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"/>
    </mc:Choice>
  </mc:AlternateContent>
  <xr:revisionPtr revIDLastSave="0" documentId="13_ncr:1_{206636E5-0FC1-4A9C-8A74-8A55A9869E28}" xr6:coauthVersionLast="47" xr6:coauthVersionMax="47" xr10:uidLastSave="{00000000-0000-0000-0000-000000000000}"/>
  <bookViews>
    <workbookView xWindow="-98" yWindow="-98" windowWidth="22695" windowHeight="14476" tabRatio="1000" xr2:uid="{0B53A227-DD6F-4E2F-A95A-92FCEBE81B93}"/>
  </bookViews>
  <sheets>
    <sheet name="Data" sheetId="1" r:id="rId1"/>
    <sheet name="Pitchers - Current" sheetId="5" r:id="rId2"/>
    <sheet name="Player Standard Pitching Table" sheetId="11" r:id="rId3"/>
    <sheet name="P - Batted Ball" sheetId="3" r:id="rId4"/>
    <sheet name="Pitchers - Statcast" sheetId="4" r:id="rId5"/>
    <sheet name="P - Advanced" sheetId="2" r:id="rId6"/>
    <sheet name="Pitching - V-Movement" sheetId="10" r:id="rId7"/>
    <sheet name="Pitching - H-Movement" sheetId="9" r:id="rId8"/>
    <sheet name="Pitching - Plate Discipline" sheetId="8" r:id="rId9"/>
    <sheet name="Pitching - Velocity" sheetId="7" r:id="rId10"/>
    <sheet name="Pitching - Pitch Type" sheetId="6" r:id="rId11"/>
  </sheets>
  <definedNames>
    <definedName name="ExternalData_1" localSheetId="5" hidden="1">'P - Advanced'!$A$1:$T$820</definedName>
    <definedName name="ExternalData_1" localSheetId="10" hidden="1">'Pitching - Pitch Type'!$A$1:$Q$820</definedName>
    <definedName name="ExternalData_1" localSheetId="2" hidden="1">'Player Standard Pitching Table'!$A$1:$AH$702</definedName>
    <definedName name="ExternalData_2" localSheetId="3" hidden="1">'P - Batted Ball'!$A$1:$T$820</definedName>
    <definedName name="ExternalData_2" localSheetId="4" hidden="1">'Pitchers - Statcast'!$A$1:$M$820</definedName>
    <definedName name="ExternalData_2" localSheetId="9" hidden="1">'Pitching - Velocity'!$A$1:$P$731</definedName>
    <definedName name="ExternalData_3" localSheetId="1" hidden="1">'Pitchers - Current'!$A$1:$M$641</definedName>
    <definedName name="ExternalData_3" localSheetId="8" hidden="1">'Pitching - Plate Discipline'!$A$1:$K$731</definedName>
    <definedName name="ExternalData_4" localSheetId="7" hidden="1">'Pitching - H-Movement'!$A$1:$P$731</definedName>
    <definedName name="ExternalData_5" localSheetId="6" hidden="1">'Pitching - V-Movement'!$A$1:$P$731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M12" i="1"/>
  <c r="Q12" i="1" s="1"/>
  <c r="M13" i="1"/>
  <c r="M14" i="1"/>
  <c r="M15" i="1"/>
  <c r="Q15" i="1" s="1"/>
  <c r="M16" i="1"/>
  <c r="Q16" i="1" s="1"/>
  <c r="M17" i="1"/>
  <c r="Q17" i="1" s="1"/>
  <c r="M18" i="1"/>
  <c r="Q18" i="1" s="1"/>
  <c r="M19" i="1"/>
  <c r="M20" i="1"/>
  <c r="Q20" i="1" s="1"/>
  <c r="M21" i="1"/>
  <c r="M22" i="1"/>
  <c r="M23" i="1"/>
  <c r="Q23" i="1" s="1"/>
  <c r="M24" i="1"/>
  <c r="Q24" i="1" s="1"/>
  <c r="M25" i="1"/>
  <c r="Q25" i="1" s="1"/>
  <c r="M26" i="1"/>
  <c r="Q26" i="1" s="1"/>
  <c r="M27" i="1"/>
  <c r="M28" i="1"/>
  <c r="Q28" i="1" s="1"/>
  <c r="M29" i="1"/>
  <c r="M30" i="1"/>
  <c r="M31" i="1"/>
  <c r="Q31" i="1" s="1"/>
  <c r="M32" i="1"/>
  <c r="Q32" i="1" s="1"/>
  <c r="M33" i="1"/>
  <c r="Q33" i="1" s="1"/>
  <c r="M34" i="1"/>
  <c r="Q34" i="1" s="1"/>
  <c r="M35" i="1"/>
  <c r="M36" i="1"/>
  <c r="Q36" i="1" s="1"/>
  <c r="M37" i="1"/>
  <c r="M38" i="1"/>
  <c r="M39" i="1"/>
  <c r="Q39" i="1" s="1"/>
  <c r="M40" i="1"/>
  <c r="Q40" i="1" s="1"/>
  <c r="M41" i="1"/>
  <c r="Q41" i="1" s="1"/>
  <c r="M42" i="1"/>
  <c r="Q42" i="1" s="1"/>
  <c r="M43" i="1"/>
  <c r="M44" i="1"/>
  <c r="Q44" i="1" s="1"/>
  <c r="M45" i="1"/>
  <c r="M46" i="1"/>
  <c r="M47" i="1"/>
  <c r="Q47" i="1" s="1"/>
  <c r="M48" i="1"/>
  <c r="Q48" i="1" s="1"/>
  <c r="M49" i="1"/>
  <c r="Q49" i="1" s="1"/>
  <c r="M50" i="1"/>
  <c r="Q50" i="1" s="1"/>
  <c r="M51" i="1"/>
  <c r="M52" i="1"/>
  <c r="Q52" i="1" s="1"/>
  <c r="M53" i="1"/>
  <c r="M54" i="1"/>
  <c r="M55" i="1"/>
  <c r="Q55" i="1" s="1"/>
  <c r="M56" i="1"/>
  <c r="Q56" i="1" s="1"/>
  <c r="M57" i="1"/>
  <c r="Q57" i="1" s="1"/>
  <c r="M58" i="1"/>
  <c r="Q58" i="1" s="1"/>
  <c r="M59" i="1"/>
  <c r="M60" i="1"/>
  <c r="Q60" i="1" s="1"/>
  <c r="M61" i="1"/>
  <c r="M62" i="1"/>
  <c r="M63" i="1"/>
  <c r="Q63" i="1" s="1"/>
  <c r="M64" i="1"/>
  <c r="Q64" i="1" s="1"/>
  <c r="M65" i="1"/>
  <c r="Q65" i="1" s="1"/>
  <c r="M66" i="1"/>
  <c r="Q66" i="1" s="1"/>
  <c r="M67" i="1"/>
  <c r="M68" i="1"/>
  <c r="Q68" i="1" s="1"/>
  <c r="M69" i="1"/>
  <c r="M70" i="1"/>
  <c r="M71" i="1"/>
  <c r="Q71" i="1" s="1"/>
  <c r="M72" i="1"/>
  <c r="Q72" i="1" s="1"/>
  <c r="M73" i="1"/>
  <c r="Q73" i="1" s="1"/>
  <c r="M74" i="1"/>
  <c r="Q74" i="1" s="1"/>
  <c r="M75" i="1"/>
  <c r="M76" i="1"/>
  <c r="Q76" i="1" s="1"/>
  <c r="M77" i="1"/>
  <c r="M78" i="1"/>
  <c r="M79" i="1"/>
  <c r="Q79" i="1" s="1"/>
  <c r="M80" i="1"/>
  <c r="Q80" i="1" s="1"/>
  <c r="M81" i="1"/>
  <c r="Q81" i="1" s="1"/>
  <c r="M82" i="1"/>
  <c r="Q82" i="1" s="1"/>
  <c r="M83" i="1"/>
  <c r="M84" i="1"/>
  <c r="Q84" i="1" s="1"/>
  <c r="M85" i="1"/>
  <c r="M86" i="1"/>
  <c r="M87" i="1"/>
  <c r="Q87" i="1" s="1"/>
  <c r="M88" i="1"/>
  <c r="Q88" i="1" s="1"/>
  <c r="M89" i="1"/>
  <c r="Q89" i="1" s="1"/>
  <c r="M90" i="1"/>
  <c r="Q90" i="1" s="1"/>
  <c r="M91" i="1"/>
  <c r="M92" i="1"/>
  <c r="Q92" i="1" s="1"/>
  <c r="M93" i="1"/>
  <c r="M94" i="1"/>
  <c r="M95" i="1"/>
  <c r="Q95" i="1" s="1"/>
  <c r="M96" i="1"/>
  <c r="Q96" i="1" s="1"/>
  <c r="M97" i="1"/>
  <c r="Q97" i="1" s="1"/>
  <c r="M98" i="1"/>
  <c r="Q98" i="1" s="1"/>
  <c r="M99" i="1"/>
  <c r="M100" i="1"/>
  <c r="Q100" i="1" s="1"/>
  <c r="M101" i="1"/>
  <c r="M102" i="1"/>
  <c r="M103" i="1"/>
  <c r="Q103" i="1" s="1"/>
  <c r="M104" i="1"/>
  <c r="Q104" i="1" s="1"/>
  <c r="M105" i="1"/>
  <c r="Q105" i="1" s="1"/>
  <c r="M106" i="1"/>
  <c r="Q106" i="1" s="1"/>
  <c r="M107" i="1"/>
  <c r="M108" i="1"/>
  <c r="Q108" i="1" s="1"/>
  <c r="M109" i="1"/>
  <c r="M110" i="1"/>
  <c r="M111" i="1"/>
  <c r="Q111" i="1" s="1"/>
  <c r="M112" i="1"/>
  <c r="Q112" i="1" s="1"/>
  <c r="M113" i="1"/>
  <c r="Q113" i="1" s="1"/>
  <c r="M114" i="1"/>
  <c r="Q114" i="1" s="1"/>
  <c r="M115" i="1"/>
  <c r="M116" i="1"/>
  <c r="Q116" i="1" s="1"/>
  <c r="M117" i="1"/>
  <c r="Q117" i="1" s="1"/>
  <c r="M118" i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M134" i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M142" i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M150" i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M158" i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M166" i="1"/>
  <c r="M167" i="1"/>
  <c r="Q167" i="1" s="1"/>
  <c r="M168" i="1"/>
  <c r="Q168" i="1" s="1"/>
  <c r="M169" i="1"/>
  <c r="Q169" i="1" s="1"/>
  <c r="M170" i="1"/>
  <c r="Q170" i="1" s="1"/>
  <c r="M171" i="1"/>
  <c r="Q171" i="1" s="1"/>
  <c r="M172" i="1"/>
  <c r="Q172" i="1" s="1"/>
  <c r="M173" i="1"/>
  <c r="M174" i="1"/>
  <c r="M175" i="1"/>
  <c r="Q175" i="1" s="1"/>
  <c r="M176" i="1"/>
  <c r="Q176" i="1" s="1"/>
  <c r="M177" i="1"/>
  <c r="Q177" i="1" s="1"/>
  <c r="M178" i="1"/>
  <c r="Q178" i="1" s="1"/>
  <c r="M179" i="1"/>
  <c r="Q179" i="1" s="1"/>
  <c r="M180" i="1"/>
  <c r="Q180" i="1" s="1"/>
  <c r="M181" i="1"/>
  <c r="M182" i="1"/>
  <c r="M183" i="1"/>
  <c r="Q183" i="1" s="1"/>
  <c r="M184" i="1"/>
  <c r="Q184" i="1" s="1"/>
  <c r="M185" i="1"/>
  <c r="Q185" i="1" s="1"/>
  <c r="M186" i="1"/>
  <c r="Q186" i="1" s="1"/>
  <c r="M187" i="1"/>
  <c r="Q187" i="1" s="1"/>
  <c r="M188" i="1"/>
  <c r="Q188" i="1" s="1"/>
  <c r="M189" i="1"/>
  <c r="Q189" i="1" s="1"/>
  <c r="M190" i="1"/>
  <c r="M191" i="1"/>
  <c r="Q191" i="1" s="1"/>
  <c r="M192" i="1"/>
  <c r="Q192" i="1" s="1"/>
  <c r="M193" i="1"/>
  <c r="Q193" i="1" s="1"/>
  <c r="M194" i="1"/>
  <c r="Q194" i="1" s="1"/>
  <c r="M195" i="1"/>
  <c r="Q195" i="1" s="1"/>
  <c r="M196" i="1"/>
  <c r="Q196" i="1" s="1"/>
  <c r="M197" i="1"/>
  <c r="Q197" i="1" s="1"/>
  <c r="M198" i="1"/>
  <c r="M199" i="1"/>
  <c r="Q199" i="1" s="1"/>
  <c r="M200" i="1"/>
  <c r="Q200" i="1" s="1"/>
  <c r="M201" i="1"/>
  <c r="Q201" i="1" s="1"/>
  <c r="M202" i="1"/>
  <c r="Q202" i="1" s="1"/>
  <c r="M203" i="1"/>
  <c r="Q203" i="1" s="1"/>
  <c r="M204" i="1"/>
  <c r="Q204" i="1" s="1"/>
  <c r="M205" i="1"/>
  <c r="Q205" i="1" s="1"/>
  <c r="M206" i="1"/>
  <c r="M207" i="1"/>
  <c r="Q207" i="1" s="1"/>
  <c r="M208" i="1"/>
  <c r="Q208" i="1" s="1"/>
  <c r="M209" i="1"/>
  <c r="Q209" i="1" s="1"/>
  <c r="M210" i="1"/>
  <c r="Q210" i="1" s="1"/>
  <c r="M211" i="1"/>
  <c r="Q211" i="1" s="1"/>
  <c r="M212" i="1"/>
  <c r="Q212" i="1" s="1"/>
  <c r="M213" i="1"/>
  <c r="Q213" i="1" s="1"/>
  <c r="M214" i="1"/>
  <c r="M215" i="1"/>
  <c r="Q215" i="1" s="1"/>
  <c r="M216" i="1"/>
  <c r="Q216" i="1" s="1"/>
  <c r="M217" i="1"/>
  <c r="Q217" i="1" s="1"/>
  <c r="M218" i="1"/>
  <c r="Q218" i="1" s="1"/>
  <c r="M219" i="1"/>
  <c r="Q219" i="1" s="1"/>
  <c r="M220" i="1"/>
  <c r="Q220" i="1" s="1"/>
  <c r="M221" i="1"/>
  <c r="Q221" i="1" s="1"/>
  <c r="M222" i="1"/>
  <c r="M223" i="1"/>
  <c r="Q223" i="1" s="1"/>
  <c r="M224" i="1"/>
  <c r="Q224" i="1" s="1"/>
  <c r="M225" i="1"/>
  <c r="Q225" i="1" s="1"/>
  <c r="M226" i="1"/>
  <c r="Q226" i="1" s="1"/>
  <c r="M227" i="1"/>
  <c r="Q227" i="1" s="1"/>
  <c r="M228" i="1"/>
  <c r="Q228" i="1" s="1"/>
  <c r="M229" i="1"/>
  <c r="Q229" i="1" s="1"/>
  <c r="M230" i="1"/>
  <c r="M231" i="1"/>
  <c r="Q231" i="1" s="1"/>
  <c r="M232" i="1"/>
  <c r="Q232" i="1" s="1"/>
  <c r="M233" i="1"/>
  <c r="Q233" i="1" s="1"/>
  <c r="M234" i="1"/>
  <c r="Q234" i="1" s="1"/>
  <c r="M235" i="1"/>
  <c r="Q235" i="1" s="1"/>
  <c r="M236" i="1"/>
  <c r="Q236" i="1" s="1"/>
  <c r="M237" i="1"/>
  <c r="Q237" i="1" s="1"/>
  <c r="M238" i="1"/>
  <c r="M239" i="1"/>
  <c r="Q239" i="1" s="1"/>
  <c r="M240" i="1"/>
  <c r="Q240" i="1" s="1"/>
  <c r="M241" i="1"/>
  <c r="Q241" i="1" s="1"/>
  <c r="M242" i="1"/>
  <c r="Q242" i="1" s="1"/>
  <c r="M243" i="1"/>
  <c r="Q243" i="1" s="1"/>
  <c r="M244" i="1"/>
  <c r="Q244" i="1" s="1"/>
  <c r="M245" i="1"/>
  <c r="Q245" i="1" s="1"/>
  <c r="M246" i="1"/>
  <c r="M247" i="1"/>
  <c r="Q247" i="1" s="1"/>
  <c r="M248" i="1"/>
  <c r="Q248" i="1" s="1"/>
  <c r="M249" i="1"/>
  <c r="Q249" i="1" s="1"/>
  <c r="M250" i="1"/>
  <c r="Q250" i="1" s="1"/>
  <c r="M251" i="1"/>
  <c r="Q251" i="1" s="1"/>
  <c r="M252" i="1"/>
  <c r="Q252" i="1" s="1"/>
  <c r="M253" i="1"/>
  <c r="Q253" i="1" s="1"/>
  <c r="M254" i="1"/>
  <c r="M255" i="1"/>
  <c r="Q255" i="1" s="1"/>
  <c r="M256" i="1"/>
  <c r="Q256" i="1" s="1"/>
  <c r="M257" i="1"/>
  <c r="Q257" i="1" s="1"/>
  <c r="M258" i="1"/>
  <c r="Q258" i="1" s="1"/>
  <c r="M259" i="1"/>
  <c r="Q259" i="1" s="1"/>
  <c r="M260" i="1"/>
  <c r="Q260" i="1" s="1"/>
  <c r="M261" i="1"/>
  <c r="Q261" i="1" s="1"/>
  <c r="M262" i="1"/>
  <c r="M263" i="1"/>
  <c r="Q263" i="1" s="1"/>
  <c r="M264" i="1"/>
  <c r="Q264" i="1" s="1"/>
  <c r="M265" i="1"/>
  <c r="Q265" i="1" s="1"/>
  <c r="M266" i="1"/>
  <c r="Q266" i="1" s="1"/>
  <c r="M267" i="1"/>
  <c r="Q267" i="1" s="1"/>
  <c r="M268" i="1"/>
  <c r="Q268" i="1" s="1"/>
  <c r="M269" i="1"/>
  <c r="Q269" i="1" s="1"/>
  <c r="M270" i="1"/>
  <c r="M271" i="1"/>
  <c r="Q271" i="1" s="1"/>
  <c r="M272" i="1"/>
  <c r="Q272" i="1" s="1"/>
  <c r="M273" i="1"/>
  <c r="Q273" i="1" s="1"/>
  <c r="M274" i="1"/>
  <c r="Q274" i="1" s="1"/>
  <c r="M275" i="1"/>
  <c r="Q275" i="1" s="1"/>
  <c r="M276" i="1"/>
  <c r="Q276" i="1" s="1"/>
  <c r="M277" i="1"/>
  <c r="Q277" i="1" s="1"/>
  <c r="M278" i="1"/>
  <c r="M279" i="1"/>
  <c r="Q279" i="1" s="1"/>
  <c r="M280" i="1"/>
  <c r="Q280" i="1" s="1"/>
  <c r="M281" i="1"/>
  <c r="Q281" i="1" s="1"/>
  <c r="M282" i="1"/>
  <c r="Q282" i="1" s="1"/>
  <c r="M283" i="1"/>
  <c r="Q283" i="1" s="1"/>
  <c r="M284" i="1"/>
  <c r="Q284" i="1" s="1"/>
  <c r="M285" i="1"/>
  <c r="Q285" i="1" s="1"/>
  <c r="M286" i="1"/>
  <c r="M287" i="1"/>
  <c r="Q287" i="1" s="1"/>
  <c r="M288" i="1"/>
  <c r="Q288" i="1" s="1"/>
  <c r="M289" i="1"/>
  <c r="Q289" i="1" s="1"/>
  <c r="M290" i="1"/>
  <c r="Q290" i="1" s="1"/>
  <c r="M291" i="1"/>
  <c r="Q291" i="1" s="1"/>
  <c r="M292" i="1"/>
  <c r="Q292" i="1" s="1"/>
  <c r="M293" i="1"/>
  <c r="Q293" i="1" s="1"/>
  <c r="M294" i="1"/>
  <c r="M295" i="1"/>
  <c r="Q295" i="1" s="1"/>
  <c r="M296" i="1"/>
  <c r="Q296" i="1" s="1"/>
  <c r="M297" i="1"/>
  <c r="Q297" i="1" s="1"/>
  <c r="M298" i="1"/>
  <c r="Q298" i="1" s="1"/>
  <c r="M299" i="1"/>
  <c r="Q299" i="1" s="1"/>
  <c r="M300" i="1"/>
  <c r="Q300" i="1" s="1"/>
  <c r="M301" i="1"/>
  <c r="Q301" i="1" s="1"/>
  <c r="M302" i="1"/>
  <c r="M303" i="1"/>
  <c r="Q303" i="1" s="1"/>
  <c r="M304" i="1"/>
  <c r="Q304" i="1" s="1"/>
  <c r="M305" i="1"/>
  <c r="Q305" i="1" s="1"/>
  <c r="M306" i="1"/>
  <c r="Q306" i="1" s="1"/>
  <c r="M307" i="1"/>
  <c r="Q307" i="1" s="1"/>
  <c r="M308" i="1"/>
  <c r="Q308" i="1" s="1"/>
  <c r="M309" i="1"/>
  <c r="Q309" i="1" s="1"/>
  <c r="M310" i="1"/>
  <c r="M311" i="1"/>
  <c r="Q311" i="1" s="1"/>
  <c r="M312" i="1"/>
  <c r="Q312" i="1" s="1"/>
  <c r="M313" i="1"/>
  <c r="Q313" i="1" s="1"/>
  <c r="M314" i="1"/>
  <c r="Q314" i="1" s="1"/>
  <c r="M315" i="1"/>
  <c r="Q315" i="1" s="1"/>
  <c r="M316" i="1"/>
  <c r="Q316" i="1" s="1"/>
  <c r="M317" i="1"/>
  <c r="Q317" i="1" s="1"/>
  <c r="M318" i="1"/>
  <c r="M319" i="1"/>
  <c r="Q319" i="1" s="1"/>
  <c r="M320" i="1"/>
  <c r="Q320" i="1" s="1"/>
  <c r="M321" i="1"/>
  <c r="Q321" i="1" s="1"/>
  <c r="M322" i="1"/>
  <c r="Q322" i="1" s="1"/>
  <c r="M323" i="1"/>
  <c r="Q323" i="1" s="1"/>
  <c r="M324" i="1"/>
  <c r="Q324" i="1" s="1"/>
  <c r="M325" i="1"/>
  <c r="Q325" i="1" s="1"/>
  <c r="M326" i="1"/>
  <c r="M327" i="1"/>
  <c r="Q327" i="1" s="1"/>
  <c r="M328" i="1"/>
  <c r="Q328" i="1" s="1"/>
  <c r="M329" i="1"/>
  <c r="Q329" i="1" s="1"/>
  <c r="M330" i="1"/>
  <c r="Q330" i="1" s="1"/>
  <c r="M331" i="1"/>
  <c r="Q331" i="1" s="1"/>
  <c r="M332" i="1"/>
  <c r="Q332" i="1" s="1"/>
  <c r="M333" i="1"/>
  <c r="Q333" i="1" s="1"/>
  <c r="M334" i="1"/>
  <c r="M335" i="1"/>
  <c r="Q335" i="1" s="1"/>
  <c r="M336" i="1"/>
  <c r="Q336" i="1" s="1"/>
  <c r="M337" i="1"/>
  <c r="Q337" i="1" s="1"/>
  <c r="M338" i="1"/>
  <c r="Q338" i="1" s="1"/>
  <c r="M339" i="1"/>
  <c r="Q339" i="1" s="1"/>
  <c r="M340" i="1"/>
  <c r="Q340" i="1" s="1"/>
  <c r="M341" i="1"/>
  <c r="Q341" i="1" s="1"/>
  <c r="M342" i="1"/>
  <c r="M343" i="1"/>
  <c r="Q343" i="1" s="1"/>
  <c r="M344" i="1"/>
  <c r="Q344" i="1" s="1"/>
  <c r="M345" i="1"/>
  <c r="Q345" i="1" s="1"/>
  <c r="M346" i="1"/>
  <c r="Q346" i="1" s="1"/>
  <c r="M347" i="1"/>
  <c r="Q347" i="1" s="1"/>
  <c r="M348" i="1"/>
  <c r="Q348" i="1" s="1"/>
  <c r="M349" i="1"/>
  <c r="Q349" i="1" s="1"/>
  <c r="M350" i="1"/>
  <c r="M351" i="1"/>
  <c r="Q351" i="1" s="1"/>
  <c r="M352" i="1"/>
  <c r="Q352" i="1" s="1"/>
  <c r="M353" i="1"/>
  <c r="Q353" i="1" s="1"/>
  <c r="M354" i="1"/>
  <c r="Q354" i="1" s="1"/>
  <c r="M355" i="1"/>
  <c r="Q355" i="1" s="1"/>
  <c r="M356" i="1"/>
  <c r="Q356" i="1" s="1"/>
  <c r="M357" i="1"/>
  <c r="Q357" i="1" s="1"/>
  <c r="M358" i="1"/>
  <c r="M359" i="1"/>
  <c r="Q359" i="1" s="1"/>
  <c r="M360" i="1"/>
  <c r="Q360" i="1" s="1"/>
  <c r="M361" i="1"/>
  <c r="Q361" i="1" s="1"/>
  <c r="M362" i="1"/>
  <c r="Q362" i="1" s="1"/>
  <c r="M363" i="1"/>
  <c r="Q363" i="1" s="1"/>
  <c r="M364" i="1"/>
  <c r="Q364" i="1" s="1"/>
  <c r="M365" i="1"/>
  <c r="Q365" i="1" s="1"/>
  <c r="M366" i="1"/>
  <c r="M367" i="1"/>
  <c r="Q367" i="1" s="1"/>
  <c r="M368" i="1"/>
  <c r="Q368" i="1" s="1"/>
  <c r="M369" i="1"/>
  <c r="Q369" i="1" s="1"/>
  <c r="M370" i="1"/>
  <c r="Q370" i="1" s="1"/>
  <c r="M371" i="1"/>
  <c r="Q371" i="1" s="1"/>
  <c r="M372" i="1"/>
  <c r="Q372" i="1" s="1"/>
  <c r="M373" i="1"/>
  <c r="Q373" i="1" s="1"/>
  <c r="M374" i="1"/>
  <c r="M375" i="1"/>
  <c r="Q375" i="1" s="1"/>
  <c r="M376" i="1"/>
  <c r="Q376" i="1" s="1"/>
  <c r="M377" i="1"/>
  <c r="Q377" i="1" s="1"/>
  <c r="M378" i="1"/>
  <c r="Q378" i="1" s="1"/>
  <c r="M379" i="1"/>
  <c r="Q379" i="1" s="1"/>
  <c r="M380" i="1"/>
  <c r="Q380" i="1" s="1"/>
  <c r="M381" i="1"/>
  <c r="Q381" i="1" s="1"/>
  <c r="M382" i="1"/>
  <c r="M383" i="1"/>
  <c r="Q383" i="1" s="1"/>
  <c r="M384" i="1"/>
  <c r="Q384" i="1" s="1"/>
  <c r="M385" i="1"/>
  <c r="Q385" i="1" s="1"/>
  <c r="M386" i="1"/>
  <c r="Q386" i="1" s="1"/>
  <c r="M387" i="1"/>
  <c r="Q387" i="1" s="1"/>
  <c r="M388" i="1"/>
  <c r="Q388" i="1" s="1"/>
  <c r="M389" i="1"/>
  <c r="Q389" i="1" s="1"/>
  <c r="M390" i="1"/>
  <c r="M391" i="1"/>
  <c r="Q391" i="1" s="1"/>
  <c r="M392" i="1"/>
  <c r="Q392" i="1" s="1"/>
  <c r="M393" i="1"/>
  <c r="Q393" i="1" s="1"/>
  <c r="M394" i="1"/>
  <c r="Q394" i="1" s="1"/>
  <c r="M395" i="1"/>
  <c r="Q395" i="1" s="1"/>
  <c r="M396" i="1"/>
  <c r="Q396" i="1" s="1"/>
  <c r="M397" i="1"/>
  <c r="Q397" i="1" s="1"/>
  <c r="M398" i="1"/>
  <c r="M399" i="1"/>
  <c r="Q399" i="1" s="1"/>
  <c r="M400" i="1"/>
  <c r="Q400" i="1" s="1"/>
  <c r="M401" i="1"/>
  <c r="Q401" i="1" s="1"/>
  <c r="M402" i="1"/>
  <c r="Q402" i="1" s="1"/>
  <c r="M403" i="1"/>
  <c r="Q403" i="1" s="1"/>
  <c r="M404" i="1"/>
  <c r="Q404" i="1" s="1"/>
  <c r="M405" i="1"/>
  <c r="Q405" i="1" s="1"/>
  <c r="M406" i="1"/>
  <c r="M407" i="1"/>
  <c r="Q407" i="1" s="1"/>
  <c r="M408" i="1"/>
  <c r="Q408" i="1" s="1"/>
  <c r="M409" i="1"/>
  <c r="Q409" i="1" s="1"/>
  <c r="M410" i="1"/>
  <c r="Q410" i="1" s="1"/>
  <c r="M411" i="1"/>
  <c r="Q411" i="1" s="1"/>
  <c r="M412" i="1"/>
  <c r="Q412" i="1" s="1"/>
  <c r="M413" i="1"/>
  <c r="Q413" i="1" s="1"/>
  <c r="M414" i="1"/>
  <c r="M415" i="1"/>
  <c r="Q415" i="1" s="1"/>
  <c r="M416" i="1"/>
  <c r="Q416" i="1" s="1"/>
  <c r="M417" i="1"/>
  <c r="Q417" i="1" s="1"/>
  <c r="M418" i="1"/>
  <c r="Q418" i="1" s="1"/>
  <c r="M419" i="1"/>
  <c r="Q419" i="1" s="1"/>
  <c r="M420" i="1"/>
  <c r="Q420" i="1" s="1"/>
  <c r="M421" i="1"/>
  <c r="Q421" i="1" s="1"/>
  <c r="M422" i="1"/>
  <c r="M423" i="1"/>
  <c r="Q423" i="1" s="1"/>
  <c r="M424" i="1"/>
  <c r="Q424" i="1" s="1"/>
  <c r="M425" i="1"/>
  <c r="Q425" i="1" s="1"/>
  <c r="M426" i="1"/>
  <c r="Q426" i="1" s="1"/>
  <c r="M427" i="1"/>
  <c r="Q427" i="1" s="1"/>
  <c r="M428" i="1"/>
  <c r="Q428" i="1" s="1"/>
  <c r="M429" i="1"/>
  <c r="Q429" i="1" s="1"/>
  <c r="M430" i="1"/>
  <c r="M431" i="1"/>
  <c r="Q431" i="1" s="1"/>
  <c r="M432" i="1"/>
  <c r="Q432" i="1" s="1"/>
  <c r="M433" i="1"/>
  <c r="Q433" i="1" s="1"/>
  <c r="M434" i="1"/>
  <c r="Q434" i="1" s="1"/>
  <c r="M435" i="1"/>
  <c r="Q435" i="1" s="1"/>
  <c r="M436" i="1"/>
  <c r="Q436" i="1" s="1"/>
  <c r="M437" i="1"/>
  <c r="Q437" i="1" s="1"/>
  <c r="M438" i="1"/>
  <c r="M439" i="1"/>
  <c r="Q439" i="1" s="1"/>
  <c r="M440" i="1"/>
  <c r="Q440" i="1" s="1"/>
  <c r="M441" i="1"/>
  <c r="Q441" i="1" s="1"/>
  <c r="M442" i="1"/>
  <c r="Q442" i="1" s="1"/>
  <c r="M443" i="1"/>
  <c r="Q443" i="1" s="1"/>
  <c r="M444" i="1"/>
  <c r="Q444" i="1" s="1"/>
  <c r="M445" i="1"/>
  <c r="Q445" i="1" s="1"/>
  <c r="M446" i="1"/>
  <c r="M447" i="1"/>
  <c r="Q447" i="1" s="1"/>
  <c r="M448" i="1"/>
  <c r="Q448" i="1" s="1"/>
  <c r="M449" i="1"/>
  <c r="Q449" i="1" s="1"/>
  <c r="M450" i="1"/>
  <c r="Q450" i="1" s="1"/>
  <c r="M451" i="1"/>
  <c r="Q451" i="1" s="1"/>
  <c r="M452" i="1"/>
  <c r="Q452" i="1" s="1"/>
  <c r="M453" i="1"/>
  <c r="Q453" i="1" s="1"/>
  <c r="M454" i="1"/>
  <c r="M455" i="1"/>
  <c r="Q455" i="1" s="1"/>
  <c r="M456" i="1"/>
  <c r="Q456" i="1" s="1"/>
  <c r="M457" i="1"/>
  <c r="Q457" i="1" s="1"/>
  <c r="M458" i="1"/>
  <c r="Q458" i="1" s="1"/>
  <c r="M459" i="1"/>
  <c r="Q459" i="1" s="1"/>
  <c r="M460" i="1"/>
  <c r="Q460" i="1" s="1"/>
  <c r="M461" i="1"/>
  <c r="Q461" i="1" s="1"/>
  <c r="M462" i="1"/>
  <c r="M463" i="1"/>
  <c r="Q463" i="1" s="1"/>
  <c r="M464" i="1"/>
  <c r="Q464" i="1" s="1"/>
  <c r="M465" i="1"/>
  <c r="Q465" i="1" s="1"/>
  <c r="M466" i="1"/>
  <c r="Q466" i="1" s="1"/>
  <c r="M467" i="1"/>
  <c r="Q467" i="1" s="1"/>
  <c r="M468" i="1"/>
  <c r="Q468" i="1" s="1"/>
  <c r="M469" i="1"/>
  <c r="Q469" i="1" s="1"/>
  <c r="M470" i="1"/>
  <c r="M471" i="1"/>
  <c r="Q471" i="1" s="1"/>
  <c r="M472" i="1"/>
  <c r="Q472" i="1" s="1"/>
  <c r="M473" i="1"/>
  <c r="Q473" i="1" s="1"/>
  <c r="M474" i="1"/>
  <c r="Q474" i="1" s="1"/>
  <c r="M475" i="1"/>
  <c r="Q475" i="1" s="1"/>
  <c r="M476" i="1"/>
  <c r="Q476" i="1" s="1"/>
  <c r="M477" i="1"/>
  <c r="Q477" i="1" s="1"/>
  <c r="M478" i="1"/>
  <c r="M479" i="1"/>
  <c r="Q479" i="1" s="1"/>
  <c r="M480" i="1"/>
  <c r="Q480" i="1" s="1"/>
  <c r="M481" i="1"/>
  <c r="Q481" i="1" s="1"/>
  <c r="M482" i="1"/>
  <c r="Q482" i="1" s="1"/>
  <c r="M483" i="1"/>
  <c r="Q483" i="1" s="1"/>
  <c r="M484" i="1"/>
  <c r="Q484" i="1" s="1"/>
  <c r="M485" i="1"/>
  <c r="Q485" i="1" s="1"/>
  <c r="M486" i="1"/>
  <c r="M487" i="1"/>
  <c r="Q487" i="1" s="1"/>
  <c r="M488" i="1"/>
  <c r="Q488" i="1" s="1"/>
  <c r="M489" i="1"/>
  <c r="Q489" i="1" s="1"/>
  <c r="M490" i="1"/>
  <c r="Q490" i="1" s="1"/>
  <c r="M491" i="1"/>
  <c r="Q491" i="1" s="1"/>
  <c r="M492" i="1"/>
  <c r="Q492" i="1" s="1"/>
  <c r="M493" i="1"/>
  <c r="Q493" i="1" s="1"/>
  <c r="M494" i="1"/>
  <c r="M495" i="1"/>
  <c r="Q495" i="1" s="1"/>
  <c r="M496" i="1"/>
  <c r="Q496" i="1" s="1"/>
  <c r="M497" i="1"/>
  <c r="Q497" i="1" s="1"/>
  <c r="M498" i="1"/>
  <c r="Q498" i="1" s="1"/>
  <c r="M499" i="1"/>
  <c r="Q499" i="1" s="1"/>
  <c r="M500" i="1"/>
  <c r="Q500" i="1" s="1"/>
  <c r="M501" i="1"/>
  <c r="Q501" i="1" s="1"/>
  <c r="M502" i="1"/>
  <c r="M503" i="1"/>
  <c r="Q503" i="1" s="1"/>
  <c r="M504" i="1"/>
  <c r="Q504" i="1" s="1"/>
  <c r="M505" i="1"/>
  <c r="Q505" i="1" s="1"/>
  <c r="M506" i="1"/>
  <c r="Q506" i="1" s="1"/>
  <c r="M507" i="1"/>
  <c r="Q507" i="1" s="1"/>
  <c r="M508" i="1"/>
  <c r="Q508" i="1" s="1"/>
  <c r="M509" i="1"/>
  <c r="Q509" i="1" s="1"/>
  <c r="M510" i="1"/>
  <c r="M511" i="1"/>
  <c r="Q511" i="1" s="1"/>
  <c r="M512" i="1"/>
  <c r="Q512" i="1" s="1"/>
  <c r="M513" i="1"/>
  <c r="Q513" i="1" s="1"/>
  <c r="M514" i="1"/>
  <c r="Q514" i="1" s="1"/>
  <c r="M515" i="1"/>
  <c r="Q515" i="1" s="1"/>
  <c r="M516" i="1"/>
  <c r="Q516" i="1" s="1"/>
  <c r="M517" i="1"/>
  <c r="Q517" i="1" s="1"/>
  <c r="M518" i="1"/>
  <c r="M519" i="1"/>
  <c r="Q519" i="1" s="1"/>
  <c r="M520" i="1"/>
  <c r="Q520" i="1" s="1"/>
  <c r="M521" i="1"/>
  <c r="Q521" i="1" s="1"/>
  <c r="M522" i="1"/>
  <c r="Q522" i="1" s="1"/>
  <c r="M523" i="1"/>
  <c r="Q523" i="1" s="1"/>
  <c r="M524" i="1"/>
  <c r="Q524" i="1" s="1"/>
  <c r="M525" i="1"/>
  <c r="Q525" i="1" s="1"/>
  <c r="M526" i="1"/>
  <c r="M527" i="1"/>
  <c r="Q527" i="1" s="1"/>
  <c r="M528" i="1"/>
  <c r="Q528" i="1" s="1"/>
  <c r="M529" i="1"/>
  <c r="Q529" i="1" s="1"/>
  <c r="M530" i="1"/>
  <c r="Q530" i="1" s="1"/>
  <c r="M531" i="1"/>
  <c r="Q531" i="1" s="1"/>
  <c r="M532" i="1"/>
  <c r="Q532" i="1" s="1"/>
  <c r="M533" i="1"/>
  <c r="Q533" i="1" s="1"/>
  <c r="M534" i="1"/>
  <c r="M535" i="1"/>
  <c r="Q535" i="1" s="1"/>
  <c r="M536" i="1"/>
  <c r="Q536" i="1" s="1"/>
  <c r="M537" i="1"/>
  <c r="Q537" i="1" s="1"/>
  <c r="M538" i="1"/>
  <c r="Q538" i="1" s="1"/>
  <c r="M539" i="1"/>
  <c r="Q539" i="1" s="1"/>
  <c r="M540" i="1"/>
  <c r="Q540" i="1" s="1"/>
  <c r="M541" i="1"/>
  <c r="Q541" i="1" s="1"/>
  <c r="M542" i="1"/>
  <c r="M543" i="1"/>
  <c r="Q543" i="1" s="1"/>
  <c r="M544" i="1"/>
  <c r="Q544" i="1" s="1"/>
  <c r="M545" i="1"/>
  <c r="Q545" i="1" s="1"/>
  <c r="M546" i="1"/>
  <c r="Q546" i="1" s="1"/>
  <c r="M547" i="1"/>
  <c r="Q547" i="1" s="1"/>
  <c r="M548" i="1"/>
  <c r="Q548" i="1" s="1"/>
  <c r="M549" i="1"/>
  <c r="Q549" i="1" s="1"/>
  <c r="M550" i="1"/>
  <c r="M551" i="1"/>
  <c r="Q551" i="1" s="1"/>
  <c r="M552" i="1"/>
  <c r="Q552" i="1" s="1"/>
  <c r="M553" i="1"/>
  <c r="Q553" i="1" s="1"/>
  <c r="M554" i="1"/>
  <c r="Q554" i="1" s="1"/>
  <c r="M555" i="1"/>
  <c r="Q555" i="1" s="1"/>
  <c r="M556" i="1"/>
  <c r="Q556" i="1" s="1"/>
  <c r="M557" i="1"/>
  <c r="Q557" i="1" s="1"/>
  <c r="M558" i="1"/>
  <c r="M559" i="1"/>
  <c r="Q559" i="1" s="1"/>
  <c r="M560" i="1"/>
  <c r="Q560" i="1" s="1"/>
  <c r="M561" i="1"/>
  <c r="Q561" i="1" s="1"/>
  <c r="M562" i="1"/>
  <c r="Q562" i="1" s="1"/>
  <c r="M563" i="1"/>
  <c r="Q563" i="1" s="1"/>
  <c r="M564" i="1"/>
  <c r="Q564" i="1" s="1"/>
  <c r="M565" i="1"/>
  <c r="Q565" i="1" s="1"/>
  <c r="M566" i="1"/>
  <c r="M567" i="1"/>
  <c r="Q567" i="1" s="1"/>
  <c r="M568" i="1"/>
  <c r="Q568" i="1" s="1"/>
  <c r="M569" i="1"/>
  <c r="Q569" i="1" s="1"/>
  <c r="M570" i="1"/>
  <c r="Q570" i="1" s="1"/>
  <c r="M571" i="1"/>
  <c r="Q571" i="1" s="1"/>
  <c r="M572" i="1"/>
  <c r="Q572" i="1" s="1"/>
  <c r="M573" i="1"/>
  <c r="Q573" i="1" s="1"/>
  <c r="M574" i="1"/>
  <c r="M575" i="1"/>
  <c r="Q575" i="1" s="1"/>
  <c r="M576" i="1"/>
  <c r="Q576" i="1" s="1"/>
  <c r="M577" i="1"/>
  <c r="Q577" i="1" s="1"/>
  <c r="M578" i="1"/>
  <c r="Q578" i="1" s="1"/>
  <c r="M579" i="1"/>
  <c r="Q579" i="1" s="1"/>
  <c r="M580" i="1"/>
  <c r="Q580" i="1" s="1"/>
  <c r="M581" i="1"/>
  <c r="Q581" i="1" s="1"/>
  <c r="M582" i="1"/>
  <c r="M583" i="1"/>
  <c r="Q583" i="1" s="1"/>
  <c r="M584" i="1"/>
  <c r="Q584" i="1" s="1"/>
  <c r="M585" i="1"/>
  <c r="Q585" i="1" s="1"/>
  <c r="M586" i="1"/>
  <c r="Q586" i="1" s="1"/>
  <c r="M587" i="1"/>
  <c r="Q587" i="1" s="1"/>
  <c r="M588" i="1"/>
  <c r="Q588" i="1" s="1"/>
  <c r="M589" i="1"/>
  <c r="Q589" i="1" s="1"/>
  <c r="M2" i="1"/>
  <c r="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2" i="1"/>
  <c r="K3" i="1"/>
  <c r="L3" i="1"/>
  <c r="N3" i="1"/>
  <c r="O3" i="1"/>
  <c r="P3" i="1"/>
  <c r="R3" i="1"/>
  <c r="S3" i="1"/>
  <c r="K4" i="1"/>
  <c r="L4" i="1"/>
  <c r="N4" i="1"/>
  <c r="O4" i="1"/>
  <c r="P4" i="1"/>
  <c r="R4" i="1"/>
  <c r="S4" i="1"/>
  <c r="K5" i="1"/>
  <c r="L5" i="1"/>
  <c r="N5" i="1"/>
  <c r="O5" i="1"/>
  <c r="P5" i="1"/>
  <c r="R5" i="1"/>
  <c r="S5" i="1"/>
  <c r="K6" i="1"/>
  <c r="L6" i="1"/>
  <c r="N6" i="1"/>
  <c r="O6" i="1"/>
  <c r="P6" i="1"/>
  <c r="R6" i="1"/>
  <c r="S6" i="1"/>
  <c r="K7" i="1"/>
  <c r="L7" i="1"/>
  <c r="N7" i="1"/>
  <c r="O7" i="1"/>
  <c r="P7" i="1"/>
  <c r="R7" i="1"/>
  <c r="S7" i="1"/>
  <c r="K8" i="1"/>
  <c r="L8" i="1"/>
  <c r="N8" i="1"/>
  <c r="O8" i="1"/>
  <c r="P8" i="1"/>
  <c r="R8" i="1"/>
  <c r="S8" i="1"/>
  <c r="K9" i="1"/>
  <c r="L9" i="1"/>
  <c r="N9" i="1"/>
  <c r="O9" i="1"/>
  <c r="P9" i="1"/>
  <c r="R9" i="1"/>
  <c r="S9" i="1"/>
  <c r="K10" i="1"/>
  <c r="L10" i="1"/>
  <c r="N10" i="1"/>
  <c r="O10" i="1"/>
  <c r="P10" i="1"/>
  <c r="R10" i="1"/>
  <c r="S10" i="1"/>
  <c r="K11" i="1"/>
  <c r="L11" i="1"/>
  <c r="N11" i="1"/>
  <c r="O11" i="1"/>
  <c r="P11" i="1"/>
  <c r="Q11" i="1" s="1"/>
  <c r="R11" i="1"/>
  <c r="S11" i="1"/>
  <c r="K12" i="1"/>
  <c r="L12" i="1"/>
  <c r="N12" i="1"/>
  <c r="O12" i="1"/>
  <c r="P12" i="1"/>
  <c r="R12" i="1"/>
  <c r="S12" i="1"/>
  <c r="K13" i="1"/>
  <c r="L13" i="1"/>
  <c r="N13" i="1"/>
  <c r="O13" i="1"/>
  <c r="P13" i="1"/>
  <c r="Q13" i="1" s="1"/>
  <c r="R13" i="1"/>
  <c r="S13" i="1"/>
  <c r="K14" i="1"/>
  <c r="L14" i="1"/>
  <c r="N14" i="1"/>
  <c r="O14" i="1"/>
  <c r="P14" i="1"/>
  <c r="Q14" i="1" s="1"/>
  <c r="R14" i="1"/>
  <c r="S14" i="1"/>
  <c r="K15" i="1"/>
  <c r="L15" i="1"/>
  <c r="N15" i="1"/>
  <c r="O15" i="1"/>
  <c r="P15" i="1"/>
  <c r="R15" i="1"/>
  <c r="S15" i="1"/>
  <c r="K16" i="1"/>
  <c r="L16" i="1"/>
  <c r="N16" i="1"/>
  <c r="O16" i="1"/>
  <c r="P16" i="1"/>
  <c r="R16" i="1"/>
  <c r="S16" i="1"/>
  <c r="K17" i="1"/>
  <c r="L17" i="1"/>
  <c r="N17" i="1"/>
  <c r="O17" i="1"/>
  <c r="P17" i="1"/>
  <c r="R17" i="1"/>
  <c r="S17" i="1"/>
  <c r="K18" i="1"/>
  <c r="L18" i="1"/>
  <c r="N18" i="1"/>
  <c r="O18" i="1"/>
  <c r="P18" i="1"/>
  <c r="R18" i="1"/>
  <c r="S18" i="1"/>
  <c r="K19" i="1"/>
  <c r="L19" i="1"/>
  <c r="N19" i="1"/>
  <c r="O19" i="1"/>
  <c r="P19" i="1"/>
  <c r="Q19" i="1" s="1"/>
  <c r="R19" i="1"/>
  <c r="S19" i="1"/>
  <c r="K20" i="1"/>
  <c r="L20" i="1"/>
  <c r="N20" i="1"/>
  <c r="O20" i="1"/>
  <c r="P20" i="1"/>
  <c r="R20" i="1"/>
  <c r="S20" i="1"/>
  <c r="K21" i="1"/>
  <c r="L21" i="1"/>
  <c r="N21" i="1"/>
  <c r="O21" i="1"/>
  <c r="P21" i="1"/>
  <c r="Q21" i="1" s="1"/>
  <c r="R21" i="1"/>
  <c r="S21" i="1"/>
  <c r="K22" i="1"/>
  <c r="L22" i="1"/>
  <c r="N22" i="1"/>
  <c r="O22" i="1"/>
  <c r="P22" i="1"/>
  <c r="Q22" i="1" s="1"/>
  <c r="R22" i="1"/>
  <c r="S22" i="1"/>
  <c r="K23" i="1"/>
  <c r="L23" i="1"/>
  <c r="N23" i="1"/>
  <c r="O23" i="1"/>
  <c r="P23" i="1"/>
  <c r="R23" i="1"/>
  <c r="S23" i="1"/>
  <c r="K24" i="1"/>
  <c r="L24" i="1"/>
  <c r="N24" i="1"/>
  <c r="O24" i="1"/>
  <c r="P24" i="1"/>
  <c r="R24" i="1"/>
  <c r="S24" i="1"/>
  <c r="K25" i="1"/>
  <c r="L25" i="1"/>
  <c r="N25" i="1"/>
  <c r="O25" i="1"/>
  <c r="P25" i="1"/>
  <c r="R25" i="1"/>
  <c r="S25" i="1"/>
  <c r="K26" i="1"/>
  <c r="L26" i="1"/>
  <c r="N26" i="1"/>
  <c r="O26" i="1"/>
  <c r="P26" i="1"/>
  <c r="R26" i="1"/>
  <c r="S26" i="1"/>
  <c r="K27" i="1"/>
  <c r="L27" i="1"/>
  <c r="N27" i="1"/>
  <c r="O27" i="1"/>
  <c r="P27" i="1"/>
  <c r="Q27" i="1" s="1"/>
  <c r="R27" i="1"/>
  <c r="S27" i="1"/>
  <c r="K28" i="1"/>
  <c r="L28" i="1"/>
  <c r="N28" i="1"/>
  <c r="O28" i="1"/>
  <c r="P28" i="1"/>
  <c r="R28" i="1"/>
  <c r="S28" i="1"/>
  <c r="K29" i="1"/>
  <c r="L29" i="1"/>
  <c r="N29" i="1"/>
  <c r="O29" i="1"/>
  <c r="P29" i="1"/>
  <c r="Q29" i="1" s="1"/>
  <c r="R29" i="1"/>
  <c r="S29" i="1"/>
  <c r="K30" i="1"/>
  <c r="L30" i="1"/>
  <c r="N30" i="1"/>
  <c r="O30" i="1"/>
  <c r="P30" i="1"/>
  <c r="Q30" i="1" s="1"/>
  <c r="R30" i="1"/>
  <c r="S30" i="1"/>
  <c r="K31" i="1"/>
  <c r="L31" i="1"/>
  <c r="N31" i="1"/>
  <c r="O31" i="1"/>
  <c r="P31" i="1"/>
  <c r="R31" i="1"/>
  <c r="S31" i="1"/>
  <c r="K32" i="1"/>
  <c r="L32" i="1"/>
  <c r="N32" i="1"/>
  <c r="O32" i="1"/>
  <c r="P32" i="1"/>
  <c r="R32" i="1"/>
  <c r="S32" i="1"/>
  <c r="K33" i="1"/>
  <c r="L33" i="1"/>
  <c r="N33" i="1"/>
  <c r="O33" i="1"/>
  <c r="P33" i="1"/>
  <c r="R33" i="1"/>
  <c r="S33" i="1"/>
  <c r="K34" i="1"/>
  <c r="L34" i="1"/>
  <c r="N34" i="1"/>
  <c r="O34" i="1"/>
  <c r="P34" i="1"/>
  <c r="R34" i="1"/>
  <c r="S34" i="1"/>
  <c r="K35" i="1"/>
  <c r="L35" i="1"/>
  <c r="N35" i="1"/>
  <c r="O35" i="1"/>
  <c r="P35" i="1"/>
  <c r="Q35" i="1" s="1"/>
  <c r="R35" i="1"/>
  <c r="S35" i="1"/>
  <c r="K36" i="1"/>
  <c r="L36" i="1"/>
  <c r="N36" i="1"/>
  <c r="O36" i="1"/>
  <c r="P36" i="1"/>
  <c r="R36" i="1"/>
  <c r="S36" i="1"/>
  <c r="K37" i="1"/>
  <c r="L37" i="1"/>
  <c r="N37" i="1"/>
  <c r="O37" i="1"/>
  <c r="P37" i="1"/>
  <c r="Q37" i="1" s="1"/>
  <c r="R37" i="1"/>
  <c r="S37" i="1"/>
  <c r="K38" i="1"/>
  <c r="L38" i="1"/>
  <c r="N38" i="1"/>
  <c r="O38" i="1"/>
  <c r="P38" i="1"/>
  <c r="Q38" i="1" s="1"/>
  <c r="R38" i="1"/>
  <c r="S38" i="1"/>
  <c r="K39" i="1"/>
  <c r="L39" i="1"/>
  <c r="N39" i="1"/>
  <c r="O39" i="1"/>
  <c r="P39" i="1"/>
  <c r="R39" i="1"/>
  <c r="S39" i="1"/>
  <c r="K40" i="1"/>
  <c r="L40" i="1"/>
  <c r="N40" i="1"/>
  <c r="O40" i="1"/>
  <c r="P40" i="1"/>
  <c r="R40" i="1"/>
  <c r="S40" i="1"/>
  <c r="K41" i="1"/>
  <c r="L41" i="1"/>
  <c r="N41" i="1"/>
  <c r="O41" i="1"/>
  <c r="P41" i="1"/>
  <c r="R41" i="1"/>
  <c r="S41" i="1"/>
  <c r="K42" i="1"/>
  <c r="L42" i="1"/>
  <c r="N42" i="1"/>
  <c r="O42" i="1"/>
  <c r="P42" i="1"/>
  <c r="R42" i="1"/>
  <c r="S42" i="1"/>
  <c r="K43" i="1"/>
  <c r="L43" i="1"/>
  <c r="N43" i="1"/>
  <c r="O43" i="1"/>
  <c r="P43" i="1"/>
  <c r="Q43" i="1" s="1"/>
  <c r="R43" i="1"/>
  <c r="S43" i="1"/>
  <c r="K44" i="1"/>
  <c r="L44" i="1"/>
  <c r="N44" i="1"/>
  <c r="O44" i="1"/>
  <c r="P44" i="1"/>
  <c r="R44" i="1"/>
  <c r="S44" i="1"/>
  <c r="K45" i="1"/>
  <c r="L45" i="1"/>
  <c r="N45" i="1"/>
  <c r="O45" i="1"/>
  <c r="P45" i="1"/>
  <c r="Q45" i="1" s="1"/>
  <c r="R45" i="1"/>
  <c r="S45" i="1"/>
  <c r="K46" i="1"/>
  <c r="L46" i="1"/>
  <c r="N46" i="1"/>
  <c r="O46" i="1"/>
  <c r="P46" i="1"/>
  <c r="Q46" i="1" s="1"/>
  <c r="R46" i="1"/>
  <c r="S46" i="1"/>
  <c r="K47" i="1"/>
  <c r="L47" i="1"/>
  <c r="N47" i="1"/>
  <c r="O47" i="1"/>
  <c r="P47" i="1"/>
  <c r="R47" i="1"/>
  <c r="S47" i="1"/>
  <c r="K48" i="1"/>
  <c r="L48" i="1"/>
  <c r="N48" i="1"/>
  <c r="O48" i="1"/>
  <c r="P48" i="1"/>
  <c r="R48" i="1"/>
  <c r="S48" i="1"/>
  <c r="K49" i="1"/>
  <c r="L49" i="1"/>
  <c r="N49" i="1"/>
  <c r="O49" i="1"/>
  <c r="P49" i="1"/>
  <c r="R49" i="1"/>
  <c r="S49" i="1"/>
  <c r="K50" i="1"/>
  <c r="L50" i="1"/>
  <c r="N50" i="1"/>
  <c r="O50" i="1"/>
  <c r="P50" i="1"/>
  <c r="R50" i="1"/>
  <c r="S50" i="1"/>
  <c r="K51" i="1"/>
  <c r="L51" i="1"/>
  <c r="N51" i="1"/>
  <c r="O51" i="1"/>
  <c r="P51" i="1"/>
  <c r="Q51" i="1" s="1"/>
  <c r="R51" i="1"/>
  <c r="S51" i="1"/>
  <c r="K52" i="1"/>
  <c r="L52" i="1"/>
  <c r="N52" i="1"/>
  <c r="O52" i="1"/>
  <c r="P52" i="1"/>
  <c r="R52" i="1"/>
  <c r="S52" i="1"/>
  <c r="K53" i="1"/>
  <c r="L53" i="1"/>
  <c r="N53" i="1"/>
  <c r="O53" i="1"/>
  <c r="P53" i="1"/>
  <c r="Q53" i="1" s="1"/>
  <c r="R53" i="1"/>
  <c r="S53" i="1"/>
  <c r="K54" i="1"/>
  <c r="L54" i="1"/>
  <c r="N54" i="1"/>
  <c r="O54" i="1"/>
  <c r="P54" i="1"/>
  <c r="Q54" i="1" s="1"/>
  <c r="R54" i="1"/>
  <c r="S54" i="1"/>
  <c r="K55" i="1"/>
  <c r="L55" i="1"/>
  <c r="N55" i="1"/>
  <c r="O55" i="1"/>
  <c r="P55" i="1"/>
  <c r="R55" i="1"/>
  <c r="S55" i="1"/>
  <c r="K56" i="1"/>
  <c r="L56" i="1"/>
  <c r="N56" i="1"/>
  <c r="O56" i="1"/>
  <c r="P56" i="1"/>
  <c r="R56" i="1"/>
  <c r="S56" i="1"/>
  <c r="K57" i="1"/>
  <c r="L57" i="1"/>
  <c r="N57" i="1"/>
  <c r="O57" i="1"/>
  <c r="P57" i="1"/>
  <c r="R57" i="1"/>
  <c r="S57" i="1"/>
  <c r="K58" i="1"/>
  <c r="L58" i="1"/>
  <c r="N58" i="1"/>
  <c r="O58" i="1"/>
  <c r="P58" i="1"/>
  <c r="R58" i="1"/>
  <c r="S58" i="1"/>
  <c r="K59" i="1"/>
  <c r="L59" i="1"/>
  <c r="N59" i="1"/>
  <c r="O59" i="1"/>
  <c r="P59" i="1"/>
  <c r="Q59" i="1" s="1"/>
  <c r="R59" i="1"/>
  <c r="S59" i="1"/>
  <c r="K60" i="1"/>
  <c r="L60" i="1"/>
  <c r="N60" i="1"/>
  <c r="O60" i="1"/>
  <c r="P60" i="1"/>
  <c r="R60" i="1"/>
  <c r="S60" i="1"/>
  <c r="K61" i="1"/>
  <c r="L61" i="1"/>
  <c r="N61" i="1"/>
  <c r="O61" i="1"/>
  <c r="P61" i="1"/>
  <c r="Q61" i="1" s="1"/>
  <c r="R61" i="1"/>
  <c r="S61" i="1"/>
  <c r="K62" i="1"/>
  <c r="L62" i="1"/>
  <c r="N62" i="1"/>
  <c r="O62" i="1"/>
  <c r="P62" i="1"/>
  <c r="Q62" i="1" s="1"/>
  <c r="R62" i="1"/>
  <c r="S62" i="1"/>
  <c r="K63" i="1"/>
  <c r="L63" i="1"/>
  <c r="N63" i="1"/>
  <c r="O63" i="1"/>
  <c r="P63" i="1"/>
  <c r="R63" i="1"/>
  <c r="S63" i="1"/>
  <c r="K64" i="1"/>
  <c r="L64" i="1"/>
  <c r="N64" i="1"/>
  <c r="O64" i="1"/>
  <c r="P64" i="1"/>
  <c r="R64" i="1"/>
  <c r="S64" i="1"/>
  <c r="K65" i="1"/>
  <c r="L65" i="1"/>
  <c r="N65" i="1"/>
  <c r="O65" i="1"/>
  <c r="P65" i="1"/>
  <c r="R65" i="1"/>
  <c r="S65" i="1"/>
  <c r="K66" i="1"/>
  <c r="L66" i="1"/>
  <c r="N66" i="1"/>
  <c r="O66" i="1"/>
  <c r="P66" i="1"/>
  <c r="R66" i="1"/>
  <c r="S66" i="1"/>
  <c r="K67" i="1"/>
  <c r="L67" i="1"/>
  <c r="N67" i="1"/>
  <c r="O67" i="1"/>
  <c r="P67" i="1"/>
  <c r="Q67" i="1" s="1"/>
  <c r="R67" i="1"/>
  <c r="S67" i="1"/>
  <c r="K68" i="1"/>
  <c r="L68" i="1"/>
  <c r="N68" i="1"/>
  <c r="O68" i="1"/>
  <c r="P68" i="1"/>
  <c r="R68" i="1"/>
  <c r="S68" i="1"/>
  <c r="K69" i="1"/>
  <c r="L69" i="1"/>
  <c r="N69" i="1"/>
  <c r="O69" i="1"/>
  <c r="P69" i="1"/>
  <c r="Q69" i="1" s="1"/>
  <c r="R69" i="1"/>
  <c r="S69" i="1"/>
  <c r="K70" i="1"/>
  <c r="L70" i="1"/>
  <c r="N70" i="1"/>
  <c r="O70" i="1"/>
  <c r="P70" i="1"/>
  <c r="Q70" i="1" s="1"/>
  <c r="R70" i="1"/>
  <c r="S70" i="1"/>
  <c r="K71" i="1"/>
  <c r="L71" i="1"/>
  <c r="N71" i="1"/>
  <c r="O71" i="1"/>
  <c r="P71" i="1"/>
  <c r="R71" i="1"/>
  <c r="S71" i="1"/>
  <c r="K72" i="1"/>
  <c r="L72" i="1"/>
  <c r="N72" i="1"/>
  <c r="O72" i="1"/>
  <c r="P72" i="1"/>
  <c r="R72" i="1"/>
  <c r="S72" i="1"/>
  <c r="K73" i="1"/>
  <c r="L73" i="1"/>
  <c r="N73" i="1"/>
  <c r="O73" i="1"/>
  <c r="P73" i="1"/>
  <c r="R73" i="1"/>
  <c r="S73" i="1"/>
  <c r="K74" i="1"/>
  <c r="L74" i="1"/>
  <c r="N74" i="1"/>
  <c r="O74" i="1"/>
  <c r="P74" i="1"/>
  <c r="R74" i="1"/>
  <c r="S74" i="1"/>
  <c r="K75" i="1"/>
  <c r="L75" i="1"/>
  <c r="N75" i="1"/>
  <c r="O75" i="1"/>
  <c r="P75" i="1"/>
  <c r="Q75" i="1" s="1"/>
  <c r="R75" i="1"/>
  <c r="S75" i="1"/>
  <c r="K76" i="1"/>
  <c r="L76" i="1"/>
  <c r="N76" i="1"/>
  <c r="O76" i="1"/>
  <c r="P76" i="1"/>
  <c r="R76" i="1"/>
  <c r="S76" i="1"/>
  <c r="K77" i="1"/>
  <c r="L77" i="1"/>
  <c r="N77" i="1"/>
  <c r="O77" i="1"/>
  <c r="P77" i="1"/>
  <c r="Q77" i="1" s="1"/>
  <c r="R77" i="1"/>
  <c r="S77" i="1"/>
  <c r="K78" i="1"/>
  <c r="L78" i="1"/>
  <c r="N78" i="1"/>
  <c r="O78" i="1"/>
  <c r="P78" i="1"/>
  <c r="Q78" i="1" s="1"/>
  <c r="R78" i="1"/>
  <c r="S78" i="1"/>
  <c r="K79" i="1"/>
  <c r="L79" i="1"/>
  <c r="N79" i="1"/>
  <c r="O79" i="1"/>
  <c r="P79" i="1"/>
  <c r="R79" i="1"/>
  <c r="S79" i="1"/>
  <c r="K80" i="1"/>
  <c r="L80" i="1"/>
  <c r="N80" i="1"/>
  <c r="O80" i="1"/>
  <c r="P80" i="1"/>
  <c r="R80" i="1"/>
  <c r="S80" i="1"/>
  <c r="K81" i="1"/>
  <c r="L81" i="1"/>
  <c r="N81" i="1"/>
  <c r="O81" i="1"/>
  <c r="P81" i="1"/>
  <c r="R81" i="1"/>
  <c r="S81" i="1"/>
  <c r="K82" i="1"/>
  <c r="L82" i="1"/>
  <c r="N82" i="1"/>
  <c r="O82" i="1"/>
  <c r="P82" i="1"/>
  <c r="R82" i="1"/>
  <c r="S82" i="1"/>
  <c r="K83" i="1"/>
  <c r="L83" i="1"/>
  <c r="N83" i="1"/>
  <c r="O83" i="1"/>
  <c r="P83" i="1"/>
  <c r="Q83" i="1" s="1"/>
  <c r="R83" i="1"/>
  <c r="S83" i="1"/>
  <c r="K84" i="1"/>
  <c r="L84" i="1"/>
  <c r="N84" i="1"/>
  <c r="O84" i="1"/>
  <c r="P84" i="1"/>
  <c r="R84" i="1"/>
  <c r="S84" i="1"/>
  <c r="K85" i="1"/>
  <c r="L85" i="1"/>
  <c r="N85" i="1"/>
  <c r="O85" i="1"/>
  <c r="P85" i="1"/>
  <c r="Q85" i="1" s="1"/>
  <c r="R85" i="1"/>
  <c r="S85" i="1"/>
  <c r="K86" i="1"/>
  <c r="L86" i="1"/>
  <c r="N86" i="1"/>
  <c r="O86" i="1"/>
  <c r="P86" i="1"/>
  <c r="Q86" i="1" s="1"/>
  <c r="R86" i="1"/>
  <c r="S86" i="1"/>
  <c r="K87" i="1"/>
  <c r="L87" i="1"/>
  <c r="N87" i="1"/>
  <c r="O87" i="1"/>
  <c r="P87" i="1"/>
  <c r="R87" i="1"/>
  <c r="S87" i="1"/>
  <c r="K88" i="1"/>
  <c r="L88" i="1"/>
  <c r="N88" i="1"/>
  <c r="O88" i="1"/>
  <c r="P88" i="1"/>
  <c r="R88" i="1"/>
  <c r="S88" i="1"/>
  <c r="K89" i="1"/>
  <c r="L89" i="1"/>
  <c r="N89" i="1"/>
  <c r="O89" i="1"/>
  <c r="P89" i="1"/>
  <c r="R89" i="1"/>
  <c r="S89" i="1"/>
  <c r="K90" i="1"/>
  <c r="L90" i="1"/>
  <c r="N90" i="1"/>
  <c r="O90" i="1"/>
  <c r="P90" i="1"/>
  <c r="R90" i="1"/>
  <c r="S90" i="1"/>
  <c r="K91" i="1"/>
  <c r="L91" i="1"/>
  <c r="N91" i="1"/>
  <c r="O91" i="1"/>
  <c r="P91" i="1"/>
  <c r="Q91" i="1" s="1"/>
  <c r="R91" i="1"/>
  <c r="S91" i="1"/>
  <c r="K92" i="1"/>
  <c r="L92" i="1"/>
  <c r="N92" i="1"/>
  <c r="O92" i="1"/>
  <c r="P92" i="1"/>
  <c r="R92" i="1"/>
  <c r="S92" i="1"/>
  <c r="K93" i="1"/>
  <c r="L93" i="1"/>
  <c r="N93" i="1"/>
  <c r="O93" i="1"/>
  <c r="P93" i="1"/>
  <c r="Q93" i="1" s="1"/>
  <c r="R93" i="1"/>
  <c r="S93" i="1"/>
  <c r="K94" i="1"/>
  <c r="L94" i="1"/>
  <c r="N94" i="1"/>
  <c r="O94" i="1"/>
  <c r="P94" i="1"/>
  <c r="Q94" i="1" s="1"/>
  <c r="R94" i="1"/>
  <c r="S94" i="1"/>
  <c r="K95" i="1"/>
  <c r="L95" i="1"/>
  <c r="N95" i="1"/>
  <c r="O95" i="1"/>
  <c r="P95" i="1"/>
  <c r="R95" i="1"/>
  <c r="S95" i="1"/>
  <c r="K96" i="1"/>
  <c r="L96" i="1"/>
  <c r="N96" i="1"/>
  <c r="O96" i="1"/>
  <c r="P96" i="1"/>
  <c r="R96" i="1"/>
  <c r="S96" i="1"/>
  <c r="K97" i="1"/>
  <c r="L97" i="1"/>
  <c r="N97" i="1"/>
  <c r="O97" i="1"/>
  <c r="P97" i="1"/>
  <c r="R97" i="1"/>
  <c r="S97" i="1"/>
  <c r="K98" i="1"/>
  <c r="L98" i="1"/>
  <c r="N98" i="1"/>
  <c r="O98" i="1"/>
  <c r="P98" i="1"/>
  <c r="R98" i="1"/>
  <c r="S98" i="1"/>
  <c r="K99" i="1"/>
  <c r="L99" i="1"/>
  <c r="N99" i="1"/>
  <c r="O99" i="1"/>
  <c r="P99" i="1"/>
  <c r="Q99" i="1" s="1"/>
  <c r="R99" i="1"/>
  <c r="S99" i="1"/>
  <c r="K100" i="1"/>
  <c r="L100" i="1"/>
  <c r="N100" i="1"/>
  <c r="O100" i="1"/>
  <c r="P100" i="1"/>
  <c r="R100" i="1"/>
  <c r="S100" i="1"/>
  <c r="K101" i="1"/>
  <c r="L101" i="1"/>
  <c r="N101" i="1"/>
  <c r="O101" i="1"/>
  <c r="P101" i="1"/>
  <c r="Q101" i="1" s="1"/>
  <c r="R101" i="1"/>
  <c r="S101" i="1"/>
  <c r="K102" i="1"/>
  <c r="L102" i="1"/>
  <c r="N102" i="1"/>
  <c r="O102" i="1"/>
  <c r="P102" i="1"/>
  <c r="Q102" i="1" s="1"/>
  <c r="R102" i="1"/>
  <c r="S102" i="1"/>
  <c r="K103" i="1"/>
  <c r="L103" i="1"/>
  <c r="N103" i="1"/>
  <c r="O103" i="1"/>
  <c r="P103" i="1"/>
  <c r="R103" i="1"/>
  <c r="S103" i="1"/>
  <c r="K104" i="1"/>
  <c r="L104" i="1"/>
  <c r="N104" i="1"/>
  <c r="O104" i="1"/>
  <c r="P104" i="1"/>
  <c r="R104" i="1"/>
  <c r="S104" i="1"/>
  <c r="K105" i="1"/>
  <c r="L105" i="1"/>
  <c r="N105" i="1"/>
  <c r="O105" i="1"/>
  <c r="P105" i="1"/>
  <c r="R105" i="1"/>
  <c r="S105" i="1"/>
  <c r="K106" i="1"/>
  <c r="L106" i="1"/>
  <c r="N106" i="1"/>
  <c r="O106" i="1"/>
  <c r="P106" i="1"/>
  <c r="R106" i="1"/>
  <c r="S106" i="1"/>
  <c r="K107" i="1"/>
  <c r="L107" i="1"/>
  <c r="N107" i="1"/>
  <c r="O107" i="1"/>
  <c r="P107" i="1"/>
  <c r="Q107" i="1" s="1"/>
  <c r="R107" i="1"/>
  <c r="S107" i="1"/>
  <c r="K108" i="1"/>
  <c r="L108" i="1"/>
  <c r="N108" i="1"/>
  <c r="O108" i="1"/>
  <c r="P108" i="1"/>
  <c r="R108" i="1"/>
  <c r="S108" i="1"/>
  <c r="K109" i="1"/>
  <c r="L109" i="1"/>
  <c r="N109" i="1"/>
  <c r="O109" i="1"/>
  <c r="P109" i="1"/>
  <c r="Q109" i="1" s="1"/>
  <c r="R109" i="1"/>
  <c r="S109" i="1"/>
  <c r="K110" i="1"/>
  <c r="L110" i="1"/>
  <c r="N110" i="1"/>
  <c r="O110" i="1"/>
  <c r="P110" i="1"/>
  <c r="Q110" i="1" s="1"/>
  <c r="R110" i="1"/>
  <c r="S110" i="1"/>
  <c r="K111" i="1"/>
  <c r="L111" i="1"/>
  <c r="N111" i="1"/>
  <c r="O111" i="1"/>
  <c r="P111" i="1"/>
  <c r="R111" i="1"/>
  <c r="S111" i="1"/>
  <c r="K112" i="1"/>
  <c r="L112" i="1"/>
  <c r="N112" i="1"/>
  <c r="O112" i="1"/>
  <c r="P112" i="1"/>
  <c r="R112" i="1"/>
  <c r="S112" i="1"/>
  <c r="K113" i="1"/>
  <c r="L113" i="1"/>
  <c r="N113" i="1"/>
  <c r="O113" i="1"/>
  <c r="P113" i="1"/>
  <c r="R113" i="1"/>
  <c r="S113" i="1"/>
  <c r="K114" i="1"/>
  <c r="L114" i="1"/>
  <c r="N114" i="1"/>
  <c r="O114" i="1"/>
  <c r="P114" i="1"/>
  <c r="R114" i="1"/>
  <c r="S114" i="1"/>
  <c r="K115" i="1"/>
  <c r="L115" i="1"/>
  <c r="N115" i="1"/>
  <c r="O115" i="1"/>
  <c r="P115" i="1"/>
  <c r="Q115" i="1" s="1"/>
  <c r="R115" i="1"/>
  <c r="S115" i="1"/>
  <c r="K116" i="1"/>
  <c r="L116" i="1"/>
  <c r="N116" i="1"/>
  <c r="O116" i="1"/>
  <c r="P116" i="1"/>
  <c r="R116" i="1"/>
  <c r="S116" i="1"/>
  <c r="K117" i="1"/>
  <c r="L117" i="1"/>
  <c r="N117" i="1"/>
  <c r="O117" i="1"/>
  <c r="P117" i="1"/>
  <c r="R117" i="1"/>
  <c r="S117" i="1"/>
  <c r="K118" i="1"/>
  <c r="L118" i="1"/>
  <c r="N118" i="1"/>
  <c r="O118" i="1"/>
  <c r="P118" i="1"/>
  <c r="Q118" i="1" s="1"/>
  <c r="R118" i="1"/>
  <c r="S118" i="1"/>
  <c r="K119" i="1"/>
  <c r="L119" i="1"/>
  <c r="N119" i="1"/>
  <c r="O119" i="1"/>
  <c r="P119" i="1"/>
  <c r="R119" i="1"/>
  <c r="S119" i="1"/>
  <c r="K120" i="1"/>
  <c r="L120" i="1"/>
  <c r="N120" i="1"/>
  <c r="O120" i="1"/>
  <c r="P120" i="1"/>
  <c r="R120" i="1"/>
  <c r="S120" i="1"/>
  <c r="K121" i="1"/>
  <c r="L121" i="1"/>
  <c r="N121" i="1"/>
  <c r="O121" i="1"/>
  <c r="P121" i="1"/>
  <c r="R121" i="1"/>
  <c r="S121" i="1"/>
  <c r="K122" i="1"/>
  <c r="L122" i="1"/>
  <c r="N122" i="1"/>
  <c r="O122" i="1"/>
  <c r="P122" i="1"/>
  <c r="R122" i="1"/>
  <c r="S122" i="1"/>
  <c r="K123" i="1"/>
  <c r="L123" i="1"/>
  <c r="N123" i="1"/>
  <c r="O123" i="1"/>
  <c r="P123" i="1"/>
  <c r="R123" i="1"/>
  <c r="S123" i="1"/>
  <c r="K124" i="1"/>
  <c r="L124" i="1"/>
  <c r="N124" i="1"/>
  <c r="O124" i="1"/>
  <c r="P124" i="1"/>
  <c r="R124" i="1"/>
  <c r="S124" i="1"/>
  <c r="K125" i="1"/>
  <c r="L125" i="1"/>
  <c r="N125" i="1"/>
  <c r="O125" i="1"/>
  <c r="P125" i="1"/>
  <c r="R125" i="1"/>
  <c r="S125" i="1"/>
  <c r="K126" i="1"/>
  <c r="L126" i="1"/>
  <c r="N126" i="1"/>
  <c r="O126" i="1"/>
  <c r="P126" i="1"/>
  <c r="Q126" i="1" s="1"/>
  <c r="R126" i="1"/>
  <c r="S126" i="1"/>
  <c r="K127" i="1"/>
  <c r="L127" i="1"/>
  <c r="N127" i="1"/>
  <c r="O127" i="1"/>
  <c r="P127" i="1"/>
  <c r="R127" i="1"/>
  <c r="S127" i="1"/>
  <c r="K128" i="1"/>
  <c r="L128" i="1"/>
  <c r="N128" i="1"/>
  <c r="O128" i="1"/>
  <c r="P128" i="1"/>
  <c r="R128" i="1"/>
  <c r="S128" i="1"/>
  <c r="K129" i="1"/>
  <c r="L129" i="1"/>
  <c r="N129" i="1"/>
  <c r="O129" i="1"/>
  <c r="P129" i="1"/>
  <c r="R129" i="1"/>
  <c r="S129" i="1"/>
  <c r="K130" i="1"/>
  <c r="L130" i="1"/>
  <c r="N130" i="1"/>
  <c r="O130" i="1"/>
  <c r="P130" i="1"/>
  <c r="R130" i="1"/>
  <c r="S130" i="1"/>
  <c r="K131" i="1"/>
  <c r="L131" i="1"/>
  <c r="N131" i="1"/>
  <c r="O131" i="1"/>
  <c r="P131" i="1"/>
  <c r="R131" i="1"/>
  <c r="S131" i="1"/>
  <c r="K132" i="1"/>
  <c r="L132" i="1"/>
  <c r="N132" i="1"/>
  <c r="O132" i="1"/>
  <c r="P132" i="1"/>
  <c r="R132" i="1"/>
  <c r="S132" i="1"/>
  <c r="K133" i="1"/>
  <c r="L133" i="1"/>
  <c r="N133" i="1"/>
  <c r="O133" i="1"/>
  <c r="P133" i="1"/>
  <c r="Q133" i="1" s="1"/>
  <c r="R133" i="1"/>
  <c r="S133" i="1"/>
  <c r="K134" i="1"/>
  <c r="L134" i="1"/>
  <c r="N134" i="1"/>
  <c r="O134" i="1"/>
  <c r="P134" i="1"/>
  <c r="Q134" i="1" s="1"/>
  <c r="R134" i="1"/>
  <c r="S134" i="1"/>
  <c r="K135" i="1"/>
  <c r="L135" i="1"/>
  <c r="N135" i="1"/>
  <c r="O135" i="1"/>
  <c r="P135" i="1"/>
  <c r="R135" i="1"/>
  <c r="S135" i="1"/>
  <c r="K136" i="1"/>
  <c r="L136" i="1"/>
  <c r="N136" i="1"/>
  <c r="O136" i="1"/>
  <c r="P136" i="1"/>
  <c r="R136" i="1"/>
  <c r="S136" i="1"/>
  <c r="K137" i="1"/>
  <c r="L137" i="1"/>
  <c r="N137" i="1"/>
  <c r="O137" i="1"/>
  <c r="P137" i="1"/>
  <c r="R137" i="1"/>
  <c r="S137" i="1"/>
  <c r="K138" i="1"/>
  <c r="L138" i="1"/>
  <c r="N138" i="1"/>
  <c r="O138" i="1"/>
  <c r="P138" i="1"/>
  <c r="R138" i="1"/>
  <c r="S138" i="1"/>
  <c r="K139" i="1"/>
  <c r="L139" i="1"/>
  <c r="N139" i="1"/>
  <c r="O139" i="1"/>
  <c r="P139" i="1"/>
  <c r="R139" i="1"/>
  <c r="S139" i="1"/>
  <c r="K140" i="1"/>
  <c r="L140" i="1"/>
  <c r="N140" i="1"/>
  <c r="O140" i="1"/>
  <c r="P140" i="1"/>
  <c r="R140" i="1"/>
  <c r="S140" i="1"/>
  <c r="K141" i="1"/>
  <c r="L141" i="1"/>
  <c r="N141" i="1"/>
  <c r="O141" i="1"/>
  <c r="P141" i="1"/>
  <c r="Q141" i="1" s="1"/>
  <c r="R141" i="1"/>
  <c r="S141" i="1"/>
  <c r="K142" i="1"/>
  <c r="L142" i="1"/>
  <c r="N142" i="1"/>
  <c r="O142" i="1"/>
  <c r="P142" i="1"/>
  <c r="Q142" i="1" s="1"/>
  <c r="R142" i="1"/>
  <c r="S142" i="1"/>
  <c r="K143" i="1"/>
  <c r="L143" i="1"/>
  <c r="N143" i="1"/>
  <c r="O143" i="1"/>
  <c r="P143" i="1"/>
  <c r="R143" i="1"/>
  <c r="S143" i="1"/>
  <c r="K144" i="1"/>
  <c r="L144" i="1"/>
  <c r="N144" i="1"/>
  <c r="O144" i="1"/>
  <c r="P144" i="1"/>
  <c r="R144" i="1"/>
  <c r="S144" i="1"/>
  <c r="K145" i="1"/>
  <c r="L145" i="1"/>
  <c r="N145" i="1"/>
  <c r="O145" i="1"/>
  <c r="P145" i="1"/>
  <c r="R145" i="1"/>
  <c r="S145" i="1"/>
  <c r="K146" i="1"/>
  <c r="L146" i="1"/>
  <c r="N146" i="1"/>
  <c r="O146" i="1"/>
  <c r="P146" i="1"/>
  <c r="R146" i="1"/>
  <c r="S146" i="1"/>
  <c r="K147" i="1"/>
  <c r="L147" i="1"/>
  <c r="N147" i="1"/>
  <c r="O147" i="1"/>
  <c r="P147" i="1"/>
  <c r="R147" i="1"/>
  <c r="S147" i="1"/>
  <c r="K148" i="1"/>
  <c r="L148" i="1"/>
  <c r="N148" i="1"/>
  <c r="O148" i="1"/>
  <c r="P148" i="1"/>
  <c r="R148" i="1"/>
  <c r="S148" i="1"/>
  <c r="K149" i="1"/>
  <c r="L149" i="1"/>
  <c r="N149" i="1"/>
  <c r="O149" i="1"/>
  <c r="P149" i="1"/>
  <c r="Q149" i="1" s="1"/>
  <c r="R149" i="1"/>
  <c r="S149" i="1"/>
  <c r="K150" i="1"/>
  <c r="L150" i="1"/>
  <c r="N150" i="1"/>
  <c r="O150" i="1"/>
  <c r="P150" i="1"/>
  <c r="Q150" i="1" s="1"/>
  <c r="R150" i="1"/>
  <c r="S150" i="1"/>
  <c r="K151" i="1"/>
  <c r="L151" i="1"/>
  <c r="N151" i="1"/>
  <c r="O151" i="1"/>
  <c r="P151" i="1"/>
  <c r="R151" i="1"/>
  <c r="S151" i="1"/>
  <c r="K152" i="1"/>
  <c r="L152" i="1"/>
  <c r="N152" i="1"/>
  <c r="O152" i="1"/>
  <c r="P152" i="1"/>
  <c r="R152" i="1"/>
  <c r="S152" i="1"/>
  <c r="K153" i="1"/>
  <c r="L153" i="1"/>
  <c r="N153" i="1"/>
  <c r="O153" i="1"/>
  <c r="P153" i="1"/>
  <c r="R153" i="1"/>
  <c r="S153" i="1"/>
  <c r="K154" i="1"/>
  <c r="L154" i="1"/>
  <c r="N154" i="1"/>
  <c r="O154" i="1"/>
  <c r="P154" i="1"/>
  <c r="R154" i="1"/>
  <c r="S154" i="1"/>
  <c r="K155" i="1"/>
  <c r="L155" i="1"/>
  <c r="N155" i="1"/>
  <c r="O155" i="1"/>
  <c r="P155" i="1"/>
  <c r="R155" i="1"/>
  <c r="S155" i="1"/>
  <c r="K156" i="1"/>
  <c r="L156" i="1"/>
  <c r="N156" i="1"/>
  <c r="O156" i="1"/>
  <c r="P156" i="1"/>
  <c r="R156" i="1"/>
  <c r="S156" i="1"/>
  <c r="K157" i="1"/>
  <c r="L157" i="1"/>
  <c r="N157" i="1"/>
  <c r="O157" i="1"/>
  <c r="P157" i="1"/>
  <c r="Q157" i="1" s="1"/>
  <c r="R157" i="1"/>
  <c r="S157" i="1"/>
  <c r="K158" i="1"/>
  <c r="L158" i="1"/>
  <c r="N158" i="1"/>
  <c r="O158" i="1"/>
  <c r="P158" i="1"/>
  <c r="Q158" i="1" s="1"/>
  <c r="R158" i="1"/>
  <c r="S158" i="1"/>
  <c r="K159" i="1"/>
  <c r="L159" i="1"/>
  <c r="N159" i="1"/>
  <c r="O159" i="1"/>
  <c r="P159" i="1"/>
  <c r="R159" i="1"/>
  <c r="S159" i="1"/>
  <c r="K160" i="1"/>
  <c r="L160" i="1"/>
  <c r="N160" i="1"/>
  <c r="O160" i="1"/>
  <c r="P160" i="1"/>
  <c r="R160" i="1"/>
  <c r="S160" i="1"/>
  <c r="K161" i="1"/>
  <c r="L161" i="1"/>
  <c r="N161" i="1"/>
  <c r="O161" i="1"/>
  <c r="P161" i="1"/>
  <c r="R161" i="1"/>
  <c r="S161" i="1"/>
  <c r="K162" i="1"/>
  <c r="L162" i="1"/>
  <c r="N162" i="1"/>
  <c r="O162" i="1"/>
  <c r="P162" i="1"/>
  <c r="R162" i="1"/>
  <c r="S162" i="1"/>
  <c r="K163" i="1"/>
  <c r="L163" i="1"/>
  <c r="N163" i="1"/>
  <c r="O163" i="1"/>
  <c r="P163" i="1"/>
  <c r="R163" i="1"/>
  <c r="S163" i="1"/>
  <c r="K164" i="1"/>
  <c r="L164" i="1"/>
  <c r="N164" i="1"/>
  <c r="O164" i="1"/>
  <c r="P164" i="1"/>
  <c r="R164" i="1"/>
  <c r="S164" i="1"/>
  <c r="K165" i="1"/>
  <c r="L165" i="1"/>
  <c r="N165" i="1"/>
  <c r="O165" i="1"/>
  <c r="P165" i="1"/>
  <c r="Q165" i="1" s="1"/>
  <c r="R165" i="1"/>
  <c r="S165" i="1"/>
  <c r="K166" i="1"/>
  <c r="L166" i="1"/>
  <c r="N166" i="1"/>
  <c r="O166" i="1"/>
  <c r="P166" i="1"/>
  <c r="Q166" i="1" s="1"/>
  <c r="R166" i="1"/>
  <c r="S166" i="1"/>
  <c r="K167" i="1"/>
  <c r="L167" i="1"/>
  <c r="N167" i="1"/>
  <c r="O167" i="1"/>
  <c r="P167" i="1"/>
  <c r="R167" i="1"/>
  <c r="S167" i="1"/>
  <c r="K168" i="1"/>
  <c r="L168" i="1"/>
  <c r="N168" i="1"/>
  <c r="O168" i="1"/>
  <c r="P168" i="1"/>
  <c r="R168" i="1"/>
  <c r="S168" i="1"/>
  <c r="K169" i="1"/>
  <c r="L169" i="1"/>
  <c r="N169" i="1"/>
  <c r="O169" i="1"/>
  <c r="P169" i="1"/>
  <c r="R169" i="1"/>
  <c r="S169" i="1"/>
  <c r="K170" i="1"/>
  <c r="L170" i="1"/>
  <c r="N170" i="1"/>
  <c r="O170" i="1"/>
  <c r="P170" i="1"/>
  <c r="R170" i="1"/>
  <c r="S170" i="1"/>
  <c r="K171" i="1"/>
  <c r="L171" i="1"/>
  <c r="N171" i="1"/>
  <c r="O171" i="1"/>
  <c r="P171" i="1"/>
  <c r="R171" i="1"/>
  <c r="S171" i="1"/>
  <c r="K172" i="1"/>
  <c r="L172" i="1"/>
  <c r="N172" i="1"/>
  <c r="O172" i="1"/>
  <c r="P172" i="1"/>
  <c r="R172" i="1"/>
  <c r="S172" i="1"/>
  <c r="K173" i="1"/>
  <c r="L173" i="1"/>
  <c r="N173" i="1"/>
  <c r="O173" i="1"/>
  <c r="P173" i="1"/>
  <c r="Q173" i="1" s="1"/>
  <c r="R173" i="1"/>
  <c r="S173" i="1"/>
  <c r="K174" i="1"/>
  <c r="L174" i="1"/>
  <c r="N174" i="1"/>
  <c r="O174" i="1"/>
  <c r="P174" i="1"/>
  <c r="Q174" i="1" s="1"/>
  <c r="R174" i="1"/>
  <c r="S174" i="1"/>
  <c r="K175" i="1"/>
  <c r="L175" i="1"/>
  <c r="N175" i="1"/>
  <c r="O175" i="1"/>
  <c r="P175" i="1"/>
  <c r="R175" i="1"/>
  <c r="S175" i="1"/>
  <c r="K176" i="1"/>
  <c r="L176" i="1"/>
  <c r="N176" i="1"/>
  <c r="O176" i="1"/>
  <c r="P176" i="1"/>
  <c r="R176" i="1"/>
  <c r="S176" i="1"/>
  <c r="K177" i="1"/>
  <c r="L177" i="1"/>
  <c r="N177" i="1"/>
  <c r="O177" i="1"/>
  <c r="P177" i="1"/>
  <c r="R177" i="1"/>
  <c r="S177" i="1"/>
  <c r="K178" i="1"/>
  <c r="L178" i="1"/>
  <c r="N178" i="1"/>
  <c r="O178" i="1"/>
  <c r="P178" i="1"/>
  <c r="R178" i="1"/>
  <c r="S178" i="1"/>
  <c r="K179" i="1"/>
  <c r="L179" i="1"/>
  <c r="N179" i="1"/>
  <c r="O179" i="1"/>
  <c r="P179" i="1"/>
  <c r="R179" i="1"/>
  <c r="S179" i="1"/>
  <c r="K180" i="1"/>
  <c r="L180" i="1"/>
  <c r="N180" i="1"/>
  <c r="O180" i="1"/>
  <c r="P180" i="1"/>
  <c r="R180" i="1"/>
  <c r="S180" i="1"/>
  <c r="K181" i="1"/>
  <c r="L181" i="1"/>
  <c r="N181" i="1"/>
  <c r="O181" i="1"/>
  <c r="P181" i="1"/>
  <c r="Q181" i="1" s="1"/>
  <c r="R181" i="1"/>
  <c r="S181" i="1"/>
  <c r="K182" i="1"/>
  <c r="L182" i="1"/>
  <c r="N182" i="1"/>
  <c r="O182" i="1"/>
  <c r="P182" i="1"/>
  <c r="Q182" i="1" s="1"/>
  <c r="R182" i="1"/>
  <c r="S182" i="1"/>
  <c r="K183" i="1"/>
  <c r="L183" i="1"/>
  <c r="N183" i="1"/>
  <c r="O183" i="1"/>
  <c r="P183" i="1"/>
  <c r="R183" i="1"/>
  <c r="S183" i="1"/>
  <c r="K184" i="1"/>
  <c r="L184" i="1"/>
  <c r="N184" i="1"/>
  <c r="O184" i="1"/>
  <c r="P184" i="1"/>
  <c r="R184" i="1"/>
  <c r="S184" i="1"/>
  <c r="K185" i="1"/>
  <c r="L185" i="1"/>
  <c r="N185" i="1"/>
  <c r="O185" i="1"/>
  <c r="P185" i="1"/>
  <c r="R185" i="1"/>
  <c r="S185" i="1"/>
  <c r="K186" i="1"/>
  <c r="L186" i="1"/>
  <c r="N186" i="1"/>
  <c r="O186" i="1"/>
  <c r="P186" i="1"/>
  <c r="R186" i="1"/>
  <c r="S186" i="1"/>
  <c r="K187" i="1"/>
  <c r="L187" i="1"/>
  <c r="N187" i="1"/>
  <c r="O187" i="1"/>
  <c r="P187" i="1"/>
  <c r="R187" i="1"/>
  <c r="S187" i="1"/>
  <c r="K188" i="1"/>
  <c r="L188" i="1"/>
  <c r="N188" i="1"/>
  <c r="O188" i="1"/>
  <c r="P188" i="1"/>
  <c r="R188" i="1"/>
  <c r="S188" i="1"/>
  <c r="K189" i="1"/>
  <c r="L189" i="1"/>
  <c r="N189" i="1"/>
  <c r="O189" i="1"/>
  <c r="P189" i="1"/>
  <c r="R189" i="1"/>
  <c r="S189" i="1"/>
  <c r="K190" i="1"/>
  <c r="L190" i="1"/>
  <c r="N190" i="1"/>
  <c r="O190" i="1"/>
  <c r="P190" i="1"/>
  <c r="Q190" i="1" s="1"/>
  <c r="R190" i="1"/>
  <c r="S190" i="1"/>
  <c r="K191" i="1"/>
  <c r="L191" i="1"/>
  <c r="N191" i="1"/>
  <c r="O191" i="1"/>
  <c r="P191" i="1"/>
  <c r="R191" i="1"/>
  <c r="S191" i="1"/>
  <c r="K192" i="1"/>
  <c r="L192" i="1"/>
  <c r="N192" i="1"/>
  <c r="O192" i="1"/>
  <c r="P192" i="1"/>
  <c r="R192" i="1"/>
  <c r="S192" i="1"/>
  <c r="K193" i="1"/>
  <c r="L193" i="1"/>
  <c r="N193" i="1"/>
  <c r="O193" i="1"/>
  <c r="P193" i="1"/>
  <c r="R193" i="1"/>
  <c r="S193" i="1"/>
  <c r="K194" i="1"/>
  <c r="L194" i="1"/>
  <c r="N194" i="1"/>
  <c r="O194" i="1"/>
  <c r="P194" i="1"/>
  <c r="R194" i="1"/>
  <c r="S194" i="1"/>
  <c r="K195" i="1"/>
  <c r="L195" i="1"/>
  <c r="N195" i="1"/>
  <c r="O195" i="1"/>
  <c r="P195" i="1"/>
  <c r="R195" i="1"/>
  <c r="S195" i="1"/>
  <c r="K196" i="1"/>
  <c r="L196" i="1"/>
  <c r="N196" i="1"/>
  <c r="O196" i="1"/>
  <c r="P196" i="1"/>
  <c r="R196" i="1"/>
  <c r="S196" i="1"/>
  <c r="K197" i="1"/>
  <c r="L197" i="1"/>
  <c r="N197" i="1"/>
  <c r="O197" i="1"/>
  <c r="P197" i="1"/>
  <c r="R197" i="1"/>
  <c r="S197" i="1"/>
  <c r="K198" i="1"/>
  <c r="L198" i="1"/>
  <c r="N198" i="1"/>
  <c r="O198" i="1"/>
  <c r="P198" i="1"/>
  <c r="Q198" i="1" s="1"/>
  <c r="R198" i="1"/>
  <c r="S198" i="1"/>
  <c r="K199" i="1"/>
  <c r="L199" i="1"/>
  <c r="N199" i="1"/>
  <c r="O199" i="1"/>
  <c r="P199" i="1"/>
  <c r="R199" i="1"/>
  <c r="S199" i="1"/>
  <c r="K200" i="1"/>
  <c r="L200" i="1"/>
  <c r="N200" i="1"/>
  <c r="O200" i="1"/>
  <c r="P200" i="1"/>
  <c r="R200" i="1"/>
  <c r="S200" i="1"/>
  <c r="K201" i="1"/>
  <c r="L201" i="1"/>
  <c r="N201" i="1"/>
  <c r="O201" i="1"/>
  <c r="P201" i="1"/>
  <c r="R201" i="1"/>
  <c r="S201" i="1"/>
  <c r="K202" i="1"/>
  <c r="L202" i="1"/>
  <c r="N202" i="1"/>
  <c r="O202" i="1"/>
  <c r="P202" i="1"/>
  <c r="R202" i="1"/>
  <c r="S202" i="1"/>
  <c r="K203" i="1"/>
  <c r="L203" i="1"/>
  <c r="N203" i="1"/>
  <c r="O203" i="1"/>
  <c r="P203" i="1"/>
  <c r="R203" i="1"/>
  <c r="S203" i="1"/>
  <c r="K204" i="1"/>
  <c r="L204" i="1"/>
  <c r="N204" i="1"/>
  <c r="O204" i="1"/>
  <c r="P204" i="1"/>
  <c r="R204" i="1"/>
  <c r="S204" i="1"/>
  <c r="K205" i="1"/>
  <c r="L205" i="1"/>
  <c r="N205" i="1"/>
  <c r="O205" i="1"/>
  <c r="P205" i="1"/>
  <c r="R205" i="1"/>
  <c r="S205" i="1"/>
  <c r="K206" i="1"/>
  <c r="L206" i="1"/>
  <c r="N206" i="1"/>
  <c r="O206" i="1"/>
  <c r="P206" i="1"/>
  <c r="Q206" i="1" s="1"/>
  <c r="R206" i="1"/>
  <c r="S206" i="1"/>
  <c r="K207" i="1"/>
  <c r="L207" i="1"/>
  <c r="N207" i="1"/>
  <c r="O207" i="1"/>
  <c r="P207" i="1"/>
  <c r="R207" i="1"/>
  <c r="S207" i="1"/>
  <c r="K208" i="1"/>
  <c r="L208" i="1"/>
  <c r="N208" i="1"/>
  <c r="O208" i="1"/>
  <c r="P208" i="1"/>
  <c r="R208" i="1"/>
  <c r="S208" i="1"/>
  <c r="K209" i="1"/>
  <c r="L209" i="1"/>
  <c r="N209" i="1"/>
  <c r="O209" i="1"/>
  <c r="P209" i="1"/>
  <c r="R209" i="1"/>
  <c r="S209" i="1"/>
  <c r="K210" i="1"/>
  <c r="L210" i="1"/>
  <c r="N210" i="1"/>
  <c r="O210" i="1"/>
  <c r="P210" i="1"/>
  <c r="R210" i="1"/>
  <c r="S210" i="1"/>
  <c r="K211" i="1"/>
  <c r="L211" i="1"/>
  <c r="N211" i="1"/>
  <c r="O211" i="1"/>
  <c r="P211" i="1"/>
  <c r="R211" i="1"/>
  <c r="S211" i="1"/>
  <c r="K212" i="1"/>
  <c r="L212" i="1"/>
  <c r="N212" i="1"/>
  <c r="O212" i="1"/>
  <c r="P212" i="1"/>
  <c r="R212" i="1"/>
  <c r="S212" i="1"/>
  <c r="K213" i="1"/>
  <c r="L213" i="1"/>
  <c r="N213" i="1"/>
  <c r="O213" i="1"/>
  <c r="P213" i="1"/>
  <c r="R213" i="1"/>
  <c r="S213" i="1"/>
  <c r="K214" i="1"/>
  <c r="L214" i="1"/>
  <c r="N214" i="1"/>
  <c r="O214" i="1"/>
  <c r="P214" i="1"/>
  <c r="Q214" i="1" s="1"/>
  <c r="R214" i="1"/>
  <c r="S214" i="1"/>
  <c r="K215" i="1"/>
  <c r="L215" i="1"/>
  <c r="N215" i="1"/>
  <c r="O215" i="1"/>
  <c r="P215" i="1"/>
  <c r="R215" i="1"/>
  <c r="S215" i="1"/>
  <c r="K216" i="1"/>
  <c r="L216" i="1"/>
  <c r="N216" i="1"/>
  <c r="O216" i="1"/>
  <c r="P216" i="1"/>
  <c r="R216" i="1"/>
  <c r="S216" i="1"/>
  <c r="K217" i="1"/>
  <c r="L217" i="1"/>
  <c r="N217" i="1"/>
  <c r="O217" i="1"/>
  <c r="P217" i="1"/>
  <c r="R217" i="1"/>
  <c r="S217" i="1"/>
  <c r="K218" i="1"/>
  <c r="L218" i="1"/>
  <c r="N218" i="1"/>
  <c r="O218" i="1"/>
  <c r="P218" i="1"/>
  <c r="R218" i="1"/>
  <c r="S218" i="1"/>
  <c r="K219" i="1"/>
  <c r="L219" i="1"/>
  <c r="N219" i="1"/>
  <c r="O219" i="1"/>
  <c r="P219" i="1"/>
  <c r="R219" i="1"/>
  <c r="S219" i="1"/>
  <c r="K220" i="1"/>
  <c r="L220" i="1"/>
  <c r="N220" i="1"/>
  <c r="O220" i="1"/>
  <c r="P220" i="1"/>
  <c r="R220" i="1"/>
  <c r="S220" i="1"/>
  <c r="K221" i="1"/>
  <c r="L221" i="1"/>
  <c r="N221" i="1"/>
  <c r="O221" i="1"/>
  <c r="P221" i="1"/>
  <c r="R221" i="1"/>
  <c r="S221" i="1"/>
  <c r="K222" i="1"/>
  <c r="L222" i="1"/>
  <c r="N222" i="1"/>
  <c r="O222" i="1"/>
  <c r="P222" i="1"/>
  <c r="Q222" i="1" s="1"/>
  <c r="R222" i="1"/>
  <c r="S222" i="1"/>
  <c r="K223" i="1"/>
  <c r="L223" i="1"/>
  <c r="N223" i="1"/>
  <c r="O223" i="1"/>
  <c r="P223" i="1"/>
  <c r="R223" i="1"/>
  <c r="S223" i="1"/>
  <c r="K224" i="1"/>
  <c r="L224" i="1"/>
  <c r="N224" i="1"/>
  <c r="O224" i="1"/>
  <c r="P224" i="1"/>
  <c r="R224" i="1"/>
  <c r="S224" i="1"/>
  <c r="K225" i="1"/>
  <c r="L225" i="1"/>
  <c r="N225" i="1"/>
  <c r="O225" i="1"/>
  <c r="P225" i="1"/>
  <c r="R225" i="1"/>
  <c r="S225" i="1"/>
  <c r="K226" i="1"/>
  <c r="L226" i="1"/>
  <c r="N226" i="1"/>
  <c r="O226" i="1"/>
  <c r="P226" i="1"/>
  <c r="R226" i="1"/>
  <c r="S226" i="1"/>
  <c r="K227" i="1"/>
  <c r="L227" i="1"/>
  <c r="N227" i="1"/>
  <c r="O227" i="1"/>
  <c r="P227" i="1"/>
  <c r="R227" i="1"/>
  <c r="S227" i="1"/>
  <c r="K228" i="1"/>
  <c r="L228" i="1"/>
  <c r="N228" i="1"/>
  <c r="O228" i="1"/>
  <c r="P228" i="1"/>
  <c r="R228" i="1"/>
  <c r="S228" i="1"/>
  <c r="K229" i="1"/>
  <c r="L229" i="1"/>
  <c r="N229" i="1"/>
  <c r="O229" i="1"/>
  <c r="P229" i="1"/>
  <c r="R229" i="1"/>
  <c r="S229" i="1"/>
  <c r="K230" i="1"/>
  <c r="L230" i="1"/>
  <c r="N230" i="1"/>
  <c r="O230" i="1"/>
  <c r="P230" i="1"/>
  <c r="Q230" i="1" s="1"/>
  <c r="R230" i="1"/>
  <c r="S230" i="1"/>
  <c r="K231" i="1"/>
  <c r="L231" i="1"/>
  <c r="N231" i="1"/>
  <c r="O231" i="1"/>
  <c r="P231" i="1"/>
  <c r="R231" i="1"/>
  <c r="S231" i="1"/>
  <c r="K232" i="1"/>
  <c r="L232" i="1"/>
  <c r="N232" i="1"/>
  <c r="O232" i="1"/>
  <c r="P232" i="1"/>
  <c r="R232" i="1"/>
  <c r="S232" i="1"/>
  <c r="K233" i="1"/>
  <c r="L233" i="1"/>
  <c r="N233" i="1"/>
  <c r="O233" i="1"/>
  <c r="P233" i="1"/>
  <c r="R233" i="1"/>
  <c r="S233" i="1"/>
  <c r="K234" i="1"/>
  <c r="L234" i="1"/>
  <c r="N234" i="1"/>
  <c r="O234" i="1"/>
  <c r="P234" i="1"/>
  <c r="R234" i="1"/>
  <c r="S234" i="1"/>
  <c r="K235" i="1"/>
  <c r="L235" i="1"/>
  <c r="N235" i="1"/>
  <c r="O235" i="1"/>
  <c r="P235" i="1"/>
  <c r="R235" i="1"/>
  <c r="S235" i="1"/>
  <c r="K236" i="1"/>
  <c r="L236" i="1"/>
  <c r="N236" i="1"/>
  <c r="O236" i="1"/>
  <c r="P236" i="1"/>
  <c r="R236" i="1"/>
  <c r="S236" i="1"/>
  <c r="K237" i="1"/>
  <c r="L237" i="1"/>
  <c r="N237" i="1"/>
  <c r="O237" i="1"/>
  <c r="P237" i="1"/>
  <c r="R237" i="1"/>
  <c r="S237" i="1"/>
  <c r="K238" i="1"/>
  <c r="L238" i="1"/>
  <c r="N238" i="1"/>
  <c r="O238" i="1"/>
  <c r="P238" i="1"/>
  <c r="Q238" i="1" s="1"/>
  <c r="R238" i="1"/>
  <c r="S238" i="1"/>
  <c r="K239" i="1"/>
  <c r="L239" i="1"/>
  <c r="N239" i="1"/>
  <c r="O239" i="1"/>
  <c r="P239" i="1"/>
  <c r="R239" i="1"/>
  <c r="S239" i="1"/>
  <c r="K240" i="1"/>
  <c r="L240" i="1"/>
  <c r="N240" i="1"/>
  <c r="O240" i="1"/>
  <c r="P240" i="1"/>
  <c r="R240" i="1"/>
  <c r="S240" i="1"/>
  <c r="K241" i="1"/>
  <c r="L241" i="1"/>
  <c r="N241" i="1"/>
  <c r="O241" i="1"/>
  <c r="P241" i="1"/>
  <c r="R241" i="1"/>
  <c r="S241" i="1"/>
  <c r="K242" i="1"/>
  <c r="L242" i="1"/>
  <c r="N242" i="1"/>
  <c r="O242" i="1"/>
  <c r="P242" i="1"/>
  <c r="R242" i="1"/>
  <c r="S242" i="1"/>
  <c r="K243" i="1"/>
  <c r="L243" i="1"/>
  <c r="N243" i="1"/>
  <c r="O243" i="1"/>
  <c r="P243" i="1"/>
  <c r="R243" i="1"/>
  <c r="S243" i="1"/>
  <c r="K244" i="1"/>
  <c r="L244" i="1"/>
  <c r="N244" i="1"/>
  <c r="O244" i="1"/>
  <c r="P244" i="1"/>
  <c r="R244" i="1"/>
  <c r="S244" i="1"/>
  <c r="K245" i="1"/>
  <c r="L245" i="1"/>
  <c r="N245" i="1"/>
  <c r="O245" i="1"/>
  <c r="P245" i="1"/>
  <c r="R245" i="1"/>
  <c r="S245" i="1"/>
  <c r="K246" i="1"/>
  <c r="L246" i="1"/>
  <c r="N246" i="1"/>
  <c r="O246" i="1"/>
  <c r="P246" i="1"/>
  <c r="Q246" i="1" s="1"/>
  <c r="R246" i="1"/>
  <c r="S246" i="1"/>
  <c r="K247" i="1"/>
  <c r="L247" i="1"/>
  <c r="N247" i="1"/>
  <c r="O247" i="1"/>
  <c r="P247" i="1"/>
  <c r="R247" i="1"/>
  <c r="S247" i="1"/>
  <c r="K248" i="1"/>
  <c r="L248" i="1"/>
  <c r="N248" i="1"/>
  <c r="O248" i="1"/>
  <c r="P248" i="1"/>
  <c r="R248" i="1"/>
  <c r="S248" i="1"/>
  <c r="K249" i="1"/>
  <c r="L249" i="1"/>
  <c r="N249" i="1"/>
  <c r="O249" i="1"/>
  <c r="P249" i="1"/>
  <c r="R249" i="1"/>
  <c r="S249" i="1"/>
  <c r="K250" i="1"/>
  <c r="L250" i="1"/>
  <c r="N250" i="1"/>
  <c r="O250" i="1"/>
  <c r="P250" i="1"/>
  <c r="R250" i="1"/>
  <c r="S250" i="1"/>
  <c r="K251" i="1"/>
  <c r="L251" i="1"/>
  <c r="N251" i="1"/>
  <c r="O251" i="1"/>
  <c r="P251" i="1"/>
  <c r="R251" i="1"/>
  <c r="S251" i="1"/>
  <c r="K252" i="1"/>
  <c r="L252" i="1"/>
  <c r="N252" i="1"/>
  <c r="O252" i="1"/>
  <c r="P252" i="1"/>
  <c r="R252" i="1"/>
  <c r="S252" i="1"/>
  <c r="K253" i="1"/>
  <c r="L253" i="1"/>
  <c r="N253" i="1"/>
  <c r="O253" i="1"/>
  <c r="P253" i="1"/>
  <c r="R253" i="1"/>
  <c r="S253" i="1"/>
  <c r="K254" i="1"/>
  <c r="L254" i="1"/>
  <c r="N254" i="1"/>
  <c r="O254" i="1"/>
  <c r="P254" i="1"/>
  <c r="Q254" i="1" s="1"/>
  <c r="R254" i="1"/>
  <c r="S254" i="1"/>
  <c r="K255" i="1"/>
  <c r="L255" i="1"/>
  <c r="N255" i="1"/>
  <c r="O255" i="1"/>
  <c r="P255" i="1"/>
  <c r="R255" i="1"/>
  <c r="S255" i="1"/>
  <c r="K256" i="1"/>
  <c r="L256" i="1"/>
  <c r="N256" i="1"/>
  <c r="O256" i="1"/>
  <c r="P256" i="1"/>
  <c r="R256" i="1"/>
  <c r="S256" i="1"/>
  <c r="K257" i="1"/>
  <c r="L257" i="1"/>
  <c r="N257" i="1"/>
  <c r="O257" i="1"/>
  <c r="P257" i="1"/>
  <c r="R257" i="1"/>
  <c r="S257" i="1"/>
  <c r="K258" i="1"/>
  <c r="L258" i="1"/>
  <c r="N258" i="1"/>
  <c r="O258" i="1"/>
  <c r="P258" i="1"/>
  <c r="R258" i="1"/>
  <c r="S258" i="1"/>
  <c r="K259" i="1"/>
  <c r="L259" i="1"/>
  <c r="N259" i="1"/>
  <c r="O259" i="1"/>
  <c r="P259" i="1"/>
  <c r="R259" i="1"/>
  <c r="S259" i="1"/>
  <c r="K260" i="1"/>
  <c r="L260" i="1"/>
  <c r="N260" i="1"/>
  <c r="O260" i="1"/>
  <c r="P260" i="1"/>
  <c r="R260" i="1"/>
  <c r="S260" i="1"/>
  <c r="K261" i="1"/>
  <c r="L261" i="1"/>
  <c r="N261" i="1"/>
  <c r="O261" i="1"/>
  <c r="P261" i="1"/>
  <c r="R261" i="1"/>
  <c r="S261" i="1"/>
  <c r="K262" i="1"/>
  <c r="L262" i="1"/>
  <c r="N262" i="1"/>
  <c r="O262" i="1"/>
  <c r="P262" i="1"/>
  <c r="Q262" i="1" s="1"/>
  <c r="R262" i="1"/>
  <c r="S262" i="1"/>
  <c r="K263" i="1"/>
  <c r="L263" i="1"/>
  <c r="N263" i="1"/>
  <c r="O263" i="1"/>
  <c r="P263" i="1"/>
  <c r="R263" i="1"/>
  <c r="S263" i="1"/>
  <c r="K264" i="1"/>
  <c r="L264" i="1"/>
  <c r="N264" i="1"/>
  <c r="O264" i="1"/>
  <c r="P264" i="1"/>
  <c r="R264" i="1"/>
  <c r="S264" i="1"/>
  <c r="K265" i="1"/>
  <c r="L265" i="1"/>
  <c r="N265" i="1"/>
  <c r="O265" i="1"/>
  <c r="P265" i="1"/>
  <c r="R265" i="1"/>
  <c r="S265" i="1"/>
  <c r="K266" i="1"/>
  <c r="L266" i="1"/>
  <c r="N266" i="1"/>
  <c r="O266" i="1"/>
  <c r="P266" i="1"/>
  <c r="R266" i="1"/>
  <c r="S266" i="1"/>
  <c r="K267" i="1"/>
  <c r="L267" i="1"/>
  <c r="N267" i="1"/>
  <c r="O267" i="1"/>
  <c r="P267" i="1"/>
  <c r="R267" i="1"/>
  <c r="S267" i="1"/>
  <c r="K268" i="1"/>
  <c r="L268" i="1"/>
  <c r="N268" i="1"/>
  <c r="O268" i="1"/>
  <c r="P268" i="1"/>
  <c r="R268" i="1"/>
  <c r="S268" i="1"/>
  <c r="K269" i="1"/>
  <c r="L269" i="1"/>
  <c r="N269" i="1"/>
  <c r="O269" i="1"/>
  <c r="P269" i="1"/>
  <c r="R269" i="1"/>
  <c r="S269" i="1"/>
  <c r="K270" i="1"/>
  <c r="L270" i="1"/>
  <c r="N270" i="1"/>
  <c r="O270" i="1"/>
  <c r="P270" i="1"/>
  <c r="Q270" i="1" s="1"/>
  <c r="R270" i="1"/>
  <c r="S270" i="1"/>
  <c r="K271" i="1"/>
  <c r="L271" i="1"/>
  <c r="N271" i="1"/>
  <c r="O271" i="1"/>
  <c r="P271" i="1"/>
  <c r="R271" i="1"/>
  <c r="S271" i="1"/>
  <c r="K272" i="1"/>
  <c r="L272" i="1"/>
  <c r="N272" i="1"/>
  <c r="O272" i="1"/>
  <c r="P272" i="1"/>
  <c r="R272" i="1"/>
  <c r="S272" i="1"/>
  <c r="K273" i="1"/>
  <c r="L273" i="1"/>
  <c r="N273" i="1"/>
  <c r="O273" i="1"/>
  <c r="P273" i="1"/>
  <c r="R273" i="1"/>
  <c r="S273" i="1"/>
  <c r="K274" i="1"/>
  <c r="L274" i="1"/>
  <c r="N274" i="1"/>
  <c r="O274" i="1"/>
  <c r="P274" i="1"/>
  <c r="R274" i="1"/>
  <c r="S274" i="1"/>
  <c r="K275" i="1"/>
  <c r="L275" i="1"/>
  <c r="N275" i="1"/>
  <c r="O275" i="1"/>
  <c r="P275" i="1"/>
  <c r="R275" i="1"/>
  <c r="S275" i="1"/>
  <c r="K276" i="1"/>
  <c r="L276" i="1"/>
  <c r="N276" i="1"/>
  <c r="O276" i="1"/>
  <c r="P276" i="1"/>
  <c r="R276" i="1"/>
  <c r="S276" i="1"/>
  <c r="K277" i="1"/>
  <c r="L277" i="1"/>
  <c r="N277" i="1"/>
  <c r="O277" i="1"/>
  <c r="P277" i="1"/>
  <c r="R277" i="1"/>
  <c r="S277" i="1"/>
  <c r="K278" i="1"/>
  <c r="L278" i="1"/>
  <c r="N278" i="1"/>
  <c r="O278" i="1"/>
  <c r="P278" i="1"/>
  <c r="Q278" i="1" s="1"/>
  <c r="R278" i="1"/>
  <c r="S278" i="1"/>
  <c r="K279" i="1"/>
  <c r="L279" i="1"/>
  <c r="N279" i="1"/>
  <c r="O279" i="1"/>
  <c r="P279" i="1"/>
  <c r="R279" i="1"/>
  <c r="S279" i="1"/>
  <c r="K280" i="1"/>
  <c r="L280" i="1"/>
  <c r="N280" i="1"/>
  <c r="O280" i="1"/>
  <c r="P280" i="1"/>
  <c r="R280" i="1"/>
  <c r="S280" i="1"/>
  <c r="K281" i="1"/>
  <c r="L281" i="1"/>
  <c r="N281" i="1"/>
  <c r="O281" i="1"/>
  <c r="P281" i="1"/>
  <c r="R281" i="1"/>
  <c r="S281" i="1"/>
  <c r="K282" i="1"/>
  <c r="L282" i="1"/>
  <c r="N282" i="1"/>
  <c r="O282" i="1"/>
  <c r="P282" i="1"/>
  <c r="R282" i="1"/>
  <c r="S282" i="1"/>
  <c r="K283" i="1"/>
  <c r="L283" i="1"/>
  <c r="N283" i="1"/>
  <c r="O283" i="1"/>
  <c r="P283" i="1"/>
  <c r="R283" i="1"/>
  <c r="S283" i="1"/>
  <c r="K284" i="1"/>
  <c r="L284" i="1"/>
  <c r="N284" i="1"/>
  <c r="O284" i="1"/>
  <c r="P284" i="1"/>
  <c r="R284" i="1"/>
  <c r="S284" i="1"/>
  <c r="K285" i="1"/>
  <c r="L285" i="1"/>
  <c r="N285" i="1"/>
  <c r="O285" i="1"/>
  <c r="P285" i="1"/>
  <c r="R285" i="1"/>
  <c r="S285" i="1"/>
  <c r="K286" i="1"/>
  <c r="L286" i="1"/>
  <c r="N286" i="1"/>
  <c r="O286" i="1"/>
  <c r="P286" i="1"/>
  <c r="Q286" i="1" s="1"/>
  <c r="R286" i="1"/>
  <c r="S286" i="1"/>
  <c r="K287" i="1"/>
  <c r="L287" i="1"/>
  <c r="N287" i="1"/>
  <c r="O287" i="1"/>
  <c r="P287" i="1"/>
  <c r="R287" i="1"/>
  <c r="S287" i="1"/>
  <c r="K288" i="1"/>
  <c r="L288" i="1"/>
  <c r="N288" i="1"/>
  <c r="O288" i="1"/>
  <c r="P288" i="1"/>
  <c r="R288" i="1"/>
  <c r="S288" i="1"/>
  <c r="K289" i="1"/>
  <c r="L289" i="1"/>
  <c r="N289" i="1"/>
  <c r="O289" i="1"/>
  <c r="P289" i="1"/>
  <c r="R289" i="1"/>
  <c r="S289" i="1"/>
  <c r="K290" i="1"/>
  <c r="L290" i="1"/>
  <c r="N290" i="1"/>
  <c r="O290" i="1"/>
  <c r="P290" i="1"/>
  <c r="R290" i="1"/>
  <c r="S290" i="1"/>
  <c r="K291" i="1"/>
  <c r="L291" i="1"/>
  <c r="N291" i="1"/>
  <c r="O291" i="1"/>
  <c r="P291" i="1"/>
  <c r="R291" i="1"/>
  <c r="S291" i="1"/>
  <c r="K292" i="1"/>
  <c r="L292" i="1"/>
  <c r="N292" i="1"/>
  <c r="O292" i="1"/>
  <c r="P292" i="1"/>
  <c r="R292" i="1"/>
  <c r="S292" i="1"/>
  <c r="K293" i="1"/>
  <c r="L293" i="1"/>
  <c r="N293" i="1"/>
  <c r="O293" i="1"/>
  <c r="P293" i="1"/>
  <c r="R293" i="1"/>
  <c r="S293" i="1"/>
  <c r="K294" i="1"/>
  <c r="L294" i="1"/>
  <c r="N294" i="1"/>
  <c r="O294" i="1"/>
  <c r="P294" i="1"/>
  <c r="Q294" i="1" s="1"/>
  <c r="R294" i="1"/>
  <c r="S294" i="1"/>
  <c r="K295" i="1"/>
  <c r="L295" i="1"/>
  <c r="N295" i="1"/>
  <c r="O295" i="1"/>
  <c r="P295" i="1"/>
  <c r="R295" i="1"/>
  <c r="S295" i="1"/>
  <c r="K296" i="1"/>
  <c r="L296" i="1"/>
  <c r="N296" i="1"/>
  <c r="O296" i="1"/>
  <c r="P296" i="1"/>
  <c r="R296" i="1"/>
  <c r="S296" i="1"/>
  <c r="K297" i="1"/>
  <c r="L297" i="1"/>
  <c r="N297" i="1"/>
  <c r="O297" i="1"/>
  <c r="P297" i="1"/>
  <c r="R297" i="1"/>
  <c r="S297" i="1"/>
  <c r="K298" i="1"/>
  <c r="L298" i="1"/>
  <c r="N298" i="1"/>
  <c r="O298" i="1"/>
  <c r="P298" i="1"/>
  <c r="R298" i="1"/>
  <c r="S298" i="1"/>
  <c r="K299" i="1"/>
  <c r="L299" i="1"/>
  <c r="N299" i="1"/>
  <c r="O299" i="1"/>
  <c r="P299" i="1"/>
  <c r="R299" i="1"/>
  <c r="S299" i="1"/>
  <c r="K300" i="1"/>
  <c r="L300" i="1"/>
  <c r="N300" i="1"/>
  <c r="O300" i="1"/>
  <c r="P300" i="1"/>
  <c r="R300" i="1"/>
  <c r="S300" i="1"/>
  <c r="K301" i="1"/>
  <c r="L301" i="1"/>
  <c r="N301" i="1"/>
  <c r="O301" i="1"/>
  <c r="P301" i="1"/>
  <c r="R301" i="1"/>
  <c r="S301" i="1"/>
  <c r="K302" i="1"/>
  <c r="L302" i="1"/>
  <c r="N302" i="1"/>
  <c r="O302" i="1"/>
  <c r="P302" i="1"/>
  <c r="Q302" i="1" s="1"/>
  <c r="R302" i="1"/>
  <c r="S302" i="1"/>
  <c r="K303" i="1"/>
  <c r="L303" i="1"/>
  <c r="N303" i="1"/>
  <c r="O303" i="1"/>
  <c r="P303" i="1"/>
  <c r="R303" i="1"/>
  <c r="S303" i="1"/>
  <c r="K304" i="1"/>
  <c r="L304" i="1"/>
  <c r="N304" i="1"/>
  <c r="O304" i="1"/>
  <c r="P304" i="1"/>
  <c r="R304" i="1"/>
  <c r="S304" i="1"/>
  <c r="K305" i="1"/>
  <c r="L305" i="1"/>
  <c r="N305" i="1"/>
  <c r="O305" i="1"/>
  <c r="P305" i="1"/>
  <c r="R305" i="1"/>
  <c r="S305" i="1"/>
  <c r="K306" i="1"/>
  <c r="L306" i="1"/>
  <c r="N306" i="1"/>
  <c r="O306" i="1"/>
  <c r="P306" i="1"/>
  <c r="R306" i="1"/>
  <c r="S306" i="1"/>
  <c r="K307" i="1"/>
  <c r="L307" i="1"/>
  <c r="N307" i="1"/>
  <c r="O307" i="1"/>
  <c r="P307" i="1"/>
  <c r="R307" i="1"/>
  <c r="S307" i="1"/>
  <c r="K308" i="1"/>
  <c r="L308" i="1"/>
  <c r="N308" i="1"/>
  <c r="O308" i="1"/>
  <c r="P308" i="1"/>
  <c r="R308" i="1"/>
  <c r="S308" i="1"/>
  <c r="K309" i="1"/>
  <c r="L309" i="1"/>
  <c r="N309" i="1"/>
  <c r="O309" i="1"/>
  <c r="P309" i="1"/>
  <c r="R309" i="1"/>
  <c r="S309" i="1"/>
  <c r="K310" i="1"/>
  <c r="L310" i="1"/>
  <c r="N310" i="1"/>
  <c r="O310" i="1"/>
  <c r="P310" i="1"/>
  <c r="Q310" i="1" s="1"/>
  <c r="R310" i="1"/>
  <c r="S310" i="1"/>
  <c r="K311" i="1"/>
  <c r="L311" i="1"/>
  <c r="N311" i="1"/>
  <c r="O311" i="1"/>
  <c r="P311" i="1"/>
  <c r="R311" i="1"/>
  <c r="S311" i="1"/>
  <c r="K312" i="1"/>
  <c r="L312" i="1"/>
  <c r="N312" i="1"/>
  <c r="O312" i="1"/>
  <c r="P312" i="1"/>
  <c r="R312" i="1"/>
  <c r="S312" i="1"/>
  <c r="K313" i="1"/>
  <c r="L313" i="1"/>
  <c r="N313" i="1"/>
  <c r="O313" i="1"/>
  <c r="P313" i="1"/>
  <c r="R313" i="1"/>
  <c r="S313" i="1"/>
  <c r="K314" i="1"/>
  <c r="L314" i="1"/>
  <c r="N314" i="1"/>
  <c r="O314" i="1"/>
  <c r="P314" i="1"/>
  <c r="R314" i="1"/>
  <c r="S314" i="1"/>
  <c r="K315" i="1"/>
  <c r="L315" i="1"/>
  <c r="N315" i="1"/>
  <c r="O315" i="1"/>
  <c r="P315" i="1"/>
  <c r="R315" i="1"/>
  <c r="S315" i="1"/>
  <c r="K316" i="1"/>
  <c r="L316" i="1"/>
  <c r="N316" i="1"/>
  <c r="O316" i="1"/>
  <c r="P316" i="1"/>
  <c r="R316" i="1"/>
  <c r="S316" i="1"/>
  <c r="K317" i="1"/>
  <c r="L317" i="1"/>
  <c r="N317" i="1"/>
  <c r="O317" i="1"/>
  <c r="P317" i="1"/>
  <c r="R317" i="1"/>
  <c r="S317" i="1"/>
  <c r="K318" i="1"/>
  <c r="L318" i="1"/>
  <c r="N318" i="1"/>
  <c r="O318" i="1"/>
  <c r="P318" i="1"/>
  <c r="Q318" i="1" s="1"/>
  <c r="R318" i="1"/>
  <c r="S318" i="1"/>
  <c r="K319" i="1"/>
  <c r="L319" i="1"/>
  <c r="N319" i="1"/>
  <c r="O319" i="1"/>
  <c r="P319" i="1"/>
  <c r="R319" i="1"/>
  <c r="S319" i="1"/>
  <c r="K320" i="1"/>
  <c r="L320" i="1"/>
  <c r="N320" i="1"/>
  <c r="O320" i="1"/>
  <c r="P320" i="1"/>
  <c r="R320" i="1"/>
  <c r="S320" i="1"/>
  <c r="K321" i="1"/>
  <c r="L321" i="1"/>
  <c r="N321" i="1"/>
  <c r="O321" i="1"/>
  <c r="P321" i="1"/>
  <c r="R321" i="1"/>
  <c r="S321" i="1"/>
  <c r="K322" i="1"/>
  <c r="L322" i="1"/>
  <c r="N322" i="1"/>
  <c r="O322" i="1"/>
  <c r="P322" i="1"/>
  <c r="R322" i="1"/>
  <c r="S322" i="1"/>
  <c r="K323" i="1"/>
  <c r="L323" i="1"/>
  <c r="N323" i="1"/>
  <c r="O323" i="1"/>
  <c r="P323" i="1"/>
  <c r="R323" i="1"/>
  <c r="S323" i="1"/>
  <c r="K324" i="1"/>
  <c r="L324" i="1"/>
  <c r="N324" i="1"/>
  <c r="O324" i="1"/>
  <c r="P324" i="1"/>
  <c r="R324" i="1"/>
  <c r="S324" i="1"/>
  <c r="K325" i="1"/>
  <c r="L325" i="1"/>
  <c r="N325" i="1"/>
  <c r="O325" i="1"/>
  <c r="P325" i="1"/>
  <c r="R325" i="1"/>
  <c r="S325" i="1"/>
  <c r="K326" i="1"/>
  <c r="L326" i="1"/>
  <c r="N326" i="1"/>
  <c r="O326" i="1"/>
  <c r="P326" i="1"/>
  <c r="Q326" i="1" s="1"/>
  <c r="R326" i="1"/>
  <c r="S326" i="1"/>
  <c r="K327" i="1"/>
  <c r="L327" i="1"/>
  <c r="N327" i="1"/>
  <c r="O327" i="1"/>
  <c r="P327" i="1"/>
  <c r="R327" i="1"/>
  <c r="S327" i="1"/>
  <c r="K328" i="1"/>
  <c r="L328" i="1"/>
  <c r="N328" i="1"/>
  <c r="O328" i="1"/>
  <c r="P328" i="1"/>
  <c r="R328" i="1"/>
  <c r="S328" i="1"/>
  <c r="K329" i="1"/>
  <c r="L329" i="1"/>
  <c r="N329" i="1"/>
  <c r="O329" i="1"/>
  <c r="P329" i="1"/>
  <c r="R329" i="1"/>
  <c r="S329" i="1"/>
  <c r="K330" i="1"/>
  <c r="L330" i="1"/>
  <c r="N330" i="1"/>
  <c r="O330" i="1"/>
  <c r="P330" i="1"/>
  <c r="R330" i="1"/>
  <c r="S330" i="1"/>
  <c r="K331" i="1"/>
  <c r="L331" i="1"/>
  <c r="N331" i="1"/>
  <c r="O331" i="1"/>
  <c r="P331" i="1"/>
  <c r="R331" i="1"/>
  <c r="S331" i="1"/>
  <c r="K332" i="1"/>
  <c r="L332" i="1"/>
  <c r="N332" i="1"/>
  <c r="O332" i="1"/>
  <c r="P332" i="1"/>
  <c r="R332" i="1"/>
  <c r="S332" i="1"/>
  <c r="K333" i="1"/>
  <c r="L333" i="1"/>
  <c r="N333" i="1"/>
  <c r="O333" i="1"/>
  <c r="P333" i="1"/>
  <c r="R333" i="1"/>
  <c r="S333" i="1"/>
  <c r="K334" i="1"/>
  <c r="L334" i="1"/>
  <c r="N334" i="1"/>
  <c r="O334" i="1"/>
  <c r="P334" i="1"/>
  <c r="Q334" i="1" s="1"/>
  <c r="R334" i="1"/>
  <c r="S334" i="1"/>
  <c r="K335" i="1"/>
  <c r="L335" i="1"/>
  <c r="N335" i="1"/>
  <c r="O335" i="1"/>
  <c r="P335" i="1"/>
  <c r="R335" i="1"/>
  <c r="S335" i="1"/>
  <c r="K336" i="1"/>
  <c r="L336" i="1"/>
  <c r="N336" i="1"/>
  <c r="O336" i="1"/>
  <c r="P336" i="1"/>
  <c r="R336" i="1"/>
  <c r="S336" i="1"/>
  <c r="K337" i="1"/>
  <c r="L337" i="1"/>
  <c r="N337" i="1"/>
  <c r="O337" i="1"/>
  <c r="P337" i="1"/>
  <c r="R337" i="1"/>
  <c r="S337" i="1"/>
  <c r="K338" i="1"/>
  <c r="L338" i="1"/>
  <c r="N338" i="1"/>
  <c r="O338" i="1"/>
  <c r="P338" i="1"/>
  <c r="R338" i="1"/>
  <c r="S338" i="1"/>
  <c r="K339" i="1"/>
  <c r="L339" i="1"/>
  <c r="N339" i="1"/>
  <c r="O339" i="1"/>
  <c r="P339" i="1"/>
  <c r="R339" i="1"/>
  <c r="S339" i="1"/>
  <c r="K340" i="1"/>
  <c r="L340" i="1"/>
  <c r="N340" i="1"/>
  <c r="O340" i="1"/>
  <c r="P340" i="1"/>
  <c r="R340" i="1"/>
  <c r="S340" i="1"/>
  <c r="K341" i="1"/>
  <c r="L341" i="1"/>
  <c r="N341" i="1"/>
  <c r="O341" i="1"/>
  <c r="P341" i="1"/>
  <c r="R341" i="1"/>
  <c r="S341" i="1"/>
  <c r="K342" i="1"/>
  <c r="L342" i="1"/>
  <c r="N342" i="1"/>
  <c r="O342" i="1"/>
  <c r="P342" i="1"/>
  <c r="Q342" i="1" s="1"/>
  <c r="R342" i="1"/>
  <c r="S342" i="1"/>
  <c r="K343" i="1"/>
  <c r="L343" i="1"/>
  <c r="N343" i="1"/>
  <c r="O343" i="1"/>
  <c r="P343" i="1"/>
  <c r="R343" i="1"/>
  <c r="S343" i="1"/>
  <c r="K344" i="1"/>
  <c r="L344" i="1"/>
  <c r="N344" i="1"/>
  <c r="O344" i="1"/>
  <c r="P344" i="1"/>
  <c r="R344" i="1"/>
  <c r="S344" i="1"/>
  <c r="K345" i="1"/>
  <c r="L345" i="1"/>
  <c r="N345" i="1"/>
  <c r="O345" i="1"/>
  <c r="P345" i="1"/>
  <c r="R345" i="1"/>
  <c r="S345" i="1"/>
  <c r="K346" i="1"/>
  <c r="L346" i="1"/>
  <c r="N346" i="1"/>
  <c r="O346" i="1"/>
  <c r="P346" i="1"/>
  <c r="R346" i="1"/>
  <c r="S346" i="1"/>
  <c r="K347" i="1"/>
  <c r="L347" i="1"/>
  <c r="N347" i="1"/>
  <c r="O347" i="1"/>
  <c r="P347" i="1"/>
  <c r="R347" i="1"/>
  <c r="S347" i="1"/>
  <c r="K348" i="1"/>
  <c r="L348" i="1"/>
  <c r="N348" i="1"/>
  <c r="O348" i="1"/>
  <c r="P348" i="1"/>
  <c r="R348" i="1"/>
  <c r="S348" i="1"/>
  <c r="K349" i="1"/>
  <c r="L349" i="1"/>
  <c r="N349" i="1"/>
  <c r="O349" i="1"/>
  <c r="P349" i="1"/>
  <c r="R349" i="1"/>
  <c r="S349" i="1"/>
  <c r="K350" i="1"/>
  <c r="L350" i="1"/>
  <c r="N350" i="1"/>
  <c r="O350" i="1"/>
  <c r="P350" i="1"/>
  <c r="Q350" i="1" s="1"/>
  <c r="R350" i="1"/>
  <c r="S350" i="1"/>
  <c r="K351" i="1"/>
  <c r="L351" i="1"/>
  <c r="N351" i="1"/>
  <c r="O351" i="1"/>
  <c r="P351" i="1"/>
  <c r="R351" i="1"/>
  <c r="S351" i="1"/>
  <c r="K352" i="1"/>
  <c r="L352" i="1"/>
  <c r="N352" i="1"/>
  <c r="O352" i="1"/>
  <c r="P352" i="1"/>
  <c r="R352" i="1"/>
  <c r="S352" i="1"/>
  <c r="K353" i="1"/>
  <c r="L353" i="1"/>
  <c r="N353" i="1"/>
  <c r="O353" i="1"/>
  <c r="P353" i="1"/>
  <c r="R353" i="1"/>
  <c r="S353" i="1"/>
  <c r="K354" i="1"/>
  <c r="L354" i="1"/>
  <c r="N354" i="1"/>
  <c r="O354" i="1"/>
  <c r="P354" i="1"/>
  <c r="R354" i="1"/>
  <c r="S354" i="1"/>
  <c r="K355" i="1"/>
  <c r="L355" i="1"/>
  <c r="N355" i="1"/>
  <c r="O355" i="1"/>
  <c r="P355" i="1"/>
  <c r="R355" i="1"/>
  <c r="S355" i="1"/>
  <c r="K356" i="1"/>
  <c r="L356" i="1"/>
  <c r="N356" i="1"/>
  <c r="O356" i="1"/>
  <c r="P356" i="1"/>
  <c r="R356" i="1"/>
  <c r="S356" i="1"/>
  <c r="K357" i="1"/>
  <c r="L357" i="1"/>
  <c r="N357" i="1"/>
  <c r="O357" i="1"/>
  <c r="P357" i="1"/>
  <c r="R357" i="1"/>
  <c r="S357" i="1"/>
  <c r="K358" i="1"/>
  <c r="L358" i="1"/>
  <c r="N358" i="1"/>
  <c r="O358" i="1"/>
  <c r="P358" i="1"/>
  <c r="Q358" i="1" s="1"/>
  <c r="R358" i="1"/>
  <c r="S358" i="1"/>
  <c r="K359" i="1"/>
  <c r="L359" i="1"/>
  <c r="N359" i="1"/>
  <c r="O359" i="1"/>
  <c r="P359" i="1"/>
  <c r="R359" i="1"/>
  <c r="S359" i="1"/>
  <c r="K360" i="1"/>
  <c r="L360" i="1"/>
  <c r="N360" i="1"/>
  <c r="O360" i="1"/>
  <c r="P360" i="1"/>
  <c r="R360" i="1"/>
  <c r="S360" i="1"/>
  <c r="K361" i="1"/>
  <c r="L361" i="1"/>
  <c r="N361" i="1"/>
  <c r="O361" i="1"/>
  <c r="P361" i="1"/>
  <c r="R361" i="1"/>
  <c r="S361" i="1"/>
  <c r="K362" i="1"/>
  <c r="L362" i="1"/>
  <c r="N362" i="1"/>
  <c r="O362" i="1"/>
  <c r="P362" i="1"/>
  <c r="R362" i="1"/>
  <c r="S362" i="1"/>
  <c r="K363" i="1"/>
  <c r="L363" i="1"/>
  <c r="N363" i="1"/>
  <c r="O363" i="1"/>
  <c r="P363" i="1"/>
  <c r="R363" i="1"/>
  <c r="S363" i="1"/>
  <c r="K364" i="1"/>
  <c r="L364" i="1"/>
  <c r="N364" i="1"/>
  <c r="O364" i="1"/>
  <c r="P364" i="1"/>
  <c r="R364" i="1"/>
  <c r="S364" i="1"/>
  <c r="K365" i="1"/>
  <c r="L365" i="1"/>
  <c r="N365" i="1"/>
  <c r="O365" i="1"/>
  <c r="P365" i="1"/>
  <c r="R365" i="1"/>
  <c r="S365" i="1"/>
  <c r="K366" i="1"/>
  <c r="L366" i="1"/>
  <c r="N366" i="1"/>
  <c r="O366" i="1"/>
  <c r="P366" i="1"/>
  <c r="Q366" i="1" s="1"/>
  <c r="R366" i="1"/>
  <c r="S366" i="1"/>
  <c r="K367" i="1"/>
  <c r="L367" i="1"/>
  <c r="N367" i="1"/>
  <c r="O367" i="1"/>
  <c r="P367" i="1"/>
  <c r="R367" i="1"/>
  <c r="S367" i="1"/>
  <c r="K368" i="1"/>
  <c r="L368" i="1"/>
  <c r="N368" i="1"/>
  <c r="O368" i="1"/>
  <c r="P368" i="1"/>
  <c r="R368" i="1"/>
  <c r="S368" i="1"/>
  <c r="K369" i="1"/>
  <c r="L369" i="1"/>
  <c r="N369" i="1"/>
  <c r="O369" i="1"/>
  <c r="P369" i="1"/>
  <c r="R369" i="1"/>
  <c r="S369" i="1"/>
  <c r="K370" i="1"/>
  <c r="L370" i="1"/>
  <c r="N370" i="1"/>
  <c r="O370" i="1"/>
  <c r="P370" i="1"/>
  <c r="R370" i="1"/>
  <c r="S370" i="1"/>
  <c r="K371" i="1"/>
  <c r="L371" i="1"/>
  <c r="N371" i="1"/>
  <c r="O371" i="1"/>
  <c r="P371" i="1"/>
  <c r="R371" i="1"/>
  <c r="S371" i="1"/>
  <c r="K372" i="1"/>
  <c r="L372" i="1"/>
  <c r="N372" i="1"/>
  <c r="O372" i="1"/>
  <c r="P372" i="1"/>
  <c r="R372" i="1"/>
  <c r="S372" i="1"/>
  <c r="K373" i="1"/>
  <c r="L373" i="1"/>
  <c r="N373" i="1"/>
  <c r="O373" i="1"/>
  <c r="P373" i="1"/>
  <c r="R373" i="1"/>
  <c r="S373" i="1"/>
  <c r="K374" i="1"/>
  <c r="L374" i="1"/>
  <c r="N374" i="1"/>
  <c r="O374" i="1"/>
  <c r="P374" i="1"/>
  <c r="Q374" i="1" s="1"/>
  <c r="R374" i="1"/>
  <c r="S374" i="1"/>
  <c r="K375" i="1"/>
  <c r="L375" i="1"/>
  <c r="N375" i="1"/>
  <c r="O375" i="1"/>
  <c r="P375" i="1"/>
  <c r="R375" i="1"/>
  <c r="S375" i="1"/>
  <c r="K376" i="1"/>
  <c r="L376" i="1"/>
  <c r="N376" i="1"/>
  <c r="O376" i="1"/>
  <c r="P376" i="1"/>
  <c r="R376" i="1"/>
  <c r="S376" i="1"/>
  <c r="K377" i="1"/>
  <c r="L377" i="1"/>
  <c r="N377" i="1"/>
  <c r="O377" i="1"/>
  <c r="P377" i="1"/>
  <c r="R377" i="1"/>
  <c r="S377" i="1"/>
  <c r="K378" i="1"/>
  <c r="L378" i="1"/>
  <c r="N378" i="1"/>
  <c r="O378" i="1"/>
  <c r="P378" i="1"/>
  <c r="R378" i="1"/>
  <c r="S378" i="1"/>
  <c r="K379" i="1"/>
  <c r="L379" i="1"/>
  <c r="N379" i="1"/>
  <c r="O379" i="1"/>
  <c r="P379" i="1"/>
  <c r="R379" i="1"/>
  <c r="S379" i="1"/>
  <c r="K380" i="1"/>
  <c r="L380" i="1"/>
  <c r="N380" i="1"/>
  <c r="O380" i="1"/>
  <c r="P380" i="1"/>
  <c r="R380" i="1"/>
  <c r="S380" i="1"/>
  <c r="K381" i="1"/>
  <c r="L381" i="1"/>
  <c r="N381" i="1"/>
  <c r="O381" i="1"/>
  <c r="P381" i="1"/>
  <c r="R381" i="1"/>
  <c r="S381" i="1"/>
  <c r="K382" i="1"/>
  <c r="L382" i="1"/>
  <c r="N382" i="1"/>
  <c r="O382" i="1"/>
  <c r="P382" i="1"/>
  <c r="Q382" i="1" s="1"/>
  <c r="R382" i="1"/>
  <c r="S382" i="1"/>
  <c r="K383" i="1"/>
  <c r="L383" i="1"/>
  <c r="N383" i="1"/>
  <c r="O383" i="1"/>
  <c r="P383" i="1"/>
  <c r="R383" i="1"/>
  <c r="S383" i="1"/>
  <c r="K384" i="1"/>
  <c r="L384" i="1"/>
  <c r="N384" i="1"/>
  <c r="O384" i="1"/>
  <c r="P384" i="1"/>
  <c r="R384" i="1"/>
  <c r="S384" i="1"/>
  <c r="K385" i="1"/>
  <c r="L385" i="1"/>
  <c r="N385" i="1"/>
  <c r="O385" i="1"/>
  <c r="P385" i="1"/>
  <c r="R385" i="1"/>
  <c r="S385" i="1"/>
  <c r="K386" i="1"/>
  <c r="L386" i="1"/>
  <c r="N386" i="1"/>
  <c r="O386" i="1"/>
  <c r="P386" i="1"/>
  <c r="R386" i="1"/>
  <c r="S386" i="1"/>
  <c r="K387" i="1"/>
  <c r="L387" i="1"/>
  <c r="N387" i="1"/>
  <c r="O387" i="1"/>
  <c r="P387" i="1"/>
  <c r="R387" i="1"/>
  <c r="S387" i="1"/>
  <c r="K388" i="1"/>
  <c r="L388" i="1"/>
  <c r="N388" i="1"/>
  <c r="O388" i="1"/>
  <c r="P388" i="1"/>
  <c r="R388" i="1"/>
  <c r="S388" i="1"/>
  <c r="K389" i="1"/>
  <c r="L389" i="1"/>
  <c r="N389" i="1"/>
  <c r="O389" i="1"/>
  <c r="P389" i="1"/>
  <c r="R389" i="1"/>
  <c r="S389" i="1"/>
  <c r="K390" i="1"/>
  <c r="L390" i="1"/>
  <c r="N390" i="1"/>
  <c r="O390" i="1"/>
  <c r="P390" i="1"/>
  <c r="Q390" i="1" s="1"/>
  <c r="R390" i="1"/>
  <c r="S390" i="1"/>
  <c r="K391" i="1"/>
  <c r="L391" i="1"/>
  <c r="N391" i="1"/>
  <c r="O391" i="1"/>
  <c r="P391" i="1"/>
  <c r="R391" i="1"/>
  <c r="S391" i="1"/>
  <c r="K392" i="1"/>
  <c r="L392" i="1"/>
  <c r="N392" i="1"/>
  <c r="O392" i="1"/>
  <c r="P392" i="1"/>
  <c r="R392" i="1"/>
  <c r="S392" i="1"/>
  <c r="K393" i="1"/>
  <c r="L393" i="1"/>
  <c r="N393" i="1"/>
  <c r="O393" i="1"/>
  <c r="P393" i="1"/>
  <c r="R393" i="1"/>
  <c r="S393" i="1"/>
  <c r="K394" i="1"/>
  <c r="L394" i="1"/>
  <c r="N394" i="1"/>
  <c r="O394" i="1"/>
  <c r="P394" i="1"/>
  <c r="R394" i="1"/>
  <c r="S394" i="1"/>
  <c r="K395" i="1"/>
  <c r="L395" i="1"/>
  <c r="N395" i="1"/>
  <c r="O395" i="1"/>
  <c r="P395" i="1"/>
  <c r="R395" i="1"/>
  <c r="S395" i="1"/>
  <c r="K396" i="1"/>
  <c r="L396" i="1"/>
  <c r="N396" i="1"/>
  <c r="O396" i="1"/>
  <c r="P396" i="1"/>
  <c r="R396" i="1"/>
  <c r="S396" i="1"/>
  <c r="K397" i="1"/>
  <c r="L397" i="1"/>
  <c r="N397" i="1"/>
  <c r="O397" i="1"/>
  <c r="P397" i="1"/>
  <c r="R397" i="1"/>
  <c r="S397" i="1"/>
  <c r="K398" i="1"/>
  <c r="L398" i="1"/>
  <c r="N398" i="1"/>
  <c r="O398" i="1"/>
  <c r="P398" i="1"/>
  <c r="Q398" i="1" s="1"/>
  <c r="R398" i="1"/>
  <c r="S398" i="1"/>
  <c r="K399" i="1"/>
  <c r="L399" i="1"/>
  <c r="N399" i="1"/>
  <c r="O399" i="1"/>
  <c r="P399" i="1"/>
  <c r="R399" i="1"/>
  <c r="S399" i="1"/>
  <c r="K400" i="1"/>
  <c r="L400" i="1"/>
  <c r="N400" i="1"/>
  <c r="O400" i="1"/>
  <c r="P400" i="1"/>
  <c r="R400" i="1"/>
  <c r="S400" i="1"/>
  <c r="K401" i="1"/>
  <c r="L401" i="1"/>
  <c r="N401" i="1"/>
  <c r="O401" i="1"/>
  <c r="P401" i="1"/>
  <c r="R401" i="1"/>
  <c r="S401" i="1"/>
  <c r="K402" i="1"/>
  <c r="L402" i="1"/>
  <c r="N402" i="1"/>
  <c r="O402" i="1"/>
  <c r="P402" i="1"/>
  <c r="R402" i="1"/>
  <c r="S402" i="1"/>
  <c r="K403" i="1"/>
  <c r="L403" i="1"/>
  <c r="N403" i="1"/>
  <c r="O403" i="1"/>
  <c r="P403" i="1"/>
  <c r="R403" i="1"/>
  <c r="S403" i="1"/>
  <c r="K404" i="1"/>
  <c r="L404" i="1"/>
  <c r="N404" i="1"/>
  <c r="O404" i="1"/>
  <c r="P404" i="1"/>
  <c r="R404" i="1"/>
  <c r="S404" i="1"/>
  <c r="K405" i="1"/>
  <c r="L405" i="1"/>
  <c r="N405" i="1"/>
  <c r="O405" i="1"/>
  <c r="P405" i="1"/>
  <c r="R405" i="1"/>
  <c r="S405" i="1"/>
  <c r="K406" i="1"/>
  <c r="L406" i="1"/>
  <c r="N406" i="1"/>
  <c r="O406" i="1"/>
  <c r="P406" i="1"/>
  <c r="Q406" i="1" s="1"/>
  <c r="R406" i="1"/>
  <c r="S406" i="1"/>
  <c r="K407" i="1"/>
  <c r="L407" i="1"/>
  <c r="N407" i="1"/>
  <c r="O407" i="1"/>
  <c r="P407" i="1"/>
  <c r="R407" i="1"/>
  <c r="S407" i="1"/>
  <c r="K408" i="1"/>
  <c r="L408" i="1"/>
  <c r="N408" i="1"/>
  <c r="O408" i="1"/>
  <c r="P408" i="1"/>
  <c r="R408" i="1"/>
  <c r="S408" i="1"/>
  <c r="K409" i="1"/>
  <c r="L409" i="1"/>
  <c r="N409" i="1"/>
  <c r="O409" i="1"/>
  <c r="P409" i="1"/>
  <c r="R409" i="1"/>
  <c r="S409" i="1"/>
  <c r="K410" i="1"/>
  <c r="L410" i="1"/>
  <c r="N410" i="1"/>
  <c r="O410" i="1"/>
  <c r="P410" i="1"/>
  <c r="R410" i="1"/>
  <c r="S410" i="1"/>
  <c r="K411" i="1"/>
  <c r="L411" i="1"/>
  <c r="N411" i="1"/>
  <c r="O411" i="1"/>
  <c r="P411" i="1"/>
  <c r="R411" i="1"/>
  <c r="S411" i="1"/>
  <c r="K412" i="1"/>
  <c r="L412" i="1"/>
  <c r="N412" i="1"/>
  <c r="O412" i="1"/>
  <c r="P412" i="1"/>
  <c r="R412" i="1"/>
  <c r="S412" i="1"/>
  <c r="K413" i="1"/>
  <c r="L413" i="1"/>
  <c r="N413" i="1"/>
  <c r="O413" i="1"/>
  <c r="P413" i="1"/>
  <c r="R413" i="1"/>
  <c r="S413" i="1"/>
  <c r="K414" i="1"/>
  <c r="L414" i="1"/>
  <c r="N414" i="1"/>
  <c r="O414" i="1"/>
  <c r="P414" i="1"/>
  <c r="Q414" i="1" s="1"/>
  <c r="R414" i="1"/>
  <c r="S414" i="1"/>
  <c r="K415" i="1"/>
  <c r="L415" i="1"/>
  <c r="N415" i="1"/>
  <c r="O415" i="1"/>
  <c r="P415" i="1"/>
  <c r="R415" i="1"/>
  <c r="S415" i="1"/>
  <c r="K416" i="1"/>
  <c r="L416" i="1"/>
  <c r="N416" i="1"/>
  <c r="O416" i="1"/>
  <c r="P416" i="1"/>
  <c r="R416" i="1"/>
  <c r="S416" i="1"/>
  <c r="K417" i="1"/>
  <c r="L417" i="1"/>
  <c r="N417" i="1"/>
  <c r="O417" i="1"/>
  <c r="P417" i="1"/>
  <c r="R417" i="1"/>
  <c r="S417" i="1"/>
  <c r="K418" i="1"/>
  <c r="L418" i="1"/>
  <c r="N418" i="1"/>
  <c r="O418" i="1"/>
  <c r="P418" i="1"/>
  <c r="R418" i="1"/>
  <c r="S418" i="1"/>
  <c r="K419" i="1"/>
  <c r="L419" i="1"/>
  <c r="N419" i="1"/>
  <c r="O419" i="1"/>
  <c r="P419" i="1"/>
  <c r="R419" i="1"/>
  <c r="S419" i="1"/>
  <c r="K420" i="1"/>
  <c r="L420" i="1"/>
  <c r="N420" i="1"/>
  <c r="O420" i="1"/>
  <c r="P420" i="1"/>
  <c r="R420" i="1"/>
  <c r="S420" i="1"/>
  <c r="K421" i="1"/>
  <c r="L421" i="1"/>
  <c r="N421" i="1"/>
  <c r="O421" i="1"/>
  <c r="P421" i="1"/>
  <c r="R421" i="1"/>
  <c r="S421" i="1"/>
  <c r="K422" i="1"/>
  <c r="L422" i="1"/>
  <c r="N422" i="1"/>
  <c r="O422" i="1"/>
  <c r="P422" i="1"/>
  <c r="Q422" i="1" s="1"/>
  <c r="R422" i="1"/>
  <c r="S422" i="1"/>
  <c r="K423" i="1"/>
  <c r="L423" i="1"/>
  <c r="N423" i="1"/>
  <c r="O423" i="1"/>
  <c r="P423" i="1"/>
  <c r="R423" i="1"/>
  <c r="S423" i="1"/>
  <c r="K424" i="1"/>
  <c r="L424" i="1"/>
  <c r="N424" i="1"/>
  <c r="O424" i="1"/>
  <c r="P424" i="1"/>
  <c r="R424" i="1"/>
  <c r="S424" i="1"/>
  <c r="K425" i="1"/>
  <c r="L425" i="1"/>
  <c r="N425" i="1"/>
  <c r="O425" i="1"/>
  <c r="P425" i="1"/>
  <c r="R425" i="1"/>
  <c r="S425" i="1"/>
  <c r="K426" i="1"/>
  <c r="L426" i="1"/>
  <c r="N426" i="1"/>
  <c r="O426" i="1"/>
  <c r="P426" i="1"/>
  <c r="R426" i="1"/>
  <c r="S426" i="1"/>
  <c r="K427" i="1"/>
  <c r="L427" i="1"/>
  <c r="N427" i="1"/>
  <c r="O427" i="1"/>
  <c r="P427" i="1"/>
  <c r="R427" i="1"/>
  <c r="S427" i="1"/>
  <c r="K428" i="1"/>
  <c r="L428" i="1"/>
  <c r="N428" i="1"/>
  <c r="O428" i="1"/>
  <c r="P428" i="1"/>
  <c r="R428" i="1"/>
  <c r="S428" i="1"/>
  <c r="K429" i="1"/>
  <c r="L429" i="1"/>
  <c r="N429" i="1"/>
  <c r="O429" i="1"/>
  <c r="P429" i="1"/>
  <c r="R429" i="1"/>
  <c r="S429" i="1"/>
  <c r="K430" i="1"/>
  <c r="L430" i="1"/>
  <c r="N430" i="1"/>
  <c r="O430" i="1"/>
  <c r="P430" i="1"/>
  <c r="Q430" i="1" s="1"/>
  <c r="R430" i="1"/>
  <c r="S430" i="1"/>
  <c r="K431" i="1"/>
  <c r="L431" i="1"/>
  <c r="N431" i="1"/>
  <c r="O431" i="1"/>
  <c r="P431" i="1"/>
  <c r="R431" i="1"/>
  <c r="S431" i="1"/>
  <c r="K432" i="1"/>
  <c r="L432" i="1"/>
  <c r="N432" i="1"/>
  <c r="O432" i="1"/>
  <c r="P432" i="1"/>
  <c r="R432" i="1"/>
  <c r="S432" i="1"/>
  <c r="K433" i="1"/>
  <c r="L433" i="1"/>
  <c r="N433" i="1"/>
  <c r="O433" i="1"/>
  <c r="P433" i="1"/>
  <c r="R433" i="1"/>
  <c r="S433" i="1"/>
  <c r="K434" i="1"/>
  <c r="L434" i="1"/>
  <c r="N434" i="1"/>
  <c r="O434" i="1"/>
  <c r="P434" i="1"/>
  <c r="R434" i="1"/>
  <c r="S434" i="1"/>
  <c r="K435" i="1"/>
  <c r="L435" i="1"/>
  <c r="N435" i="1"/>
  <c r="O435" i="1"/>
  <c r="P435" i="1"/>
  <c r="R435" i="1"/>
  <c r="S435" i="1"/>
  <c r="K436" i="1"/>
  <c r="L436" i="1"/>
  <c r="N436" i="1"/>
  <c r="O436" i="1"/>
  <c r="P436" i="1"/>
  <c r="R436" i="1"/>
  <c r="S436" i="1"/>
  <c r="K437" i="1"/>
  <c r="L437" i="1"/>
  <c r="N437" i="1"/>
  <c r="O437" i="1"/>
  <c r="P437" i="1"/>
  <c r="R437" i="1"/>
  <c r="S437" i="1"/>
  <c r="K438" i="1"/>
  <c r="L438" i="1"/>
  <c r="N438" i="1"/>
  <c r="O438" i="1"/>
  <c r="P438" i="1"/>
  <c r="Q438" i="1" s="1"/>
  <c r="R438" i="1"/>
  <c r="S438" i="1"/>
  <c r="K439" i="1"/>
  <c r="L439" i="1"/>
  <c r="N439" i="1"/>
  <c r="O439" i="1"/>
  <c r="P439" i="1"/>
  <c r="R439" i="1"/>
  <c r="S439" i="1"/>
  <c r="K440" i="1"/>
  <c r="L440" i="1"/>
  <c r="N440" i="1"/>
  <c r="O440" i="1"/>
  <c r="P440" i="1"/>
  <c r="R440" i="1"/>
  <c r="S440" i="1"/>
  <c r="K441" i="1"/>
  <c r="L441" i="1"/>
  <c r="N441" i="1"/>
  <c r="O441" i="1"/>
  <c r="P441" i="1"/>
  <c r="R441" i="1"/>
  <c r="S441" i="1"/>
  <c r="K442" i="1"/>
  <c r="L442" i="1"/>
  <c r="N442" i="1"/>
  <c r="O442" i="1"/>
  <c r="P442" i="1"/>
  <c r="R442" i="1"/>
  <c r="S442" i="1"/>
  <c r="K443" i="1"/>
  <c r="L443" i="1"/>
  <c r="N443" i="1"/>
  <c r="O443" i="1"/>
  <c r="P443" i="1"/>
  <c r="R443" i="1"/>
  <c r="S443" i="1"/>
  <c r="K444" i="1"/>
  <c r="L444" i="1"/>
  <c r="N444" i="1"/>
  <c r="O444" i="1"/>
  <c r="P444" i="1"/>
  <c r="R444" i="1"/>
  <c r="S444" i="1"/>
  <c r="K445" i="1"/>
  <c r="L445" i="1"/>
  <c r="N445" i="1"/>
  <c r="O445" i="1"/>
  <c r="P445" i="1"/>
  <c r="R445" i="1"/>
  <c r="S445" i="1"/>
  <c r="K446" i="1"/>
  <c r="L446" i="1"/>
  <c r="N446" i="1"/>
  <c r="O446" i="1"/>
  <c r="P446" i="1"/>
  <c r="Q446" i="1" s="1"/>
  <c r="R446" i="1"/>
  <c r="S446" i="1"/>
  <c r="K447" i="1"/>
  <c r="L447" i="1"/>
  <c r="N447" i="1"/>
  <c r="O447" i="1"/>
  <c r="P447" i="1"/>
  <c r="R447" i="1"/>
  <c r="S447" i="1"/>
  <c r="K448" i="1"/>
  <c r="L448" i="1"/>
  <c r="N448" i="1"/>
  <c r="O448" i="1"/>
  <c r="P448" i="1"/>
  <c r="R448" i="1"/>
  <c r="S448" i="1"/>
  <c r="K449" i="1"/>
  <c r="L449" i="1"/>
  <c r="N449" i="1"/>
  <c r="O449" i="1"/>
  <c r="P449" i="1"/>
  <c r="R449" i="1"/>
  <c r="S449" i="1"/>
  <c r="K450" i="1"/>
  <c r="L450" i="1"/>
  <c r="N450" i="1"/>
  <c r="O450" i="1"/>
  <c r="P450" i="1"/>
  <c r="R450" i="1"/>
  <c r="S450" i="1"/>
  <c r="K451" i="1"/>
  <c r="L451" i="1"/>
  <c r="N451" i="1"/>
  <c r="O451" i="1"/>
  <c r="P451" i="1"/>
  <c r="R451" i="1"/>
  <c r="S451" i="1"/>
  <c r="K452" i="1"/>
  <c r="L452" i="1"/>
  <c r="N452" i="1"/>
  <c r="O452" i="1"/>
  <c r="P452" i="1"/>
  <c r="R452" i="1"/>
  <c r="S452" i="1"/>
  <c r="K453" i="1"/>
  <c r="L453" i="1"/>
  <c r="N453" i="1"/>
  <c r="O453" i="1"/>
  <c r="P453" i="1"/>
  <c r="R453" i="1"/>
  <c r="S453" i="1"/>
  <c r="K454" i="1"/>
  <c r="L454" i="1"/>
  <c r="N454" i="1"/>
  <c r="O454" i="1"/>
  <c r="P454" i="1"/>
  <c r="Q454" i="1" s="1"/>
  <c r="R454" i="1"/>
  <c r="S454" i="1"/>
  <c r="K455" i="1"/>
  <c r="L455" i="1"/>
  <c r="N455" i="1"/>
  <c r="O455" i="1"/>
  <c r="P455" i="1"/>
  <c r="R455" i="1"/>
  <c r="S455" i="1"/>
  <c r="K456" i="1"/>
  <c r="L456" i="1"/>
  <c r="N456" i="1"/>
  <c r="O456" i="1"/>
  <c r="P456" i="1"/>
  <c r="R456" i="1"/>
  <c r="S456" i="1"/>
  <c r="K457" i="1"/>
  <c r="L457" i="1"/>
  <c r="N457" i="1"/>
  <c r="O457" i="1"/>
  <c r="P457" i="1"/>
  <c r="R457" i="1"/>
  <c r="S457" i="1"/>
  <c r="K458" i="1"/>
  <c r="L458" i="1"/>
  <c r="N458" i="1"/>
  <c r="O458" i="1"/>
  <c r="P458" i="1"/>
  <c r="R458" i="1"/>
  <c r="S458" i="1"/>
  <c r="K459" i="1"/>
  <c r="L459" i="1"/>
  <c r="N459" i="1"/>
  <c r="O459" i="1"/>
  <c r="P459" i="1"/>
  <c r="R459" i="1"/>
  <c r="S459" i="1"/>
  <c r="K460" i="1"/>
  <c r="L460" i="1"/>
  <c r="N460" i="1"/>
  <c r="O460" i="1"/>
  <c r="P460" i="1"/>
  <c r="R460" i="1"/>
  <c r="S460" i="1"/>
  <c r="K461" i="1"/>
  <c r="L461" i="1"/>
  <c r="N461" i="1"/>
  <c r="O461" i="1"/>
  <c r="P461" i="1"/>
  <c r="R461" i="1"/>
  <c r="S461" i="1"/>
  <c r="K462" i="1"/>
  <c r="L462" i="1"/>
  <c r="N462" i="1"/>
  <c r="O462" i="1"/>
  <c r="P462" i="1"/>
  <c r="Q462" i="1" s="1"/>
  <c r="R462" i="1"/>
  <c r="S462" i="1"/>
  <c r="K463" i="1"/>
  <c r="L463" i="1"/>
  <c r="N463" i="1"/>
  <c r="O463" i="1"/>
  <c r="P463" i="1"/>
  <c r="R463" i="1"/>
  <c r="S463" i="1"/>
  <c r="K464" i="1"/>
  <c r="L464" i="1"/>
  <c r="N464" i="1"/>
  <c r="O464" i="1"/>
  <c r="P464" i="1"/>
  <c r="R464" i="1"/>
  <c r="S464" i="1"/>
  <c r="K465" i="1"/>
  <c r="L465" i="1"/>
  <c r="N465" i="1"/>
  <c r="O465" i="1"/>
  <c r="P465" i="1"/>
  <c r="R465" i="1"/>
  <c r="S465" i="1"/>
  <c r="K466" i="1"/>
  <c r="L466" i="1"/>
  <c r="N466" i="1"/>
  <c r="O466" i="1"/>
  <c r="P466" i="1"/>
  <c r="R466" i="1"/>
  <c r="S466" i="1"/>
  <c r="K467" i="1"/>
  <c r="L467" i="1"/>
  <c r="N467" i="1"/>
  <c r="O467" i="1"/>
  <c r="P467" i="1"/>
  <c r="R467" i="1"/>
  <c r="S467" i="1"/>
  <c r="K468" i="1"/>
  <c r="L468" i="1"/>
  <c r="N468" i="1"/>
  <c r="O468" i="1"/>
  <c r="P468" i="1"/>
  <c r="R468" i="1"/>
  <c r="S468" i="1"/>
  <c r="K469" i="1"/>
  <c r="L469" i="1"/>
  <c r="N469" i="1"/>
  <c r="O469" i="1"/>
  <c r="P469" i="1"/>
  <c r="R469" i="1"/>
  <c r="S469" i="1"/>
  <c r="K470" i="1"/>
  <c r="L470" i="1"/>
  <c r="N470" i="1"/>
  <c r="O470" i="1"/>
  <c r="P470" i="1"/>
  <c r="Q470" i="1" s="1"/>
  <c r="R470" i="1"/>
  <c r="S470" i="1"/>
  <c r="K471" i="1"/>
  <c r="L471" i="1"/>
  <c r="N471" i="1"/>
  <c r="O471" i="1"/>
  <c r="P471" i="1"/>
  <c r="R471" i="1"/>
  <c r="S471" i="1"/>
  <c r="K472" i="1"/>
  <c r="L472" i="1"/>
  <c r="N472" i="1"/>
  <c r="O472" i="1"/>
  <c r="P472" i="1"/>
  <c r="R472" i="1"/>
  <c r="S472" i="1"/>
  <c r="K473" i="1"/>
  <c r="L473" i="1"/>
  <c r="N473" i="1"/>
  <c r="O473" i="1"/>
  <c r="P473" i="1"/>
  <c r="R473" i="1"/>
  <c r="S473" i="1"/>
  <c r="K474" i="1"/>
  <c r="L474" i="1"/>
  <c r="N474" i="1"/>
  <c r="O474" i="1"/>
  <c r="P474" i="1"/>
  <c r="R474" i="1"/>
  <c r="S474" i="1"/>
  <c r="K475" i="1"/>
  <c r="L475" i="1"/>
  <c r="N475" i="1"/>
  <c r="O475" i="1"/>
  <c r="P475" i="1"/>
  <c r="R475" i="1"/>
  <c r="S475" i="1"/>
  <c r="K476" i="1"/>
  <c r="L476" i="1"/>
  <c r="N476" i="1"/>
  <c r="O476" i="1"/>
  <c r="P476" i="1"/>
  <c r="R476" i="1"/>
  <c r="S476" i="1"/>
  <c r="K477" i="1"/>
  <c r="L477" i="1"/>
  <c r="N477" i="1"/>
  <c r="O477" i="1"/>
  <c r="P477" i="1"/>
  <c r="R477" i="1"/>
  <c r="S477" i="1"/>
  <c r="K478" i="1"/>
  <c r="L478" i="1"/>
  <c r="N478" i="1"/>
  <c r="O478" i="1"/>
  <c r="P478" i="1"/>
  <c r="Q478" i="1" s="1"/>
  <c r="R478" i="1"/>
  <c r="S478" i="1"/>
  <c r="K479" i="1"/>
  <c r="L479" i="1"/>
  <c r="N479" i="1"/>
  <c r="O479" i="1"/>
  <c r="P479" i="1"/>
  <c r="R479" i="1"/>
  <c r="S479" i="1"/>
  <c r="K480" i="1"/>
  <c r="L480" i="1"/>
  <c r="N480" i="1"/>
  <c r="O480" i="1"/>
  <c r="P480" i="1"/>
  <c r="R480" i="1"/>
  <c r="S480" i="1"/>
  <c r="K481" i="1"/>
  <c r="L481" i="1"/>
  <c r="N481" i="1"/>
  <c r="O481" i="1"/>
  <c r="P481" i="1"/>
  <c r="R481" i="1"/>
  <c r="S481" i="1"/>
  <c r="K482" i="1"/>
  <c r="L482" i="1"/>
  <c r="N482" i="1"/>
  <c r="O482" i="1"/>
  <c r="P482" i="1"/>
  <c r="R482" i="1"/>
  <c r="S482" i="1"/>
  <c r="K483" i="1"/>
  <c r="L483" i="1"/>
  <c r="N483" i="1"/>
  <c r="O483" i="1"/>
  <c r="P483" i="1"/>
  <c r="R483" i="1"/>
  <c r="S483" i="1"/>
  <c r="K484" i="1"/>
  <c r="L484" i="1"/>
  <c r="N484" i="1"/>
  <c r="O484" i="1"/>
  <c r="P484" i="1"/>
  <c r="R484" i="1"/>
  <c r="S484" i="1"/>
  <c r="K485" i="1"/>
  <c r="L485" i="1"/>
  <c r="N485" i="1"/>
  <c r="O485" i="1"/>
  <c r="P485" i="1"/>
  <c r="R485" i="1"/>
  <c r="S485" i="1"/>
  <c r="K486" i="1"/>
  <c r="L486" i="1"/>
  <c r="N486" i="1"/>
  <c r="O486" i="1"/>
  <c r="P486" i="1"/>
  <c r="Q486" i="1" s="1"/>
  <c r="R486" i="1"/>
  <c r="S486" i="1"/>
  <c r="K487" i="1"/>
  <c r="L487" i="1"/>
  <c r="N487" i="1"/>
  <c r="O487" i="1"/>
  <c r="P487" i="1"/>
  <c r="R487" i="1"/>
  <c r="S487" i="1"/>
  <c r="K488" i="1"/>
  <c r="L488" i="1"/>
  <c r="N488" i="1"/>
  <c r="O488" i="1"/>
  <c r="P488" i="1"/>
  <c r="R488" i="1"/>
  <c r="S488" i="1"/>
  <c r="K489" i="1"/>
  <c r="L489" i="1"/>
  <c r="N489" i="1"/>
  <c r="O489" i="1"/>
  <c r="P489" i="1"/>
  <c r="R489" i="1"/>
  <c r="S489" i="1"/>
  <c r="K490" i="1"/>
  <c r="L490" i="1"/>
  <c r="N490" i="1"/>
  <c r="O490" i="1"/>
  <c r="P490" i="1"/>
  <c r="R490" i="1"/>
  <c r="S490" i="1"/>
  <c r="K491" i="1"/>
  <c r="L491" i="1"/>
  <c r="N491" i="1"/>
  <c r="O491" i="1"/>
  <c r="P491" i="1"/>
  <c r="R491" i="1"/>
  <c r="S491" i="1"/>
  <c r="K492" i="1"/>
  <c r="L492" i="1"/>
  <c r="N492" i="1"/>
  <c r="O492" i="1"/>
  <c r="P492" i="1"/>
  <c r="R492" i="1"/>
  <c r="S492" i="1"/>
  <c r="K493" i="1"/>
  <c r="L493" i="1"/>
  <c r="N493" i="1"/>
  <c r="O493" i="1"/>
  <c r="P493" i="1"/>
  <c r="R493" i="1"/>
  <c r="S493" i="1"/>
  <c r="K494" i="1"/>
  <c r="L494" i="1"/>
  <c r="N494" i="1"/>
  <c r="O494" i="1"/>
  <c r="P494" i="1"/>
  <c r="Q494" i="1" s="1"/>
  <c r="R494" i="1"/>
  <c r="S494" i="1"/>
  <c r="K495" i="1"/>
  <c r="L495" i="1"/>
  <c r="N495" i="1"/>
  <c r="O495" i="1"/>
  <c r="P495" i="1"/>
  <c r="R495" i="1"/>
  <c r="S495" i="1"/>
  <c r="K496" i="1"/>
  <c r="L496" i="1"/>
  <c r="N496" i="1"/>
  <c r="O496" i="1"/>
  <c r="P496" i="1"/>
  <c r="R496" i="1"/>
  <c r="S496" i="1"/>
  <c r="K497" i="1"/>
  <c r="L497" i="1"/>
  <c r="N497" i="1"/>
  <c r="O497" i="1"/>
  <c r="P497" i="1"/>
  <c r="R497" i="1"/>
  <c r="S497" i="1"/>
  <c r="K498" i="1"/>
  <c r="L498" i="1"/>
  <c r="N498" i="1"/>
  <c r="O498" i="1"/>
  <c r="P498" i="1"/>
  <c r="R498" i="1"/>
  <c r="S498" i="1"/>
  <c r="K499" i="1"/>
  <c r="L499" i="1"/>
  <c r="N499" i="1"/>
  <c r="O499" i="1"/>
  <c r="P499" i="1"/>
  <c r="R499" i="1"/>
  <c r="S499" i="1"/>
  <c r="K500" i="1"/>
  <c r="L500" i="1"/>
  <c r="N500" i="1"/>
  <c r="O500" i="1"/>
  <c r="P500" i="1"/>
  <c r="R500" i="1"/>
  <c r="S500" i="1"/>
  <c r="K501" i="1"/>
  <c r="L501" i="1"/>
  <c r="N501" i="1"/>
  <c r="O501" i="1"/>
  <c r="P501" i="1"/>
  <c r="R501" i="1"/>
  <c r="S501" i="1"/>
  <c r="K502" i="1"/>
  <c r="L502" i="1"/>
  <c r="N502" i="1"/>
  <c r="O502" i="1"/>
  <c r="P502" i="1"/>
  <c r="Q502" i="1" s="1"/>
  <c r="R502" i="1"/>
  <c r="S502" i="1"/>
  <c r="K503" i="1"/>
  <c r="L503" i="1"/>
  <c r="N503" i="1"/>
  <c r="O503" i="1"/>
  <c r="P503" i="1"/>
  <c r="R503" i="1"/>
  <c r="S503" i="1"/>
  <c r="K504" i="1"/>
  <c r="L504" i="1"/>
  <c r="N504" i="1"/>
  <c r="O504" i="1"/>
  <c r="P504" i="1"/>
  <c r="R504" i="1"/>
  <c r="S504" i="1"/>
  <c r="K505" i="1"/>
  <c r="L505" i="1"/>
  <c r="N505" i="1"/>
  <c r="O505" i="1"/>
  <c r="P505" i="1"/>
  <c r="R505" i="1"/>
  <c r="S505" i="1"/>
  <c r="K506" i="1"/>
  <c r="L506" i="1"/>
  <c r="N506" i="1"/>
  <c r="O506" i="1"/>
  <c r="P506" i="1"/>
  <c r="R506" i="1"/>
  <c r="S506" i="1"/>
  <c r="K507" i="1"/>
  <c r="L507" i="1"/>
  <c r="N507" i="1"/>
  <c r="O507" i="1"/>
  <c r="P507" i="1"/>
  <c r="R507" i="1"/>
  <c r="S507" i="1"/>
  <c r="K508" i="1"/>
  <c r="L508" i="1"/>
  <c r="N508" i="1"/>
  <c r="O508" i="1"/>
  <c r="P508" i="1"/>
  <c r="R508" i="1"/>
  <c r="S508" i="1"/>
  <c r="K509" i="1"/>
  <c r="L509" i="1"/>
  <c r="N509" i="1"/>
  <c r="O509" i="1"/>
  <c r="P509" i="1"/>
  <c r="R509" i="1"/>
  <c r="S509" i="1"/>
  <c r="K510" i="1"/>
  <c r="L510" i="1"/>
  <c r="N510" i="1"/>
  <c r="O510" i="1"/>
  <c r="P510" i="1"/>
  <c r="Q510" i="1" s="1"/>
  <c r="R510" i="1"/>
  <c r="S510" i="1"/>
  <c r="K511" i="1"/>
  <c r="L511" i="1"/>
  <c r="N511" i="1"/>
  <c r="O511" i="1"/>
  <c r="P511" i="1"/>
  <c r="R511" i="1"/>
  <c r="S511" i="1"/>
  <c r="K512" i="1"/>
  <c r="L512" i="1"/>
  <c r="N512" i="1"/>
  <c r="O512" i="1"/>
  <c r="P512" i="1"/>
  <c r="R512" i="1"/>
  <c r="S512" i="1"/>
  <c r="K513" i="1"/>
  <c r="L513" i="1"/>
  <c r="N513" i="1"/>
  <c r="O513" i="1"/>
  <c r="P513" i="1"/>
  <c r="R513" i="1"/>
  <c r="S513" i="1"/>
  <c r="K514" i="1"/>
  <c r="L514" i="1"/>
  <c r="N514" i="1"/>
  <c r="O514" i="1"/>
  <c r="P514" i="1"/>
  <c r="R514" i="1"/>
  <c r="S514" i="1"/>
  <c r="K515" i="1"/>
  <c r="L515" i="1"/>
  <c r="N515" i="1"/>
  <c r="O515" i="1"/>
  <c r="P515" i="1"/>
  <c r="R515" i="1"/>
  <c r="S515" i="1"/>
  <c r="K516" i="1"/>
  <c r="L516" i="1"/>
  <c r="N516" i="1"/>
  <c r="O516" i="1"/>
  <c r="P516" i="1"/>
  <c r="R516" i="1"/>
  <c r="S516" i="1"/>
  <c r="K517" i="1"/>
  <c r="L517" i="1"/>
  <c r="N517" i="1"/>
  <c r="O517" i="1"/>
  <c r="P517" i="1"/>
  <c r="R517" i="1"/>
  <c r="S517" i="1"/>
  <c r="K518" i="1"/>
  <c r="L518" i="1"/>
  <c r="N518" i="1"/>
  <c r="O518" i="1"/>
  <c r="P518" i="1"/>
  <c r="Q518" i="1" s="1"/>
  <c r="R518" i="1"/>
  <c r="S518" i="1"/>
  <c r="K519" i="1"/>
  <c r="L519" i="1"/>
  <c r="N519" i="1"/>
  <c r="O519" i="1"/>
  <c r="P519" i="1"/>
  <c r="R519" i="1"/>
  <c r="S519" i="1"/>
  <c r="K520" i="1"/>
  <c r="L520" i="1"/>
  <c r="N520" i="1"/>
  <c r="O520" i="1"/>
  <c r="P520" i="1"/>
  <c r="R520" i="1"/>
  <c r="S520" i="1"/>
  <c r="K521" i="1"/>
  <c r="L521" i="1"/>
  <c r="N521" i="1"/>
  <c r="O521" i="1"/>
  <c r="P521" i="1"/>
  <c r="R521" i="1"/>
  <c r="S521" i="1"/>
  <c r="K522" i="1"/>
  <c r="L522" i="1"/>
  <c r="N522" i="1"/>
  <c r="O522" i="1"/>
  <c r="P522" i="1"/>
  <c r="R522" i="1"/>
  <c r="S522" i="1"/>
  <c r="K523" i="1"/>
  <c r="L523" i="1"/>
  <c r="N523" i="1"/>
  <c r="O523" i="1"/>
  <c r="P523" i="1"/>
  <c r="R523" i="1"/>
  <c r="S523" i="1"/>
  <c r="K524" i="1"/>
  <c r="L524" i="1"/>
  <c r="N524" i="1"/>
  <c r="O524" i="1"/>
  <c r="P524" i="1"/>
  <c r="R524" i="1"/>
  <c r="S524" i="1"/>
  <c r="K525" i="1"/>
  <c r="L525" i="1"/>
  <c r="N525" i="1"/>
  <c r="O525" i="1"/>
  <c r="P525" i="1"/>
  <c r="R525" i="1"/>
  <c r="S525" i="1"/>
  <c r="K526" i="1"/>
  <c r="L526" i="1"/>
  <c r="N526" i="1"/>
  <c r="O526" i="1"/>
  <c r="P526" i="1"/>
  <c r="Q526" i="1" s="1"/>
  <c r="R526" i="1"/>
  <c r="S526" i="1"/>
  <c r="K527" i="1"/>
  <c r="L527" i="1"/>
  <c r="N527" i="1"/>
  <c r="O527" i="1"/>
  <c r="P527" i="1"/>
  <c r="R527" i="1"/>
  <c r="S527" i="1"/>
  <c r="K528" i="1"/>
  <c r="L528" i="1"/>
  <c r="N528" i="1"/>
  <c r="O528" i="1"/>
  <c r="P528" i="1"/>
  <c r="R528" i="1"/>
  <c r="S528" i="1"/>
  <c r="K529" i="1"/>
  <c r="L529" i="1"/>
  <c r="N529" i="1"/>
  <c r="O529" i="1"/>
  <c r="P529" i="1"/>
  <c r="R529" i="1"/>
  <c r="S529" i="1"/>
  <c r="K530" i="1"/>
  <c r="L530" i="1"/>
  <c r="N530" i="1"/>
  <c r="O530" i="1"/>
  <c r="P530" i="1"/>
  <c r="R530" i="1"/>
  <c r="S530" i="1"/>
  <c r="K531" i="1"/>
  <c r="L531" i="1"/>
  <c r="N531" i="1"/>
  <c r="O531" i="1"/>
  <c r="P531" i="1"/>
  <c r="R531" i="1"/>
  <c r="S531" i="1"/>
  <c r="K532" i="1"/>
  <c r="L532" i="1"/>
  <c r="N532" i="1"/>
  <c r="O532" i="1"/>
  <c r="P532" i="1"/>
  <c r="R532" i="1"/>
  <c r="S532" i="1"/>
  <c r="K533" i="1"/>
  <c r="L533" i="1"/>
  <c r="N533" i="1"/>
  <c r="O533" i="1"/>
  <c r="P533" i="1"/>
  <c r="R533" i="1"/>
  <c r="S533" i="1"/>
  <c r="K534" i="1"/>
  <c r="L534" i="1"/>
  <c r="N534" i="1"/>
  <c r="O534" i="1"/>
  <c r="P534" i="1"/>
  <c r="Q534" i="1" s="1"/>
  <c r="R534" i="1"/>
  <c r="S534" i="1"/>
  <c r="K535" i="1"/>
  <c r="L535" i="1"/>
  <c r="N535" i="1"/>
  <c r="O535" i="1"/>
  <c r="P535" i="1"/>
  <c r="R535" i="1"/>
  <c r="S535" i="1"/>
  <c r="K536" i="1"/>
  <c r="L536" i="1"/>
  <c r="N536" i="1"/>
  <c r="O536" i="1"/>
  <c r="P536" i="1"/>
  <c r="R536" i="1"/>
  <c r="S536" i="1"/>
  <c r="K537" i="1"/>
  <c r="L537" i="1"/>
  <c r="N537" i="1"/>
  <c r="O537" i="1"/>
  <c r="P537" i="1"/>
  <c r="R537" i="1"/>
  <c r="S537" i="1"/>
  <c r="K538" i="1"/>
  <c r="L538" i="1"/>
  <c r="N538" i="1"/>
  <c r="O538" i="1"/>
  <c r="P538" i="1"/>
  <c r="R538" i="1"/>
  <c r="S538" i="1"/>
  <c r="K539" i="1"/>
  <c r="L539" i="1"/>
  <c r="N539" i="1"/>
  <c r="O539" i="1"/>
  <c r="P539" i="1"/>
  <c r="R539" i="1"/>
  <c r="S539" i="1"/>
  <c r="K540" i="1"/>
  <c r="L540" i="1"/>
  <c r="N540" i="1"/>
  <c r="O540" i="1"/>
  <c r="P540" i="1"/>
  <c r="R540" i="1"/>
  <c r="S540" i="1"/>
  <c r="K541" i="1"/>
  <c r="L541" i="1"/>
  <c r="N541" i="1"/>
  <c r="O541" i="1"/>
  <c r="P541" i="1"/>
  <c r="R541" i="1"/>
  <c r="S541" i="1"/>
  <c r="K542" i="1"/>
  <c r="L542" i="1"/>
  <c r="N542" i="1"/>
  <c r="O542" i="1"/>
  <c r="P542" i="1"/>
  <c r="Q542" i="1" s="1"/>
  <c r="R542" i="1"/>
  <c r="S542" i="1"/>
  <c r="K543" i="1"/>
  <c r="L543" i="1"/>
  <c r="N543" i="1"/>
  <c r="O543" i="1"/>
  <c r="P543" i="1"/>
  <c r="R543" i="1"/>
  <c r="S543" i="1"/>
  <c r="K544" i="1"/>
  <c r="L544" i="1"/>
  <c r="N544" i="1"/>
  <c r="O544" i="1"/>
  <c r="P544" i="1"/>
  <c r="R544" i="1"/>
  <c r="S544" i="1"/>
  <c r="K545" i="1"/>
  <c r="L545" i="1"/>
  <c r="N545" i="1"/>
  <c r="O545" i="1"/>
  <c r="P545" i="1"/>
  <c r="R545" i="1"/>
  <c r="S545" i="1"/>
  <c r="K546" i="1"/>
  <c r="L546" i="1"/>
  <c r="N546" i="1"/>
  <c r="O546" i="1"/>
  <c r="P546" i="1"/>
  <c r="R546" i="1"/>
  <c r="S546" i="1"/>
  <c r="K547" i="1"/>
  <c r="L547" i="1"/>
  <c r="N547" i="1"/>
  <c r="O547" i="1"/>
  <c r="P547" i="1"/>
  <c r="R547" i="1"/>
  <c r="S547" i="1"/>
  <c r="K548" i="1"/>
  <c r="L548" i="1"/>
  <c r="N548" i="1"/>
  <c r="O548" i="1"/>
  <c r="P548" i="1"/>
  <c r="R548" i="1"/>
  <c r="S548" i="1"/>
  <c r="K549" i="1"/>
  <c r="L549" i="1"/>
  <c r="N549" i="1"/>
  <c r="O549" i="1"/>
  <c r="P549" i="1"/>
  <c r="R549" i="1"/>
  <c r="S549" i="1"/>
  <c r="K550" i="1"/>
  <c r="L550" i="1"/>
  <c r="N550" i="1"/>
  <c r="O550" i="1"/>
  <c r="P550" i="1"/>
  <c r="Q550" i="1" s="1"/>
  <c r="R550" i="1"/>
  <c r="S550" i="1"/>
  <c r="K551" i="1"/>
  <c r="L551" i="1"/>
  <c r="N551" i="1"/>
  <c r="O551" i="1"/>
  <c r="P551" i="1"/>
  <c r="R551" i="1"/>
  <c r="S551" i="1"/>
  <c r="K552" i="1"/>
  <c r="L552" i="1"/>
  <c r="N552" i="1"/>
  <c r="O552" i="1"/>
  <c r="P552" i="1"/>
  <c r="R552" i="1"/>
  <c r="S552" i="1"/>
  <c r="K553" i="1"/>
  <c r="L553" i="1"/>
  <c r="N553" i="1"/>
  <c r="O553" i="1"/>
  <c r="P553" i="1"/>
  <c r="R553" i="1"/>
  <c r="S553" i="1"/>
  <c r="K554" i="1"/>
  <c r="L554" i="1"/>
  <c r="N554" i="1"/>
  <c r="O554" i="1"/>
  <c r="P554" i="1"/>
  <c r="R554" i="1"/>
  <c r="S554" i="1"/>
  <c r="K555" i="1"/>
  <c r="L555" i="1"/>
  <c r="N555" i="1"/>
  <c r="O555" i="1"/>
  <c r="P555" i="1"/>
  <c r="R555" i="1"/>
  <c r="S555" i="1"/>
  <c r="K556" i="1"/>
  <c r="L556" i="1"/>
  <c r="N556" i="1"/>
  <c r="O556" i="1"/>
  <c r="P556" i="1"/>
  <c r="R556" i="1"/>
  <c r="S556" i="1"/>
  <c r="K557" i="1"/>
  <c r="L557" i="1"/>
  <c r="N557" i="1"/>
  <c r="O557" i="1"/>
  <c r="P557" i="1"/>
  <c r="R557" i="1"/>
  <c r="S557" i="1"/>
  <c r="K558" i="1"/>
  <c r="L558" i="1"/>
  <c r="N558" i="1"/>
  <c r="O558" i="1"/>
  <c r="P558" i="1"/>
  <c r="Q558" i="1" s="1"/>
  <c r="R558" i="1"/>
  <c r="S558" i="1"/>
  <c r="K559" i="1"/>
  <c r="L559" i="1"/>
  <c r="N559" i="1"/>
  <c r="O559" i="1"/>
  <c r="P559" i="1"/>
  <c r="R559" i="1"/>
  <c r="S559" i="1"/>
  <c r="K560" i="1"/>
  <c r="L560" i="1"/>
  <c r="N560" i="1"/>
  <c r="O560" i="1"/>
  <c r="P560" i="1"/>
  <c r="R560" i="1"/>
  <c r="S560" i="1"/>
  <c r="K561" i="1"/>
  <c r="L561" i="1"/>
  <c r="N561" i="1"/>
  <c r="O561" i="1"/>
  <c r="P561" i="1"/>
  <c r="R561" i="1"/>
  <c r="S561" i="1"/>
  <c r="K562" i="1"/>
  <c r="L562" i="1"/>
  <c r="N562" i="1"/>
  <c r="O562" i="1"/>
  <c r="P562" i="1"/>
  <c r="R562" i="1"/>
  <c r="S562" i="1"/>
  <c r="K563" i="1"/>
  <c r="L563" i="1"/>
  <c r="N563" i="1"/>
  <c r="O563" i="1"/>
  <c r="P563" i="1"/>
  <c r="R563" i="1"/>
  <c r="S563" i="1"/>
  <c r="K564" i="1"/>
  <c r="L564" i="1"/>
  <c r="N564" i="1"/>
  <c r="O564" i="1"/>
  <c r="P564" i="1"/>
  <c r="R564" i="1"/>
  <c r="S564" i="1"/>
  <c r="K565" i="1"/>
  <c r="L565" i="1"/>
  <c r="N565" i="1"/>
  <c r="O565" i="1"/>
  <c r="P565" i="1"/>
  <c r="R565" i="1"/>
  <c r="S565" i="1"/>
  <c r="K566" i="1"/>
  <c r="L566" i="1"/>
  <c r="N566" i="1"/>
  <c r="O566" i="1"/>
  <c r="P566" i="1"/>
  <c r="Q566" i="1" s="1"/>
  <c r="R566" i="1"/>
  <c r="S566" i="1"/>
  <c r="K567" i="1"/>
  <c r="L567" i="1"/>
  <c r="N567" i="1"/>
  <c r="O567" i="1"/>
  <c r="P567" i="1"/>
  <c r="R567" i="1"/>
  <c r="S567" i="1"/>
  <c r="K568" i="1"/>
  <c r="L568" i="1"/>
  <c r="N568" i="1"/>
  <c r="O568" i="1"/>
  <c r="P568" i="1"/>
  <c r="R568" i="1"/>
  <c r="S568" i="1"/>
  <c r="K569" i="1"/>
  <c r="L569" i="1"/>
  <c r="N569" i="1"/>
  <c r="O569" i="1"/>
  <c r="P569" i="1"/>
  <c r="R569" i="1"/>
  <c r="S569" i="1"/>
  <c r="K570" i="1"/>
  <c r="L570" i="1"/>
  <c r="N570" i="1"/>
  <c r="O570" i="1"/>
  <c r="P570" i="1"/>
  <c r="R570" i="1"/>
  <c r="S570" i="1"/>
  <c r="K571" i="1"/>
  <c r="L571" i="1"/>
  <c r="N571" i="1"/>
  <c r="O571" i="1"/>
  <c r="P571" i="1"/>
  <c r="R571" i="1"/>
  <c r="S571" i="1"/>
  <c r="K572" i="1"/>
  <c r="L572" i="1"/>
  <c r="N572" i="1"/>
  <c r="O572" i="1"/>
  <c r="P572" i="1"/>
  <c r="R572" i="1"/>
  <c r="S572" i="1"/>
  <c r="K573" i="1"/>
  <c r="L573" i="1"/>
  <c r="N573" i="1"/>
  <c r="O573" i="1"/>
  <c r="P573" i="1"/>
  <c r="R573" i="1"/>
  <c r="S573" i="1"/>
  <c r="K574" i="1"/>
  <c r="L574" i="1"/>
  <c r="N574" i="1"/>
  <c r="O574" i="1"/>
  <c r="P574" i="1"/>
  <c r="Q574" i="1" s="1"/>
  <c r="R574" i="1"/>
  <c r="S574" i="1"/>
  <c r="K575" i="1"/>
  <c r="L575" i="1"/>
  <c r="N575" i="1"/>
  <c r="O575" i="1"/>
  <c r="P575" i="1"/>
  <c r="R575" i="1"/>
  <c r="S575" i="1"/>
  <c r="K576" i="1"/>
  <c r="L576" i="1"/>
  <c r="N576" i="1"/>
  <c r="O576" i="1"/>
  <c r="P576" i="1"/>
  <c r="R576" i="1"/>
  <c r="S576" i="1"/>
  <c r="K577" i="1"/>
  <c r="L577" i="1"/>
  <c r="N577" i="1"/>
  <c r="O577" i="1"/>
  <c r="P577" i="1"/>
  <c r="R577" i="1"/>
  <c r="S577" i="1"/>
  <c r="K578" i="1"/>
  <c r="L578" i="1"/>
  <c r="N578" i="1"/>
  <c r="O578" i="1"/>
  <c r="P578" i="1"/>
  <c r="R578" i="1"/>
  <c r="S578" i="1"/>
  <c r="K579" i="1"/>
  <c r="L579" i="1"/>
  <c r="N579" i="1"/>
  <c r="O579" i="1"/>
  <c r="P579" i="1"/>
  <c r="R579" i="1"/>
  <c r="S579" i="1"/>
  <c r="K580" i="1"/>
  <c r="L580" i="1"/>
  <c r="N580" i="1"/>
  <c r="O580" i="1"/>
  <c r="P580" i="1"/>
  <c r="R580" i="1"/>
  <c r="S580" i="1"/>
  <c r="K581" i="1"/>
  <c r="L581" i="1"/>
  <c r="N581" i="1"/>
  <c r="O581" i="1"/>
  <c r="P581" i="1"/>
  <c r="R581" i="1"/>
  <c r="S581" i="1"/>
  <c r="K582" i="1"/>
  <c r="L582" i="1"/>
  <c r="N582" i="1"/>
  <c r="O582" i="1"/>
  <c r="P582" i="1"/>
  <c r="Q582" i="1" s="1"/>
  <c r="R582" i="1"/>
  <c r="S582" i="1"/>
  <c r="K583" i="1"/>
  <c r="L583" i="1"/>
  <c r="N583" i="1"/>
  <c r="O583" i="1"/>
  <c r="P583" i="1"/>
  <c r="R583" i="1"/>
  <c r="S583" i="1"/>
  <c r="K584" i="1"/>
  <c r="L584" i="1"/>
  <c r="N584" i="1"/>
  <c r="O584" i="1"/>
  <c r="P584" i="1"/>
  <c r="R584" i="1"/>
  <c r="S584" i="1"/>
  <c r="K585" i="1"/>
  <c r="L585" i="1"/>
  <c r="N585" i="1"/>
  <c r="O585" i="1"/>
  <c r="P585" i="1"/>
  <c r="R585" i="1"/>
  <c r="S585" i="1"/>
  <c r="K586" i="1"/>
  <c r="L586" i="1"/>
  <c r="N586" i="1"/>
  <c r="O586" i="1"/>
  <c r="P586" i="1"/>
  <c r="R586" i="1"/>
  <c r="S586" i="1"/>
  <c r="K587" i="1"/>
  <c r="L587" i="1"/>
  <c r="N587" i="1"/>
  <c r="O587" i="1"/>
  <c r="P587" i="1"/>
  <c r="R587" i="1"/>
  <c r="S587" i="1"/>
  <c r="K588" i="1"/>
  <c r="L588" i="1"/>
  <c r="N588" i="1"/>
  <c r="O588" i="1"/>
  <c r="P588" i="1"/>
  <c r="R588" i="1"/>
  <c r="S588" i="1"/>
  <c r="K589" i="1"/>
  <c r="L589" i="1"/>
  <c r="N589" i="1"/>
  <c r="O589" i="1"/>
  <c r="P589" i="1"/>
  <c r="R589" i="1"/>
  <c r="S589" i="1"/>
  <c r="K2" i="1"/>
  <c r="L2" i="1"/>
  <c r="N2" i="1"/>
  <c r="O2" i="1"/>
  <c r="P2" i="1"/>
  <c r="Q2" i="1" s="1"/>
  <c r="R2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E2" i="1"/>
  <c r="F2" i="1"/>
  <c r="G2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4A0A8-320B-4A4F-803D-4DCB3A0FCEE1}" keepAlive="1" name="Query - Pitchers - Advanced" description="Connection to the 'Pitchers - Advanced' query in the workbook." type="5" refreshedVersion="8" background="1" saveData="1">
    <dbPr connection="Provider=Microsoft.Mashup.OleDb.1;Data Source=$Workbook$;Location=&quot;Pitchers - Advanced&quot;;Extended Properties=&quot;&quot;" command="SELECT * FROM [Pitchers - Advanced]"/>
  </connection>
  <connection id="2" xr16:uid="{AA0D3FD5-9E76-42DD-994B-CF4209A37274}" keepAlive="1" name="Query - Pitchers - Batted Ball" description="Connection to the 'Pitchers - Batted Ball' query in the workbook." type="5" refreshedVersion="8" background="1" saveData="1">
    <dbPr connection="Provider=Microsoft.Mashup.OleDb.1;Data Source=$Workbook$;Location=&quot;Pitchers - Batted Ball&quot;;Extended Properties=&quot;&quot;" command="SELECT * FROM [Pitchers - Batted Ball]"/>
  </connection>
  <connection id="3" xr16:uid="{87A79E75-44D9-420A-8A60-6AB7219E16F0}" keepAlive="1" name="Query - Pitchers - Current" description="Connection to the 'Pitchers - Current' query in the workbook." type="5" refreshedVersion="8" background="1" saveData="1">
    <dbPr connection="Provider=Microsoft.Mashup.OleDb.1;Data Source=$Workbook$;Location=&quot;Pitchers - Current&quot;;Extended Properties=&quot;&quot;" command="SELECT * FROM [Pitchers - Current]"/>
  </connection>
  <connection id="4" xr16:uid="{268DD2D0-F952-4FE0-84FA-06853059CA02}" keepAlive="1" name="Query - Pitchers - Statcast" description="Connection to the 'Pitchers - Statcast' query in the workbook." type="5" refreshedVersion="8" background="1" saveData="1">
    <dbPr connection="Provider=Microsoft.Mashup.OleDb.1;Data Source=$Workbook$;Location=&quot;Pitchers - Statcast&quot;;Extended Properties=&quot;&quot;" command="SELECT * FROM [Pitchers - Statcast]"/>
  </connection>
  <connection id="5" xr16:uid="{AC96591C-9EB7-43E5-9DC1-A7B0CC5E4111}" keepAlive="1" name="Query - Pitching - H-Movement" description="Connection to the 'Pitching - H-Movement' query in the workbook." type="5" refreshedVersion="8" background="1" saveData="1">
    <dbPr connection="Provider=Microsoft.Mashup.OleDb.1;Data Source=$Workbook$;Location=&quot;Pitching - H-Movement&quot;;Extended Properties=&quot;&quot;" command="SELECT * FROM [Pitching - H-Movement]"/>
  </connection>
  <connection id="6" xr16:uid="{3F8DDB5C-B7C9-456D-8F02-34E6035CE482}" keepAlive="1" name="Query - Pitching - Pitch Type" description="Connection to the 'Pitching - Pitch Type' query in the workbook." type="5" refreshedVersion="8" background="1" saveData="1">
    <dbPr connection="Provider=Microsoft.Mashup.OleDb.1;Data Source=$Workbook$;Location=&quot;Pitching - Pitch Type&quot;;Extended Properties=&quot;&quot;" command="SELECT * FROM [Pitching - Pitch Type]"/>
  </connection>
  <connection id="7" xr16:uid="{E7CE2213-36BC-4BAF-B52E-7E9429140652}" keepAlive="1" name="Query - Pitching - Plate Discipline" description="Connection to the 'Pitching - Plate Discipline' query in the workbook." type="5" refreshedVersion="8" background="1" saveData="1">
    <dbPr connection="Provider=Microsoft.Mashup.OleDb.1;Data Source=$Workbook$;Location=&quot;Pitching - Plate Discipline&quot;;Extended Properties=&quot;&quot;" command="SELECT * FROM [Pitching - Plate Discipline]"/>
  </connection>
  <connection id="8" xr16:uid="{601C2BD1-9D49-46EE-82A2-D1DD2ABD8666}" keepAlive="1" name="Query - Pitching - Velocity" description="Connection to the 'Pitching - Velocity' query in the workbook." type="5" refreshedVersion="8" background="1" saveData="1">
    <dbPr connection="Provider=Microsoft.Mashup.OleDb.1;Data Source=$Workbook$;Location=&quot;Pitching - Velocity&quot;;Extended Properties=&quot;&quot;" command="SELECT * FROM [Pitching - Velocity]"/>
  </connection>
  <connection id="9" xr16:uid="{C3C0FFBD-A1B8-473A-8532-DDB2694D79BD}" keepAlive="1" name="Query - Pitching - V-Movement" description="Connection to the 'Pitching - V-Movement' query in the workbook." type="5" refreshedVersion="8" background="1" saveData="1">
    <dbPr connection="Provider=Microsoft.Mashup.OleDb.1;Data Source=$Workbook$;Location=&quot;Pitching - V-Movement&quot;;Extended Properties=&quot;&quot;" command="SELECT * FROM [Pitching - V-Movement]"/>
  </connection>
  <connection id="10" xr16:uid="{BAE7CBA7-3EC2-4E63-8B10-B6AD15E2E513}" keepAlive="1" name="Query - Player Standard Pitching Table" description="Connection to the 'Player Standard Pitching Table' query in the workbook." type="5" refreshedVersion="8" background="1" saveData="1">
    <dbPr connection="Provider=Microsoft.Mashup.OleDb.1;Data Source=$Workbook$;Location=&quot;Player Standard Pitching Table&quot;;Extended Properties=&quot;&quot;" command="SELECT * FROM [Player Standard Pitching Table]"/>
  </connection>
</connections>
</file>

<file path=xl/sharedStrings.xml><?xml version="1.0" encoding="utf-8"?>
<sst xmlns="http://schemas.openxmlformats.org/spreadsheetml/2006/main" count="46125" uniqueCount="4269">
  <si>
    <t>Name</t>
  </si>
  <si>
    <t>Team</t>
  </si>
  <si>
    <t>BABIP</t>
  </si>
  <si>
    <t>GB/FB</t>
  </si>
  <si>
    <t>LD%</t>
  </si>
  <si>
    <t>GB%</t>
  </si>
  <si>
    <t>FB%</t>
  </si>
  <si>
    <t>IFFB%</t>
  </si>
  <si>
    <t>HR/FB</t>
  </si>
  <si>
    <t>RS</t>
  </si>
  <si>
    <t>RS/9</t>
  </si>
  <si>
    <t>Balls</t>
  </si>
  <si>
    <t>Strikes</t>
  </si>
  <si>
    <t>Pitches</t>
  </si>
  <si>
    <t>Pull%</t>
  </si>
  <si>
    <t>Cent%</t>
  </si>
  <si>
    <t>Oppo%</t>
  </si>
  <si>
    <t>Soft%</t>
  </si>
  <si>
    <t>Med%</t>
  </si>
  <si>
    <t>Hard%</t>
  </si>
  <si>
    <t>Brad Ziegler</t>
  </si>
  <si>
    <t>- - -</t>
  </si>
  <si>
    <t>Zack Britton</t>
  </si>
  <si>
    <t>Brandon Webb</t>
  </si>
  <si>
    <t>ARI</t>
  </si>
  <si>
    <t>Framber Valdez</t>
  </si>
  <si>
    <t>HOU</t>
  </si>
  <si>
    <t>Sam Dyson</t>
  </si>
  <si>
    <t>T.J. McFarland</t>
  </si>
  <si>
    <t>Derek Lowe</t>
  </si>
  <si>
    <t>Richard Bleier</t>
  </si>
  <si>
    <t>Alex Claudio</t>
  </si>
  <si>
    <t>Ronald Belisario</t>
  </si>
  <si>
    <t>Jared Hughes</t>
  </si>
  <si>
    <t>Brandon League</t>
  </si>
  <si>
    <t>Dan Otero</t>
  </si>
  <si>
    <t>Logan Webb</t>
  </si>
  <si>
    <t>SFG</t>
  </si>
  <si>
    <t>Javier Lopez</t>
  </si>
  <si>
    <t>Jake Westbrook</t>
  </si>
  <si>
    <t>Marc Rzepczynski</t>
  </si>
  <si>
    <t>Peter Moylan</t>
  </si>
  <si>
    <t>Jeremy Jeffress</t>
  </si>
  <si>
    <t>Dallas Keuchel</t>
  </si>
  <si>
    <t>Chien-Ming Wang</t>
  </si>
  <si>
    <t>Luis Perdomo</t>
  </si>
  <si>
    <t>Samuel Deduno</t>
  </si>
  <si>
    <t>Ryan Webb</t>
  </si>
  <si>
    <t>Blake Treinen</t>
  </si>
  <si>
    <t>Tim Hudson</t>
  </si>
  <si>
    <t>Aaron Cook</t>
  </si>
  <si>
    <t>Scott Downs</t>
  </si>
  <si>
    <t>Mark Melancon</t>
  </si>
  <si>
    <t>Marcus Stroman</t>
  </si>
  <si>
    <t>Brandon Kintzler</t>
  </si>
  <si>
    <t>Sergio Mitre</t>
  </si>
  <si>
    <t>Chad Qualls</t>
  </si>
  <si>
    <t>Brett Anderson</t>
  </si>
  <si>
    <t>Jim Johnson</t>
  </si>
  <si>
    <t>Dan Jennings</t>
  </si>
  <si>
    <t>Jamey Wright</t>
  </si>
  <si>
    <t>Henderson Alvarez</t>
  </si>
  <si>
    <t>Kirk Saarloos</t>
  </si>
  <si>
    <t>Kameron Loe</t>
  </si>
  <si>
    <t>Jarred Cosart</t>
  </si>
  <si>
    <t>Dakota Hudson</t>
  </si>
  <si>
    <t>Justin Masterson</t>
  </si>
  <si>
    <t>Tyler Chatwood</t>
  </si>
  <si>
    <t>Luis Garcia</t>
  </si>
  <si>
    <t>Mark Mulder</t>
  </si>
  <si>
    <t>Alex Cobb</t>
  </si>
  <si>
    <t>Wilton Lopez</t>
  </si>
  <si>
    <t>Max Fried</t>
  </si>
  <si>
    <t>ATL</t>
  </si>
  <si>
    <t>Lance McCullers Jr.</t>
  </si>
  <si>
    <t>Roberto Hernandez</t>
  </si>
  <si>
    <t>Mike Montgomery</t>
  </si>
  <si>
    <t>Burke Badenhop</t>
  </si>
  <si>
    <t>Julian Tavarez</t>
  </si>
  <si>
    <t>Jaime Garcia</t>
  </si>
  <si>
    <t>Tyson Ross</t>
  </si>
  <si>
    <t>Lucas Harrell</t>
  </si>
  <si>
    <t>Robbie Ross Jr.</t>
  </si>
  <si>
    <t>Joe Smith</t>
  </si>
  <si>
    <t>Roy Halladay</t>
  </si>
  <si>
    <t>Jeurys Familia</t>
  </si>
  <si>
    <t>Rafael Perez</t>
  </si>
  <si>
    <t>CLE</t>
  </si>
  <si>
    <t>Eric O'Flaherty</t>
  </si>
  <si>
    <t>Chris Rusin</t>
  </si>
  <si>
    <t>Clayton Richard</t>
  </si>
  <si>
    <t>Joe Kelly</t>
  </si>
  <si>
    <t>J.C. Romero</t>
  </si>
  <si>
    <t>Jose Alvarado</t>
  </si>
  <si>
    <t>Pedro Strop</t>
  </si>
  <si>
    <t>Ranger Suarez</t>
  </si>
  <si>
    <t>PHI</t>
  </si>
  <si>
    <t>Trevor Cahill</t>
  </si>
  <si>
    <t>Ricky Romero</t>
  </si>
  <si>
    <t>TOR</t>
  </si>
  <si>
    <t>Sean Burnett</t>
  </si>
  <si>
    <t>Aaron Loup</t>
  </si>
  <si>
    <t>Bobby Jenks</t>
  </si>
  <si>
    <t>Aaron Sanchez</t>
  </si>
  <si>
    <t>J.P. Howell</t>
  </si>
  <si>
    <t>Dylan Floro</t>
  </si>
  <si>
    <t>John Lannan</t>
  </si>
  <si>
    <t>Adrian Houser</t>
  </si>
  <si>
    <t>Tanner Houck</t>
  </si>
  <si>
    <t>BOS</t>
  </si>
  <si>
    <t>Shawn Camp</t>
  </si>
  <si>
    <t>Tanner Scott</t>
  </si>
  <si>
    <t>Pedro Feliciano</t>
  </si>
  <si>
    <t>NYM</t>
  </si>
  <si>
    <t>Felix Hernandez</t>
  </si>
  <si>
    <t>SEA</t>
  </si>
  <si>
    <t>Jeremy Affeldt</t>
  </si>
  <si>
    <t>Wandy Peralta</t>
  </si>
  <si>
    <t>Carlos Martinez</t>
  </si>
  <si>
    <t>STL</t>
  </si>
  <si>
    <t>Salomon Torres</t>
  </si>
  <si>
    <t>Greg Maddux</t>
  </si>
  <si>
    <t>Paul Maholm</t>
  </si>
  <si>
    <t>Antonio Senzatela</t>
  </si>
  <si>
    <t>COL</t>
  </si>
  <si>
    <t>Bobby Parnell</t>
  </si>
  <si>
    <t>Adam Cimber</t>
  </si>
  <si>
    <t>Mitchell Boggs</t>
  </si>
  <si>
    <t>Lance Cormier</t>
  </si>
  <si>
    <t>Brad Keller</t>
  </si>
  <si>
    <t>Jesse Hahn</t>
  </si>
  <si>
    <t>Joe Biagini</t>
  </si>
  <si>
    <t>Charlie Morton</t>
  </si>
  <si>
    <t>David Peterson</t>
  </si>
  <si>
    <t>Kyle Gibson</t>
  </si>
  <si>
    <t>Chad Bettis</t>
  </si>
  <si>
    <t>Kendall Graveman</t>
  </si>
  <si>
    <t>Luke Jackson</t>
  </si>
  <si>
    <t>Dylan Covey</t>
  </si>
  <si>
    <t>Mike Leake</t>
  </si>
  <si>
    <t>Garrett Richards</t>
  </si>
  <si>
    <t>Chris Carpenter</t>
  </si>
  <si>
    <t>Luis Avilan</t>
  </si>
  <si>
    <t>Sidney Ponson</t>
  </si>
  <si>
    <t>Mariano Rivera</t>
  </si>
  <si>
    <t>NYY</t>
  </si>
  <si>
    <t>Brad Thompson</t>
  </si>
  <si>
    <t>Horacio Ramirez</t>
  </si>
  <si>
    <t>Wily Peralta</t>
  </si>
  <si>
    <t>Dana Eveland</t>
  </si>
  <si>
    <t>Craig Stammen</t>
  </si>
  <si>
    <t>Jon Niese</t>
  </si>
  <si>
    <t>Luis Mendoza</t>
  </si>
  <si>
    <t>Sonny Gray</t>
  </si>
  <si>
    <t>Jeff Locke</t>
  </si>
  <si>
    <t>Todd Coffey</t>
  </si>
  <si>
    <t>Scott Diamond</t>
  </si>
  <si>
    <t>Zach Duke</t>
  </si>
  <si>
    <t>Blaine Boyer</t>
  </si>
  <si>
    <t>Matt Albers</t>
  </si>
  <si>
    <t>Aaron Laffey</t>
  </si>
  <si>
    <t>Jeanmar Gomez</t>
  </si>
  <si>
    <t>Chris Sampson</t>
  </si>
  <si>
    <t>Cory Lidle</t>
  </si>
  <si>
    <t>Chris Martin</t>
  </si>
  <si>
    <t>D.J. Carrasco</t>
  </si>
  <si>
    <t>Fernando Rodney</t>
  </si>
  <si>
    <t>Will Harris</t>
  </si>
  <si>
    <t>A.J. Burnett</t>
  </si>
  <si>
    <t>Chris Volstad</t>
  </si>
  <si>
    <t>Brady Singer</t>
  </si>
  <si>
    <t>KCR</t>
  </si>
  <si>
    <t>John Axford</t>
  </si>
  <si>
    <t>Justin Steele</t>
  </si>
  <si>
    <t>CHC</t>
  </si>
  <si>
    <t>Jason Marquis</t>
  </si>
  <si>
    <t>Yordano Ventura</t>
  </si>
  <si>
    <t>Wade Miley</t>
  </si>
  <si>
    <t>Scot Shields</t>
  </si>
  <si>
    <t>German Marquez</t>
  </si>
  <si>
    <t>Luke Gregerson</t>
  </si>
  <si>
    <t>Zack Godley</t>
  </si>
  <si>
    <t>Martin Perez</t>
  </si>
  <si>
    <t>Spencer Turnbull</t>
  </si>
  <si>
    <t>Jason Johnson</t>
  </si>
  <si>
    <t>Dane Dunning</t>
  </si>
  <si>
    <t>Bryan Shaw</t>
  </si>
  <si>
    <t>Cory Gearrin</t>
  </si>
  <si>
    <t>Jorge Lopez</t>
  </si>
  <si>
    <t>Archie Bradley</t>
  </si>
  <si>
    <t>Patrick Sandoval</t>
  </si>
  <si>
    <t>LAA</t>
  </si>
  <si>
    <t>Ivan Nova</t>
  </si>
  <si>
    <t>Jimmy Nelson</t>
  </si>
  <si>
    <t>Sandy Alcantara</t>
  </si>
  <si>
    <t>Jake Arrieta</t>
  </si>
  <si>
    <t>Clay Hensley</t>
  </si>
  <si>
    <t>Andrew Chafin</t>
  </si>
  <si>
    <t>Kip Wells</t>
  </si>
  <si>
    <t>Alex Wood</t>
  </si>
  <si>
    <t>Sean Marshall</t>
  </si>
  <si>
    <t>Andy Pettitte</t>
  </si>
  <si>
    <t>Robert Gsellman</t>
  </si>
  <si>
    <t>Francisco Liriano</t>
  </si>
  <si>
    <t>Joel Pineiro</t>
  </si>
  <si>
    <t>Scott Atchison</t>
  </si>
  <si>
    <t>Erick Fedde</t>
  </si>
  <si>
    <t>Matt Lindstrom</t>
  </si>
  <si>
    <t>Mike Pelfrey</t>
  </si>
  <si>
    <t>Nick Masset</t>
  </si>
  <si>
    <t>Luis Ayala</t>
  </si>
  <si>
    <t>C.J. Wilson</t>
  </si>
  <si>
    <t>Hyun-Jin Ryu</t>
  </si>
  <si>
    <t>Miguel Batista</t>
  </si>
  <si>
    <t>Luis Castillo</t>
  </si>
  <si>
    <t>Ryan Pressly</t>
  </si>
  <si>
    <t>Patrick Corbin</t>
  </si>
  <si>
    <t>Doug Fister</t>
  </si>
  <si>
    <t>Manny Parra</t>
  </si>
  <si>
    <t>Paul Blackburn</t>
  </si>
  <si>
    <t>OAK</t>
  </si>
  <si>
    <t>Tim Stauffer</t>
  </si>
  <si>
    <t>Hiroki Kuroda</t>
  </si>
  <si>
    <t>Heath Bell</t>
  </si>
  <si>
    <t>Edinson Volquez</t>
  </si>
  <si>
    <t>Adam Wainwright</t>
  </si>
  <si>
    <t>Braden Looper</t>
  </si>
  <si>
    <t>Ryan Madson</t>
  </si>
  <si>
    <t>Matt Morris</t>
  </si>
  <si>
    <t>Kyle Bradish</t>
  </si>
  <si>
    <t>BAL</t>
  </si>
  <si>
    <t>Wesley Wright</t>
  </si>
  <si>
    <t>LaTroy Hawkins</t>
  </si>
  <si>
    <t>Carlos Silva</t>
  </si>
  <si>
    <t>Dellin Betances</t>
  </si>
  <si>
    <t>Matt Belisle</t>
  </si>
  <si>
    <t>Michael Lorenzen</t>
  </si>
  <si>
    <t>Jose Urena</t>
  </si>
  <si>
    <t>Manny Corpas</t>
  </si>
  <si>
    <t>John Gant</t>
  </si>
  <si>
    <t>Anthony Bass</t>
  </si>
  <si>
    <t>Carlos Carrasco</t>
  </si>
  <si>
    <t>Kyle McClellan</t>
  </si>
  <si>
    <t>Odrisamer Despaigne</t>
  </si>
  <si>
    <t>Ty Blach</t>
  </si>
  <si>
    <t>Andrew Cashner</t>
  </si>
  <si>
    <t>Carlos Zambrano</t>
  </si>
  <si>
    <t>Jerome Williams</t>
  </si>
  <si>
    <t>Scott Feldman</t>
  </si>
  <si>
    <t>Matt Thornton</t>
  </si>
  <si>
    <t>Odalis Perez</t>
  </si>
  <si>
    <t>Rubby de la Rosa</t>
  </si>
  <si>
    <t>Jake Diekman</t>
  </si>
  <si>
    <t>Felipe Vazquez</t>
  </si>
  <si>
    <t>Jonathan Broxton</t>
  </si>
  <si>
    <t>Tyler Duffey</t>
  </si>
  <si>
    <t>Alex Colome</t>
  </si>
  <si>
    <t>Josh Johnson</t>
  </si>
  <si>
    <t>Masahiro Tanaka</t>
  </si>
  <si>
    <t>Rick Porcello</t>
  </si>
  <si>
    <t>Kris Medlen</t>
  </si>
  <si>
    <t>Shane McClanahan</t>
  </si>
  <si>
    <t>TBR</t>
  </si>
  <si>
    <t>Hector Rondon</t>
  </si>
  <si>
    <t>Miguel Castro</t>
  </si>
  <si>
    <t>Roy Oswalt</t>
  </si>
  <si>
    <t>Zack Wheeler</t>
  </si>
  <si>
    <t>Brett Myers</t>
  </si>
  <si>
    <t>Andrew Miller</t>
  </si>
  <si>
    <t>Hisashi Iwakuma</t>
  </si>
  <si>
    <t>Esmil Rogers</t>
  </si>
  <si>
    <t>Jose Alvarez</t>
  </si>
  <si>
    <t>Noah Syndergaard</t>
  </si>
  <si>
    <t>Shane Bieber</t>
  </si>
  <si>
    <t>Steve Cishek</t>
  </si>
  <si>
    <t>Tommy Kahnle</t>
  </si>
  <si>
    <t>Dustin Moseley</t>
  </si>
  <si>
    <t>Jorge De La Rosa</t>
  </si>
  <si>
    <t>Matt Harrison</t>
  </si>
  <si>
    <t>TEX</t>
  </si>
  <si>
    <t>Corbin Burnes</t>
  </si>
  <si>
    <t>Brian Wilson</t>
  </si>
  <si>
    <t>Kenny Rogers</t>
  </si>
  <si>
    <t>Nick Blackburn</t>
  </si>
  <si>
    <t>MIN</t>
  </si>
  <si>
    <t>Gio Gonzalez</t>
  </si>
  <si>
    <t>Vance Worley</t>
  </si>
  <si>
    <t>Zach Miner</t>
  </si>
  <si>
    <t>Nathan Eovaldi</t>
  </si>
  <si>
    <t>CIN</t>
  </si>
  <si>
    <t>Kyle Hendricks</t>
  </si>
  <si>
    <t>Jhoulys Chacin</t>
  </si>
  <si>
    <t>Justin Germano</t>
  </si>
  <si>
    <t>Aaron Nola</t>
  </si>
  <si>
    <t>Roger Clemens</t>
  </si>
  <si>
    <t>Joba Chamberlain</t>
  </si>
  <si>
    <t>Ubaldo Jimenez</t>
  </si>
  <si>
    <t>Kelvin Herrera</t>
  </si>
  <si>
    <t>Tim Lincecum</t>
  </si>
  <si>
    <t>Santiago Casilla</t>
  </si>
  <si>
    <t>Jeff Suppan</t>
  </si>
  <si>
    <t>Luis Cessa</t>
  </si>
  <si>
    <t>Dontrelle Willis</t>
  </si>
  <si>
    <t>Pablo Lopez</t>
  </si>
  <si>
    <t>Jon Gray</t>
  </si>
  <si>
    <t>Jacob Turner</t>
  </si>
  <si>
    <t>Taylor Rogers</t>
  </si>
  <si>
    <t>Steven Matz</t>
  </si>
  <si>
    <t>Yovani Gallardo</t>
  </si>
  <si>
    <t>Carl Pavano</t>
  </si>
  <si>
    <t>Alfredo Simon</t>
  </si>
  <si>
    <t>Clayton Kershaw</t>
  </si>
  <si>
    <t>LAD</t>
  </si>
  <si>
    <t>Tyler Glasnow</t>
  </si>
  <si>
    <t>Ross Detwiler</t>
  </si>
  <si>
    <t>Stephen Strasburg</t>
  </si>
  <si>
    <t>WSN</t>
  </si>
  <si>
    <t>Jason Jennings</t>
  </si>
  <si>
    <t>Jesse Litsch</t>
  </si>
  <si>
    <t>Luis Severino</t>
  </si>
  <si>
    <t>Clay Buchholz</t>
  </si>
  <si>
    <t>Adam Ottavino</t>
  </si>
  <si>
    <t>Tom Glavine</t>
  </si>
  <si>
    <t>Kyle Freeland</t>
  </si>
  <si>
    <t>Daniel Cabrera</t>
  </si>
  <si>
    <t>Jon Lester</t>
  </si>
  <si>
    <t>Zach Davies</t>
  </si>
  <si>
    <t>Danys Baez</t>
  </si>
  <si>
    <t>Brad Penny</t>
  </si>
  <si>
    <t>Vicente Padilla</t>
  </si>
  <si>
    <t>Kris Bubic</t>
  </si>
  <si>
    <t>Casey Janssen</t>
  </si>
  <si>
    <t>Michael Fulmer</t>
  </si>
  <si>
    <t>Chad Billingsley</t>
  </si>
  <si>
    <t>Mitch Keller</t>
  </si>
  <si>
    <t>PIT</t>
  </si>
  <si>
    <t>Juan Rincon</t>
  </si>
  <si>
    <t>Brian Duensing</t>
  </si>
  <si>
    <t>Nate Robertson</t>
  </si>
  <si>
    <t>John Smoltz</t>
  </si>
  <si>
    <t>Miles Mikolas</t>
  </si>
  <si>
    <t>Dustin McGowan</t>
  </si>
  <si>
    <t>J.J. Putz</t>
  </si>
  <si>
    <t>Yonny Chirinos</t>
  </si>
  <si>
    <t>Kevin Jepsen</t>
  </si>
  <si>
    <t>Jeremy Bonderman</t>
  </si>
  <si>
    <t>Joe Beimel</t>
  </si>
  <si>
    <t>CC Sabathia</t>
  </si>
  <si>
    <t>Steven Brault</t>
  </si>
  <si>
    <t>Cesar Ramos</t>
  </si>
  <si>
    <t>Ryan Dempster</t>
  </si>
  <si>
    <t>David Weathers</t>
  </si>
  <si>
    <t>Tony Pena</t>
  </si>
  <si>
    <t>Matt Andriese</t>
  </si>
  <si>
    <t>Sam LeCure</t>
  </si>
  <si>
    <t>Randy Wells</t>
  </si>
  <si>
    <t>Jon Garland</t>
  </si>
  <si>
    <t>Justin Wilson</t>
  </si>
  <si>
    <t>Brad Bergesen</t>
  </si>
  <si>
    <t>Joe Saunders</t>
  </si>
  <si>
    <t>Mark Hendrickson</t>
  </si>
  <si>
    <t>Mike Maroth</t>
  </si>
  <si>
    <t>Kyle Kendrick</t>
  </si>
  <si>
    <t>Nate Jones</t>
  </si>
  <si>
    <t>Boone Logan</t>
  </si>
  <si>
    <t>Brian Moehler</t>
  </si>
  <si>
    <t>Tom Wilhelmsen</t>
  </si>
  <si>
    <t>Jon Lieber</t>
  </si>
  <si>
    <t>Jose Quintana</t>
  </si>
  <si>
    <t>Walker Buehler</t>
  </si>
  <si>
    <t>David Wells</t>
  </si>
  <si>
    <t>Jose Fernandez</t>
  </si>
  <si>
    <t>MIA</t>
  </si>
  <si>
    <t>Daniel Bard</t>
  </si>
  <si>
    <t>Mark Buehrle</t>
  </si>
  <si>
    <t>Johan Oviedo</t>
  </si>
  <si>
    <t>Shane Greene</t>
  </si>
  <si>
    <t>Rafael Montero</t>
  </si>
  <si>
    <t>Drew Storen</t>
  </si>
  <si>
    <t>Homer Bailey</t>
  </si>
  <si>
    <t>Jason Isringhausen</t>
  </si>
  <si>
    <t>Jacob deGrom</t>
  </si>
  <si>
    <t>Chan Ho Park</t>
  </si>
  <si>
    <t>Luke Hochevar</t>
  </si>
  <si>
    <t>Juan Nicasio</t>
  </si>
  <si>
    <t>JT Brubaker</t>
  </si>
  <si>
    <t>Austin Pruitt</t>
  </si>
  <si>
    <t>Brent Suter</t>
  </si>
  <si>
    <t>Carlos Torres</t>
  </si>
  <si>
    <t>Jose Contreras</t>
  </si>
  <si>
    <t>Matt Barnes</t>
  </si>
  <si>
    <t>Trevor Rosenthal</t>
  </si>
  <si>
    <t>Brad Hennessey</t>
  </si>
  <si>
    <t>Joe Musgrove</t>
  </si>
  <si>
    <t>Ross Stripling</t>
  </si>
  <si>
    <t>Doug Davis</t>
  </si>
  <si>
    <t>Brandon Workman</t>
  </si>
  <si>
    <t>Darren Oliver</t>
  </si>
  <si>
    <t>Geoff Geary</t>
  </si>
  <si>
    <t>Wandy Rodriguez</t>
  </si>
  <si>
    <t>Yusei Kikuchi</t>
  </si>
  <si>
    <t>Rex Brothers</t>
  </si>
  <si>
    <t>Chris Archer</t>
  </si>
  <si>
    <t>Alex Wilson</t>
  </si>
  <si>
    <t>Cole Hamels</t>
  </si>
  <si>
    <t>R.A. Dickey</t>
  </si>
  <si>
    <t>Phil Coke</t>
  </si>
  <si>
    <t>Robbie Erlin</t>
  </si>
  <si>
    <t>Tony Watson</t>
  </si>
  <si>
    <t>Trevor Rogers</t>
  </si>
  <si>
    <t>Joey Lucchesi</t>
  </si>
  <si>
    <t>Zack Greinke</t>
  </si>
  <si>
    <t>Tanner Roark</t>
  </si>
  <si>
    <t>Jeff Francis</t>
  </si>
  <si>
    <t>Brandon McCarthy</t>
  </si>
  <si>
    <t>Matt Harvey</t>
  </si>
  <si>
    <t>Frankie Montas</t>
  </si>
  <si>
    <t>Dillon Gee</t>
  </si>
  <si>
    <t>Adam Warren</t>
  </si>
  <si>
    <t>Gavin Floyd</t>
  </si>
  <si>
    <t>Felix Doubront</t>
  </si>
  <si>
    <t>Johnny Cueto</t>
  </si>
  <si>
    <t>Kevin Correia</t>
  </si>
  <si>
    <t>Seth Lugo</t>
  </si>
  <si>
    <t>Michael Wacha</t>
  </si>
  <si>
    <t>Jo-Jo Reyes</t>
  </si>
  <si>
    <t>Colin Rea</t>
  </si>
  <si>
    <t>Cam Bedrosian</t>
  </si>
  <si>
    <t>Tyler Skaggs</t>
  </si>
  <si>
    <t>Michael King</t>
  </si>
  <si>
    <t>James Paxton</t>
  </si>
  <si>
    <t>Vin Mazzaro</t>
  </si>
  <si>
    <t>Kelvim Escobar</t>
  </si>
  <si>
    <t>David Price</t>
  </si>
  <si>
    <t>George Kontos</t>
  </si>
  <si>
    <t>Scott Barlow</t>
  </si>
  <si>
    <t>Amir Garrett</t>
  </si>
  <si>
    <t>Joe Ross</t>
  </si>
  <si>
    <t>Zach Eflin</t>
  </si>
  <si>
    <t>Tom Koehler</t>
  </si>
  <si>
    <t>Steven Wright</t>
  </si>
  <si>
    <t>Jordan Montgomery</t>
  </si>
  <si>
    <t>Corey Kluber</t>
  </si>
  <si>
    <t>John Lackey</t>
  </si>
  <si>
    <t>Merrill Kelly</t>
  </si>
  <si>
    <t>Joe Blanton</t>
  </si>
  <si>
    <t>Jason Frasor</t>
  </si>
  <si>
    <t>Jordan Lyles</t>
  </si>
  <si>
    <t>Gerrit Cole</t>
  </si>
  <si>
    <t>Byung-Hyun Kim</t>
  </si>
  <si>
    <t>John Grabow</t>
  </si>
  <si>
    <t>Zac Gallen</t>
  </si>
  <si>
    <t>Kevin Millwood</t>
  </si>
  <si>
    <t>Sean Newcomb</t>
  </si>
  <si>
    <t>Chris Bassitt</t>
  </si>
  <si>
    <t>Justin Grimm</t>
  </si>
  <si>
    <t>Erasmo Ramirez</t>
  </si>
  <si>
    <t>Aaron Heilman</t>
  </si>
  <si>
    <t>Cal Quantrill</t>
  </si>
  <si>
    <t>Josh Beckett</t>
  </si>
  <si>
    <t>Greg Holland</t>
  </si>
  <si>
    <t>Jair Jurrjens</t>
  </si>
  <si>
    <t>Mike Mussina</t>
  </si>
  <si>
    <t>Jack Flaherty</t>
  </si>
  <si>
    <t>Drew Pomeranz</t>
  </si>
  <si>
    <t>Jarrod Parker</t>
  </si>
  <si>
    <t>David Robertson</t>
  </si>
  <si>
    <t>Edwin Jackson</t>
  </si>
  <si>
    <t>Chris Sale</t>
  </si>
  <si>
    <t>Chris Stratton</t>
  </si>
  <si>
    <t>Anthony DeSclafani</t>
  </si>
  <si>
    <t>Junior Guerra</t>
  </si>
  <si>
    <t>Kevin Gausman</t>
  </si>
  <si>
    <t>Brett Cecil</t>
  </si>
  <si>
    <t>Tommy Hunter</t>
  </si>
  <si>
    <t>Francisco Cordero</t>
  </si>
  <si>
    <t>Brandon Woodruff</t>
  </si>
  <si>
    <t>MIL</t>
  </si>
  <si>
    <t>David Phelps</t>
  </si>
  <si>
    <t>Shohei Ohtani</t>
  </si>
  <si>
    <t>Glendon Rusch</t>
  </si>
  <si>
    <t>Matt Guerrier</t>
  </si>
  <si>
    <t>Josh Fogg</t>
  </si>
  <si>
    <t>Nathan Karns</t>
  </si>
  <si>
    <t>Tomo Ohka</t>
  </si>
  <si>
    <t>James Shields</t>
  </si>
  <si>
    <t>Mike Adams</t>
  </si>
  <si>
    <t>Jameson Taillon</t>
  </si>
  <si>
    <t>Russ Ortiz</t>
  </si>
  <si>
    <t>Taijuan Walker</t>
  </si>
  <si>
    <t>Esteban Loaiza</t>
  </si>
  <si>
    <t>Jason Hammel</t>
  </si>
  <si>
    <t>Jeff Samardzija</t>
  </si>
  <si>
    <t>Jakob Junis</t>
  </si>
  <si>
    <t>Jeff Niemann</t>
  </si>
  <si>
    <t>Aroldis Chapman</t>
  </si>
  <si>
    <t>TBD</t>
  </si>
  <si>
    <t>Lance Lynn</t>
  </si>
  <si>
    <t>Josh Towers</t>
  </si>
  <si>
    <t>Felipe Paulino</t>
  </si>
  <si>
    <t>Dominic Leone</t>
  </si>
  <si>
    <t>Mat Latos</t>
  </si>
  <si>
    <t>Corey Knebel</t>
  </si>
  <si>
    <t>Ken Giles</t>
  </si>
  <si>
    <t>Livan Hernandez</t>
  </si>
  <si>
    <t>Sean Manaea</t>
  </si>
  <si>
    <t>Roenis Elias</t>
  </si>
  <si>
    <t>Austin Gomber</t>
  </si>
  <si>
    <t>Francisco Rodriguez</t>
  </si>
  <si>
    <t>Victor Santos</t>
  </si>
  <si>
    <t>Joakim Soria</t>
  </si>
  <si>
    <t>Blake Snell</t>
  </si>
  <si>
    <t>Mark Redman</t>
  </si>
  <si>
    <t>Chad Gaudin</t>
  </si>
  <si>
    <t>Randy Johnson</t>
  </si>
  <si>
    <t>Nick Martinez</t>
  </si>
  <si>
    <t>Ryan Tepera</t>
  </si>
  <si>
    <t>Matt Garza</t>
  </si>
  <si>
    <t>Anibal Sanchez</t>
  </si>
  <si>
    <t>Jesse Chavez</t>
  </si>
  <si>
    <t>Brett Tomko</t>
  </si>
  <si>
    <t>Michael Wuertz</t>
  </si>
  <si>
    <t>Jared Burton</t>
  </si>
  <si>
    <t>Brad Hand</t>
  </si>
  <si>
    <t>George Kirby</t>
  </si>
  <si>
    <t>Michael Pineda</t>
  </si>
  <si>
    <t>Freddy Garcia</t>
  </si>
  <si>
    <t>Philip Humber</t>
  </si>
  <si>
    <t>Randall Delgado</t>
  </si>
  <si>
    <t>Ricky Nolasco</t>
  </si>
  <si>
    <t>Chris Paddack</t>
  </si>
  <si>
    <t>Brandon Lyon</t>
  </si>
  <si>
    <t>Trevor Williams</t>
  </si>
  <si>
    <t>Rodrigo Lopez</t>
  </si>
  <si>
    <t>Casey Fossum</t>
  </si>
  <si>
    <t>Jordan Zimmermann</t>
  </si>
  <si>
    <t>Bud Norris</t>
  </si>
  <si>
    <t>Collin McHugh</t>
  </si>
  <si>
    <t>Ryan Vogelsong</t>
  </si>
  <si>
    <t>Ben Sheets</t>
  </si>
  <si>
    <t>Javy Guerra</t>
  </si>
  <si>
    <t>Tarik Skubal</t>
  </si>
  <si>
    <t>DET</t>
  </si>
  <si>
    <t>Zach Plesac</t>
  </si>
  <si>
    <t>Aaron Civale</t>
  </si>
  <si>
    <t>Justin Duchscherer</t>
  </si>
  <si>
    <t>Jeremy Sowers</t>
  </si>
  <si>
    <t>Erik Bedard</t>
  </si>
  <si>
    <t>Brian Bannister</t>
  </si>
  <si>
    <t>Jesse Crain</t>
  </si>
  <si>
    <t>Bartolo Colon</t>
  </si>
  <si>
    <t>CHW</t>
  </si>
  <si>
    <t>Phil Maton</t>
  </si>
  <si>
    <t>Zack Littell</t>
  </si>
  <si>
    <t>Boof Bonser</t>
  </si>
  <si>
    <t>Neal Cotts</t>
  </si>
  <si>
    <t>Brandon Maurer</t>
  </si>
  <si>
    <t>Daniel Norris</t>
  </si>
  <si>
    <t>Nick Wittgren</t>
  </si>
  <si>
    <t>Franklin Morales</t>
  </si>
  <si>
    <t>Eduardo Rodriguez</t>
  </si>
  <si>
    <t>Madison Bumgarner</t>
  </si>
  <si>
    <t>Derek Holland</t>
  </si>
  <si>
    <t>Kyle Lohse</t>
  </si>
  <si>
    <t>Jose Berrios</t>
  </si>
  <si>
    <t>Shelby Miller</t>
  </si>
  <si>
    <t>Danny Salazar</t>
  </si>
  <si>
    <t>Gil Meche</t>
  </si>
  <si>
    <t>Brad Radke</t>
  </si>
  <si>
    <t>Anthony Swarzak</t>
  </si>
  <si>
    <t>Chad Durbin</t>
  </si>
  <si>
    <t>Trevor Bauer</t>
  </si>
  <si>
    <t>Dave Bush</t>
  </si>
  <si>
    <t>Dan Haren</t>
  </si>
  <si>
    <t>Billy Wagner</t>
  </si>
  <si>
    <t>Raisel Iglesias</t>
  </si>
  <si>
    <t>Kyle Farnsworth</t>
  </si>
  <si>
    <t>Steve Trachsel</t>
  </si>
  <si>
    <t>Jose Suarez</t>
  </si>
  <si>
    <t>Chad Kuhl</t>
  </si>
  <si>
    <t>Ian Snell</t>
  </si>
  <si>
    <t>Jarlin Garcia</t>
  </si>
  <si>
    <t>Yu Darvish</t>
  </si>
  <si>
    <t>Brad Lidge</t>
  </si>
  <si>
    <t>John Danks</t>
  </si>
  <si>
    <t>Chris Capuano</t>
  </si>
  <si>
    <t>Matt Shoemaker</t>
  </si>
  <si>
    <t>Tyler Mahle</t>
  </si>
  <si>
    <t>Andy Sonnanstine</t>
  </si>
  <si>
    <t>Marco Gonzales</t>
  </si>
  <si>
    <t>Brad Brach</t>
  </si>
  <si>
    <t>Edward Mujica</t>
  </si>
  <si>
    <t>Guillermo Mota</t>
  </si>
  <si>
    <t>Joel Hanrahan</t>
  </si>
  <si>
    <t>Ron Mahay</t>
  </si>
  <si>
    <t>Will Ohman</t>
  </si>
  <si>
    <t>Kris Benson</t>
  </si>
  <si>
    <t>Edwin Diaz</t>
  </si>
  <si>
    <t>Nick Pivetta</t>
  </si>
  <si>
    <t>Kenta Maeda</t>
  </si>
  <si>
    <t>Jesus Luzardo</t>
  </si>
  <si>
    <t>Jeff Weaver</t>
  </si>
  <si>
    <t>Fernando Abad</t>
  </si>
  <si>
    <t>Luke Weaver</t>
  </si>
  <si>
    <t>Glen Perkins</t>
  </si>
  <si>
    <t>Tom Gorzelanny</t>
  </si>
  <si>
    <t>Jeremy Guthrie</t>
  </si>
  <si>
    <t>Taylor Buchholz</t>
  </si>
  <si>
    <t>Eric Stults</t>
  </si>
  <si>
    <t>Cliff Lee</t>
  </si>
  <si>
    <t>Bronson Arroyo</t>
  </si>
  <si>
    <t>Ramon Ortiz</t>
  </si>
  <si>
    <t>Edgar Gonzalez</t>
  </si>
  <si>
    <t>Chris Tillman</t>
  </si>
  <si>
    <t>Chasen Shreve</t>
  </si>
  <si>
    <t>Ryan Yarbrough</t>
  </si>
  <si>
    <t>Scott Olsen</t>
  </si>
  <si>
    <t>Mark Lowe</t>
  </si>
  <si>
    <t>Tim Redding</t>
  </si>
  <si>
    <t>Adam Eaton</t>
  </si>
  <si>
    <t>Bryse Wilson</t>
  </si>
  <si>
    <t>Noah Lowry</t>
  </si>
  <si>
    <t>Adam Morgan</t>
  </si>
  <si>
    <t>Drew Hutchison</t>
  </si>
  <si>
    <t>Cole Irvin</t>
  </si>
  <si>
    <t>Buck Farmer</t>
  </si>
  <si>
    <t>Curt Schilling</t>
  </si>
  <si>
    <t>Michael Gonzalez</t>
  </si>
  <si>
    <t>A.J. Minter</t>
  </si>
  <si>
    <t>Robbie Ray</t>
  </si>
  <si>
    <t>Wade Davis</t>
  </si>
  <si>
    <t>Adam Conley</t>
  </si>
  <si>
    <t>Jeff Karstens</t>
  </si>
  <si>
    <t>Ervin Santana</t>
  </si>
  <si>
    <t>Daniel Mengden</t>
  </si>
  <si>
    <t>Zach McAllister</t>
  </si>
  <si>
    <t>Carlos Villanueva</t>
  </si>
  <si>
    <t>J.A. Happ</t>
  </si>
  <si>
    <t>Sean O'Sullivan</t>
  </si>
  <si>
    <t>Scott Kazmir</t>
  </si>
  <si>
    <t>Jose Veras</t>
  </si>
  <si>
    <t>Jonathan Sanchez</t>
  </si>
  <si>
    <t>Jeremy Hellickson</t>
  </si>
  <si>
    <t>Tony Armas Jr.</t>
  </si>
  <si>
    <t>Ramon Ramirez</t>
  </si>
  <si>
    <t>Jamie Moyer</t>
  </si>
  <si>
    <t>Randy Wolf</t>
  </si>
  <si>
    <t>Carlos Rodon</t>
  </si>
  <si>
    <t>Mike Fiers</t>
  </si>
  <si>
    <t>Brandon Morrow</t>
  </si>
  <si>
    <t>Chris Narveson</t>
  </si>
  <si>
    <t>Brett Oberholtzer</t>
  </si>
  <si>
    <t>Brad Boxberger</t>
  </si>
  <si>
    <t>Liam Hendriks</t>
  </si>
  <si>
    <t>Mike Foltynewicz</t>
  </si>
  <si>
    <t>Mychal Givens</t>
  </si>
  <si>
    <t>Jake Peavy</t>
  </si>
  <si>
    <t>Jeff Hoffman</t>
  </si>
  <si>
    <t>Kyle Davies</t>
  </si>
  <si>
    <t>Daniel Hudson</t>
  </si>
  <si>
    <t>Tim Byrdak</t>
  </si>
  <si>
    <t>Domingo German</t>
  </si>
  <si>
    <t>Kevin Gregg</t>
  </si>
  <si>
    <t>Chris Flexen</t>
  </si>
  <si>
    <t>Ryan Franklin</t>
  </si>
  <si>
    <t>Alexi Ogando</t>
  </si>
  <si>
    <t>Matt Capps</t>
  </si>
  <si>
    <t>Roberto Osuna</t>
  </si>
  <si>
    <t>Rich Harden</t>
  </si>
  <si>
    <t>David Huff</t>
  </si>
  <si>
    <t>Pedro Martinez</t>
  </si>
  <si>
    <t>Tommy Hanson</t>
  </si>
  <si>
    <t>Todd Wellemeyer</t>
  </si>
  <si>
    <t>Kerry Wood</t>
  </si>
  <si>
    <t>Lucas Giolito</t>
  </si>
  <si>
    <t>Brian Burres</t>
  </si>
  <si>
    <t>Armando Galarraga</t>
  </si>
  <si>
    <t>Wei-Yin Chen</t>
  </si>
  <si>
    <t>Tony Cingrani</t>
  </si>
  <si>
    <t>Will Smith</t>
  </si>
  <si>
    <t>Hunter Strickland</t>
  </si>
  <si>
    <t>Brandon Backe</t>
  </si>
  <si>
    <t>Darren O'Day</t>
  </si>
  <si>
    <t>Julio Urias</t>
  </si>
  <si>
    <t>Gustavo Chacin</t>
  </si>
  <si>
    <t>Shawn Armstrong</t>
  </si>
  <si>
    <t>Juan Cruz</t>
  </si>
  <si>
    <t>Miguel Gonzalez</t>
  </si>
  <si>
    <t>Josh Tomlin</t>
  </si>
  <si>
    <t>Hector Neris</t>
  </si>
  <si>
    <t>AJ Ramos</t>
  </si>
  <si>
    <t>Javier Vazquez</t>
  </si>
  <si>
    <t>Tommy Milone</t>
  </si>
  <si>
    <t>Jerad Eickhoff</t>
  </si>
  <si>
    <t>Jason Motte</t>
  </si>
  <si>
    <t>Blake Parker</t>
  </si>
  <si>
    <t>Carlos Estevez</t>
  </si>
  <si>
    <t>Julio Teheran</t>
  </si>
  <si>
    <t>Tyler Anderson</t>
  </si>
  <si>
    <t>Aaron Harang</t>
  </si>
  <si>
    <t>Dean Kremer</t>
  </si>
  <si>
    <t>Matt Moore</t>
  </si>
  <si>
    <t>Takashi Saito</t>
  </si>
  <si>
    <t>Alek Manoah</t>
  </si>
  <si>
    <t>Chase Anderson</t>
  </si>
  <si>
    <t>Seth McClung</t>
  </si>
  <si>
    <t>Rich Hill</t>
  </si>
  <si>
    <t>Jose Valverde</t>
  </si>
  <si>
    <t>Brian Tallet</t>
  </si>
  <si>
    <t>Jason Schmidt</t>
  </si>
  <si>
    <t>Craig Kimbrel</t>
  </si>
  <si>
    <t>James McDonald</t>
  </si>
  <si>
    <t>Andrew Heaney</t>
  </si>
  <si>
    <t>Jonathan Papelbon</t>
  </si>
  <si>
    <t>Dinelson Lamet</t>
  </si>
  <si>
    <t>Hector Noesi</t>
  </si>
  <si>
    <t>Barry Zito</t>
  </si>
  <si>
    <t>Tim Wakefield</t>
  </si>
  <si>
    <t>Jason Grilli</t>
  </si>
  <si>
    <t>Logan Gilbert</t>
  </si>
  <si>
    <t>Tony Gonsolin</t>
  </si>
  <si>
    <t>Dallas Braden</t>
  </si>
  <si>
    <t>Woody Williams</t>
  </si>
  <si>
    <t>Brad Peacock</t>
  </si>
  <si>
    <t>Junichi Tazawa</t>
  </si>
  <si>
    <t>Dylan Cease</t>
  </si>
  <si>
    <t>Shawn Chacon</t>
  </si>
  <si>
    <t>Shaun Marcum</t>
  </si>
  <si>
    <t>Juan Oviedo</t>
  </si>
  <si>
    <t>Matt Cain</t>
  </si>
  <si>
    <t>Wade LeBlanc</t>
  </si>
  <si>
    <t>Griffin Canning</t>
  </si>
  <si>
    <t>Justin Verlander</t>
  </si>
  <si>
    <t>Jason Vargas</t>
  </si>
  <si>
    <t>Jake McGee</t>
  </si>
  <si>
    <t>Alfredo Aceves</t>
  </si>
  <si>
    <t>Mike Minor</t>
  </si>
  <si>
    <t>Mike Clevinger</t>
  </si>
  <si>
    <t>Scott Linebrink</t>
  </si>
  <si>
    <t>Reid Detmers</t>
  </si>
  <si>
    <t>Jaime Barria</t>
  </si>
  <si>
    <t>Paul Byrd</t>
  </si>
  <si>
    <t>Spencer Strider</t>
  </si>
  <si>
    <t>Joe Nathan</t>
  </si>
  <si>
    <t>Trent Thornton</t>
  </si>
  <si>
    <t>Craig Breslow</t>
  </si>
  <si>
    <t>Vidal Nuno</t>
  </si>
  <si>
    <t>John Maine</t>
  </si>
  <si>
    <t>Matt Strahm</t>
  </si>
  <si>
    <t>Ross Ohlendorf</t>
  </si>
  <si>
    <t>Danny Duffy</t>
  </si>
  <si>
    <t>Eric Lauer</t>
  </si>
  <si>
    <t>Johan Santana</t>
  </si>
  <si>
    <t>Ryan Rowland-Smith</t>
  </si>
  <si>
    <t>Kirby Yates</t>
  </si>
  <si>
    <t>Fernando Salas</t>
  </si>
  <si>
    <t>Huston Street</t>
  </si>
  <si>
    <t>Sergio Romo</t>
  </si>
  <si>
    <t>Hansel Robles</t>
  </si>
  <si>
    <t>Dylan Bundy</t>
  </si>
  <si>
    <t>Ian Kennedy</t>
  </si>
  <si>
    <t>Grant Balfour</t>
  </si>
  <si>
    <t>Pedro Baez</t>
  </si>
  <si>
    <t>Chris Perez</t>
  </si>
  <si>
    <t>Micah Owings</t>
  </si>
  <si>
    <t>Josh Collmenter</t>
  </si>
  <si>
    <t>Claudio Vargas</t>
  </si>
  <si>
    <t>Drew Smyly</t>
  </si>
  <si>
    <t>Max Scherzer</t>
  </si>
  <si>
    <t>Yimi Garcia</t>
  </si>
  <si>
    <t>Jarrod Washburn</t>
  </si>
  <si>
    <t>Addison Reed</t>
  </si>
  <si>
    <t>Jorge Sosa</t>
  </si>
  <si>
    <t>Vince Velasquez</t>
  </si>
  <si>
    <t>Orlando Hernandez</t>
  </si>
  <si>
    <t>Jerry Blevins</t>
  </si>
  <si>
    <t>Tyler Alexander</t>
  </si>
  <si>
    <t>James Russell</t>
  </si>
  <si>
    <t>Daisuke Matsuzaka</t>
  </si>
  <si>
    <t>Freddy Peralta</t>
  </si>
  <si>
    <t>Trevor May</t>
  </si>
  <si>
    <t>Mike Dunn</t>
  </si>
  <si>
    <t>Joaquin Benoit</t>
  </si>
  <si>
    <t>Colby Lewis</t>
  </si>
  <si>
    <t>Chris Devenski</t>
  </si>
  <si>
    <t>Reynaldo Lopez</t>
  </si>
  <si>
    <t>Austin Voth</t>
  </si>
  <si>
    <t>Brian Matusz</t>
  </si>
  <si>
    <t>George Sherrill</t>
  </si>
  <si>
    <t>Matthew Boyd</t>
  </si>
  <si>
    <t>Dan Wheeler</t>
  </si>
  <si>
    <t>Jose Urquidy</t>
  </si>
  <si>
    <t>Neftali Feliz</t>
  </si>
  <si>
    <t>Frank Francisco</t>
  </si>
  <si>
    <t>Phil Hughes</t>
  </si>
  <si>
    <t>David Aardsma</t>
  </si>
  <si>
    <t>Robert Stephenson</t>
  </si>
  <si>
    <t>Travis Wood</t>
  </si>
  <si>
    <t>Brian Fuentes</t>
  </si>
  <si>
    <t>Matt Wisler</t>
  </si>
  <si>
    <t>Nick Vincent</t>
  </si>
  <si>
    <t>Michael Kopech</t>
  </si>
  <si>
    <t>James Kaprielian</t>
  </si>
  <si>
    <t>Trevor Richards</t>
  </si>
  <si>
    <t>Bob Howry</t>
  </si>
  <si>
    <t>Ted Lilly</t>
  </si>
  <si>
    <t>Bruce Chen</t>
  </si>
  <si>
    <t>Oliver Perez</t>
  </si>
  <si>
    <t>Cody Allen</t>
  </si>
  <si>
    <t>Carlos Marmol</t>
  </si>
  <si>
    <t>Josiah Gray</t>
  </si>
  <si>
    <t>Trevor Hoffman</t>
  </si>
  <si>
    <t>Scott Baker</t>
  </si>
  <si>
    <t>Jon Rauch</t>
  </si>
  <si>
    <t>Jake Odorizzi</t>
  </si>
  <si>
    <t>Yusmeiro Petit</t>
  </si>
  <si>
    <t>Dan Straily</t>
  </si>
  <si>
    <t>Giovanny Gallegos</t>
  </si>
  <si>
    <t>Tony Sipp</t>
  </si>
  <si>
    <t>Scott Elarton</t>
  </si>
  <si>
    <t>Kenley Jansen</t>
  </si>
  <si>
    <t>Robinson Tejeda</t>
  </si>
  <si>
    <t>David Hernandez</t>
  </si>
  <si>
    <t>Chad Green</t>
  </si>
  <si>
    <t>Pat Neshek</t>
  </si>
  <si>
    <t>Heath Hembree</t>
  </si>
  <si>
    <t>Ryne Stanek</t>
  </si>
  <si>
    <t>Joe Jimenez</t>
  </si>
  <si>
    <t>Jered Weaver</t>
  </si>
  <si>
    <t>Hector Santiago</t>
  </si>
  <si>
    <t>Rafael Soriano</t>
  </si>
  <si>
    <t>Kevin Slowey</t>
  </si>
  <si>
    <t>Triston McKenzie</t>
  </si>
  <si>
    <t>Jason Bergmann</t>
  </si>
  <si>
    <t>John Means</t>
  </si>
  <si>
    <t>Jose Leclerc</t>
  </si>
  <si>
    <t>Octavio Dotel</t>
  </si>
  <si>
    <t>Bailey Ober</t>
  </si>
  <si>
    <t>Shawn Kelley</t>
  </si>
  <si>
    <t>Marco Estrada</t>
  </si>
  <si>
    <t>A.J. Griffin</t>
  </si>
  <si>
    <t>Eric Milton</t>
  </si>
  <si>
    <t>Scott Proctor</t>
  </si>
  <si>
    <t>Nestor Cortes</t>
  </si>
  <si>
    <t>Joel Peralta</t>
  </si>
  <si>
    <t>Josh Hader</t>
  </si>
  <si>
    <t>John Brebbia</t>
  </si>
  <si>
    <t>Joe Ryan</t>
  </si>
  <si>
    <t>Paul Sewald</t>
  </si>
  <si>
    <t>Rafael Betancourt</t>
  </si>
  <si>
    <t>Chuck James</t>
  </si>
  <si>
    <t>Emilio Pagan</t>
  </si>
  <si>
    <t>Koji Uehara</t>
  </si>
  <si>
    <t>Antonio Bastardo</t>
  </si>
  <si>
    <t>Caleb Smith</t>
  </si>
  <si>
    <t>Sean Doolittle</t>
  </si>
  <si>
    <t>Tyler Clippard</t>
  </si>
  <si>
    <t>Chris Young</t>
  </si>
  <si>
    <t>Cristian Javier</t>
  </si>
  <si>
    <t>Ernesto Frieri</t>
  </si>
  <si>
    <t>IP</t>
  </si>
  <si>
    <t>Events</t>
  </si>
  <si>
    <t>EV</t>
  </si>
  <si>
    <t>maxEV</t>
  </si>
  <si>
    <t>LA</t>
  </si>
  <si>
    <t>Barrels</t>
  </si>
  <si>
    <t>Barrel%</t>
  </si>
  <si>
    <t>HardHit</t>
  </si>
  <si>
    <t>HardHit%</t>
  </si>
  <si>
    <t>ERA</t>
  </si>
  <si>
    <t>xERA</t>
  </si>
  <si>
    <t/>
  </si>
  <si>
    <t>82.0</t>
  </si>
  <si>
    <t>105.7</t>
  </si>
  <si>
    <t>10.3</t>
  </si>
  <si>
    <t>3.8%</t>
  </si>
  <si>
    <t>15.4%</t>
  </si>
  <si>
    <t>84.0</t>
  </si>
  <si>
    <t>111.8</t>
  </si>
  <si>
    <t>10.4</t>
  </si>
  <si>
    <t>4.1%</t>
  </si>
  <si>
    <t>22.8%</t>
  </si>
  <si>
    <t>84.7</t>
  </si>
  <si>
    <t>106.1</t>
  </si>
  <si>
    <t>-9.1</t>
  </si>
  <si>
    <t>0.0%</t>
  </si>
  <si>
    <t>12.5%</t>
  </si>
  <si>
    <t>85.0</t>
  </si>
  <si>
    <t>115.3</t>
  </si>
  <si>
    <t>12.0</t>
  </si>
  <si>
    <t>5.4%</t>
  </si>
  <si>
    <t>27.6%</t>
  </si>
  <si>
    <t>117.4</t>
  </si>
  <si>
    <t>16.1</t>
  </si>
  <si>
    <t>6.8%</t>
  </si>
  <si>
    <t>27.8%</t>
  </si>
  <si>
    <t>85.2</t>
  </si>
  <si>
    <t>110.6</t>
  </si>
  <si>
    <t>9.6</t>
  </si>
  <si>
    <t>4.0%</t>
  </si>
  <si>
    <t>27.4%</t>
  </si>
  <si>
    <t>85.5</t>
  </si>
  <si>
    <t>112.2</t>
  </si>
  <si>
    <t>17.5</t>
  </si>
  <si>
    <t>6.4%</t>
  </si>
  <si>
    <t>25.8%</t>
  </si>
  <si>
    <t>85.7</t>
  </si>
  <si>
    <t>109.8</t>
  </si>
  <si>
    <t>18.6</t>
  </si>
  <si>
    <t>4.7%</t>
  </si>
  <si>
    <t>28.4%</t>
  </si>
  <si>
    <t>116.1</t>
  </si>
  <si>
    <t>17.6</t>
  </si>
  <si>
    <t>5.0%</t>
  </si>
  <si>
    <t>85.9</t>
  </si>
  <si>
    <t>117.2</t>
  </si>
  <si>
    <t>21.0</t>
  </si>
  <si>
    <t>5.8%</t>
  </si>
  <si>
    <t>27.1%</t>
  </si>
  <si>
    <t>118.5</t>
  </si>
  <si>
    <t>10.9</t>
  </si>
  <si>
    <t>4.6%</t>
  </si>
  <si>
    <t>28.7%</t>
  </si>
  <si>
    <t>111.4</t>
  </si>
  <si>
    <t>14.7</t>
  </si>
  <si>
    <t>4.9%</t>
  </si>
  <si>
    <t>86.0</t>
  </si>
  <si>
    <t>106.4</t>
  </si>
  <si>
    <t>13.3</t>
  </si>
  <si>
    <t>17.2%</t>
  </si>
  <si>
    <t>31.0%</t>
  </si>
  <si>
    <t>114.3</t>
  </si>
  <si>
    <t>11.8</t>
  </si>
  <si>
    <t>5.3%</t>
  </si>
  <si>
    <t>28.2%</t>
  </si>
  <si>
    <t>112.3</t>
  </si>
  <si>
    <t>8.5</t>
  </si>
  <si>
    <t>32.3%</t>
  </si>
  <si>
    <t>112.4</t>
  </si>
  <si>
    <t>13.2</t>
  </si>
  <si>
    <t>6.0%</t>
  </si>
  <si>
    <t>29.6%</t>
  </si>
  <si>
    <t>86.2</t>
  </si>
  <si>
    <t>17.4</t>
  </si>
  <si>
    <t>26.3%</t>
  </si>
  <si>
    <t>112.0</t>
  </si>
  <si>
    <t>15.3</t>
  </si>
  <si>
    <t>27.9%</t>
  </si>
  <si>
    <t>118.6</t>
  </si>
  <si>
    <t>10.8</t>
  </si>
  <si>
    <t>32.2%</t>
  </si>
  <si>
    <t>86.3</t>
  </si>
  <si>
    <t>118.4</t>
  </si>
  <si>
    <t>10.1</t>
  </si>
  <si>
    <t>4.5%</t>
  </si>
  <si>
    <t>113.3</t>
  </si>
  <si>
    <t>9.1</t>
  </si>
  <si>
    <t>30.0%</t>
  </si>
  <si>
    <t>116.4</t>
  </si>
  <si>
    <t>11.2</t>
  </si>
  <si>
    <t>6.1%</t>
  </si>
  <si>
    <t>30.9%</t>
  </si>
  <si>
    <t>114.6</t>
  </si>
  <si>
    <t>16.4</t>
  </si>
  <si>
    <t>29.9%</t>
  </si>
  <si>
    <t>86.4</t>
  </si>
  <si>
    <t>116.7</t>
  </si>
  <si>
    <t>9.9</t>
  </si>
  <si>
    <t>32.1%</t>
  </si>
  <si>
    <t>113.9</t>
  </si>
  <si>
    <t>4.3%</t>
  </si>
  <si>
    <t>2.5</t>
  </si>
  <si>
    <t>3.2%</t>
  </si>
  <si>
    <t>31.8%</t>
  </si>
  <si>
    <t>119.0</t>
  </si>
  <si>
    <t>30.8%</t>
  </si>
  <si>
    <t>117.3</t>
  </si>
  <si>
    <t>29.7%</t>
  </si>
  <si>
    <t>6.6</t>
  </si>
  <si>
    <t>116.5</t>
  </si>
  <si>
    <t>15.9</t>
  </si>
  <si>
    <t>112.7</t>
  </si>
  <si>
    <t>5.6%</t>
  </si>
  <si>
    <t>86.5</t>
  </si>
  <si>
    <t>113.6</t>
  </si>
  <si>
    <t>4.9</t>
  </si>
  <si>
    <t>3.5%</t>
  </si>
  <si>
    <t>31.3%</t>
  </si>
  <si>
    <t>111.7</t>
  </si>
  <si>
    <t>2.6</t>
  </si>
  <si>
    <t>110.1</t>
  </si>
  <si>
    <t>10.6</t>
  </si>
  <si>
    <t>29.4%</t>
  </si>
  <si>
    <t>86.6</t>
  </si>
  <si>
    <t>16.5</t>
  </si>
  <si>
    <t>7.1%</t>
  </si>
  <si>
    <t>31.1%</t>
  </si>
  <si>
    <t>12.8</t>
  </si>
  <si>
    <t>6.2%</t>
  </si>
  <si>
    <t>31.4%</t>
  </si>
  <si>
    <t>110.9</t>
  </si>
  <si>
    <t>23.5</t>
  </si>
  <si>
    <t>5.5%</t>
  </si>
  <si>
    <t>26.8%</t>
  </si>
  <si>
    <t>9.2</t>
  </si>
  <si>
    <t>28.1%</t>
  </si>
  <si>
    <t>113.1</t>
  </si>
  <si>
    <t>23.9</t>
  </si>
  <si>
    <t>115.5</t>
  </si>
  <si>
    <t>15.1</t>
  </si>
  <si>
    <t>31.9%</t>
  </si>
  <si>
    <t>86.7</t>
  </si>
  <si>
    <t>113.4</t>
  </si>
  <si>
    <t>7.9</t>
  </si>
  <si>
    <t>30.5%</t>
  </si>
  <si>
    <t>30.1%</t>
  </si>
  <si>
    <t>118.0</t>
  </si>
  <si>
    <t>8.0</t>
  </si>
  <si>
    <t>3.9%</t>
  </si>
  <si>
    <t>86.8</t>
  </si>
  <si>
    <t>112.5</t>
  </si>
  <si>
    <t>3.8</t>
  </si>
  <si>
    <t>4.2%</t>
  </si>
  <si>
    <t>25.0%</t>
  </si>
  <si>
    <t>108.9</t>
  </si>
  <si>
    <t>0.8</t>
  </si>
  <si>
    <t>2.1%</t>
  </si>
  <si>
    <t>28.3%</t>
  </si>
  <si>
    <t>122.2</t>
  </si>
  <si>
    <t>5.3</t>
  </si>
  <si>
    <t>34.0%</t>
  </si>
  <si>
    <t>118.9</t>
  </si>
  <si>
    <t>14.4</t>
  </si>
  <si>
    <t>5.1%</t>
  </si>
  <si>
    <t>86.9</t>
  </si>
  <si>
    <t>114.8</t>
  </si>
  <si>
    <t>9.0</t>
  </si>
  <si>
    <t>114.5</t>
  </si>
  <si>
    <t>2.4</t>
  </si>
  <si>
    <t>3.3%</t>
  </si>
  <si>
    <t>116.2</t>
  </si>
  <si>
    <t>9.7</t>
  </si>
  <si>
    <t>32.8%</t>
  </si>
  <si>
    <t>12.9</t>
  </si>
  <si>
    <t>33.9%</t>
  </si>
  <si>
    <t>114.1</t>
  </si>
  <si>
    <t>14.6</t>
  </si>
  <si>
    <t>5.9%</t>
  </si>
  <si>
    <t>6.9</t>
  </si>
  <si>
    <t>11.3</t>
  </si>
  <si>
    <t>87.0</t>
  </si>
  <si>
    <t>108.8</t>
  </si>
  <si>
    <t>8.8</t>
  </si>
  <si>
    <t>2.8%</t>
  </si>
  <si>
    <t>26.4%</t>
  </si>
  <si>
    <t>5.7%</t>
  </si>
  <si>
    <t>30.6%</t>
  </si>
  <si>
    <t>117.6</t>
  </si>
  <si>
    <t>33.3%</t>
  </si>
  <si>
    <t>4.8%</t>
  </si>
  <si>
    <t>33.4%</t>
  </si>
  <si>
    <t>4.2</t>
  </si>
  <si>
    <t>117.9</t>
  </si>
  <si>
    <t>9.8</t>
  </si>
  <si>
    <t>113.8</t>
  </si>
  <si>
    <t>14.2</t>
  </si>
  <si>
    <t>13.0</t>
  </si>
  <si>
    <t>30.7%</t>
  </si>
  <si>
    <t>5.2%</t>
  </si>
  <si>
    <t>112.6</t>
  </si>
  <si>
    <t>116.9</t>
  </si>
  <si>
    <t>116.8</t>
  </si>
  <si>
    <t>32.0%</t>
  </si>
  <si>
    <t>11.7</t>
  </si>
  <si>
    <t>33.0%</t>
  </si>
  <si>
    <t>87.1</t>
  </si>
  <si>
    <t>11.5</t>
  </si>
  <si>
    <t>7.2%</t>
  </si>
  <si>
    <t>35.8%</t>
  </si>
  <si>
    <t>113.5</t>
  </si>
  <si>
    <t>31.2%</t>
  </si>
  <si>
    <t>111.9</t>
  </si>
  <si>
    <t>107.3</t>
  </si>
  <si>
    <t>5.6</t>
  </si>
  <si>
    <t>25.5%</t>
  </si>
  <si>
    <t>115.6</t>
  </si>
  <si>
    <t>14.0</t>
  </si>
  <si>
    <t>6.3%</t>
  </si>
  <si>
    <t>11.9</t>
  </si>
  <si>
    <t>30.4%</t>
  </si>
  <si>
    <t>8.1</t>
  </si>
  <si>
    <t>4.4%</t>
  </si>
  <si>
    <t>115.8</t>
  </si>
  <si>
    <t>5.9</t>
  </si>
  <si>
    <t>17.9</t>
  </si>
  <si>
    <t>28.5%</t>
  </si>
  <si>
    <t>118.2</t>
  </si>
  <si>
    <t>6.9%</t>
  </si>
  <si>
    <t>115.9</t>
  </si>
  <si>
    <t>15.5</t>
  </si>
  <si>
    <t>33.2%</t>
  </si>
  <si>
    <t>87.2</t>
  </si>
  <si>
    <t>117.1</t>
  </si>
  <si>
    <t>114.4</t>
  </si>
  <si>
    <t>17.7</t>
  </si>
  <si>
    <t>112.8</t>
  </si>
  <si>
    <t>7.8</t>
  </si>
  <si>
    <t>113.7</t>
  </si>
  <si>
    <t>13.8</t>
  </si>
  <si>
    <t>33.6%</t>
  </si>
  <si>
    <t>13.6</t>
  </si>
  <si>
    <t>3.2</t>
  </si>
  <si>
    <t>32.9%</t>
  </si>
  <si>
    <t>16.3</t>
  </si>
  <si>
    <t>12.1</t>
  </si>
  <si>
    <t>6.7%</t>
  </si>
  <si>
    <t>33.7%</t>
  </si>
  <si>
    <t>35.5%</t>
  </si>
  <si>
    <t>8.2</t>
  </si>
  <si>
    <t>15.4</t>
  </si>
  <si>
    <t>87.3</t>
  </si>
  <si>
    <t>7.0%</t>
  </si>
  <si>
    <t>34.7%</t>
  </si>
  <si>
    <t>13.1</t>
  </si>
  <si>
    <t>10.2</t>
  </si>
  <si>
    <t>15.2</t>
  </si>
  <si>
    <t>32.4%</t>
  </si>
  <si>
    <t>113.2</t>
  </si>
  <si>
    <t>7.5</t>
  </si>
  <si>
    <t>33.8%</t>
  </si>
  <si>
    <t>117.0</t>
  </si>
  <si>
    <t>34.6%</t>
  </si>
  <si>
    <t>21.7</t>
  </si>
  <si>
    <t>7.3%</t>
  </si>
  <si>
    <t>35.4%</t>
  </si>
  <si>
    <t>3.3</t>
  </si>
  <si>
    <t>34.4%</t>
  </si>
  <si>
    <t>119.2</t>
  </si>
  <si>
    <t>7.4</t>
  </si>
  <si>
    <t>114.7</t>
  </si>
  <si>
    <t>12.6</t>
  </si>
  <si>
    <t>6.5%</t>
  </si>
  <si>
    <t>114.2</t>
  </si>
  <si>
    <t>8.4</t>
  </si>
  <si>
    <t>7.4%</t>
  </si>
  <si>
    <t>31.7%</t>
  </si>
  <si>
    <t>11.4</t>
  </si>
  <si>
    <t>6.1</t>
  </si>
  <si>
    <t>8.0%</t>
  </si>
  <si>
    <t>87.4</t>
  </si>
  <si>
    <t>112.1</t>
  </si>
  <si>
    <t>15.7</t>
  </si>
  <si>
    <t>6.6%</t>
  </si>
  <si>
    <t>3.7%</t>
  </si>
  <si>
    <t>119.3</t>
  </si>
  <si>
    <t>33.1%</t>
  </si>
  <si>
    <t>111.0</t>
  </si>
  <si>
    <t>18.2</t>
  </si>
  <si>
    <t>7.7%</t>
  </si>
  <si>
    <t>29.1%</t>
  </si>
  <si>
    <t>18.7</t>
  </si>
  <si>
    <t>7.7</t>
  </si>
  <si>
    <t>33.5%</t>
  </si>
  <si>
    <t>115.4</t>
  </si>
  <si>
    <t>29.8%</t>
  </si>
  <si>
    <t>28.9%</t>
  </si>
  <si>
    <t>109.2</t>
  </si>
  <si>
    <t>18.4</t>
  </si>
  <si>
    <t>114.9</t>
  </si>
  <si>
    <t>19.6</t>
  </si>
  <si>
    <t>32.5%</t>
  </si>
  <si>
    <t>116.3</t>
  </si>
  <si>
    <t>34.3%</t>
  </si>
  <si>
    <t>115.7</t>
  </si>
  <si>
    <t>30.2%</t>
  </si>
  <si>
    <t>87.5</t>
  </si>
  <si>
    <t>31.6%</t>
  </si>
  <si>
    <t>35.3%</t>
  </si>
  <si>
    <t>20.3</t>
  </si>
  <si>
    <t>87.6</t>
  </si>
  <si>
    <t>19.1</t>
  </si>
  <si>
    <t>23.3</t>
  </si>
  <si>
    <t>8.7%</t>
  </si>
  <si>
    <t>116.0</t>
  </si>
  <si>
    <t>34.2%</t>
  </si>
  <si>
    <t>22.2</t>
  </si>
  <si>
    <t>8.2%</t>
  </si>
  <si>
    <t>107.1</t>
  </si>
  <si>
    <t>22.7</t>
  </si>
  <si>
    <t>115.0</t>
  </si>
  <si>
    <t>107.5</t>
  </si>
  <si>
    <t>12.8%</t>
  </si>
  <si>
    <t>34.9%</t>
  </si>
  <si>
    <t>87.7</t>
  </si>
  <si>
    <t>115.1</t>
  </si>
  <si>
    <t>32.7%</t>
  </si>
  <si>
    <t>115.2</t>
  </si>
  <si>
    <t>119.8</t>
  </si>
  <si>
    <t>6.7</t>
  </si>
  <si>
    <t>34.8%</t>
  </si>
  <si>
    <t>2.9</t>
  </si>
  <si>
    <t>35.2%</t>
  </si>
  <si>
    <t>111.6</t>
  </si>
  <si>
    <t>18.9</t>
  </si>
  <si>
    <t>10.5%</t>
  </si>
  <si>
    <t>37.0%</t>
  </si>
  <si>
    <t>87.8</t>
  </si>
  <si>
    <t>112.9</t>
  </si>
  <si>
    <t>14.9</t>
  </si>
  <si>
    <t>110.2</t>
  </si>
  <si>
    <t>7.3</t>
  </si>
  <si>
    <t>-0.8</t>
  </si>
  <si>
    <t>3.0%</t>
  </si>
  <si>
    <t>120.2</t>
  </si>
  <si>
    <t>4.6</t>
  </si>
  <si>
    <t>9.5</t>
  </si>
  <si>
    <t>35.0%</t>
  </si>
  <si>
    <t>35.7%</t>
  </si>
  <si>
    <t>104.2</t>
  </si>
  <si>
    <t>14.5</t>
  </si>
  <si>
    <t>40.0%</t>
  </si>
  <si>
    <t>20.7</t>
  </si>
  <si>
    <t>117.7</t>
  </si>
  <si>
    <t>9.3</t>
  </si>
  <si>
    <t>37.7%</t>
  </si>
  <si>
    <t>32.6%</t>
  </si>
  <si>
    <t>12.3</t>
  </si>
  <si>
    <t>21.5</t>
  </si>
  <si>
    <t>7.6%</t>
  </si>
  <si>
    <t>121.1</t>
  </si>
  <si>
    <t>120.1</t>
  </si>
  <si>
    <t>87.9</t>
  </si>
  <si>
    <t>34.5%</t>
  </si>
  <si>
    <t>37.9%</t>
  </si>
  <si>
    <t>5.8</t>
  </si>
  <si>
    <t>113.0</t>
  </si>
  <si>
    <t>20.1</t>
  </si>
  <si>
    <t>7.8%</t>
  </si>
  <si>
    <t>35.6%</t>
  </si>
  <si>
    <t>12.5</t>
  </si>
  <si>
    <t>34.1%</t>
  </si>
  <si>
    <t>7.5%</t>
  </si>
  <si>
    <t>88.0</t>
  </si>
  <si>
    <t>8.6</t>
  </si>
  <si>
    <t>18.0</t>
  </si>
  <si>
    <t>14.8</t>
  </si>
  <si>
    <t>17.0</t>
  </si>
  <si>
    <t>11.0</t>
  </si>
  <si>
    <t>-7.1</t>
  </si>
  <si>
    <t>2.5%</t>
  </si>
  <si>
    <t>11.1</t>
  </si>
  <si>
    <t>15.0</t>
  </si>
  <si>
    <t>105.3</t>
  </si>
  <si>
    <t>16.7%</t>
  </si>
  <si>
    <t>46.7%</t>
  </si>
  <si>
    <t>118.8</t>
  </si>
  <si>
    <t>1.5%</t>
  </si>
  <si>
    <t>88.1</t>
  </si>
  <si>
    <t>1.4%</t>
  </si>
  <si>
    <t>36.2%</t>
  </si>
  <si>
    <t>14.1</t>
  </si>
  <si>
    <t>15.6</t>
  </si>
  <si>
    <t>118.1</t>
  </si>
  <si>
    <t>8.6%</t>
  </si>
  <si>
    <t>5.1</t>
  </si>
  <si>
    <t>6.2</t>
  </si>
  <si>
    <t>46.1%</t>
  </si>
  <si>
    <t>35.1%</t>
  </si>
  <si>
    <t>36.3%</t>
  </si>
  <si>
    <t>16.7</t>
  </si>
  <si>
    <t>36.7%</t>
  </si>
  <si>
    <t>37.1%</t>
  </si>
  <si>
    <t>36.1%</t>
  </si>
  <si>
    <t>1.5</t>
  </si>
  <si>
    <t>88.2</t>
  </si>
  <si>
    <t>36.4%</t>
  </si>
  <si>
    <t>8.3%</t>
  </si>
  <si>
    <t>16.8</t>
  </si>
  <si>
    <t>37.2%</t>
  </si>
  <si>
    <t>38.0%</t>
  </si>
  <si>
    <t>37.4%</t>
  </si>
  <si>
    <t>16.0</t>
  </si>
  <si>
    <t>7.9%</t>
  </si>
  <si>
    <t>37.5%</t>
  </si>
  <si>
    <t>20.8</t>
  </si>
  <si>
    <t>2.7%</t>
  </si>
  <si>
    <t>38.8%</t>
  </si>
  <si>
    <t>88.3</t>
  </si>
  <si>
    <t>24.6</t>
  </si>
  <si>
    <t>110.3</t>
  </si>
  <si>
    <t>36.9%</t>
  </si>
  <si>
    <t>37.3%</t>
  </si>
  <si>
    <t>36.0%</t>
  </si>
  <si>
    <t>35.9%</t>
  </si>
  <si>
    <t>13.9</t>
  </si>
  <si>
    <t>109.1</t>
  </si>
  <si>
    <t>40.1%</t>
  </si>
  <si>
    <t>104.7</t>
  </si>
  <si>
    <t>7.2</t>
  </si>
  <si>
    <t>12.7</t>
  </si>
  <si>
    <t>3.7</t>
  </si>
  <si>
    <t>119.7</t>
  </si>
  <si>
    <t>88.4</t>
  </si>
  <si>
    <t>118.3</t>
  </si>
  <si>
    <t>10.0</t>
  </si>
  <si>
    <t>110.4</t>
  </si>
  <si>
    <t>110.7</t>
  </si>
  <si>
    <t>12.4</t>
  </si>
  <si>
    <t>9.4</t>
  </si>
  <si>
    <t>36.8%</t>
  </si>
  <si>
    <t>10.7</t>
  </si>
  <si>
    <t>8.9</t>
  </si>
  <si>
    <t>20.6</t>
  </si>
  <si>
    <t>38.6%</t>
  </si>
  <si>
    <t>39.3%</t>
  </si>
  <si>
    <t>8.3</t>
  </si>
  <si>
    <t>13.7</t>
  </si>
  <si>
    <t>36.6%</t>
  </si>
  <si>
    <t>-4.4</t>
  </si>
  <si>
    <t>26.9%</t>
  </si>
  <si>
    <t>4.0</t>
  </si>
  <si>
    <t>15.8</t>
  </si>
  <si>
    <t>88.5</t>
  </si>
  <si>
    <t>36.5%</t>
  </si>
  <si>
    <t>38.2%</t>
  </si>
  <si>
    <t>13.5</t>
  </si>
  <si>
    <t>19.2</t>
  </si>
  <si>
    <t>117.8</t>
  </si>
  <si>
    <t>17.3</t>
  </si>
  <si>
    <t>16.6</t>
  </si>
  <si>
    <t>10.0%</t>
  </si>
  <si>
    <t>4.8</t>
  </si>
  <si>
    <t>8.5%</t>
  </si>
  <si>
    <t>3.6%</t>
  </si>
  <si>
    <t>88.6</t>
  </si>
  <si>
    <t>110.0</t>
  </si>
  <si>
    <t>19.8</t>
  </si>
  <si>
    <t>38.5%</t>
  </si>
  <si>
    <t>16.9</t>
  </si>
  <si>
    <t>0.9</t>
  </si>
  <si>
    <t>21.4</t>
  </si>
  <si>
    <t>119.1</t>
  </si>
  <si>
    <t>5.7</t>
  </si>
  <si>
    <t>18.1</t>
  </si>
  <si>
    <t>9.0%</t>
  </si>
  <si>
    <t>17.2</t>
  </si>
  <si>
    <t>119.4</t>
  </si>
  <si>
    <t>38.7%</t>
  </si>
  <si>
    <t>88.7</t>
  </si>
  <si>
    <t>114.0</t>
  </si>
  <si>
    <t>19.4</t>
  </si>
  <si>
    <t>12.2</t>
  </si>
  <si>
    <t>13.4</t>
  </si>
  <si>
    <t>116.6</t>
  </si>
  <si>
    <t>18.3</t>
  </si>
  <si>
    <t>9.1%</t>
  </si>
  <si>
    <t>37.8%</t>
  </si>
  <si>
    <t>40.3%</t>
  </si>
  <si>
    <t>88.8</t>
  </si>
  <si>
    <t>38.3%</t>
  </si>
  <si>
    <t>111.1</t>
  </si>
  <si>
    <t>117.5</t>
  </si>
  <si>
    <t>14.3</t>
  </si>
  <si>
    <t>37.6%</t>
  </si>
  <si>
    <t>20.0</t>
  </si>
  <si>
    <t>10.5</t>
  </si>
  <si>
    <t>88.9</t>
  </si>
  <si>
    <t>17.1</t>
  </si>
  <si>
    <t>118.7</t>
  </si>
  <si>
    <t>18.8</t>
  </si>
  <si>
    <t>6.5</t>
  </si>
  <si>
    <t>41.0%</t>
  </si>
  <si>
    <t>111.5</t>
  </si>
  <si>
    <t>11.6</t>
  </si>
  <si>
    <t>24.2</t>
  </si>
  <si>
    <t>89.0</t>
  </si>
  <si>
    <t>8.1%</t>
  </si>
  <si>
    <t>38.9%</t>
  </si>
  <si>
    <t>111.3</t>
  </si>
  <si>
    <t>108.0</t>
  </si>
  <si>
    <t>9.5%</t>
  </si>
  <si>
    <t>120.6</t>
  </si>
  <si>
    <t>38.4%</t>
  </si>
  <si>
    <t>39.1%</t>
  </si>
  <si>
    <t>1.7</t>
  </si>
  <si>
    <t>89.1</t>
  </si>
  <si>
    <t>1.8%</t>
  </si>
  <si>
    <t>119.9</t>
  </si>
  <si>
    <t>89.2</t>
  </si>
  <si>
    <t>41.6%</t>
  </si>
  <si>
    <t>8.8%</t>
  </si>
  <si>
    <t>119.6</t>
  </si>
  <si>
    <t>39.5%</t>
  </si>
  <si>
    <t>40.5%</t>
  </si>
  <si>
    <t>1.8</t>
  </si>
  <si>
    <t>89.3</t>
  </si>
  <si>
    <t>109.7</t>
  </si>
  <si>
    <t>2.0%</t>
  </si>
  <si>
    <t>3.4%</t>
  </si>
  <si>
    <t>39.7%</t>
  </si>
  <si>
    <t>40.8%</t>
  </si>
  <si>
    <t>7.0</t>
  </si>
  <si>
    <t>89.4</t>
  </si>
  <si>
    <t>16.2</t>
  </si>
  <si>
    <t>8.9%</t>
  </si>
  <si>
    <t>40.4%</t>
  </si>
  <si>
    <t>8.4%</t>
  </si>
  <si>
    <t>2.7</t>
  </si>
  <si>
    <t>121.3</t>
  </si>
  <si>
    <t>20.9</t>
  </si>
  <si>
    <t>2.1</t>
  </si>
  <si>
    <t>41.9%</t>
  </si>
  <si>
    <t>89.5</t>
  </si>
  <si>
    <t>22.1</t>
  </si>
  <si>
    <t>39.4%</t>
  </si>
  <si>
    <t>40.9%</t>
  </si>
  <si>
    <t>8.7</t>
  </si>
  <si>
    <t>89.6</t>
  </si>
  <si>
    <t>41.2%</t>
  </si>
  <si>
    <t>6.0</t>
  </si>
  <si>
    <t>110.8</t>
  </si>
  <si>
    <t>39.8%</t>
  </si>
  <si>
    <t>89.7</t>
  </si>
  <si>
    <t>9.4%</t>
  </si>
  <si>
    <t>40.2%</t>
  </si>
  <si>
    <t>40.6%</t>
  </si>
  <si>
    <t>2.3%</t>
  </si>
  <si>
    <t>40.7%</t>
  </si>
  <si>
    <t>89.8</t>
  </si>
  <si>
    <t>7.1</t>
  </si>
  <si>
    <t>89.9</t>
  </si>
  <si>
    <t>90.0</t>
  </si>
  <si>
    <t>9.6%</t>
  </si>
  <si>
    <t>90.1</t>
  </si>
  <si>
    <t>11.4%</t>
  </si>
  <si>
    <t>39.2%</t>
  </si>
  <si>
    <t>9.3%</t>
  </si>
  <si>
    <t>25.1</t>
  </si>
  <si>
    <t>90.2</t>
  </si>
  <si>
    <t>111.2</t>
  </si>
  <si>
    <t>42.2%</t>
  </si>
  <si>
    <t>42.6%</t>
  </si>
  <si>
    <t>90.3</t>
  </si>
  <si>
    <t>90.4</t>
  </si>
  <si>
    <t>110.5</t>
  </si>
  <si>
    <t>4.3</t>
  </si>
  <si>
    <t>23.7</t>
  </si>
  <si>
    <t>90.5</t>
  </si>
  <si>
    <t>42.4%</t>
  </si>
  <si>
    <t>42.9%</t>
  </si>
  <si>
    <t>90.6</t>
  </si>
  <si>
    <t>43.6%</t>
  </si>
  <si>
    <t>90.7</t>
  </si>
  <si>
    <t>106.5</t>
  </si>
  <si>
    <t>90.8</t>
  </si>
  <si>
    <t>109.6</t>
  </si>
  <si>
    <t>90.9</t>
  </si>
  <si>
    <t>45.7%</t>
  </si>
  <si>
    <t>91.0</t>
  </si>
  <si>
    <t>53.1%</t>
  </si>
  <si>
    <t>101.8</t>
  </si>
  <si>
    <t>26.8</t>
  </si>
  <si>
    <t>91.1</t>
  </si>
  <si>
    <t>91.6</t>
  </si>
  <si>
    <t>94.6</t>
  </si>
  <si>
    <t>100.5</t>
  </si>
  <si>
    <t>60.0%</t>
  </si>
  <si>
    <t>95.9</t>
  </si>
  <si>
    <t>70.0%</t>
  </si>
  <si>
    <t>Pitcher</t>
  </si>
  <si>
    <t>Logan Gillaspie</t>
  </si>
  <si>
    <t>SDP</t>
  </si>
  <si>
    <t>Pablo Reyes</t>
  </si>
  <si>
    <t>Ricky Vanasco</t>
  </si>
  <si>
    <t>Josh Maciejewski</t>
  </si>
  <si>
    <t>Collin Snider</t>
  </si>
  <si>
    <t>Naoyuki Uwasawa</t>
  </si>
  <si>
    <t>Prelander Berroa</t>
  </si>
  <si>
    <t>Nick Burdi</t>
  </si>
  <si>
    <t>Vladimir Gutierrez</t>
  </si>
  <si>
    <t>Jake Bauers</t>
  </si>
  <si>
    <t>Richard Kerkering</t>
  </si>
  <si>
    <t>Jonathan Loaisiga</t>
  </si>
  <si>
    <t>Austin Adams</t>
  </si>
  <si>
    <t>Dedniel Nunez</t>
  </si>
  <si>
    <t>Brooks Raley</t>
  </si>
  <si>
    <t>Allan Winans</t>
  </si>
  <si>
    <t>Colin Holderman</t>
  </si>
  <si>
    <t>Isiah Kiner-Falefa</t>
  </si>
  <si>
    <t>Joan Adon</t>
  </si>
  <si>
    <t>Garrett Cleavinger</t>
  </si>
  <si>
    <t>Beau Brieske</t>
  </si>
  <si>
    <t>Miguel Sano</t>
  </si>
  <si>
    <t>Ben Rortvedt</t>
  </si>
  <si>
    <t>Robert Gasser</t>
  </si>
  <si>
    <t>Grant Anderson</t>
  </si>
  <si>
    <t>Sam Moll</t>
  </si>
  <si>
    <t>Adrian Morejon</t>
  </si>
  <si>
    <t>Sam Hentges</t>
  </si>
  <si>
    <t>Grant Hartwig</t>
  </si>
  <si>
    <t>Yency Almonte</t>
  </si>
  <si>
    <t>Brett de Geus</t>
  </si>
  <si>
    <t>Zack Kelly</t>
  </si>
  <si>
    <t>Daniel Lynch</t>
  </si>
  <si>
    <t>Peter Strzelecki</t>
  </si>
  <si>
    <t>Jonathan Hernandez</t>
  </si>
  <si>
    <t>Tyler Rogers</t>
  </si>
  <si>
    <t>Jackson Stephens</t>
  </si>
  <si>
    <t>A.J. Puk</t>
  </si>
  <si>
    <t>Mason Miller</t>
  </si>
  <si>
    <t>Michael Kelly</t>
  </si>
  <si>
    <t>Dany Jimenez</t>
  </si>
  <si>
    <t>Steven Wilson</t>
  </si>
  <si>
    <t>Tayler Scott</t>
  </si>
  <si>
    <t>Evan Phillips</t>
  </si>
  <si>
    <t>Darren McCaughan</t>
  </si>
  <si>
    <t>Justin Martinez</t>
  </si>
  <si>
    <t>Jorge Alcala</t>
  </si>
  <si>
    <t>Tayler Saucedo</t>
  </si>
  <si>
    <t>Clayton Beeter</t>
  </si>
  <si>
    <t>Reed Garrett</t>
  </si>
  <si>
    <t>Justin Anderson</t>
  </si>
  <si>
    <t>Jared Shuster</t>
  </si>
  <si>
    <t>Gabe Speier</t>
  </si>
  <si>
    <t>Jalen Beeks</t>
  </si>
  <si>
    <t>Tyler Ferguson</t>
  </si>
  <si>
    <t>Eduardo Salazar</t>
  </si>
  <si>
    <t>Jonathan Bowlan</t>
  </si>
  <si>
    <t>Tom Cosgrove</t>
  </si>
  <si>
    <t>Lucas Erceg</t>
  </si>
  <si>
    <t>Brennan Bernardino</t>
  </si>
  <si>
    <t>Yunior Marte</t>
  </si>
  <si>
    <t>Pierce Johnson</t>
  </si>
  <si>
    <t>Parker Mushinski</t>
  </si>
  <si>
    <t>Hunter Stratton</t>
  </si>
  <si>
    <t>Ryan Walker</t>
  </si>
  <si>
    <t>Tim Hill</t>
  </si>
  <si>
    <t>Kevin Kelly</t>
  </si>
  <si>
    <t>Danny Young</t>
  </si>
  <si>
    <t>Yuki Matsui</t>
  </si>
  <si>
    <t>Pete Fairbanks</t>
  </si>
  <si>
    <t>Robert Garcia</t>
  </si>
  <si>
    <t>Hoby Milner</t>
  </si>
  <si>
    <t>Daniel Duarte</t>
  </si>
  <si>
    <t>Keegan Akin</t>
  </si>
  <si>
    <t>Josh Fleming</t>
  </si>
  <si>
    <t>Tyler Holton</t>
  </si>
  <si>
    <t>Edward Cabrera</t>
  </si>
  <si>
    <t>Gavin Stone</t>
  </si>
  <si>
    <t>Blair Henley</t>
  </si>
  <si>
    <t>MacKenzie Gore</t>
  </si>
  <si>
    <t>Jake Latz</t>
  </si>
  <si>
    <t>Jason Adam</t>
  </si>
  <si>
    <t>Carson Spiers</t>
  </si>
  <si>
    <t>Noah Davis</t>
  </si>
  <si>
    <t>Emmanuel Ramirez</t>
  </si>
  <si>
    <t>Eli Morgan</t>
  </si>
  <si>
    <t>Jose Ruiz</t>
  </si>
  <si>
    <t>Abner Uribe</t>
  </si>
  <si>
    <t>Stephen Kolek</t>
  </si>
  <si>
    <t>Jacob Waguespack</t>
  </si>
  <si>
    <t>Hayden Wesneski</t>
  </si>
  <si>
    <t>Garrett Crochet</t>
  </si>
  <si>
    <t>Sean Reid-Foley</t>
  </si>
  <si>
    <t>Nabil Crismatt</t>
  </si>
  <si>
    <t>Justin Slaten</t>
  </si>
  <si>
    <t>JoJo Romero</t>
  </si>
  <si>
    <t>Kutter Crawford</t>
  </si>
  <si>
    <t>Michael Grove</t>
  </si>
  <si>
    <t>Steven Okert</t>
  </si>
  <si>
    <t>Kyle Tyler</t>
  </si>
  <si>
    <t>Anthony Maldonado</t>
  </si>
  <si>
    <t>Ryan Thompson</t>
  </si>
  <si>
    <t>Camilo Doval</t>
  </si>
  <si>
    <t>Nick Nastrini</t>
  </si>
  <si>
    <t>Jose Cisnero</t>
  </si>
  <si>
    <t>Andrew Nardi</t>
  </si>
  <si>
    <t>Ryan Feltner</t>
  </si>
  <si>
    <t>Hunter Greene</t>
  </si>
  <si>
    <t>Jordan Leasure</t>
  </si>
  <si>
    <t>Andres Munoz</t>
  </si>
  <si>
    <t>John Schreiber</t>
  </si>
  <si>
    <t>Seranthony Dominguez</t>
  </si>
  <si>
    <t>Richard Lovelady</t>
  </si>
  <si>
    <t>Alexis Diaz</t>
  </si>
  <si>
    <t>John King</t>
  </si>
  <si>
    <t>Anthony Bender</t>
  </si>
  <si>
    <t>Cody Bradford</t>
  </si>
  <si>
    <t>Hogan Harris</t>
  </si>
  <si>
    <t>Darius Vines</t>
  </si>
  <si>
    <t>Grae Kessinger</t>
  </si>
  <si>
    <t>Joely Rodriguez</t>
  </si>
  <si>
    <t>Mark Leiter Jr.</t>
  </si>
  <si>
    <t>Clay Holmes</t>
  </si>
  <si>
    <t>Carson Fulmer</t>
  </si>
  <si>
    <t>Yohan Ramirez</t>
  </si>
  <si>
    <t>Derek Law</t>
  </si>
  <si>
    <t>Jake Cousins</t>
  </si>
  <si>
    <t>Wes Parsons</t>
  </si>
  <si>
    <t>Nick Nelson</t>
  </si>
  <si>
    <t>Jake Bird</t>
  </si>
  <si>
    <t>Logan Allen</t>
  </si>
  <si>
    <t>Cam Booser</t>
  </si>
  <si>
    <t>Peter Lambert</t>
  </si>
  <si>
    <t>Ryan Fernandez</t>
  </si>
  <si>
    <t>Matt Waldron</t>
  </si>
  <si>
    <t>Thyago Vieira</t>
  </si>
  <si>
    <t>Josh Walker</t>
  </si>
  <si>
    <t>Joe Boyle</t>
  </si>
  <si>
    <t>Shawn Dubin</t>
  </si>
  <si>
    <t>Caleb Thielbar</t>
  </si>
  <si>
    <t>Dylan Lee</t>
  </si>
  <si>
    <t>Jhony Brito</t>
  </si>
  <si>
    <t>Mitch Spence</t>
  </si>
  <si>
    <t>Ronel Blanco</t>
  </si>
  <si>
    <t>J.P. France</t>
  </si>
  <si>
    <t>Colin Selby</t>
  </si>
  <si>
    <t>Brendon Little</t>
  </si>
  <si>
    <t>Hunter Gaddis</t>
  </si>
  <si>
    <t>Tyler Jay</t>
  </si>
  <si>
    <t>Elieser Hernandez</t>
  </si>
  <si>
    <t>Griffin Jax</t>
  </si>
  <si>
    <t>Joey Wentz</t>
  </si>
  <si>
    <t>Matt Manning</t>
  </si>
  <si>
    <t>Andrew Abbott</t>
  </si>
  <si>
    <t>Victor Vodnik</t>
  </si>
  <si>
    <t>Ryder Ryan</t>
  </si>
  <si>
    <t>Clarke Schmidt</t>
  </si>
  <si>
    <t>Greg Weissert</t>
  </si>
  <si>
    <t>Colten Brewer</t>
  </si>
  <si>
    <t>Ryan Helsley</t>
  </si>
  <si>
    <t>Josh Rojas</t>
  </si>
  <si>
    <t>Cody Bolton</t>
  </si>
  <si>
    <t>Eduard Bazardo</t>
  </si>
  <si>
    <t>Tylor Megill</t>
  </si>
  <si>
    <t>Cole Ragans</t>
  </si>
  <si>
    <t>Ron Marinaccio</t>
  </si>
  <si>
    <t>Jacob Webb</t>
  </si>
  <si>
    <t>Ricardo Pinto</t>
  </si>
  <si>
    <t>Daulton Jefferies</t>
  </si>
  <si>
    <t>Javier Assad</t>
  </si>
  <si>
    <t>Owen Miller</t>
  </si>
  <si>
    <t>Slade Cecconi</t>
  </si>
  <si>
    <t>Joel Payamps</t>
  </si>
  <si>
    <t>Alex Vesia</t>
  </si>
  <si>
    <t>Sean Hjelle</t>
  </si>
  <si>
    <t>Luis Gil</t>
  </si>
  <si>
    <t>Cooper Criswell</t>
  </si>
  <si>
    <t>Joe Jacques</t>
  </si>
  <si>
    <t>Tyler Kinley</t>
  </si>
  <si>
    <t>Brayan Bello</t>
  </si>
  <si>
    <t>Max Meyer</t>
  </si>
  <si>
    <t>Bryan Abreu</t>
  </si>
  <si>
    <t>Jose Butto</t>
  </si>
  <si>
    <t>Randy Vasquez</t>
  </si>
  <si>
    <t>Kyle Leahy</t>
  </si>
  <si>
    <t>Andrew Kittredge</t>
  </si>
  <si>
    <t>Brandon Bielak</t>
  </si>
  <si>
    <t>Nick Anderson</t>
  </si>
  <si>
    <t>Seth Martinez</t>
  </si>
  <si>
    <t>Alec Marsh</t>
  </si>
  <si>
    <t>Yoshinobu Yamamoto</t>
  </si>
  <si>
    <t>Matt Bowman</t>
  </si>
  <si>
    <t>Tanner Banks</t>
  </si>
  <si>
    <t>Jay Jackson</t>
  </si>
  <si>
    <t>Luis Ortiz</t>
  </si>
  <si>
    <t>Bryan Woo</t>
  </si>
  <si>
    <t>Luke Little</t>
  </si>
  <si>
    <t>Mike Soroka</t>
  </si>
  <si>
    <t>Cole Winn</t>
  </si>
  <si>
    <t>Brandon Pfaadt</t>
  </si>
  <si>
    <t>Bryan Hudson</t>
  </si>
  <si>
    <t>Albert Suarez</t>
  </si>
  <si>
    <t>DL Hall</t>
  </si>
  <si>
    <t>Shota Imanaga</t>
  </si>
  <si>
    <t>Jacob Lopez</t>
  </si>
  <si>
    <t>Shaun Anderson</t>
  </si>
  <si>
    <t>Tejay Antone</t>
  </si>
  <si>
    <t>Zach Pop</t>
  </si>
  <si>
    <t>Josh Staumont</t>
  </si>
  <si>
    <t>Tyson Miller</t>
  </si>
  <si>
    <t>Zack Thompson</t>
  </si>
  <si>
    <t>Christian Scott</t>
  </si>
  <si>
    <t>Kyle Nicolas</t>
  </si>
  <si>
    <t>Ray Kerr</t>
  </si>
  <si>
    <t>Kyle Finnegan</t>
  </si>
  <si>
    <t>Nick Lodolo</t>
  </si>
  <si>
    <t>Joe Mantiply</t>
  </si>
  <si>
    <t>Bowden Francis</t>
  </si>
  <si>
    <t>Michael Tonkin</t>
  </si>
  <si>
    <t>Cristopher Sanchez</t>
  </si>
  <si>
    <t>Mason Black</t>
  </si>
  <si>
    <t>Spencer Arrighetti</t>
  </si>
  <si>
    <t>Tanner Bibee</t>
  </si>
  <si>
    <t>Tyler Beede</t>
  </si>
  <si>
    <t>Enyel De Los Santos</t>
  </si>
  <si>
    <t>Josh Winckowski</t>
  </si>
  <si>
    <t>David Bednar</t>
  </si>
  <si>
    <t>Tobias Myers</t>
  </si>
  <si>
    <t>Will Klein</t>
  </si>
  <si>
    <t>Mitch White</t>
  </si>
  <si>
    <t>Luis Frias</t>
  </si>
  <si>
    <t>Simeon Woods Richardson</t>
  </si>
  <si>
    <t>Hunter Harvey</t>
  </si>
  <si>
    <t>Jason Foley</t>
  </si>
  <si>
    <t>Emerson Hancock</t>
  </si>
  <si>
    <t>Osvaldo Bido</t>
  </si>
  <si>
    <t>Jordan Wicks</t>
  </si>
  <si>
    <t>Riley O'Brien</t>
  </si>
  <si>
    <t>Will Vest</t>
  </si>
  <si>
    <t>Dennis Santana</t>
  </si>
  <si>
    <t>Deivi Garcia</t>
  </si>
  <si>
    <t>Nick Mears</t>
  </si>
  <si>
    <t>Sixto Sanchez</t>
  </si>
  <si>
    <t>Paolo Espino</t>
  </si>
  <si>
    <t>Garrett Whitlock</t>
  </si>
  <si>
    <t>Jhoan Duran</t>
  </si>
  <si>
    <t>Bailey Falter</t>
  </si>
  <si>
    <t>Nate Pearson</t>
  </si>
  <si>
    <t>Alex Faedo</t>
  </si>
  <si>
    <t>Kai-Wei Teng</t>
  </si>
  <si>
    <t>Landen Roupp</t>
  </si>
  <si>
    <t>Yerry Rodriguez</t>
  </si>
  <si>
    <t>J.P. Feyereisen</t>
  </si>
  <si>
    <t>Jared Koenig</t>
  </si>
  <si>
    <t>Tim Mayza</t>
  </si>
  <si>
    <t>Gus Varland</t>
  </si>
  <si>
    <t>Caleb Ferguson</t>
  </si>
  <si>
    <t>Aaron Bummer</t>
  </si>
  <si>
    <t>Lucas Sims</t>
  </si>
  <si>
    <t>Janson Junk</t>
  </si>
  <si>
    <t>Jose Hernandez</t>
  </si>
  <si>
    <t>Andre Pallante</t>
  </si>
  <si>
    <t>Keegan Thompson</t>
  </si>
  <si>
    <t>Victor Gonzalez</t>
  </si>
  <si>
    <t>Grayson Rodriguez</t>
  </si>
  <si>
    <t>George Soriano</t>
  </si>
  <si>
    <t>Tyler Wells</t>
  </si>
  <si>
    <t>Emmanuel Clase</t>
  </si>
  <si>
    <t>Bryce Elder</t>
  </si>
  <si>
    <t>Danny Coulombe</t>
  </si>
  <si>
    <t>Easton Lucas</t>
  </si>
  <si>
    <t>Jordan Hicks</t>
  </si>
  <si>
    <t>Bryan Hoeing</t>
  </si>
  <si>
    <t>Pedro Avila</t>
  </si>
  <si>
    <t>Declan Cronin</t>
  </si>
  <si>
    <t>Calvin Faucher</t>
  </si>
  <si>
    <t>Jeremiah Estrada</t>
  </si>
  <si>
    <t>Ryan Pepiot</t>
  </si>
  <si>
    <t>Jared Jones</t>
  </si>
  <si>
    <t>Aaron Hicks</t>
  </si>
  <si>
    <t>Matthew Liberatore</t>
  </si>
  <si>
    <t>Yennier Cano</t>
  </si>
  <si>
    <t>Burch Smith</t>
  </si>
  <si>
    <t>Bobby Miller</t>
  </si>
  <si>
    <t>Hunter Brown</t>
  </si>
  <si>
    <t>Quinn Priester</t>
  </si>
  <si>
    <t>Mike Baumann</t>
  </si>
  <si>
    <t>Nick Sandlin</t>
  </si>
  <si>
    <t>Edwin Uceta</t>
  </si>
  <si>
    <t>Brock Stewart</t>
  </si>
  <si>
    <t>Jose Soriano</t>
  </si>
  <si>
    <t>Mitchell Parker</t>
  </si>
  <si>
    <t>Kyle Harrison</t>
  </si>
  <si>
    <t>Carmen Mlodzinski</t>
  </si>
  <si>
    <t>James McArthur</t>
  </si>
  <si>
    <t>Isaiah Campbell</t>
  </si>
  <si>
    <t>Ryan Brasier</t>
  </si>
  <si>
    <t>Willi Castro</t>
  </si>
  <si>
    <t>Nick Robertson</t>
  </si>
  <si>
    <t>Kyle Hurt</t>
  </si>
  <si>
    <t>Tim Herrin</t>
  </si>
  <si>
    <t>Reese Olson</t>
  </si>
  <si>
    <t>Ian Hamilton</t>
  </si>
  <si>
    <t>Matt Sauer</t>
  </si>
  <si>
    <t>Roddery Munoz</t>
  </si>
  <si>
    <t>Ryan Borucki</t>
  </si>
  <si>
    <t>Tanner Rainey</t>
  </si>
  <si>
    <t>Cody Poteet</t>
  </si>
  <si>
    <t>Kevin Herget</t>
  </si>
  <si>
    <t>Ryan Weathers</t>
  </si>
  <si>
    <t>Kyle Muller</t>
  </si>
  <si>
    <t>Kevin Ginkel</t>
  </si>
  <si>
    <t>Casey Mize</t>
  </si>
  <si>
    <t>Elvis Peguero</t>
  </si>
  <si>
    <t>JP Sears</t>
  </si>
  <si>
    <t>Ryne Nelson</t>
  </si>
  <si>
    <t>Yariel Rodriguez</t>
  </si>
  <si>
    <t>Daniel Palencia</t>
  </si>
  <si>
    <t>Bryce Jarvis</t>
  </si>
  <si>
    <t>Roansy Contreras</t>
  </si>
  <si>
    <t>Drew Smith</t>
  </si>
  <si>
    <t>Robert Suarez</t>
  </si>
  <si>
    <t>Tyler Fitzgerald</t>
  </si>
  <si>
    <t>Alex Lange</t>
  </si>
  <si>
    <t>Owen White</t>
  </si>
  <si>
    <t>Kody Funderburk</t>
  </si>
  <si>
    <t>Paul Skenes</t>
  </si>
  <si>
    <t>Scott McGough</t>
  </si>
  <si>
    <t>Kyle Nelson</t>
  </si>
  <si>
    <t>Matt Mervis</t>
  </si>
  <si>
    <t>Cole Sands</t>
  </si>
  <si>
    <t>Luis Guillorme</t>
  </si>
  <si>
    <t>Jake Irvin</t>
  </si>
  <si>
    <t>Fernando Cruz</t>
  </si>
  <si>
    <t>Trevor Megill</t>
  </si>
  <si>
    <t>Ben Lively</t>
  </si>
  <si>
    <t>Erik Miller</t>
  </si>
  <si>
    <t>Jordan Romano</t>
  </si>
  <si>
    <t>Graham Ashcraft</t>
  </si>
  <si>
    <t>Joey Estes</t>
  </si>
  <si>
    <t>Anthony Molina</t>
  </si>
  <si>
    <t>Randy Rodriguez</t>
  </si>
  <si>
    <t>Blake Walston</t>
  </si>
  <si>
    <t>Manuel Rodriguez</t>
  </si>
  <si>
    <t>Genesis Cabrera</t>
  </si>
  <si>
    <t>Bryce Miller</t>
  </si>
  <si>
    <t>Gregory Soto</t>
  </si>
  <si>
    <t>Justin Lawrence</t>
  </si>
  <si>
    <t>Jacob Barnes</t>
  </si>
  <si>
    <t>Josh Sborz</t>
  </si>
  <si>
    <t>Dillon Tate</t>
  </si>
  <si>
    <t>Jordan Weems</t>
  </si>
  <si>
    <t>Adbert Alzolay</t>
  </si>
  <si>
    <t>Nick Ramirez</t>
  </si>
  <si>
    <t>Tommy Henry</t>
  </si>
  <si>
    <t>Chris Roycroft</t>
  </si>
  <si>
    <t>Jack Leiter</t>
  </si>
  <si>
    <t>Angel Zerpa</t>
  </si>
  <si>
    <t>Louie Varland</t>
  </si>
  <si>
    <t>Aaron Brooks</t>
  </si>
  <si>
    <t>Chase Silseth</t>
  </si>
  <si>
    <t>Keaton Winn</t>
  </si>
  <si>
    <t>Dylan Coleman</t>
  </si>
  <si>
    <t>Tyler Matzek</t>
  </si>
  <si>
    <t>Aaron Ashby</t>
  </si>
  <si>
    <t>Eli Villalobos</t>
  </si>
  <si>
    <t>Patrick Wisdom</t>
  </si>
  <si>
    <t>Colin Poche</t>
  </si>
  <si>
    <t>Kent Emanuel</t>
  </si>
  <si>
    <t>Anthony Veneziano</t>
  </si>
  <si>
    <t>Cionel Perez</t>
  </si>
  <si>
    <t>Jonathan Cannon</t>
  </si>
  <si>
    <t>Cade Smith</t>
  </si>
  <si>
    <t>Emmanuel Rivera</t>
  </si>
  <si>
    <t>Jon Heasley</t>
  </si>
  <si>
    <t>Cole Sulser</t>
  </si>
  <si>
    <t>Jose Cuas</t>
  </si>
  <si>
    <t>Xzavion Curry</t>
  </si>
  <si>
    <t>Ben Brown</t>
  </si>
  <si>
    <t>J.B. Bukauskas</t>
  </si>
  <si>
    <t>Taj Bradley</t>
  </si>
  <si>
    <t>Nick Avila</t>
  </si>
  <si>
    <t>Connor Brogdon</t>
  </si>
  <si>
    <t>Landon Knack</t>
  </si>
  <si>
    <t>Kirby Snead</t>
  </si>
  <si>
    <t>Guillermo Zuniga</t>
  </si>
  <si>
    <t>Erik Swanson</t>
  </si>
  <si>
    <t>Zac Kristofak</t>
  </si>
  <si>
    <t>Joel Kuhnel</t>
  </si>
  <si>
    <t>Brandon Hughes</t>
  </si>
  <si>
    <t>Miguel Diaz</t>
  </si>
  <si>
    <t>Andrew Saalfrank</t>
  </si>
  <si>
    <t>Braxton Garrett</t>
  </si>
  <si>
    <t>Ronny Henriquez</t>
  </si>
  <si>
    <t>Brock Burke</t>
  </si>
  <si>
    <t>Julian Merryweather</t>
  </si>
  <si>
    <t>Casey Legumina</t>
  </si>
  <si>
    <t>Jackson Rutledge</t>
  </si>
  <si>
    <t>Jose Trevino</t>
  </si>
  <si>
    <t>Forrest Whitley</t>
  </si>
  <si>
    <t>Zach McKinstry</t>
  </si>
  <si>
    <t>Wander Suero</t>
  </si>
  <si>
    <t>FBv</t>
  </si>
  <si>
    <t>SL%</t>
  </si>
  <si>
    <t>SLv</t>
  </si>
  <si>
    <t>CT%</t>
  </si>
  <si>
    <t>CTv</t>
  </si>
  <si>
    <t>CB%</t>
  </si>
  <si>
    <t>CBv</t>
  </si>
  <si>
    <t>CH%</t>
  </si>
  <si>
    <t>CHv</t>
  </si>
  <si>
    <t>SF%</t>
  </si>
  <si>
    <t>SFv</t>
  </si>
  <si>
    <t>KN%</t>
  </si>
  <si>
    <t>KNv</t>
  </si>
  <si>
    <t>XX%</t>
  </si>
  <si>
    <t>vFA</t>
  </si>
  <si>
    <t>vFT</t>
  </si>
  <si>
    <t>vFC</t>
  </si>
  <si>
    <t>vFS</t>
  </si>
  <si>
    <t>vFO</t>
  </si>
  <si>
    <t>vSI</t>
  </si>
  <si>
    <t>vSL</t>
  </si>
  <si>
    <t>vCU</t>
  </si>
  <si>
    <t>vKC</t>
  </si>
  <si>
    <t>vEP</t>
  </si>
  <si>
    <t>vCH</t>
  </si>
  <si>
    <t>vSC</t>
  </si>
  <si>
    <t>vKN</t>
  </si>
  <si>
    <t>75.7</t>
  </si>
  <si>
    <t>76.3</t>
  </si>
  <si>
    <t>O-Swing%</t>
  </si>
  <si>
    <t>Z-Swing%</t>
  </si>
  <si>
    <t>Swing%</t>
  </si>
  <si>
    <t>O-Contact%</t>
  </si>
  <si>
    <t>Z-Contact%</t>
  </si>
  <si>
    <t>Contact%</t>
  </si>
  <si>
    <t>Zone%</t>
  </si>
  <si>
    <t>Pace</t>
  </si>
  <si>
    <t>FA-X</t>
  </si>
  <si>
    <t>FT-X</t>
  </si>
  <si>
    <t>FC-X</t>
  </si>
  <si>
    <t>FS-X</t>
  </si>
  <si>
    <t>FO-X</t>
  </si>
  <si>
    <t>SI-X</t>
  </si>
  <si>
    <t>SL-X</t>
  </si>
  <si>
    <t>CU-X</t>
  </si>
  <si>
    <t>KC-X</t>
  </si>
  <si>
    <t>EP-X</t>
  </si>
  <si>
    <t>CH-X</t>
  </si>
  <si>
    <t>SC-X</t>
  </si>
  <si>
    <t>KN-X</t>
  </si>
  <si>
    <t>-1.7</t>
  </si>
  <si>
    <t>-6.1</t>
  </si>
  <si>
    <t>-6.2</t>
  </si>
  <si>
    <t>0.3</t>
  </si>
  <si>
    <t>1.2</t>
  </si>
  <si>
    <t>-0.3</t>
  </si>
  <si>
    <t>FA-Z</t>
  </si>
  <si>
    <t>FT-Z</t>
  </si>
  <si>
    <t>FC-Z</t>
  </si>
  <si>
    <t>FS-Z</t>
  </si>
  <si>
    <t>FO-Z</t>
  </si>
  <si>
    <t>SI-Z</t>
  </si>
  <si>
    <t>SL-Z</t>
  </si>
  <si>
    <t>CU-Z</t>
  </si>
  <si>
    <t>KC-Z</t>
  </si>
  <si>
    <t>EP-Z</t>
  </si>
  <si>
    <t>CH-Z</t>
  </si>
  <si>
    <t>SC-Z</t>
  </si>
  <si>
    <t>KN-Z</t>
  </si>
  <si>
    <t>0.7</t>
  </si>
  <si>
    <t>Strike/Ball%</t>
  </si>
  <si>
    <t>FB_Vert</t>
  </si>
  <si>
    <t>FB_Horz</t>
  </si>
  <si>
    <t>Yoendrys Gomez</t>
  </si>
  <si>
    <t>Cade Povich</t>
  </si>
  <si>
    <t>Nick Loftin</t>
  </si>
  <si>
    <t>Ben Joyce</t>
  </si>
  <si>
    <t>Nick Hernandez</t>
  </si>
  <si>
    <t>Caleb Boushley</t>
  </si>
  <si>
    <t>Angel Chivilli</t>
  </si>
  <si>
    <t>Anthony Banda</t>
  </si>
  <si>
    <t>Daysbel Hernandez</t>
  </si>
  <si>
    <t>Ryan Loutos</t>
  </si>
  <si>
    <t>Luke Williams</t>
  </si>
  <si>
    <t>Huascar Brazoban</t>
  </si>
  <si>
    <t>Cole Tucker</t>
  </si>
  <si>
    <t>Josh Rogers</t>
  </si>
  <si>
    <t>Porter Hodge</t>
  </si>
  <si>
    <t>Sammy Long</t>
  </si>
  <si>
    <t>Jimmy Herget</t>
  </si>
  <si>
    <t>Ben Heller</t>
  </si>
  <si>
    <t>Adam Mazur</t>
  </si>
  <si>
    <t>Alex Young</t>
  </si>
  <si>
    <t>Nick Vespi</t>
  </si>
  <si>
    <t>Gerson Garabito</t>
  </si>
  <si>
    <t>DJ Herz</t>
  </si>
  <si>
    <t>Keider Montero</t>
  </si>
  <si>
    <t>Diego Castillo</t>
  </si>
  <si>
    <t>Carlos Hernandez</t>
  </si>
  <si>
    <t>Scott Alexander</t>
  </si>
  <si>
    <t>Brady Basso</t>
  </si>
  <si>
    <t>AJ Smith-Shawver</t>
  </si>
  <si>
    <t>Alex Speas</t>
  </si>
  <si>
    <t>Mason Englert</t>
  </si>
  <si>
    <t>Justin Sterner</t>
  </si>
  <si>
    <t>Spencer Schwellenbach</t>
  </si>
  <si>
    <t>Jack O'Loughlin</t>
  </si>
  <si>
    <t>Danny Mendick</t>
  </si>
  <si>
    <t>Matt Carasiti</t>
  </si>
  <si>
    <t>Enoli Paredes</t>
  </si>
  <si>
    <t>John Curtiss</t>
  </si>
  <si>
    <t>Jesus Tinoco</t>
  </si>
  <si>
    <t>Jake Woodford</t>
  </si>
  <si>
    <t>Luis Medina</t>
  </si>
  <si>
    <t>Spencer Howard</t>
  </si>
  <si>
    <t>Matt Koch</t>
  </si>
  <si>
    <t>Clayton Andrews</t>
  </si>
  <si>
    <t>Vinny Nittoli</t>
  </si>
  <si>
    <t>Ryan Burr</t>
  </si>
  <si>
    <t>Justin Bruihl</t>
  </si>
  <si>
    <t>2.4%</t>
  </si>
  <si>
    <t>27.5%</t>
  </si>
  <si>
    <t>85.1</t>
  </si>
  <si>
    <t>28.0%</t>
  </si>
  <si>
    <t>27.3%</t>
  </si>
  <si>
    <t>22.0</t>
  </si>
  <si>
    <t>2.2</t>
  </si>
  <si>
    <t>19.0</t>
  </si>
  <si>
    <t>-3.5</t>
  </si>
  <si>
    <t>39.0%</t>
  </si>
  <si>
    <t>4.7</t>
  </si>
  <si>
    <t>-1.1</t>
  </si>
  <si>
    <t>5.0</t>
  </si>
  <si>
    <t>21.6</t>
  </si>
  <si>
    <t>9.2%</t>
  </si>
  <si>
    <t>19.5</t>
  </si>
  <si>
    <t>-0.5</t>
  </si>
  <si>
    <t>3.6</t>
  </si>
  <si>
    <t>6.4</t>
  </si>
  <si>
    <t>38.1%</t>
  </si>
  <si>
    <t>20.2</t>
  </si>
  <si>
    <t>120.4</t>
  </si>
  <si>
    <t>41.3%</t>
  </si>
  <si>
    <t>39.9%</t>
  </si>
  <si>
    <t>10.9%</t>
  </si>
  <si>
    <t>42.8%</t>
  </si>
  <si>
    <t>10.1%</t>
  </si>
  <si>
    <t>17.8</t>
  </si>
  <si>
    <t>43.8%</t>
  </si>
  <si>
    <t>-1.4</t>
  </si>
  <si>
    <t>43.2%</t>
  </si>
  <si>
    <t>0.2</t>
  </si>
  <si>
    <t>-3.8</t>
  </si>
  <si>
    <t>Age</t>
  </si>
  <si>
    <t>Tm</t>
  </si>
  <si>
    <t>Lg</t>
  </si>
  <si>
    <t>W</t>
  </si>
  <si>
    <t>L</t>
  </si>
  <si>
    <t>W-L%</t>
  </si>
  <si>
    <t>G</t>
  </si>
  <si>
    <t>GS</t>
  </si>
  <si>
    <t>GF</t>
  </si>
  <si>
    <t>CG</t>
  </si>
  <si>
    <t>SHO</t>
  </si>
  <si>
    <t>SV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</si>
  <si>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</si>
  <si>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</si>
  <si>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</si>
  <si>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</si>
  <si>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</si>
  <si>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</si>
  <si>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</si>
  <si>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</si>
  <si>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</si>
  <si>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</si>
  <si>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</si>
  <si>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</si>
  <si>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</si>
  <si>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</si>
  <si>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</si>
  <si>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</si>
  <si>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</si>
  <si>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</si>
  <si>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</si>
  <si>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Andrew Abbott</t>
  </si>
  <si>
    <t>25</t>
  </si>
  <si>
    <t>NL</t>
  </si>
  <si>
    <t>4</t>
  </si>
  <si>
    <t>5</t>
  </si>
  <si>
    <t>.444</t>
  </si>
  <si>
    <t>3.39</t>
  </si>
  <si>
    <t>12</t>
  </si>
  <si>
    <t>0</t>
  </si>
  <si>
    <t>69.0</t>
  </si>
  <si>
    <t>61</t>
  </si>
  <si>
    <t>27</t>
  </si>
  <si>
    <t>26</t>
  </si>
  <si>
    <t>18</t>
  </si>
  <si>
    <t>52</t>
  </si>
  <si>
    <t>1</t>
  </si>
  <si>
    <t>282</t>
  </si>
  <si>
    <t>123</t>
  </si>
  <si>
    <t>4.72</t>
  </si>
  <si>
    <t>1.145</t>
  </si>
  <si>
    <t>1.6</t>
  </si>
  <si>
    <t>2.3</t>
  </si>
  <si>
    <t>6.8</t>
  </si>
  <si>
    <t>2.89</t>
  </si>
  <si>
    <t>Bryan Abreu</t>
  </si>
  <si>
    <t>AL</t>
  </si>
  <si>
    <t>.500</t>
  </si>
  <si>
    <t>3.09</t>
  </si>
  <si>
    <t>31</t>
  </si>
  <si>
    <t>2</t>
  </si>
  <si>
    <t>32.0</t>
  </si>
  <si>
    <t>11</t>
  </si>
  <si>
    <t>17</t>
  </si>
  <si>
    <t>48</t>
  </si>
  <si>
    <t>3</t>
  </si>
  <si>
    <t>138</t>
  </si>
  <si>
    <t>125</t>
  </si>
  <si>
    <t>4.14</t>
  </si>
  <si>
    <t>1.375</t>
  </si>
  <si>
    <t>7.6</t>
  </si>
  <si>
    <t>1.4</t>
  </si>
  <si>
    <t>2.82</t>
  </si>
  <si>
    <t>Jason Adam</t>
  </si>
  <si>
    <t>32</t>
  </si>
  <si>
    <t>.667</t>
  </si>
  <si>
    <t>1.73</t>
  </si>
  <si>
    <t>6</t>
  </si>
  <si>
    <t>26.0</t>
  </si>
  <si>
    <t>13</t>
  </si>
  <si>
    <t>7</t>
  </si>
  <si>
    <t>21</t>
  </si>
  <si>
    <t>99</t>
  </si>
  <si>
    <t>222</t>
  </si>
  <si>
    <t>0.923</t>
  </si>
  <si>
    <t>4.5</t>
  </si>
  <si>
    <t>1.91</t>
  </si>
  <si>
    <t>Austin Adams</t>
  </si>
  <si>
    <t>33</t>
  </si>
  <si>
    <t>.000</t>
  </si>
  <si>
    <t>2.66</t>
  </si>
  <si>
    <t>29</t>
  </si>
  <si>
    <t>28</t>
  </si>
  <si>
    <t>92</t>
  </si>
  <si>
    <t>147</t>
  </si>
  <si>
    <t>3.68</t>
  </si>
  <si>
    <t>1.426</t>
  </si>
  <si>
    <t>0.4</t>
  </si>
  <si>
    <t>2.33</t>
  </si>
  <si>
    <t>Joan Adon</t>
  </si>
  <si>
    <t>2.25</t>
  </si>
  <si>
    <t>193</t>
  </si>
  <si>
    <t>4.39</t>
  </si>
  <si>
    <t>1.500</t>
  </si>
  <si>
    <t>0.0</t>
  </si>
  <si>
    <t>0.67</t>
  </si>
  <si>
    <t>Keegan Akin</t>
  </si>
  <si>
    <t>1.000</t>
  </si>
  <si>
    <t>3.99</t>
  </si>
  <si>
    <t>10</t>
  </si>
  <si>
    <t>29.1</t>
  </si>
  <si>
    <t>22</t>
  </si>
  <si>
    <t>120</t>
  </si>
  <si>
    <t>93</t>
  </si>
  <si>
    <t>3.48</t>
  </si>
  <si>
    <t>1.125</t>
  </si>
  <si>
    <t>3.4</t>
  </si>
  <si>
    <t>Jorge Alcalá</t>
  </si>
  <si>
    <t>2.08</t>
  </si>
  <si>
    <t>19</t>
  </si>
  <si>
    <t>72</t>
  </si>
  <si>
    <t>190</t>
  </si>
  <si>
    <t>2.85</t>
  </si>
  <si>
    <t>1.212</t>
  </si>
  <si>
    <t>5.2</t>
  </si>
  <si>
    <t>1.90</t>
  </si>
  <si>
    <t>Scott Alexander</t>
  </si>
  <si>
    <t>34</t>
  </si>
  <si>
    <t>2.84</t>
  </si>
  <si>
    <t>143</t>
  </si>
  <si>
    <t>3.93</t>
  </si>
  <si>
    <t>0.474</t>
  </si>
  <si>
    <t>Tyler Alexander</t>
  </si>
  <si>
    <t>.400</t>
  </si>
  <si>
    <t>6.19</t>
  </si>
  <si>
    <t>56.2</t>
  </si>
  <si>
    <t>63</t>
  </si>
  <si>
    <t>39</t>
  </si>
  <si>
    <t>247</t>
  </si>
  <si>
    <t>62</t>
  </si>
  <si>
    <t>5.27</t>
  </si>
  <si>
    <t>1.341</t>
  </si>
  <si>
    <t>3.69</t>
  </si>
  <si>
    <t>Logan Allen</t>
  </si>
  <si>
    <t>3.67</t>
  </si>
  <si>
    <t>27.0</t>
  </si>
  <si>
    <t>9</t>
  </si>
  <si>
    <t>20</t>
  </si>
  <si>
    <t>118</t>
  </si>
  <si>
    <t>111</t>
  </si>
  <si>
    <t>3.84</t>
  </si>
  <si>
    <t>1.296</t>
  </si>
  <si>
    <t>3.0</t>
  </si>
  <si>
    <t>2.22</t>
  </si>
  <si>
    <t>5.83</t>
  </si>
  <si>
    <t>58.2</t>
  </si>
  <si>
    <t>71</t>
  </si>
  <si>
    <t>38</t>
  </si>
  <si>
    <t>51</t>
  </si>
  <si>
    <t>259</t>
  </si>
  <si>
    <t>66</t>
  </si>
  <si>
    <t>5.23</t>
  </si>
  <si>
    <t>1.551</t>
  </si>
  <si>
    <t>3.1</t>
  </si>
  <si>
    <t>2.55</t>
  </si>
  <si>
    <t>Yency Almonte</t>
  </si>
  <si>
    <t>30</t>
  </si>
  <si>
    <t>3.45</t>
  </si>
  <si>
    <t>8</t>
  </si>
  <si>
    <t>67</t>
  </si>
  <si>
    <t>121</t>
  </si>
  <si>
    <t>3.33</t>
  </si>
  <si>
    <t>1.085</t>
  </si>
  <si>
    <t>0.6</t>
  </si>
  <si>
    <t>2.50</t>
  </si>
  <si>
    <t>José Alvarado</t>
  </si>
  <si>
    <t>.333</t>
  </si>
  <si>
    <t>2.96</t>
  </si>
  <si>
    <t>15</t>
  </si>
  <si>
    <t>27.1</t>
  </si>
  <si>
    <t>108</t>
  </si>
  <si>
    <t>137</t>
  </si>
  <si>
    <t>3.06</t>
  </si>
  <si>
    <t>1.024</t>
  </si>
  <si>
    <t>2.90</t>
  </si>
  <si>
    <t>Adbert Alzolay</t>
  </si>
  <si>
    <t>.200</t>
  </si>
  <si>
    <t>4.67</t>
  </si>
  <si>
    <t>75</t>
  </si>
  <si>
    <t>89</t>
  </si>
  <si>
    <t>7.35</t>
  </si>
  <si>
    <t>1.442</t>
  </si>
  <si>
    <t>2.17</t>
  </si>
  <si>
    <t>Chase Anderson</t>
  </si>
  <si>
    <t>36</t>
  </si>
  <si>
    <t>4.55</t>
  </si>
  <si>
    <t>16</t>
  </si>
  <si>
    <t>14</t>
  </si>
  <si>
    <t>31.2</t>
  </si>
  <si>
    <t>135</t>
  </si>
  <si>
    <t>5.35</t>
  </si>
  <si>
    <t>1.200</t>
  </si>
  <si>
    <t>1.55</t>
  </si>
  <si>
    <t>Grant Anderson</t>
  </si>
  <si>
    <t>5.63</t>
  </si>
  <si>
    <t>65</t>
  </si>
  <si>
    <t>70</t>
  </si>
  <si>
    <t>4.08</t>
  </si>
  <si>
    <t>1.250</t>
  </si>
  <si>
    <t>1.1</t>
  </si>
  <si>
    <t>2.67</t>
  </si>
  <si>
    <t>Justin Anderson</t>
  </si>
  <si>
    <t>7.45</t>
  </si>
  <si>
    <t>56</t>
  </si>
  <si>
    <t>4.59</t>
  </si>
  <si>
    <t>1.862</t>
  </si>
  <si>
    <t>1.67</t>
  </si>
  <si>
    <t>Nick Anderson</t>
  </si>
  <si>
    <t>4.03</t>
  </si>
  <si>
    <t>24</t>
  </si>
  <si>
    <t>102</t>
  </si>
  <si>
    <t>103</t>
  </si>
  <si>
    <t>5.29</t>
  </si>
  <si>
    <t>1.701</t>
  </si>
  <si>
    <t>1.25</t>
  </si>
  <si>
    <t>Shaun Anderson</t>
  </si>
  <si>
    <t>5.40</t>
  </si>
  <si>
    <t>80</t>
  </si>
  <si>
    <t>2.24</t>
  </si>
  <si>
    <t>2.100</t>
  </si>
  <si>
    <t>3.00</t>
  </si>
  <si>
    <t>Tyler Anderson</t>
  </si>
  <si>
    <t>2.37</t>
  </si>
  <si>
    <t>76.0</t>
  </si>
  <si>
    <t>54</t>
  </si>
  <si>
    <t>50</t>
  </si>
  <si>
    <t>306</t>
  </si>
  <si>
    <t>174</t>
  </si>
  <si>
    <t>4.66</t>
  </si>
  <si>
    <t>1.132</t>
  </si>
  <si>
    <t>1.56</t>
  </si>
  <si>
    <t>Clayton Andrews</t>
  </si>
  <si>
    <t>27.00</t>
  </si>
  <si>
    <t>0.1</t>
  </si>
  <si>
    <t>45.14</t>
  </si>
  <si>
    <t>3.000</t>
  </si>
  <si>
    <t>Matt Andriese</t>
  </si>
  <si>
    <t>85</t>
  </si>
  <si>
    <t>5.94</t>
  </si>
  <si>
    <t>Tejay Antone</t>
  </si>
  <si>
    <t>4.50</t>
  </si>
  <si>
    <t>2.0</t>
  </si>
  <si>
    <t>110</t>
  </si>
  <si>
    <t>7.14</t>
  </si>
  <si>
    <t>0.50</t>
  </si>
  <si>
    <t>Shawn Armstrong</t>
  </si>
  <si>
    <t>23</t>
  </si>
  <si>
    <t>124</t>
  </si>
  <si>
    <t>104</t>
  </si>
  <si>
    <t>3.24</t>
  </si>
  <si>
    <t>1.261</t>
  </si>
  <si>
    <t>2.8</t>
  </si>
  <si>
    <t>Spencer Arrighetti</t>
  </si>
  <si>
    <t>.375</t>
  </si>
  <si>
    <t>5.79</t>
  </si>
  <si>
    <t>46.2</t>
  </si>
  <si>
    <t>55</t>
  </si>
  <si>
    <t>215</t>
  </si>
  <si>
    <t>3.97</t>
  </si>
  <si>
    <t>1.671</t>
  </si>
  <si>
    <t>1.0</t>
  </si>
  <si>
    <t>2.12</t>
  </si>
  <si>
    <t>Aaron Ashby</t>
  </si>
  <si>
    <t>6.23</t>
  </si>
  <si>
    <t>43</t>
  </si>
  <si>
    <t>69</t>
  </si>
  <si>
    <t>7.41</t>
  </si>
  <si>
    <t>1.731</t>
  </si>
  <si>
    <t>0.71</t>
  </si>
  <si>
    <t>Graham Ashcraft</t>
  </si>
  <si>
    <t>.571</t>
  </si>
  <si>
    <t>5.05</t>
  </si>
  <si>
    <t>62.1</t>
  </si>
  <si>
    <t>40</t>
  </si>
  <si>
    <t>35</t>
  </si>
  <si>
    <t>49</t>
  </si>
  <si>
    <t>281</t>
  </si>
  <si>
    <t>83</t>
  </si>
  <si>
    <t>4.74</t>
  </si>
  <si>
    <t>1.460</t>
  </si>
  <si>
    <t>1.3</t>
  </si>
  <si>
    <t>Javier Assad</t>
  </si>
  <si>
    <t>2.74</t>
  </si>
  <si>
    <t>68</t>
  </si>
  <si>
    <t>290</t>
  </si>
  <si>
    <t>150</t>
  </si>
  <si>
    <t>3.79</t>
  </si>
  <si>
    <t>1.217</t>
  </si>
  <si>
    <t>2.43</t>
  </si>
  <si>
    <t>Nick Avila</t>
  </si>
  <si>
    <t>8.49</t>
  </si>
  <si>
    <t>46</t>
  </si>
  <si>
    <t>3.74</t>
  </si>
  <si>
    <t>1.714</t>
  </si>
  <si>
    <t>Pedro Avila</t>
  </si>
  <si>
    <t>TOT</t>
  </si>
  <si>
    <t>MLB</t>
  </si>
  <si>
    <t>5.08</t>
  </si>
  <si>
    <t>28.1</t>
  </si>
  <si>
    <t>77</t>
  </si>
  <si>
    <t>3.95</t>
  </si>
  <si>
    <t>3.44</t>
  </si>
  <si>
    <t>9.00</t>
  </si>
  <si>
    <t>45</t>
  </si>
  <si>
    <t>5.14</t>
  </si>
  <si>
    <t>1.50</t>
  </si>
  <si>
    <t>3.54</t>
  </si>
  <si>
    <t>1.131</t>
  </si>
  <si>
    <t>7.33</t>
  </si>
  <si>
    <t>Anthony Banda</t>
  </si>
  <si>
    <t>0.00</t>
  </si>
  <si>
    <t>2.91</t>
  </si>
  <si>
    <t>1.75</t>
  </si>
  <si>
    <t>Tanner Banks</t>
  </si>
  <si>
    <t>4.88</t>
  </si>
  <si>
    <t>27.2</t>
  </si>
  <si>
    <t>1.373</t>
  </si>
  <si>
    <t>5.17</t>
  </si>
  <si>
    <t>Scott Barlow</t>
  </si>
  <si>
    <t>3.81</t>
  </si>
  <si>
    <t>113</t>
  </si>
  <si>
    <t>3.10</t>
  </si>
  <si>
    <t>1.385</t>
  </si>
  <si>
    <t>2.57</t>
  </si>
  <si>
    <t>Jacob Barnes</t>
  </si>
  <si>
    <t>4.58</t>
  </si>
  <si>
    <t>82</t>
  </si>
  <si>
    <t>88</t>
  </si>
  <si>
    <t>1.220</t>
  </si>
  <si>
    <t>Matt Barnes</t>
  </si>
  <si>
    <t>6.75</t>
  </si>
  <si>
    <t>60</t>
  </si>
  <si>
    <t>3.51</t>
  </si>
  <si>
    <t>Chris Bassitt</t>
  </si>
  <si>
    <t>4.13</t>
  </si>
  <si>
    <t>65.1</t>
  </si>
  <si>
    <t>288</t>
  </si>
  <si>
    <t>94</t>
  </si>
  <si>
    <t>4.07</t>
  </si>
  <si>
    <t>1.454</t>
  </si>
  <si>
    <t>2.42</t>
  </si>
  <si>
    <t>Brady Basso</t>
  </si>
  <si>
    <t>1.64</t>
  </si>
  <si>
    <t>0.000</t>
  </si>
  <si>
    <t>Jake Bauers</t>
  </si>
  <si>
    <t>9.14</t>
  </si>
  <si>
    <t>Mike Baumann</t>
  </si>
  <si>
    <t>2.63</t>
  </si>
  <si>
    <t>24.0</t>
  </si>
  <si>
    <t>105</t>
  </si>
  <si>
    <t>145</t>
  </si>
  <si>
    <t>4.10</t>
  </si>
  <si>
    <t>1.333</t>
  </si>
  <si>
    <t>109</t>
  </si>
  <si>
    <t>4.45</t>
  </si>
  <si>
    <t>1.473</t>
  </si>
  <si>
    <t>4.4</t>
  </si>
  <si>
    <t>1.78</t>
  </si>
  <si>
    <t>0.882</t>
  </si>
  <si>
    <t>Eduard Bazardo</t>
  </si>
  <si>
    <t>5.87</t>
  </si>
  <si>
    <t>4.83</t>
  </si>
  <si>
    <t>1.043</t>
  </si>
  <si>
    <t>David Bednar</t>
  </si>
  <si>
    <t>5.68</t>
  </si>
  <si>
    <t>73</t>
  </si>
  <si>
    <t>3.65</t>
  </si>
  <si>
    <t>1.184</t>
  </si>
  <si>
    <t>4.17</t>
  </si>
  <si>
    <t>Tyler Beede</t>
  </si>
  <si>
    <t>8.36</t>
  </si>
  <si>
    <t>47</t>
  </si>
  <si>
    <t>5.00</t>
  </si>
  <si>
    <t>1.786</t>
  </si>
  <si>
    <t>2.00</t>
  </si>
  <si>
    <t>Jalen Beeks</t>
  </si>
  <si>
    <t>4.20</t>
  </si>
  <si>
    <t>30.0</t>
  </si>
  <si>
    <t>129</t>
  </si>
  <si>
    <t>4.70</t>
  </si>
  <si>
    <t>1.300</t>
  </si>
  <si>
    <t>1.79</t>
  </si>
  <si>
    <t>Clayton Beeter</t>
  </si>
  <si>
    <t>3.14</t>
  </si>
  <si>
    <t>Brayan Bello</t>
  </si>
  <si>
    <t>.750</t>
  </si>
  <si>
    <t>4.36</t>
  </si>
  <si>
    <t>53.2</t>
  </si>
  <si>
    <t>228</t>
  </si>
  <si>
    <t>95</t>
  </si>
  <si>
    <t>4.42</t>
  </si>
  <si>
    <t>1.248</t>
  </si>
  <si>
    <t>2.72</t>
  </si>
  <si>
    <t>Anthony Bender</t>
  </si>
  <si>
    <t>5.18</t>
  </si>
  <si>
    <t>24.1</t>
  </si>
  <si>
    <t>84</t>
  </si>
  <si>
    <t>3.47</t>
  </si>
  <si>
    <t>1.397</t>
  </si>
  <si>
    <t>3.38</t>
  </si>
  <si>
    <t>Brennan Bernardino</t>
  </si>
  <si>
    <t>0.72</t>
  </si>
  <si>
    <t>25.0</t>
  </si>
  <si>
    <t>583</t>
  </si>
  <si>
    <t>2.58</t>
  </si>
  <si>
    <t>0.800</t>
  </si>
  <si>
    <t>José Berríos</t>
  </si>
  <si>
    <t>.556</t>
  </si>
  <si>
    <t>2.80</t>
  </si>
  <si>
    <t>80.1</t>
  </si>
  <si>
    <t>317</t>
  </si>
  <si>
    <t>139</t>
  </si>
  <si>
    <t>4.40</t>
  </si>
  <si>
    <t>1.108</t>
  </si>
  <si>
    <t>2.86</t>
  </si>
  <si>
    <t>Prelander Berroa</t>
  </si>
  <si>
    <t>12.14</t>
  </si>
  <si>
    <t>Tanner Bibee</t>
  </si>
  <si>
    <t>.800</t>
  </si>
  <si>
    <t>3.73</t>
  </si>
  <si>
    <t>70.0</t>
  </si>
  <si>
    <t>64</t>
  </si>
  <si>
    <t>76</t>
  </si>
  <si>
    <t>294</t>
  </si>
  <si>
    <t>1.186</t>
  </si>
  <si>
    <t>4.00</t>
  </si>
  <si>
    <t>Osvaldo Bido</t>
  </si>
  <si>
    <t>13.50</t>
  </si>
  <si>
    <t>1.875</t>
  </si>
  <si>
    <t>Shane Bieber</t>
  </si>
  <si>
    <t>0.05</t>
  </si>
  <si>
    <t>0.917</t>
  </si>
  <si>
    <t>20.00</t>
  </si>
  <si>
    <t>Brandon Bielak</t>
  </si>
  <si>
    <t>5.09</t>
  </si>
  <si>
    <t>23.0</t>
  </si>
  <si>
    <t>78</t>
  </si>
  <si>
    <t>5.66</t>
  </si>
  <si>
    <t>1.696</t>
  </si>
  <si>
    <t>5.71</t>
  </si>
  <si>
    <t>5.91</t>
  </si>
  <si>
    <t>1.673</t>
  </si>
  <si>
    <t>1.29</t>
  </si>
  <si>
    <t>3.18</t>
  </si>
  <si>
    <t>4.90</t>
  </si>
  <si>
    <t>1.765</t>
  </si>
  <si>
    <t>Jake Bird</t>
  </si>
  <si>
    <t>6.10</t>
  </si>
  <si>
    <t>96</t>
  </si>
  <si>
    <t>6.33</t>
  </si>
  <si>
    <t>1.742</t>
  </si>
  <si>
    <t>0.80</t>
  </si>
  <si>
    <t>Ty Blach</t>
  </si>
  <si>
    <t>4.54</t>
  </si>
  <si>
    <t>39.2</t>
  </si>
  <si>
    <t>167</t>
  </si>
  <si>
    <t>101</t>
  </si>
  <si>
    <t>1.361</t>
  </si>
  <si>
    <t>2.71</t>
  </si>
  <si>
    <t>Mason Black</t>
  </si>
  <si>
    <t>8.79</t>
  </si>
  <si>
    <t>44</t>
  </si>
  <si>
    <t>7.46</t>
  </si>
  <si>
    <t>1.953</t>
  </si>
  <si>
    <t>6.3</t>
  </si>
  <si>
    <t>1.43</t>
  </si>
  <si>
    <t>Paul Blackburn</t>
  </si>
  <si>
    <t>.600</t>
  </si>
  <si>
    <t>4.11</t>
  </si>
  <si>
    <t>46.0</t>
  </si>
  <si>
    <t>188</t>
  </si>
  <si>
    <t>4.18</t>
  </si>
  <si>
    <t>1.152</t>
  </si>
  <si>
    <t>2.77</t>
  </si>
  <si>
    <t>Ronel Blanco</t>
  </si>
  <si>
    <t>.714</t>
  </si>
  <si>
    <t>2.78</t>
  </si>
  <si>
    <t>64.2</t>
  </si>
  <si>
    <t>41</t>
  </si>
  <si>
    <t>59</t>
  </si>
  <si>
    <t>4.22</t>
  </si>
  <si>
    <t>1.052</t>
  </si>
  <si>
    <t>2.19</t>
  </si>
  <si>
    <t>Cody Bolton</t>
  </si>
  <si>
    <t>4.41</t>
  </si>
  <si>
    <t>86</t>
  </si>
  <si>
    <t>4.48</t>
  </si>
  <si>
    <t>1.286</t>
  </si>
  <si>
    <t>Cam Booser</t>
  </si>
  <si>
    <t>106</t>
  </si>
  <si>
    <t>3.05</t>
  </si>
  <si>
    <t>1.191</t>
  </si>
  <si>
    <t>5.60</t>
  </si>
  <si>
    <t>Ryan Borucki</t>
  </si>
  <si>
    <t>-0.46</t>
  </si>
  <si>
    <t>Caleb Boushley</t>
  </si>
  <si>
    <t>3.64</t>
  </si>
  <si>
    <t>2.000</t>
  </si>
  <si>
    <t>1.00</t>
  </si>
  <si>
    <t>Jonathan Bowlan</t>
  </si>
  <si>
    <t>18.89</t>
  </si>
  <si>
    <t>3.375</t>
  </si>
  <si>
    <t>Matt Bowman</t>
  </si>
  <si>
    <t>5.02</t>
  </si>
  <si>
    <t>1.116</t>
  </si>
  <si>
    <t>2.35</t>
  </si>
  <si>
    <t>173</t>
  </si>
  <si>
    <t>5.62</t>
  </si>
  <si>
    <t>0.783</t>
  </si>
  <si>
    <t>8.10</t>
  </si>
  <si>
    <t>4.79</t>
  </si>
  <si>
    <t>5.4</t>
  </si>
  <si>
    <t>Joe Boyle</t>
  </si>
  <si>
    <t>.286</t>
  </si>
  <si>
    <t>7.16</t>
  </si>
  <si>
    <t>1.735</t>
  </si>
  <si>
    <t>1.26</t>
  </si>
  <si>
    <t>Cody Bradford</t>
  </si>
  <si>
    <t>1.40</t>
  </si>
  <si>
    <t>2.36</t>
  </si>
  <si>
    <t>0.621</t>
  </si>
  <si>
    <t>0.5</t>
  </si>
  <si>
    <t>8.50</t>
  </si>
  <si>
    <t>Kyle Bradish</t>
  </si>
  <si>
    <t>117</t>
  </si>
  <si>
    <t>2.11</t>
  </si>
  <si>
    <t>1.306</t>
  </si>
  <si>
    <t>Taj Bradley</t>
  </si>
  <si>
    <t>.250</t>
  </si>
  <si>
    <t>5.81</t>
  </si>
  <si>
    <t>26.1</t>
  </si>
  <si>
    <t>112</t>
  </si>
  <si>
    <t>5.30</t>
  </si>
  <si>
    <t>1.253</t>
  </si>
  <si>
    <t>3.56</t>
  </si>
  <si>
    <t>Ryan Brasier</t>
  </si>
  <si>
    <t>4.63</t>
  </si>
  <si>
    <t>5.20</t>
  </si>
  <si>
    <t>1.114</t>
  </si>
  <si>
    <t>Huascar Brazobán</t>
  </si>
  <si>
    <t>3.89</t>
  </si>
  <si>
    <t>John Brebbia</t>
  </si>
  <si>
    <t>6.65</t>
  </si>
  <si>
    <t>21.2</t>
  </si>
  <si>
    <t>4.25</t>
  </si>
  <si>
    <t>1.292</t>
  </si>
  <si>
    <t>4.33</t>
  </si>
  <si>
    <t>Colten Brewer</t>
  </si>
  <si>
    <t>3.22</t>
  </si>
  <si>
    <t>Beau Brieske</t>
  </si>
  <si>
    <t>1.59</t>
  </si>
  <si>
    <t>42</t>
  </si>
  <si>
    <t>264</t>
  </si>
  <si>
    <t>2.52</t>
  </si>
  <si>
    <t>0.794</t>
  </si>
  <si>
    <t>Jhony Brito</t>
  </si>
  <si>
    <t>3.77</t>
  </si>
  <si>
    <t>31.0</t>
  </si>
  <si>
    <t>1.258</t>
  </si>
  <si>
    <t>Connor Brogdon</t>
  </si>
  <si>
    <t>24.00</t>
  </si>
  <si>
    <t>24.47</t>
  </si>
  <si>
    <t>3.667</t>
  </si>
  <si>
    <t>22.14</t>
  </si>
  <si>
    <t>4.500</t>
  </si>
  <si>
    <t>18.00</t>
  </si>
  <si>
    <t>29.14</t>
  </si>
  <si>
    <t>Aaron Brooks</t>
  </si>
  <si>
    <t>5.82</t>
  </si>
  <si>
    <t>100</t>
  </si>
  <si>
    <t>5.58</t>
  </si>
  <si>
    <t>1.615</t>
  </si>
  <si>
    <t>Ben Brown</t>
  </si>
  <si>
    <t>51.1</t>
  </si>
  <si>
    <t>206</t>
  </si>
  <si>
    <t>1.091</t>
  </si>
  <si>
    <t>Hunter Brown</t>
  </si>
  <si>
    <t>.167</t>
  </si>
  <si>
    <t>6.18</t>
  </si>
  <si>
    <t>55.1</t>
  </si>
  <si>
    <t>1.572</t>
  </si>
  <si>
    <t>4.1</t>
  </si>
  <si>
    <t>2.40</t>
  </si>
  <si>
    <t>Justin Bruihl</t>
  </si>
  <si>
    <t>Walker Buehler</t>
  </si>
  <si>
    <t>4.82</t>
  </si>
  <si>
    <t>28.0</t>
  </si>
  <si>
    <t>5.53</t>
  </si>
  <si>
    <t>1.464</t>
  </si>
  <si>
    <t>JB Bukauskas</t>
  </si>
  <si>
    <t>292</t>
  </si>
  <si>
    <t>3.80</t>
  </si>
  <si>
    <t>0.667</t>
  </si>
  <si>
    <t>6.00</t>
  </si>
  <si>
    <t>Aaron Bummer</t>
  </si>
  <si>
    <t>21.1</t>
  </si>
  <si>
    <t>90</t>
  </si>
  <si>
    <t>1.406</t>
  </si>
  <si>
    <t>Nick Burdi</t>
  </si>
  <si>
    <t>1.86</t>
  </si>
  <si>
    <t>5.41</t>
  </si>
  <si>
    <t>1.448</t>
  </si>
  <si>
    <t>1.33</t>
  </si>
  <si>
    <t>Brock Burke</t>
  </si>
  <si>
    <t>15.00</t>
  </si>
  <si>
    <t>6.14</t>
  </si>
  <si>
    <t>3.333</t>
  </si>
  <si>
    <t>Corbin Burnes</t>
  </si>
  <si>
    <t>2.26</t>
  </si>
  <si>
    <t>79.2</t>
  </si>
  <si>
    <t>314</t>
  </si>
  <si>
    <t>163</t>
  </si>
  <si>
    <t>3.16</t>
  </si>
  <si>
    <t>1.017</t>
  </si>
  <si>
    <t>3.62</t>
  </si>
  <si>
    <t>Ryan Burr</t>
  </si>
  <si>
    <t>2.70</t>
  </si>
  <si>
    <t>160</t>
  </si>
  <si>
    <t>0.900</t>
  </si>
  <si>
    <t>José Buttó</t>
  </si>
  <si>
    <t>3.08</t>
  </si>
  <si>
    <t>38.0</t>
  </si>
  <si>
    <t>156</t>
  </si>
  <si>
    <t>1.81</t>
  </si>
  <si>
    <t>Edward Cabrera</t>
  </si>
  <si>
    <t>7.17</t>
  </si>
  <si>
    <t>97</t>
  </si>
  <si>
    <t>1.594</t>
  </si>
  <si>
    <t>2.21</t>
  </si>
  <si>
    <t>Génesis Cabrera</t>
  </si>
  <si>
    <t>5.48</t>
  </si>
  <si>
    <t>5.92</t>
  </si>
  <si>
    <t>1.783</t>
  </si>
  <si>
    <t>1.15</t>
  </si>
  <si>
    <t>Isaiah Campbell</t>
  </si>
  <si>
    <t>12.79</t>
  </si>
  <si>
    <t>6.61</t>
  </si>
  <si>
    <t>2.053</t>
  </si>
  <si>
    <t>Griffin Canning</t>
  </si>
  <si>
    <t>4.69</t>
  </si>
  <si>
    <t>63.1</t>
  </si>
  <si>
    <t>275</t>
  </si>
  <si>
    <t>1.374</t>
  </si>
  <si>
    <t>1.88</t>
  </si>
  <si>
    <t>Jonathan Cannon</t>
  </si>
  <si>
    <t>7.24</t>
  </si>
  <si>
    <t>57</t>
  </si>
  <si>
    <t>4.02</t>
  </si>
  <si>
    <t>1.756</t>
  </si>
  <si>
    <t>3.25</t>
  </si>
  <si>
    <t>Yennier Cano</t>
  </si>
  <si>
    <t>115</t>
  </si>
  <si>
    <t>3.5</t>
  </si>
  <si>
    <t>2.27</t>
  </si>
  <si>
    <t>Matt Carasiti</t>
  </si>
  <si>
    <t>7.88</t>
  </si>
  <si>
    <t>37</t>
  </si>
  <si>
    <t>6.01</t>
  </si>
  <si>
    <t>Carlos Carrasco</t>
  </si>
  <si>
    <t>49.1</t>
  </si>
  <si>
    <t>218</t>
  </si>
  <si>
    <t>2.05</t>
  </si>
  <si>
    <t>Diego Castillo</t>
  </si>
  <si>
    <t>130</t>
  </si>
  <si>
    <t>1.588</t>
  </si>
  <si>
    <t>0.40</t>
  </si>
  <si>
    <t>Luis Castillo</t>
  </si>
  <si>
    <t>.455</t>
  </si>
  <si>
    <t>2.99</t>
  </si>
  <si>
    <t>78.1</t>
  </si>
  <si>
    <t>81</t>
  </si>
  <si>
    <t>320</t>
  </si>
  <si>
    <t>1.149</t>
  </si>
  <si>
    <t>Miguel Castro</t>
  </si>
  <si>
    <t>5.19</t>
  </si>
  <si>
    <t>3.60</t>
  </si>
  <si>
    <t>Willi Castro</t>
  </si>
  <si>
    <t>Dylan Cease</t>
  </si>
  <si>
    <t>77.0</t>
  </si>
  <si>
    <t>305</t>
  </si>
  <si>
    <t>2.97</t>
  </si>
  <si>
    <t>0.961</t>
  </si>
  <si>
    <t>4.23</t>
  </si>
  <si>
    <t>Slade Cecconi</t>
  </si>
  <si>
    <t>41.1</t>
  </si>
  <si>
    <t>170</t>
  </si>
  <si>
    <t>5.75</t>
  </si>
  <si>
    <t>1.137</t>
  </si>
  <si>
    <t>Andrew Chafin</t>
  </si>
  <si>
    <t>1.800</t>
  </si>
  <si>
    <t>2.18</t>
  </si>
  <si>
    <t>Aroldis Chapman</t>
  </si>
  <si>
    <t>4.64</t>
  </si>
  <si>
    <t>5.39</t>
  </si>
  <si>
    <t>1.58</t>
  </si>
  <si>
    <t>Jesse Chavez</t>
  </si>
  <si>
    <t>1.46</t>
  </si>
  <si>
    <t>284</t>
  </si>
  <si>
    <t>4.44</t>
  </si>
  <si>
    <t>1.095</t>
  </si>
  <si>
    <t>2.13</t>
  </si>
  <si>
    <t>Angel Chivilli</t>
  </si>
  <si>
    <t>11.57</t>
  </si>
  <si>
    <t>14.28</t>
  </si>
  <si>
    <t>2.143</t>
  </si>
  <si>
    <t>19.3</t>
  </si>
  <si>
    <t>Adam Cimber</t>
  </si>
  <si>
    <t>5.96</t>
  </si>
  <si>
    <t>4.51</t>
  </si>
  <si>
    <t>1.235</t>
  </si>
  <si>
    <t>1.38</t>
  </si>
  <si>
    <t>José Cisnero</t>
  </si>
  <si>
    <t>7.07</t>
  </si>
  <si>
    <t>6.28</t>
  </si>
  <si>
    <t>2.29</t>
  </si>
  <si>
    <t>Aaron Civale</t>
  </si>
  <si>
    <t>5.37</t>
  </si>
  <si>
    <t>62.0</t>
  </si>
  <si>
    <t>267</t>
  </si>
  <si>
    <t>1.339</t>
  </si>
  <si>
    <t>Emmanuel Clase</t>
  </si>
  <si>
    <t>0.30</t>
  </si>
  <si>
    <t>30.1</t>
  </si>
  <si>
    <t>1305</t>
  </si>
  <si>
    <t>1.49</t>
  </si>
  <si>
    <t>0.626</t>
  </si>
  <si>
    <t>10.33</t>
  </si>
  <si>
    <t>Garrett Cleavinger</t>
  </si>
  <si>
    <t>25.2</t>
  </si>
  <si>
    <t>107</t>
  </si>
  <si>
    <t>274</t>
  </si>
  <si>
    <t>1.208</t>
  </si>
  <si>
    <t>2.20</t>
  </si>
  <si>
    <t>Mike Clevinger</t>
  </si>
  <si>
    <t>6.20</t>
  </si>
  <si>
    <t>1.938</t>
  </si>
  <si>
    <t>Dylan Coleman</t>
  </si>
  <si>
    <t>Roansy Contreras</t>
  </si>
  <si>
    <t>4.09</t>
  </si>
  <si>
    <t>1.455</t>
  </si>
  <si>
    <t>74</t>
  </si>
  <si>
    <t>5.04</t>
  </si>
  <si>
    <t>1.653</t>
  </si>
  <si>
    <t>3.49</t>
  </si>
  <si>
    <t>Patrick Corbin</t>
  </si>
  <si>
    <t>.125</t>
  </si>
  <si>
    <t>6.15</t>
  </si>
  <si>
    <t>71.2</t>
  </si>
  <si>
    <t>53</t>
  </si>
  <si>
    <t>5.22</t>
  </si>
  <si>
    <t>1.660</t>
  </si>
  <si>
    <t>5.5</t>
  </si>
  <si>
    <t>1.63</t>
  </si>
  <si>
    <t>Nestor Cortes</t>
  </si>
  <si>
    <t>.429</t>
  </si>
  <si>
    <t>3.46</t>
  </si>
  <si>
    <t>75.1</t>
  </si>
  <si>
    <t>304</t>
  </si>
  <si>
    <t>1.088</t>
  </si>
  <si>
    <t>4.93</t>
  </si>
  <si>
    <t>Tom Cosgrove</t>
  </si>
  <si>
    <t>10.50</t>
  </si>
  <si>
    <t>6.22</t>
  </si>
  <si>
    <t>1.833</t>
  </si>
  <si>
    <t>2.60</t>
  </si>
  <si>
    <t>Danny Coulombe</t>
  </si>
  <si>
    <t>142</t>
  </si>
  <si>
    <t>8.33</t>
  </si>
  <si>
    <t>Jake Cousins</t>
  </si>
  <si>
    <t>7.80</t>
  </si>
  <si>
    <t>2.333</t>
  </si>
  <si>
    <t>Kutter Crawford</t>
  </si>
  <si>
    <t>74.1</t>
  </si>
  <si>
    <t>311</t>
  </si>
  <si>
    <t>3.41</t>
  </si>
  <si>
    <t>Nabil Crismatt</t>
  </si>
  <si>
    <t>3.28</t>
  </si>
  <si>
    <t>Cooper Criswell</t>
  </si>
  <si>
    <t>3.92</t>
  </si>
  <si>
    <t>43.2</t>
  </si>
  <si>
    <t>181</t>
  </si>
  <si>
    <t>3.57</t>
  </si>
  <si>
    <t>Garrett Crochet</t>
  </si>
  <si>
    <t>69.2</t>
  </si>
  <si>
    <t>276</t>
  </si>
  <si>
    <t>116</t>
  </si>
  <si>
    <t>2.88</t>
  </si>
  <si>
    <t>0.933</t>
  </si>
  <si>
    <t>1.9</t>
  </si>
  <si>
    <t>Declan Cronin</t>
  </si>
  <si>
    <t>1.21</t>
  </si>
  <si>
    <t>29.2</t>
  </si>
  <si>
    <t>358</t>
  </si>
  <si>
    <t>1.247</t>
  </si>
  <si>
    <t>Fernando Cruz</t>
  </si>
  <si>
    <t>29.0</t>
  </si>
  <si>
    <t>1.034</t>
  </si>
  <si>
    <t>José Cuas</t>
  </si>
  <si>
    <t>7.43</t>
  </si>
  <si>
    <t>5.99</t>
  </si>
  <si>
    <t>1.650</t>
  </si>
  <si>
    <t>Xzavion Curry</t>
  </si>
  <si>
    <t>1.421</t>
  </si>
  <si>
    <t>John Curtiss</t>
  </si>
  <si>
    <t>54.00</t>
  </si>
  <si>
    <t>42.14</t>
  </si>
  <si>
    <t>9.000</t>
  </si>
  <si>
    <t>81.0</t>
  </si>
  <si>
    <t>Yu Darvish</t>
  </si>
  <si>
    <t>3.20</t>
  </si>
  <si>
    <t>56.1</t>
  </si>
  <si>
    <t>229</t>
  </si>
  <si>
    <t>1.065</t>
  </si>
  <si>
    <t>3.53</t>
  </si>
  <si>
    <t>Noah Davis</t>
  </si>
  <si>
    <t>1.667</t>
  </si>
  <si>
    <t>Brett de Geus</t>
  </si>
  <si>
    <t>154</t>
  </si>
  <si>
    <t>Enyel De Los Santos</t>
  </si>
  <si>
    <t>122</t>
  </si>
  <si>
    <t>5.51</t>
  </si>
  <si>
    <t>3.63</t>
  </si>
  <si>
    <t>Reid Detmers</t>
  </si>
  <si>
    <t>63.0</t>
  </si>
  <si>
    <t>277</t>
  </si>
  <si>
    <t>1.476</t>
  </si>
  <si>
    <t>3.9</t>
  </si>
  <si>
    <t>2.59</t>
  </si>
  <si>
    <t>Chris Devenski</t>
  </si>
  <si>
    <t>6.69</t>
  </si>
  <si>
    <t>1.611</t>
  </si>
  <si>
    <t>Alexis Díaz</t>
  </si>
  <si>
    <t>23.1</t>
  </si>
  <si>
    <t>4.04</t>
  </si>
  <si>
    <t>1.53</t>
  </si>
  <si>
    <t>Edwin Díaz</t>
  </si>
  <si>
    <t>4.29</t>
  </si>
  <si>
    <t>Miguel Díaz</t>
  </si>
  <si>
    <t>Jake Diekman</t>
  </si>
  <si>
    <t>4.12</t>
  </si>
  <si>
    <t>1.271</t>
  </si>
  <si>
    <t>1.93</t>
  </si>
  <si>
    <t>Seranthony Domínguez</t>
  </si>
  <si>
    <t>79</t>
  </si>
  <si>
    <t>Camilo Doval</t>
  </si>
  <si>
    <t>4.24</t>
  </si>
  <si>
    <t>91</t>
  </si>
  <si>
    <t>1.629</t>
  </si>
  <si>
    <t>1.76</t>
  </si>
  <si>
    <t>Daniel Duarte</t>
  </si>
  <si>
    <t>189</t>
  </si>
  <si>
    <t>5.64</t>
  </si>
  <si>
    <t>0.750</t>
  </si>
  <si>
    <t>Shawn Dubin</t>
  </si>
  <si>
    <t>2.76</t>
  </si>
  <si>
    <t>2.14</t>
  </si>
  <si>
    <t>Tyler Duffey</t>
  </si>
  <si>
    <t>Dane Dunning</t>
  </si>
  <si>
    <t>50.2</t>
  </si>
  <si>
    <t>212</t>
  </si>
  <si>
    <t>4.99</t>
  </si>
  <si>
    <t>2.48</t>
  </si>
  <si>
    <t>Jhoan Durán</t>
  </si>
  <si>
    <t>132</t>
  </si>
  <si>
    <t>1.133</t>
  </si>
  <si>
    <t>Zach Eflin</t>
  </si>
  <si>
    <t>261</t>
  </si>
  <si>
    <t>1.143</t>
  </si>
  <si>
    <t>11.75</t>
  </si>
  <si>
    <t>Bryce Elder</t>
  </si>
  <si>
    <t>6.46</t>
  </si>
  <si>
    <t>23.2</t>
  </si>
  <si>
    <t>5.38</t>
  </si>
  <si>
    <t>1.944</t>
  </si>
  <si>
    <t>Kent Emanuel</t>
  </si>
  <si>
    <t>10.30</t>
  </si>
  <si>
    <t>Mason Englert</t>
  </si>
  <si>
    <t>3.86</t>
  </si>
  <si>
    <t>1.179</t>
  </si>
  <si>
    <t>Nathan Eovaldi</t>
  </si>
  <si>
    <t>50.0</t>
  </si>
  <si>
    <t>202</t>
  </si>
  <si>
    <t>144</t>
  </si>
  <si>
    <t>1.120</t>
  </si>
  <si>
    <t>2.79</t>
  </si>
  <si>
    <t>Lucas Erceg</t>
  </si>
  <si>
    <t>87</t>
  </si>
  <si>
    <t>136</t>
  </si>
  <si>
    <t>3.23</t>
  </si>
  <si>
    <t>Paolo Espino</t>
  </si>
  <si>
    <t>7.71</t>
  </si>
  <si>
    <t>9.78</t>
  </si>
  <si>
    <t>Joey Estes</t>
  </si>
  <si>
    <t>3.03</t>
  </si>
  <si>
    <t>0.963</t>
  </si>
  <si>
    <t>Carlos Estévez</t>
  </si>
  <si>
    <t>4.26</t>
  </si>
  <si>
    <t>98</t>
  </si>
  <si>
    <t>1.053</t>
  </si>
  <si>
    <t>Jeremiah Estrada</t>
  </si>
  <si>
    <t>0.95</t>
  </si>
  <si>
    <t>414</t>
  </si>
  <si>
    <t>1.66</t>
  </si>
  <si>
    <t>0.842</t>
  </si>
  <si>
    <t>4.43</t>
  </si>
  <si>
    <t>Alex Faedo</t>
  </si>
  <si>
    <t>34.2</t>
  </si>
  <si>
    <t>4.46</t>
  </si>
  <si>
    <t>1.183</t>
  </si>
  <si>
    <t>2.23</t>
  </si>
  <si>
    <t>Pete Fairbanks</t>
  </si>
  <si>
    <t>3.32</t>
  </si>
  <si>
    <t>1.316</t>
  </si>
  <si>
    <t>Bailey Falter</t>
  </si>
  <si>
    <t>68.1</t>
  </si>
  <si>
    <t>270</t>
  </si>
  <si>
    <t>4.73</t>
  </si>
  <si>
    <t>1.039</t>
  </si>
  <si>
    <t>2.44</t>
  </si>
  <si>
    <t>Buck Farmer</t>
  </si>
  <si>
    <t>119</t>
  </si>
  <si>
    <t>162</t>
  </si>
  <si>
    <t>1.229</t>
  </si>
  <si>
    <t>2.10</t>
  </si>
  <si>
    <t>Calvin Faucher</t>
  </si>
  <si>
    <t>2.47</t>
  </si>
  <si>
    <t>1.388</t>
  </si>
  <si>
    <t>Erick Fedde</t>
  </si>
  <si>
    <t>3.27</t>
  </si>
  <si>
    <t>Ryan Feltner</t>
  </si>
  <si>
    <t>63.2</t>
  </si>
  <si>
    <t>286</t>
  </si>
  <si>
    <t>4.28</t>
  </si>
  <si>
    <t>1.555</t>
  </si>
  <si>
    <t>Caleb Ferguson</t>
  </si>
  <si>
    <t>Tyler Ferguson</t>
  </si>
  <si>
    <t>1.400</t>
  </si>
  <si>
    <t>Ryan Fernandez</t>
  </si>
  <si>
    <t>2.92</t>
  </si>
  <si>
    <t>1.257</t>
  </si>
  <si>
    <t>3.50</t>
  </si>
  <si>
    <t>J.P. Feyereisen</t>
  </si>
  <si>
    <t>4.80</t>
  </si>
  <si>
    <t>1.60</t>
  </si>
  <si>
    <t>Kyle Finnegan</t>
  </si>
  <si>
    <t>0.958</t>
  </si>
  <si>
    <t>2.30</t>
  </si>
  <si>
    <t>Tyler Fitzgerald</t>
  </si>
  <si>
    <t>Jack Flaherty</t>
  </si>
  <si>
    <t>72.2</t>
  </si>
  <si>
    <t>127</t>
  </si>
  <si>
    <t>9.40</t>
  </si>
  <si>
    <t>Josh Fleming</t>
  </si>
  <si>
    <t>1.684</t>
  </si>
  <si>
    <t>1.44</t>
  </si>
  <si>
    <t>Chris Flexen</t>
  </si>
  <si>
    <t>59.0</t>
  </si>
  <si>
    <t>251</t>
  </si>
  <si>
    <t>2.09</t>
  </si>
  <si>
    <t>Dylan Floro</t>
  </si>
  <si>
    <t>1.19</t>
  </si>
  <si>
    <t>338</t>
  </si>
  <si>
    <t>2.51</t>
  </si>
  <si>
    <t>1.055</t>
  </si>
  <si>
    <t>2.56</t>
  </si>
  <si>
    <t>Jason Foley</t>
  </si>
  <si>
    <t>3.76</t>
  </si>
  <si>
    <t>1.368</t>
  </si>
  <si>
    <t>J.P. France</t>
  </si>
  <si>
    <t>1.697</t>
  </si>
  <si>
    <t>1.83</t>
  </si>
  <si>
    <t>Bowden Francis</t>
  </si>
  <si>
    <t>6.86</t>
  </si>
  <si>
    <t>Kyle Freeland</t>
  </si>
  <si>
    <t>13.21</t>
  </si>
  <si>
    <t>2.553</t>
  </si>
  <si>
    <t>1.13</t>
  </si>
  <si>
    <t>Luis Frías</t>
  </si>
  <si>
    <t>9.95</t>
  </si>
  <si>
    <t>4.87</t>
  </si>
  <si>
    <t>2.368</t>
  </si>
  <si>
    <t>Max Fried</t>
  </si>
  <si>
    <t>2.93</t>
  </si>
  <si>
    <t>73.2</t>
  </si>
  <si>
    <t>140</t>
  </si>
  <si>
    <t>1.018</t>
  </si>
  <si>
    <t>Carson Fulmer</t>
  </si>
  <si>
    <t>1.303</t>
  </si>
  <si>
    <t>Kody Funderburk</t>
  </si>
  <si>
    <t>1.644</t>
  </si>
  <si>
    <t>1.92</t>
  </si>
  <si>
    <t>Hunter Gaddis</t>
  </si>
  <si>
    <t>1.84</t>
  </si>
  <si>
    <t>210</t>
  </si>
  <si>
    <t>0.852</t>
  </si>
  <si>
    <t>Giovanny Gallegos</t>
  </si>
  <si>
    <t>12.00</t>
  </si>
  <si>
    <t>9.80</t>
  </si>
  <si>
    <t>Zac Gallen</t>
  </si>
  <si>
    <t>3.12</t>
  </si>
  <si>
    <t>57.2</t>
  </si>
  <si>
    <t>233</t>
  </si>
  <si>
    <t>Gerson Garabito</t>
  </si>
  <si>
    <t>217</t>
  </si>
  <si>
    <t>5.07</t>
  </si>
  <si>
    <t>1.929</t>
  </si>
  <si>
    <t>0.60</t>
  </si>
  <si>
    <t>Deivi García</t>
  </si>
  <si>
    <t>58</t>
  </si>
  <si>
    <t>5.21</t>
  </si>
  <si>
    <t>1.36</t>
  </si>
  <si>
    <t>Luis García</t>
  </si>
  <si>
    <t>3.21</t>
  </si>
  <si>
    <t>1.177</t>
  </si>
  <si>
    <t>Robert Garcia</t>
  </si>
  <si>
    <t>1.446</t>
  </si>
  <si>
    <t>3.43</t>
  </si>
  <si>
    <t>Yimi García</t>
  </si>
  <si>
    <t>2.16</t>
  </si>
  <si>
    <t>182</t>
  </si>
  <si>
    <t>2.62</t>
  </si>
  <si>
    <t>0.720</t>
  </si>
  <si>
    <t>4.71</t>
  </si>
  <si>
    <t>Amir Garrett</t>
  </si>
  <si>
    <t>5.06</t>
  </si>
  <si>
    <t>1.688</t>
  </si>
  <si>
    <t>Braxton Garrett</t>
  </si>
  <si>
    <t>114</t>
  </si>
  <si>
    <t>1.215</t>
  </si>
  <si>
    <t>Reed Garrett</t>
  </si>
  <si>
    <t>3.19</t>
  </si>
  <si>
    <t>134</t>
  </si>
  <si>
    <t>3.30</t>
  </si>
  <si>
    <t>1.387</t>
  </si>
  <si>
    <t>Robert Gasser</t>
  </si>
  <si>
    <t>3.35</t>
  </si>
  <si>
    <t>1.036</t>
  </si>
  <si>
    <t>16.00</t>
  </si>
  <si>
    <t>Kevin Gausman</t>
  </si>
  <si>
    <t>4.60</t>
  </si>
  <si>
    <t>60.2</t>
  </si>
  <si>
    <t>260</t>
  </si>
  <si>
    <t>3.70</t>
  </si>
  <si>
    <t>1.335</t>
  </si>
  <si>
    <t>Kyle Gibson</t>
  </si>
  <si>
    <t>70.2</t>
  </si>
  <si>
    <t>293</t>
  </si>
  <si>
    <t>4.37</t>
  </si>
  <si>
    <t>1.231</t>
  </si>
  <si>
    <t>Luis Gil</t>
  </si>
  <si>
    <t>.889</t>
  </si>
  <si>
    <t>1.82</t>
  </si>
  <si>
    <t>69.1</t>
  </si>
  <si>
    <t>220</t>
  </si>
  <si>
    <t>2.95</t>
  </si>
  <si>
    <t>Logan Gilbert</t>
  </si>
  <si>
    <t>83.2</t>
  </si>
  <si>
    <t>322</t>
  </si>
  <si>
    <t>0.980</t>
  </si>
  <si>
    <t>Logan Gillaspie</t>
  </si>
  <si>
    <t>Kevin Ginkel</t>
  </si>
  <si>
    <t>.833</t>
  </si>
  <si>
    <t>1.297</t>
  </si>
  <si>
    <t>Tyler Glasnow</t>
  </si>
  <si>
    <t>80.0</t>
  </si>
  <si>
    <t>310</t>
  </si>
  <si>
    <t>4.52</t>
  </si>
  <si>
    <t>Austin Gomber</t>
  </si>
  <si>
    <t>61.2</t>
  </si>
  <si>
    <t>252</t>
  </si>
  <si>
    <t>149</t>
  </si>
  <si>
    <t>2.15</t>
  </si>
  <si>
    <t>Yoendrys Gómez</t>
  </si>
  <si>
    <t>-2.86</t>
  </si>
  <si>
    <t>Marco Gonzales</t>
  </si>
  <si>
    <t>2.65</t>
  </si>
  <si>
    <t>158</t>
  </si>
  <si>
    <t>1.176</t>
  </si>
  <si>
    <t>Victor González</t>
  </si>
  <si>
    <t>131</t>
  </si>
  <si>
    <t>5.73</t>
  </si>
  <si>
    <t>1.096</t>
  </si>
  <si>
    <t>0.70</t>
  </si>
  <si>
    <t>MacKenzie Gore</t>
  </si>
  <si>
    <t>271</t>
  </si>
  <si>
    <t>1.365</t>
  </si>
  <si>
    <t>3.52</t>
  </si>
  <si>
    <t>Jon Gray</t>
  </si>
  <si>
    <t>57.0</t>
  </si>
  <si>
    <t>236</t>
  </si>
  <si>
    <t>176</t>
  </si>
  <si>
    <t>1.193</t>
  </si>
  <si>
    <t>3.29</t>
  </si>
  <si>
    <t>Josiah Gray</t>
  </si>
  <si>
    <t>14.04</t>
  </si>
  <si>
    <t>5.90</t>
  </si>
  <si>
    <t>2.400</t>
  </si>
  <si>
    <t>1.80</t>
  </si>
  <si>
    <t>Sonny Gray</t>
  </si>
  <si>
    <t>.636</t>
  </si>
  <si>
    <t>250</t>
  </si>
  <si>
    <t>128</t>
  </si>
  <si>
    <t>1.070</t>
  </si>
  <si>
    <t>4.32</t>
  </si>
  <si>
    <t>Chad Green</t>
  </si>
  <si>
    <t>266</t>
  </si>
  <si>
    <t>Hunter Greene</t>
  </si>
  <si>
    <t>3.61</t>
  </si>
  <si>
    <t>77.1</t>
  </si>
  <si>
    <t>321</t>
  </si>
  <si>
    <t>1.151</t>
  </si>
  <si>
    <t>Michael Grove</t>
  </si>
  <si>
    <t>32.1</t>
  </si>
  <si>
    <t>1.144</t>
  </si>
  <si>
    <t>Luis Guillorme</t>
  </si>
  <si>
    <t>36.00</t>
  </si>
  <si>
    <t>19.14</t>
  </si>
  <si>
    <t>4.000</t>
  </si>
  <si>
    <t>Vladimir Gutierrez</t>
  </si>
  <si>
    <t>5.89</t>
  </si>
  <si>
    <t>Josh Hader</t>
  </si>
  <si>
    <t>2.39</t>
  </si>
  <si>
    <t>DL Hall</t>
  </si>
  <si>
    <t>6.93</t>
  </si>
  <si>
    <t>2.265</t>
  </si>
  <si>
    <t>1.30</t>
  </si>
  <si>
    <t>Ian Hamilton</t>
  </si>
  <si>
    <t>2.81</t>
  </si>
  <si>
    <t>1.325</t>
  </si>
  <si>
    <t>Emerson Hancock</t>
  </si>
  <si>
    <t>5.24</t>
  </si>
  <si>
    <t>34.1</t>
  </si>
  <si>
    <t>1.311</t>
  </si>
  <si>
    <t>Hogan Harris</t>
  </si>
  <si>
    <t>1.256</t>
  </si>
  <si>
    <t>Kyle Harrison</t>
  </si>
  <si>
    <t>71.0</t>
  </si>
  <si>
    <t>307</t>
  </si>
  <si>
    <t>1.394</t>
  </si>
  <si>
    <t>Grant Hartwig</t>
  </si>
  <si>
    <t>6.59</t>
  </si>
  <si>
    <t>Hunter Harvey</t>
  </si>
  <si>
    <t>2.87</t>
  </si>
  <si>
    <t>31.1</t>
  </si>
  <si>
    <t>0.989</t>
  </si>
  <si>
    <t>5.67</t>
  </si>
  <si>
    <t>Andrew Heaney</t>
  </si>
  <si>
    <t>244</t>
  </si>
  <si>
    <t>4.01</t>
  </si>
  <si>
    <t>Jonathan Heasley</t>
  </si>
  <si>
    <t>16.88</t>
  </si>
  <si>
    <t>8.76</t>
  </si>
  <si>
    <t>2.438</t>
  </si>
  <si>
    <t>Ben Heller</t>
  </si>
  <si>
    <t>45.00</t>
  </si>
  <si>
    <t>17.14</t>
  </si>
  <si>
    <t>36.0</t>
  </si>
  <si>
    <t>Ryan Helsley</t>
  </si>
  <si>
    <t>178</t>
  </si>
  <si>
    <t>1.074</t>
  </si>
  <si>
    <t>Kyle Hendricks</t>
  </si>
  <si>
    <t>9.07</t>
  </si>
  <si>
    <t>40.2</t>
  </si>
  <si>
    <t>192</t>
  </si>
  <si>
    <t>6.36</t>
  </si>
  <si>
    <t>1.844</t>
  </si>
  <si>
    <t>Blair Henley</t>
  </si>
  <si>
    <t>135.00</t>
  </si>
  <si>
    <t>39.14</t>
  </si>
  <si>
    <t>21.000</t>
  </si>
  <si>
    <t>Ronny Henriquez</t>
  </si>
  <si>
    <t>2.64</t>
  </si>
  <si>
    <t>Tommy Henry</t>
  </si>
  <si>
    <t>1.624</t>
  </si>
  <si>
    <t>Sam Hentges</t>
  </si>
  <si>
    <t>2.94</t>
  </si>
  <si>
    <t>0.700</t>
  </si>
  <si>
    <t>Jimmy Herget</t>
  </si>
  <si>
    <t>1.364</t>
  </si>
  <si>
    <t>Kevin Herget</t>
  </si>
  <si>
    <t>184</t>
  </si>
  <si>
    <t>0.913</t>
  </si>
  <si>
    <t>Carlos Hernández</t>
  </si>
  <si>
    <t>5.76</t>
  </si>
  <si>
    <t>0.33</t>
  </si>
  <si>
    <t>Daysbel Hernández</t>
  </si>
  <si>
    <t>Elieser Hernández</t>
  </si>
  <si>
    <t>8.38</t>
  </si>
  <si>
    <t>9.55</t>
  </si>
  <si>
    <t>1.241</t>
  </si>
  <si>
    <t>Jonathan Hernández</t>
  </si>
  <si>
    <t>1.556</t>
  </si>
  <si>
    <t>Jose Hernandez</t>
  </si>
  <si>
    <t>Nick Hernandez</t>
  </si>
  <si>
    <t>Tim Herrin</t>
  </si>
  <si>
    <t>1.07</t>
  </si>
  <si>
    <t>364</t>
  </si>
  <si>
    <t>0.908</t>
  </si>
  <si>
    <t>DJ Herz</t>
  </si>
  <si>
    <t>6.39</t>
  </si>
  <si>
    <t>2.250</t>
  </si>
  <si>
    <t>Aaron Hicks</t>
  </si>
  <si>
    <t>Jordan Hicks</t>
  </si>
  <si>
    <t>67.0</t>
  </si>
  <si>
    <t>279</t>
  </si>
  <si>
    <t>1.194</t>
  </si>
  <si>
    <t>Tim Hill</t>
  </si>
  <si>
    <t>2.318</t>
  </si>
  <si>
    <t>Sean Hjelle</t>
  </si>
  <si>
    <t>0.962</t>
  </si>
  <si>
    <t>6.25</t>
  </si>
  <si>
    <t>Porter Hodge</t>
  </si>
  <si>
    <t>Bryan Hoeing</t>
  </si>
  <si>
    <t>238</t>
  </si>
  <si>
    <t>0.915</t>
  </si>
  <si>
    <t>Jeff Hoffman</t>
  </si>
  <si>
    <t>0.98</t>
  </si>
  <si>
    <t>416</t>
  </si>
  <si>
    <t>1.95</t>
  </si>
  <si>
    <t>0.976</t>
  </si>
  <si>
    <t>4.38</t>
  </si>
  <si>
    <t>Colin Holderman</t>
  </si>
  <si>
    <t>0.92</t>
  </si>
  <si>
    <t>455</t>
  </si>
  <si>
    <t>2.83</t>
  </si>
  <si>
    <t>0.966</t>
  </si>
  <si>
    <t>Clay Holmes</t>
  </si>
  <si>
    <t>1.32</t>
  </si>
  <si>
    <t>1.244</t>
  </si>
  <si>
    <t>Tyler Holton</t>
  </si>
  <si>
    <t>3.96</t>
  </si>
  <si>
    <t>0.821</t>
  </si>
  <si>
    <t>Tanner Houck</t>
  </si>
  <si>
    <t>.545</t>
  </si>
  <si>
    <t>336</t>
  </si>
  <si>
    <t>0.918</t>
  </si>
  <si>
    <t>Adrian Houser</t>
  </si>
  <si>
    <t>4.92</t>
  </si>
  <si>
    <t>1.630</t>
  </si>
  <si>
    <t>0.89</t>
  </si>
  <si>
    <t>Spencer Howard</t>
  </si>
  <si>
    <t>3.02</t>
  </si>
  <si>
    <t>1.038</t>
  </si>
  <si>
    <t>Bryan Hudson</t>
  </si>
  <si>
    <t>33.2</t>
  </si>
  <si>
    <t>390</t>
  </si>
  <si>
    <t>0.743</t>
  </si>
  <si>
    <t>Dakota Hudson</t>
  </si>
  <si>
    <t>.222</t>
  </si>
  <si>
    <t>5.25</t>
  </si>
  <si>
    <t>278</t>
  </si>
  <si>
    <t>5.28</t>
  </si>
  <si>
    <t>1.524</t>
  </si>
  <si>
    <t>1.06</t>
  </si>
  <si>
    <t>Daniel Hudson</t>
  </si>
  <si>
    <t>179</t>
  </si>
  <si>
    <t>0.833</t>
  </si>
  <si>
    <t>Brandon Hughes</t>
  </si>
  <si>
    <t>10.13</t>
  </si>
  <si>
    <t>8.20</t>
  </si>
  <si>
    <t>Kyle Hurt</t>
  </si>
  <si>
    <t>1.35</t>
  </si>
  <si>
    <t>2.69</t>
  </si>
  <si>
    <t>1.350</t>
  </si>
  <si>
    <t>Raisel Iglesias</t>
  </si>
  <si>
    <t>2.31</t>
  </si>
  <si>
    <t>0.943</t>
  </si>
  <si>
    <t>Shota Imanaga</t>
  </si>
  <si>
    <t>219</t>
  </si>
  <si>
    <t>6.50</t>
  </si>
  <si>
    <t>Cole Irvin</t>
  </si>
  <si>
    <t>232</t>
  </si>
  <si>
    <t>3.66</t>
  </si>
  <si>
    <t>1.158</t>
  </si>
  <si>
    <t>Jake Irvin</t>
  </si>
  <si>
    <t>1.029</t>
  </si>
  <si>
    <t>Jay Jackson</t>
  </si>
  <si>
    <t>6.85</t>
  </si>
  <si>
    <t>Luke Jackson</t>
  </si>
  <si>
    <t>6.35</t>
  </si>
  <si>
    <t>1.647</t>
  </si>
  <si>
    <t>Joe Jacques</t>
  </si>
  <si>
    <t>2.54</t>
  </si>
  <si>
    <t>Kenley Jansen</t>
  </si>
  <si>
    <t>146</t>
  </si>
  <si>
    <t>1.232</t>
  </si>
  <si>
    <t>Bryce Jarvis</t>
  </si>
  <si>
    <t>35.0</t>
  </si>
  <si>
    <t>5.80</t>
  </si>
  <si>
    <t>1.571</t>
  </si>
  <si>
    <t>1.04</t>
  </si>
  <si>
    <t>Cristian Javier</t>
  </si>
  <si>
    <t>1.413</t>
  </si>
  <si>
    <t>1.42</t>
  </si>
  <si>
    <t>Griffin Jax</t>
  </si>
  <si>
    <t>1.87</t>
  </si>
  <si>
    <t>0.868</t>
  </si>
  <si>
    <t>Tyler Jay</t>
  </si>
  <si>
    <t>186</t>
  </si>
  <si>
    <t>Daulton Jefferies</t>
  </si>
  <si>
    <t>17.36</t>
  </si>
  <si>
    <t>8.28</t>
  </si>
  <si>
    <t>3.429</t>
  </si>
  <si>
    <t>Dany Jiménez</t>
  </si>
  <si>
    <t>6.57</t>
  </si>
  <si>
    <t>1.636</t>
  </si>
  <si>
    <t>0.88</t>
  </si>
  <si>
    <t>Joe Jiménez</t>
  </si>
  <si>
    <t>Pierce Johnson</t>
  </si>
  <si>
    <t>3.26</t>
  </si>
  <si>
    <t>Jared Jones</t>
  </si>
  <si>
    <t>1.010</t>
  </si>
  <si>
    <t>Ben Joyce</t>
  </si>
  <si>
    <t>Jakob Junis</t>
  </si>
  <si>
    <t>200</t>
  </si>
  <si>
    <t>1.89</t>
  </si>
  <si>
    <t>Janson Junk</t>
  </si>
  <si>
    <t>2.800</t>
  </si>
  <si>
    <t>23.4</t>
  </si>
  <si>
    <t>Tommy Kahnle</t>
  </si>
  <si>
    <t>268</t>
  </si>
  <si>
    <t>5.26</t>
  </si>
  <si>
    <t>0.706</t>
  </si>
  <si>
    <t>Brad Keller</t>
  </si>
  <si>
    <t>5.70</t>
  </si>
  <si>
    <t>5.88</t>
  </si>
  <si>
    <t>4.86</t>
  </si>
  <si>
    <t>6.56</t>
  </si>
  <si>
    <t>1.380</t>
  </si>
  <si>
    <t>1.429</t>
  </si>
  <si>
    <t>Mitch Keller</t>
  </si>
  <si>
    <t>.700</t>
  </si>
  <si>
    <t>3.42</t>
  </si>
  <si>
    <t>1.222</t>
  </si>
  <si>
    <t>Joe Kelly</t>
  </si>
  <si>
    <t>2.61</t>
  </si>
  <si>
    <t>Kevin Kelly</t>
  </si>
  <si>
    <t>1.066</t>
  </si>
  <si>
    <t>7.67</t>
  </si>
  <si>
    <t>Merrill Kelly</t>
  </si>
  <si>
    <t>3.75</t>
  </si>
  <si>
    <t>0.932</t>
  </si>
  <si>
    <t>Michael Kelly</t>
  </si>
  <si>
    <t>1.181</t>
  </si>
  <si>
    <t>Zack Kelly</t>
  </si>
  <si>
    <t>2.04</t>
  </si>
  <si>
    <t>207</t>
  </si>
  <si>
    <t>1.189</t>
  </si>
  <si>
    <t>Orion Kerkering</t>
  </si>
  <si>
    <t>1.27</t>
  </si>
  <si>
    <t>2.01</t>
  </si>
  <si>
    <t>0.891</t>
  </si>
  <si>
    <t>Ray Kerr</t>
  </si>
  <si>
    <t>6.05</t>
  </si>
  <si>
    <t>Grae Kessinger</t>
  </si>
  <si>
    <t>Yusei Kikuchi</t>
  </si>
  <si>
    <t>72.1</t>
  </si>
  <si>
    <t>300</t>
  </si>
  <si>
    <t>Craig Kimbrel</t>
  </si>
  <si>
    <t>1.031</t>
  </si>
  <si>
    <t>Isiah Kiner-Falefa</t>
  </si>
  <si>
    <t>John King</t>
  </si>
  <si>
    <t>298</t>
  </si>
  <si>
    <t>0.828</t>
  </si>
  <si>
    <t>Michael King</t>
  </si>
  <si>
    <t>3.82</t>
  </si>
  <si>
    <t>73.0</t>
  </si>
  <si>
    <t>1.233</t>
  </si>
  <si>
    <t>Tyler Kinley</t>
  </si>
  <si>
    <t>8.03</t>
  </si>
  <si>
    <t>1.824</t>
  </si>
  <si>
    <t>George Kirby</t>
  </si>
  <si>
    <t>4.05</t>
  </si>
  <si>
    <t>73.1</t>
  </si>
  <si>
    <t>301</t>
  </si>
  <si>
    <t>1.050</t>
  </si>
  <si>
    <t>10.57</t>
  </si>
  <si>
    <t>Andrew Kittredge</t>
  </si>
  <si>
    <t>3.37</t>
  </si>
  <si>
    <t>1.115</t>
  </si>
  <si>
    <t>Will Klein</t>
  </si>
  <si>
    <t>-0.20</t>
  </si>
  <si>
    <t>Landon Knack</t>
  </si>
  <si>
    <t>155</t>
  </si>
  <si>
    <t>0.968</t>
  </si>
  <si>
    <t>Matt Koch</t>
  </si>
  <si>
    <t>81.00</t>
  </si>
  <si>
    <t>51.14</t>
  </si>
  <si>
    <t>12.000</t>
  </si>
  <si>
    <t>Jared Koenig</t>
  </si>
  <si>
    <t>214</t>
  </si>
  <si>
    <t>1.048</t>
  </si>
  <si>
    <t>Stephen Kolek</t>
  </si>
  <si>
    <t>6.66</t>
  </si>
  <si>
    <t>4.15</t>
  </si>
  <si>
    <t>Michael Kopech</t>
  </si>
  <si>
    <t>.143</t>
  </si>
  <si>
    <t>4.21</t>
  </si>
  <si>
    <t>5.55</t>
  </si>
  <si>
    <t>Dean Kremer</t>
  </si>
  <si>
    <t>Zac Kristofak</t>
  </si>
  <si>
    <t>2.500</t>
  </si>
  <si>
    <t>Joel Kuhnel</t>
  </si>
  <si>
    <t>Peter Lambert</t>
  </si>
  <si>
    <t>6.47</t>
  </si>
  <si>
    <t>4.61</t>
  </si>
  <si>
    <t>Dinelson Lamet</t>
  </si>
  <si>
    <t>208</t>
  </si>
  <si>
    <t>Alex Lange</t>
  </si>
  <si>
    <t>4.34</t>
  </si>
  <si>
    <t>3.94</t>
  </si>
  <si>
    <t>1.768</t>
  </si>
  <si>
    <t>1.24</t>
  </si>
  <si>
    <t>Jacob Latz</t>
  </si>
  <si>
    <t>1.291</t>
  </si>
  <si>
    <t>Derek Law</t>
  </si>
  <si>
    <t>35.2</t>
  </si>
  <si>
    <t>151</t>
  </si>
  <si>
    <t>3.31</t>
  </si>
  <si>
    <t>1.346</t>
  </si>
  <si>
    <t>2.38</t>
  </si>
  <si>
    <t>Justin Lawrence</t>
  </si>
  <si>
    <t>1.828</t>
  </si>
  <si>
    <t>Kyle Leahy</t>
  </si>
  <si>
    <t>Jordan Leasure</t>
  </si>
  <si>
    <t>José Leclerc</t>
  </si>
  <si>
    <t>1.265</t>
  </si>
  <si>
    <t>Dylan Lee</t>
  </si>
  <si>
    <t>1.71</t>
  </si>
  <si>
    <t>242</t>
  </si>
  <si>
    <t>3.40</t>
  </si>
  <si>
    <t>Casey Legumina</t>
  </si>
  <si>
    <t>10.14</t>
  </si>
  <si>
    <t>Jack Leiter</t>
  </si>
  <si>
    <t>16.39</t>
  </si>
  <si>
    <t>8.39</t>
  </si>
  <si>
    <t>2.571</t>
  </si>
  <si>
    <t>1.17</t>
  </si>
  <si>
    <t>Mark Leiter Jr.</t>
  </si>
  <si>
    <t>1.98</t>
  </si>
  <si>
    <t>1.243</t>
  </si>
  <si>
    <t>Dominic Leone</t>
  </si>
  <si>
    <t>7.04</t>
  </si>
  <si>
    <t>6.72</t>
  </si>
  <si>
    <t>Matthew Liberatore</t>
  </si>
  <si>
    <t>4.06</t>
  </si>
  <si>
    <t>1.340</t>
  </si>
  <si>
    <t>Zack Littell</t>
  </si>
  <si>
    <t>3.15</t>
  </si>
  <si>
    <t>1.288</t>
  </si>
  <si>
    <t>Brendon Little</t>
  </si>
  <si>
    <t>Luke Little</t>
  </si>
  <si>
    <t>4.84</t>
  </si>
  <si>
    <t>1.302</t>
  </si>
  <si>
    <t>Ben Lively</t>
  </si>
  <si>
    <t>1.164</t>
  </si>
  <si>
    <t>3.13</t>
  </si>
  <si>
    <t>Jonathan Loáisiga</t>
  </si>
  <si>
    <t>Nick Lodolo</t>
  </si>
  <si>
    <t>3.11</t>
  </si>
  <si>
    <t>46.1</t>
  </si>
  <si>
    <t>0.993</t>
  </si>
  <si>
    <t>Nick Loftin</t>
  </si>
  <si>
    <t>Sam Long</t>
  </si>
  <si>
    <t>0.632</t>
  </si>
  <si>
    <t>Jacob Lopez</t>
  </si>
  <si>
    <t>8.44</t>
  </si>
  <si>
    <t>Jorge López</t>
  </si>
  <si>
    <t>1.367</t>
  </si>
  <si>
    <t>Pablo López</t>
  </si>
  <si>
    <t>5.45</t>
  </si>
  <si>
    <t>1.225</t>
  </si>
  <si>
    <t>4.65</t>
  </si>
  <si>
    <t>Reynaldo López</t>
  </si>
  <si>
    <t>1.85</t>
  </si>
  <si>
    <t>1.089</t>
  </si>
  <si>
    <t>Michael Lorenzen</t>
  </si>
  <si>
    <t>54.2</t>
  </si>
  <si>
    <t>216</t>
  </si>
  <si>
    <t>1.171</t>
  </si>
  <si>
    <t>1.69</t>
  </si>
  <si>
    <t>Ryan Loutos</t>
  </si>
  <si>
    <t>Richard Lovelady</t>
  </si>
  <si>
    <t>8.25</t>
  </si>
  <si>
    <t>1.750</t>
  </si>
  <si>
    <t>7.94</t>
  </si>
  <si>
    <t>1.941</t>
  </si>
  <si>
    <t>8.53</t>
  </si>
  <si>
    <t>2.03</t>
  </si>
  <si>
    <t>1.579</t>
  </si>
  <si>
    <t>Easton Lucas</t>
  </si>
  <si>
    <t>14.73</t>
  </si>
  <si>
    <t>2.32</t>
  </si>
  <si>
    <t>Joey Lucchesi</t>
  </si>
  <si>
    <t>10.38</t>
  </si>
  <si>
    <t>7.98</t>
  </si>
  <si>
    <t>2.077</t>
  </si>
  <si>
    <t>Seth Lugo</t>
  </si>
  <si>
    <t>.900</t>
  </si>
  <si>
    <t>84.1</t>
  </si>
  <si>
    <t>337</t>
  </si>
  <si>
    <t>1.020</t>
  </si>
  <si>
    <t>Jesús Luzardo</t>
  </si>
  <si>
    <t>56.0</t>
  </si>
  <si>
    <t>231</t>
  </si>
  <si>
    <t>3.87</t>
  </si>
  <si>
    <t>Jordan Lyles</t>
  </si>
  <si>
    <t>Daniel Lynch IV</t>
  </si>
  <si>
    <t>Lance Lynn</t>
  </si>
  <si>
    <t>61.1</t>
  </si>
  <si>
    <t>269</t>
  </si>
  <si>
    <t>1.337</t>
  </si>
  <si>
    <t>2.28</t>
  </si>
  <si>
    <t>Josh Maciejewski</t>
  </si>
  <si>
    <t>Kenta Maeda</t>
  </si>
  <si>
    <t>40.1</t>
  </si>
  <si>
    <t>175</t>
  </si>
  <si>
    <t>5.84</t>
  </si>
  <si>
    <t>Anthony Maldonado</t>
  </si>
  <si>
    <t>Sean Manaea</t>
  </si>
  <si>
    <t>1.298</t>
  </si>
  <si>
    <t>Matt Manning</t>
  </si>
  <si>
    <t>4.19</t>
  </si>
  <si>
    <t>1.554</t>
  </si>
  <si>
    <t>Alek Manoah</t>
  </si>
  <si>
    <t>5.15</t>
  </si>
  <si>
    <t>1.027</t>
  </si>
  <si>
    <t>Joe Mantiply</t>
  </si>
  <si>
    <t>1.119</t>
  </si>
  <si>
    <t>Ron Marinaccio</t>
  </si>
  <si>
    <t>0.789</t>
  </si>
  <si>
    <t>Alec Marsh</t>
  </si>
  <si>
    <t>55.0</t>
  </si>
  <si>
    <t>226</t>
  </si>
  <si>
    <t>Yunior Marte</t>
  </si>
  <si>
    <t>153</t>
  </si>
  <si>
    <t>1.275</t>
  </si>
  <si>
    <t>Chris Martin</t>
  </si>
  <si>
    <t>1.078</t>
  </si>
  <si>
    <t>Justin Martinez</t>
  </si>
  <si>
    <t>0.42</t>
  </si>
  <si>
    <t>981</t>
  </si>
  <si>
    <t>Nick Martinez</t>
  </si>
  <si>
    <t>213</t>
  </si>
  <si>
    <t>1.130</t>
  </si>
  <si>
    <t>Seth Martinez</t>
  </si>
  <si>
    <t>33.1</t>
  </si>
  <si>
    <t>Phil Maton</t>
  </si>
  <si>
    <t>5.50</t>
  </si>
  <si>
    <t>1.409</t>
  </si>
  <si>
    <t>Yuki Matsui</t>
  </si>
  <si>
    <t>4.97</t>
  </si>
  <si>
    <t>1.382</t>
  </si>
  <si>
    <t>1.18</t>
  </si>
  <si>
    <t>Steven Matz</t>
  </si>
  <si>
    <t>Tyler Matzek</t>
  </si>
  <si>
    <t>9.90</t>
  </si>
  <si>
    <t>1.900</t>
  </si>
  <si>
    <t>Tim Mayza</t>
  </si>
  <si>
    <t>1.452</t>
  </si>
  <si>
    <t>Adam Mazur</t>
  </si>
  <si>
    <t>273</t>
  </si>
  <si>
    <t>4.47</t>
  </si>
  <si>
    <t>James McArthur</t>
  </si>
  <si>
    <t>4.91</t>
  </si>
  <si>
    <t>Darren McCaughan</t>
  </si>
  <si>
    <t>15.43</t>
  </si>
  <si>
    <t>13.85</t>
  </si>
  <si>
    <t>T.J. McFarland</t>
  </si>
  <si>
    <t>1.360</t>
  </si>
  <si>
    <t>Scott McGough</t>
  </si>
  <si>
    <t>Triston McKenzie</t>
  </si>
  <si>
    <t>4.16</t>
  </si>
  <si>
    <t>62.2</t>
  </si>
  <si>
    <t>1.436</t>
  </si>
  <si>
    <t>Zach McKinstry</t>
  </si>
  <si>
    <t>John Means</t>
  </si>
  <si>
    <t>0.871</t>
  </si>
  <si>
    <t>8.00</t>
  </si>
  <si>
    <t>Nick Mears</t>
  </si>
  <si>
    <t>26.2</t>
  </si>
  <si>
    <t>Luis Medina</t>
  </si>
  <si>
    <t>Trevor Megill</t>
  </si>
  <si>
    <t>1.70</t>
  </si>
  <si>
    <t>Tylor Megill</t>
  </si>
  <si>
    <t>1.238</t>
  </si>
  <si>
    <t>Danny Mendick</t>
  </si>
  <si>
    <t>Julian Merryweather</t>
  </si>
  <si>
    <t>Matt Mervis</t>
  </si>
  <si>
    <t>10.500</t>
  </si>
  <si>
    <t>94.5</t>
  </si>
  <si>
    <t>Max Meyer</t>
  </si>
  <si>
    <t>0.824</t>
  </si>
  <si>
    <t>Miles Mikolas</t>
  </si>
  <si>
    <t>5.32</t>
  </si>
  <si>
    <t>297</t>
  </si>
  <si>
    <t>1.282</t>
  </si>
  <si>
    <t>Wade Miley</t>
  </si>
  <si>
    <t>6.43</t>
  </si>
  <si>
    <t>Bobby Miller</t>
  </si>
  <si>
    <t>1.457</t>
  </si>
  <si>
    <t>Bryce Miller</t>
  </si>
  <si>
    <t>Erik Miller</t>
  </si>
  <si>
    <t>3.72</t>
  </si>
  <si>
    <t>1.138</t>
  </si>
  <si>
    <t>Mason Miller</t>
  </si>
  <si>
    <t>1.51</t>
  </si>
  <si>
    <t>0.904</t>
  </si>
  <si>
    <t>Owen Miller</t>
  </si>
  <si>
    <t>11.14</t>
  </si>
  <si>
    <t>22.5</t>
  </si>
  <si>
    <t>Shelby Miller</t>
  </si>
  <si>
    <t>Tyson Miller</t>
  </si>
  <si>
    <t>0.810</t>
  </si>
  <si>
    <t>6.67</t>
  </si>
  <si>
    <t>0.771</t>
  </si>
  <si>
    <t>0.96</t>
  </si>
  <si>
    <t>441</t>
  </si>
  <si>
    <t>3.78</t>
  </si>
  <si>
    <t>0.857</t>
  </si>
  <si>
    <t>Hoby Milner</t>
  </si>
  <si>
    <t>1.021</t>
  </si>
  <si>
    <t>A.J. Minter</t>
  </si>
  <si>
    <t>.625</t>
  </si>
  <si>
    <t>141</t>
  </si>
  <si>
    <t>0.984</t>
  </si>
  <si>
    <t>3.83</t>
  </si>
  <si>
    <t>Casey Mize</t>
  </si>
  <si>
    <t>239</t>
  </si>
  <si>
    <t>1.491</t>
  </si>
  <si>
    <t>Carmen Mlodzinski</t>
  </si>
  <si>
    <t>1.781</t>
  </si>
  <si>
    <t>Anthony Molina</t>
  </si>
  <si>
    <t>7.84</t>
  </si>
  <si>
    <t>1.839</t>
  </si>
  <si>
    <t>0.82</t>
  </si>
  <si>
    <t>Sam Moll</t>
  </si>
  <si>
    <t>1.059</t>
  </si>
  <si>
    <t>Frankie Montas</t>
  </si>
  <si>
    <t>54.0</t>
  </si>
  <si>
    <t>1.278</t>
  </si>
  <si>
    <t>Keider Montero</t>
  </si>
  <si>
    <t>8.31</t>
  </si>
  <si>
    <t>7.52</t>
  </si>
  <si>
    <t>Rafael Montero</t>
  </si>
  <si>
    <t>5.16</t>
  </si>
  <si>
    <t>Jordan Montgomery</t>
  </si>
  <si>
    <t>6.80</t>
  </si>
  <si>
    <t>1.727</t>
  </si>
  <si>
    <t>1.61</t>
  </si>
  <si>
    <t>Matt Moore</t>
  </si>
  <si>
    <t>5.59</t>
  </si>
  <si>
    <t>1.352</t>
  </si>
  <si>
    <t>Adrián Morejón</t>
  </si>
  <si>
    <t>183</t>
  </si>
  <si>
    <t>1.48</t>
  </si>
  <si>
    <t>Eli Morgan</t>
  </si>
  <si>
    <t>1.182</t>
  </si>
  <si>
    <t>Charlie Morton</t>
  </si>
  <si>
    <t>3.88</t>
  </si>
  <si>
    <t>1.293</t>
  </si>
  <si>
    <t>Kyle Muller</t>
  </si>
  <si>
    <t>1.188</t>
  </si>
  <si>
    <t>Andrés Muñoz</t>
  </si>
  <si>
    <t>2.41</t>
  </si>
  <si>
    <t>Roddery Muñoz</t>
  </si>
  <si>
    <t>7.03</t>
  </si>
  <si>
    <t>1.213</t>
  </si>
  <si>
    <t>Joe Musgrove</t>
  </si>
  <si>
    <t>5.33</t>
  </si>
  <si>
    <t>1.480</t>
  </si>
  <si>
    <t>Parker Mushinski</t>
  </si>
  <si>
    <t>6.55</t>
  </si>
  <si>
    <t>Tobias Myers</t>
  </si>
  <si>
    <t>1.463</t>
  </si>
  <si>
    <t>Andrew Nardi</t>
  </si>
  <si>
    <t>1.343</t>
  </si>
  <si>
    <t>Nick Nastrini</t>
  </si>
  <si>
    <t>9.74</t>
  </si>
  <si>
    <t>8.06</t>
  </si>
  <si>
    <t>2.066</t>
  </si>
  <si>
    <t>Kyle Nelson</t>
  </si>
  <si>
    <t>Nick Nelson</t>
  </si>
  <si>
    <t>0.14</t>
  </si>
  <si>
    <t>Ryne Nelson</t>
  </si>
  <si>
    <t>5.44</t>
  </si>
  <si>
    <t>48.0</t>
  </si>
  <si>
    <t>4.30</t>
  </si>
  <si>
    <t>1.604</t>
  </si>
  <si>
    <t>2.46</t>
  </si>
  <si>
    <t>Héctor Neris</t>
  </si>
  <si>
    <t>152</t>
  </si>
  <si>
    <t>4.31</t>
  </si>
  <si>
    <t>1.522</t>
  </si>
  <si>
    <t>Sean Newcomb</t>
  </si>
  <si>
    <t>Kyle Nicolas</t>
  </si>
  <si>
    <t>5.65</t>
  </si>
  <si>
    <t>1.465</t>
  </si>
  <si>
    <t>Vinny Nittoli</t>
  </si>
  <si>
    <t>6.000</t>
  </si>
  <si>
    <t>Aaron Nola</t>
  </si>
  <si>
    <t>329</t>
  </si>
  <si>
    <t>0.972</t>
  </si>
  <si>
    <t>Dedniel Núñez</t>
  </si>
  <si>
    <t>1.77</t>
  </si>
  <si>
    <t>Riley O'Brien</t>
  </si>
  <si>
    <t>Jack O'Loughlin</t>
  </si>
  <si>
    <t>Bailey Ober</t>
  </si>
  <si>
    <t>4.94</t>
  </si>
  <si>
    <t>254</t>
  </si>
  <si>
    <t>1.129</t>
  </si>
  <si>
    <t>Steven Okert</t>
  </si>
  <si>
    <t>148</t>
  </si>
  <si>
    <t>1.230</t>
  </si>
  <si>
    <t>Reese Olson</t>
  </si>
  <si>
    <t>164</t>
  </si>
  <si>
    <t>Luis Ortiz</t>
  </si>
  <si>
    <t>40.5</t>
  </si>
  <si>
    <t>Adam Ottavino</t>
  </si>
  <si>
    <t>Chris Paddack</t>
  </si>
  <si>
    <t>65.0</t>
  </si>
  <si>
    <t>1.415</t>
  </si>
  <si>
    <t>Emilio Pagán</t>
  </si>
  <si>
    <t>1.345</t>
  </si>
  <si>
    <t>Daniel Palencia</t>
  </si>
  <si>
    <t>Andre Pallante</t>
  </si>
  <si>
    <t>6.16</t>
  </si>
  <si>
    <t>1.789</t>
  </si>
  <si>
    <t>Enoli Paredes</t>
  </si>
  <si>
    <t>0.250</t>
  </si>
  <si>
    <t>Mitchell Parker</t>
  </si>
  <si>
    <t>227</t>
  </si>
  <si>
    <t>Wes Parsons</t>
  </si>
  <si>
    <t>10.80</t>
  </si>
  <si>
    <t>8.74</t>
  </si>
  <si>
    <t>1.600</t>
  </si>
  <si>
    <t>0.64</t>
  </si>
  <si>
    <t>James Paxton</t>
  </si>
  <si>
    <t>5.34</t>
  </si>
  <si>
    <t>1.10</t>
  </si>
  <si>
    <t>Joel Payamps</t>
  </si>
  <si>
    <t>1.045</t>
  </si>
  <si>
    <t>Nate Pearson</t>
  </si>
  <si>
    <t>1.356</t>
  </si>
  <si>
    <t>Elvis Peguero</t>
  </si>
  <si>
    <t>3.04</t>
  </si>
  <si>
    <t>1.538</t>
  </si>
  <si>
    <t>Ryan Pepiot</t>
  </si>
  <si>
    <t>52.1</t>
  </si>
  <si>
    <t>204</t>
  </si>
  <si>
    <t>0.955</t>
  </si>
  <si>
    <t>Freddy Peralta</t>
  </si>
  <si>
    <t>67.1</t>
  </si>
  <si>
    <t>272</t>
  </si>
  <si>
    <t>1.054</t>
  </si>
  <si>
    <t>Wandy Peralta</t>
  </si>
  <si>
    <t>1.040</t>
  </si>
  <si>
    <t>Cionel Pérez</t>
  </si>
  <si>
    <t>1.159</t>
  </si>
  <si>
    <t>Martín Pérez</t>
  </si>
  <si>
    <t>57.1</t>
  </si>
  <si>
    <t>255</t>
  </si>
  <si>
    <t>1.552</t>
  </si>
  <si>
    <t>David Peterson</t>
  </si>
  <si>
    <t>4.68</t>
  </si>
  <si>
    <t>Brandon Pfaadt</t>
  </si>
  <si>
    <t>299</t>
  </si>
  <si>
    <t>1.082</t>
  </si>
  <si>
    <t>Evan Phillips</t>
  </si>
  <si>
    <t>177</t>
  </si>
  <si>
    <t>4.75</t>
  </si>
  <si>
    <t>Ricardo Pinto</t>
  </si>
  <si>
    <t>10.97</t>
  </si>
  <si>
    <t>6.04</t>
  </si>
  <si>
    <t>Nick Pivetta</t>
  </si>
  <si>
    <t>42.1</t>
  </si>
  <si>
    <t>0.945</t>
  </si>
  <si>
    <t>Colin Poche</t>
  </si>
  <si>
    <t>7.00</t>
  </si>
  <si>
    <t>1.607</t>
  </si>
  <si>
    <t>Zach Pop</t>
  </si>
  <si>
    <t>5.95</t>
  </si>
  <si>
    <t>1.163</t>
  </si>
  <si>
    <t>Cody Poteet</t>
  </si>
  <si>
    <t>2.45</t>
  </si>
  <si>
    <t>168</t>
  </si>
  <si>
    <t>0.909</t>
  </si>
  <si>
    <t>10.00</t>
  </si>
  <si>
    <t>Cade Povich</t>
  </si>
  <si>
    <t>7.08</t>
  </si>
  <si>
    <t>Ryan Pressly</t>
  </si>
  <si>
    <t>5.01</t>
  </si>
  <si>
    <t>1.543</t>
  </si>
  <si>
    <t>Quinn Priester</t>
  </si>
  <si>
    <t>1.547</t>
  </si>
  <si>
    <t>Austin Pruitt</t>
  </si>
  <si>
    <t>12.46</t>
  </si>
  <si>
    <t>13.75</t>
  </si>
  <si>
    <t>2.538</t>
  </si>
  <si>
    <t>A.J. Puk</t>
  </si>
  <si>
    <t>1.886</t>
  </si>
  <si>
    <t>0.85</t>
  </si>
  <si>
    <t>Cal Quantrill</t>
  </si>
  <si>
    <t>3.58</t>
  </si>
  <si>
    <t>302</t>
  </si>
  <si>
    <t>1.301</t>
  </si>
  <si>
    <t>Jose Quintana</t>
  </si>
  <si>
    <t>Cole Ragans</t>
  </si>
  <si>
    <t>303</t>
  </si>
  <si>
    <t>1.192</t>
  </si>
  <si>
    <t>3.71</t>
  </si>
  <si>
    <t>Tanner Rainey</t>
  </si>
  <si>
    <t>8.14</t>
  </si>
  <si>
    <t>0.77</t>
  </si>
  <si>
    <t>Brooks Raley</t>
  </si>
  <si>
    <t>0.714</t>
  </si>
  <si>
    <t>Emmanuel Ramirez</t>
  </si>
  <si>
    <t>335</t>
  </si>
  <si>
    <t>0.600</t>
  </si>
  <si>
    <t>Erasmo Ramírez</t>
  </si>
  <si>
    <t>6.58</t>
  </si>
  <si>
    <t>1.063</t>
  </si>
  <si>
    <t>Nick Ramirez</t>
  </si>
  <si>
    <t>Yohan Ramírez</t>
  </si>
  <si>
    <t>1.209</t>
  </si>
  <si>
    <t>1.347</t>
  </si>
  <si>
    <t>7.56</t>
  </si>
  <si>
    <t>2.75</t>
  </si>
  <si>
    <t>0.875</t>
  </si>
  <si>
    <t>Colin Rea</t>
  </si>
  <si>
    <t>4.57</t>
  </si>
  <si>
    <t>1.351</t>
  </si>
  <si>
    <t>Sean Reid-Foley</t>
  </si>
  <si>
    <t>180</t>
  </si>
  <si>
    <t>1.62</t>
  </si>
  <si>
    <t>Pablo Reyes</t>
  </si>
  <si>
    <t>Trevor Richards</t>
  </si>
  <si>
    <t>Emmanuel Rivera</t>
  </si>
  <si>
    <t>David Robertson</t>
  </si>
  <si>
    <t>0.988</t>
  </si>
  <si>
    <t>Nick Robertson</t>
  </si>
  <si>
    <t>1.378</t>
  </si>
  <si>
    <t>Carlos Rodón</t>
  </si>
  <si>
    <t>3.55</t>
  </si>
  <si>
    <t>Grayson Rodriguez</t>
  </si>
  <si>
    <t>246</t>
  </si>
  <si>
    <t>Joely Rodríguez</t>
  </si>
  <si>
    <t>1.545</t>
  </si>
  <si>
    <t>Manuel Rodríguez</t>
  </si>
  <si>
    <t>Randy Rodríguez</t>
  </si>
  <si>
    <t>Yariel Rodríguez</t>
  </si>
  <si>
    <t>1.761</t>
  </si>
  <si>
    <t>Yerry Rodríguez</t>
  </si>
  <si>
    <t>6.88</t>
  </si>
  <si>
    <t>1.09</t>
  </si>
  <si>
    <t>Josh Rogers</t>
  </si>
  <si>
    <t>1.320</t>
  </si>
  <si>
    <t>Taylor Rogers</t>
  </si>
  <si>
    <t>Trevor Rogers</t>
  </si>
  <si>
    <t>4.56</t>
  </si>
  <si>
    <t>1.754</t>
  </si>
  <si>
    <t>1.74</t>
  </si>
  <si>
    <t>Tyler Rogers</t>
  </si>
  <si>
    <t>21.00</t>
  </si>
  <si>
    <t>Josh Rojas</t>
  </si>
  <si>
    <t>12.64</t>
  </si>
  <si>
    <t>Jordan Romano</t>
  </si>
  <si>
    <t>JoJo Romero</t>
  </si>
  <si>
    <t>203</t>
  </si>
  <si>
    <t>2.98</t>
  </si>
  <si>
    <t>0.839</t>
  </si>
  <si>
    <t>7.75</t>
  </si>
  <si>
    <t>Ben Rortvedt</t>
  </si>
  <si>
    <t>11.64</t>
  </si>
  <si>
    <t>Joe Ross</t>
  </si>
  <si>
    <t>42.0</t>
  </si>
  <si>
    <t>185</t>
  </si>
  <si>
    <t>1.381</t>
  </si>
  <si>
    <t>Landen Roupp</t>
  </si>
  <si>
    <t>1.610</t>
  </si>
  <si>
    <t>Chris Roycroft</t>
  </si>
  <si>
    <t>José Ruiz</t>
  </si>
  <si>
    <t>198</t>
  </si>
  <si>
    <t>1.077</t>
  </si>
  <si>
    <t>Jackson Rutledge</t>
  </si>
  <si>
    <t>14.14</t>
  </si>
  <si>
    <t>Joe Ryan</t>
  </si>
  <si>
    <t>72.0</t>
  </si>
  <si>
    <t>285</t>
  </si>
  <si>
    <t>1.014</t>
  </si>
  <si>
    <t>Ryder Ryan</t>
  </si>
  <si>
    <t>Andrew Saalfrank</t>
  </si>
  <si>
    <t>15.14</t>
  </si>
  <si>
    <t>Eduardo Salazar</t>
  </si>
  <si>
    <t>Chris Sale</t>
  </si>
  <si>
    <t>67.2</t>
  </si>
  <si>
    <t>2.49</t>
  </si>
  <si>
    <t>0.946</t>
  </si>
  <si>
    <t>Cristopher Sánchez</t>
  </si>
  <si>
    <t>66.1</t>
  </si>
  <si>
    <t>1.342</t>
  </si>
  <si>
    <t>Sixto Sánchez</t>
  </si>
  <si>
    <t>6.06</t>
  </si>
  <si>
    <t>1.598</t>
  </si>
  <si>
    <t>Nick Sandlin</t>
  </si>
  <si>
    <t>2.73</t>
  </si>
  <si>
    <t>0.797</t>
  </si>
  <si>
    <t>Patrick Sandoval</t>
  </si>
  <si>
    <t>66.2</t>
  </si>
  <si>
    <t>1.425</t>
  </si>
  <si>
    <t>Cole Sands</t>
  </si>
  <si>
    <t>4.78</t>
  </si>
  <si>
    <t>1.025</t>
  </si>
  <si>
    <t>Miguel Sanó</t>
  </si>
  <si>
    <t>Dennis Santana</t>
  </si>
  <si>
    <t>3.85</t>
  </si>
  <si>
    <t>1.224</t>
  </si>
  <si>
    <t>Tayler Saucedo</t>
  </si>
  <si>
    <t>1.267</t>
  </si>
  <si>
    <t>Matt Sauer</t>
  </si>
  <si>
    <t>6.63</t>
  </si>
  <si>
    <t>2.082</t>
  </si>
  <si>
    <t>Josh Sborz</t>
  </si>
  <si>
    <t>Clarke Schmidt</t>
  </si>
  <si>
    <t>159</t>
  </si>
  <si>
    <t>John Schreiber</t>
  </si>
  <si>
    <t>1.269</t>
  </si>
  <si>
    <t>Spencer Schwellenbach</t>
  </si>
  <si>
    <t>Christian Scott</t>
  </si>
  <si>
    <t>3.90</t>
  </si>
  <si>
    <t>1.084</t>
  </si>
  <si>
    <t>Tanner Scott</t>
  </si>
  <si>
    <t>Tayler Scott</t>
  </si>
  <si>
    <t>126</t>
  </si>
  <si>
    <t>1.146</t>
  </si>
  <si>
    <t>JP Sears</t>
  </si>
  <si>
    <t>Colin Selby</t>
  </si>
  <si>
    <t>Luis Severino</t>
  </si>
  <si>
    <t>1.139</t>
  </si>
  <si>
    <t>Paul Sewald</t>
  </si>
  <si>
    <t>0.87</t>
  </si>
  <si>
    <t>477</t>
  </si>
  <si>
    <t>0.484</t>
  </si>
  <si>
    <t>Bryan Shaw</t>
  </si>
  <si>
    <t>7.39</t>
  </si>
  <si>
    <t>Jared Shuster</t>
  </si>
  <si>
    <t>1.443</t>
  </si>
  <si>
    <t>Chase Silseth</t>
  </si>
  <si>
    <t>6.51</t>
  </si>
  <si>
    <t>Lucas Sims</t>
  </si>
  <si>
    <t>Brady Singer</t>
  </si>
  <si>
    <t>Paul Skenes</t>
  </si>
  <si>
    <t>Tarik Skubal</t>
  </si>
  <si>
    <t>.875</t>
  </si>
  <si>
    <t>1.97</t>
  </si>
  <si>
    <t>0.877</t>
  </si>
  <si>
    <t>6.62</t>
  </si>
  <si>
    <t>Justin Slaten</t>
  </si>
  <si>
    <t>1.011</t>
  </si>
  <si>
    <t>Burch Smith</t>
  </si>
  <si>
    <t>2.68</t>
  </si>
  <si>
    <t>1.595</t>
  </si>
  <si>
    <t>Cade Smith</t>
  </si>
  <si>
    <t>1.57</t>
  </si>
  <si>
    <t>28.2</t>
  </si>
  <si>
    <t>0.872</t>
  </si>
  <si>
    <t>5.43</t>
  </si>
  <si>
    <t>Drew Smith</t>
  </si>
  <si>
    <t>2.53</t>
  </si>
  <si>
    <t>Will Smith</t>
  </si>
  <si>
    <t>1.475</t>
  </si>
  <si>
    <t>AJ Smith-Shawver</t>
  </si>
  <si>
    <t>1.154</t>
  </si>
  <si>
    <t>Drew Smyly</t>
  </si>
  <si>
    <t>1.444</t>
  </si>
  <si>
    <t>Kirby Snead</t>
  </si>
  <si>
    <t>Blake Snell</t>
  </si>
  <si>
    <t>9.51</t>
  </si>
  <si>
    <t>4.62</t>
  </si>
  <si>
    <t>Collin Snider</t>
  </si>
  <si>
    <t>George Soriano</t>
  </si>
  <si>
    <t>9.26</t>
  </si>
  <si>
    <t>6.74</t>
  </si>
  <si>
    <t>José Soriano</t>
  </si>
  <si>
    <t>64.1</t>
  </si>
  <si>
    <t>Michael Soroka</t>
  </si>
  <si>
    <t>1.23</t>
  </si>
  <si>
    <t>Gregory Soto</t>
  </si>
  <si>
    <t>1.855</t>
  </si>
  <si>
    <t>Alex Speas</t>
  </si>
  <si>
    <t>Gabe Speier</t>
  </si>
  <si>
    <t>1.469</t>
  </si>
  <si>
    <t>Mitch Spence</t>
  </si>
  <si>
    <t>44.1</t>
  </si>
  <si>
    <t>1.218</t>
  </si>
  <si>
    <t>Carson Spiers</t>
  </si>
  <si>
    <t>1.317</t>
  </si>
  <si>
    <t>Ryne Stanek</t>
  </si>
  <si>
    <t>1.174</t>
  </si>
  <si>
    <t>Josh Staumont</t>
  </si>
  <si>
    <t>Justin Steele</t>
  </si>
  <si>
    <t>37.1</t>
  </si>
  <si>
    <t>1.205</t>
  </si>
  <si>
    <t>Jackson Stephens</t>
  </si>
  <si>
    <t>7.64</t>
  </si>
  <si>
    <t>Justin Sterner</t>
  </si>
  <si>
    <t>Brock Stewart</t>
  </si>
  <si>
    <t>0.68</t>
  </si>
  <si>
    <t>589</t>
  </si>
  <si>
    <t>Gavin Stone</t>
  </si>
  <si>
    <t>253</t>
  </si>
  <si>
    <t>Matt Strahm</t>
  </si>
  <si>
    <t>565</t>
  </si>
  <si>
    <t>0.760</t>
  </si>
  <si>
    <t>11.67</t>
  </si>
  <si>
    <t>Chris Stratton</t>
  </si>
  <si>
    <t>Hunter Stratton</t>
  </si>
  <si>
    <t>Hunter Strickland</t>
  </si>
  <si>
    <t>240</t>
  </si>
  <si>
    <t>0.808</t>
  </si>
  <si>
    <t>Spencer Strider</t>
  </si>
  <si>
    <t>5.03</t>
  </si>
  <si>
    <t>Ross Stripling</t>
  </si>
  <si>
    <t>.100</t>
  </si>
  <si>
    <t>55.2</t>
  </si>
  <si>
    <t>3.98</t>
  </si>
  <si>
    <t>1.599</t>
  </si>
  <si>
    <t>Marcus Stroman</t>
  </si>
  <si>
    <t>74.0</t>
  </si>
  <si>
    <t>309</t>
  </si>
  <si>
    <t>4.81</t>
  </si>
  <si>
    <t>Peter Strzelecki</t>
  </si>
  <si>
    <t>Albert Suárez</t>
  </si>
  <si>
    <t>39.1</t>
  </si>
  <si>
    <t>157</t>
  </si>
  <si>
    <t>José Suarez</t>
  </si>
  <si>
    <t>6.54</t>
  </si>
  <si>
    <t>1.674</t>
  </si>
  <si>
    <t>Ranger Suárez</t>
  </si>
  <si>
    <t>Robert Suarez</t>
  </si>
  <si>
    <t>0.69</t>
  </si>
  <si>
    <t>564</t>
  </si>
  <si>
    <t>0.731</t>
  </si>
  <si>
    <t>Wander Suero</t>
  </si>
  <si>
    <t>Cole Sulser</t>
  </si>
  <si>
    <t>9.64</t>
  </si>
  <si>
    <t>4.85</t>
  </si>
  <si>
    <t>Brent Suter</t>
  </si>
  <si>
    <t>34.0</t>
  </si>
  <si>
    <t>1.294</t>
  </si>
  <si>
    <t>Erik Swanson</t>
  </si>
  <si>
    <t>9.22</t>
  </si>
  <si>
    <t>7.31</t>
  </si>
  <si>
    <t>Jameson Taillon</t>
  </si>
  <si>
    <t>1.358</t>
  </si>
  <si>
    <t>Dillon Tate</t>
  </si>
  <si>
    <t>Julio Teheran</t>
  </si>
  <si>
    <t>8.01</t>
  </si>
  <si>
    <t>Kai-Wei Teng</t>
  </si>
  <si>
    <t>9.82</t>
  </si>
  <si>
    <t>6.68</t>
  </si>
  <si>
    <t>2.091</t>
  </si>
  <si>
    <t>Caleb Thielbar</t>
  </si>
  <si>
    <t>Keegan Thompson</t>
  </si>
  <si>
    <t>3.17</t>
  </si>
  <si>
    <t>Ryan Thompson</t>
  </si>
  <si>
    <t>391</t>
  </si>
  <si>
    <t>Zack Thompson</t>
  </si>
  <si>
    <t>9.53</t>
  </si>
  <si>
    <t>6.96</t>
  </si>
  <si>
    <t>1.882</t>
  </si>
  <si>
    <t>Trent Thornton</t>
  </si>
  <si>
    <t>1.160</t>
  </si>
  <si>
    <t>Jesús Tinoco</t>
  </si>
  <si>
    <t>6.44</t>
  </si>
  <si>
    <t>Michael Tonkin</t>
  </si>
  <si>
    <t>1.240</t>
  </si>
  <si>
    <t>1.167</t>
  </si>
  <si>
    <t>5.42</t>
  </si>
  <si>
    <t>362</t>
  </si>
  <si>
    <t>Blake Treinen</t>
  </si>
  <si>
    <t>Jose Trevino</t>
  </si>
  <si>
    <t>Cole Tucker</t>
  </si>
  <si>
    <t>Spencer Turnbull</t>
  </si>
  <si>
    <t>0.970</t>
  </si>
  <si>
    <t>Kyle Tyler</t>
  </si>
  <si>
    <t>0.500</t>
  </si>
  <si>
    <t>Edwin Uceta</t>
  </si>
  <si>
    <t>José Ureña</t>
  </si>
  <si>
    <t>4.49</t>
  </si>
  <si>
    <t>1.204</t>
  </si>
  <si>
    <t>Abner Uribe</t>
  </si>
  <si>
    <t>6.91</t>
  </si>
  <si>
    <t>1.884</t>
  </si>
  <si>
    <t>Naoyuki Uwasawa</t>
  </si>
  <si>
    <t>201</t>
  </si>
  <si>
    <t>Framber Valdez</t>
  </si>
  <si>
    <t>Ricky Vanasco</t>
  </si>
  <si>
    <t>Gus Varland</t>
  </si>
  <si>
    <t>0.75</t>
  </si>
  <si>
    <t>Louie Varland</t>
  </si>
  <si>
    <t>9.18</t>
  </si>
  <si>
    <t>2.160</t>
  </si>
  <si>
    <t>Randy Vásquez</t>
  </si>
  <si>
    <t>1.470</t>
  </si>
  <si>
    <t>Anthony Veneziano</t>
  </si>
  <si>
    <t>Justin Verlander</t>
  </si>
  <si>
    <t>52.0</t>
  </si>
  <si>
    <t>Alex Vesia</t>
  </si>
  <si>
    <t>Nick Vespi</t>
  </si>
  <si>
    <t>Will Vest</t>
  </si>
  <si>
    <t>Thyago Vieira</t>
  </si>
  <si>
    <t>6.94</t>
  </si>
  <si>
    <t>1.925</t>
  </si>
  <si>
    <t>1.47</t>
  </si>
  <si>
    <t>6.41</t>
  </si>
  <si>
    <t>inf</t>
  </si>
  <si>
    <t>Eli Villalobos</t>
  </si>
  <si>
    <t>223</t>
  </si>
  <si>
    <t>Darius Vines</t>
  </si>
  <si>
    <t>7.82</t>
  </si>
  <si>
    <t>1.658</t>
  </si>
  <si>
    <t>Victor Vodnik</t>
  </si>
  <si>
    <t>35.1</t>
  </si>
  <si>
    <t>Austin Voth</t>
  </si>
  <si>
    <t>4.27</t>
  </si>
  <si>
    <t>Michael Wacha</t>
  </si>
  <si>
    <t>68.0</t>
  </si>
  <si>
    <t>283</t>
  </si>
  <si>
    <t>Jacob Waguespack</t>
  </si>
  <si>
    <t>2.300</t>
  </si>
  <si>
    <t>Matt Waldron</t>
  </si>
  <si>
    <t>1.263</t>
  </si>
  <si>
    <t>Josh Walker</t>
  </si>
  <si>
    <t>5.11</t>
  </si>
  <si>
    <t>1.541</t>
  </si>
  <si>
    <t>Ryan Walker</t>
  </si>
  <si>
    <t>0.969</t>
  </si>
  <si>
    <t>Taijuan Walker</t>
  </si>
  <si>
    <t>37.2</t>
  </si>
  <si>
    <t>1.593</t>
  </si>
  <si>
    <t>Blake Walston</t>
  </si>
  <si>
    <t>1.22</t>
  </si>
  <si>
    <t>Ryan Weathers</t>
  </si>
  <si>
    <t>68.2</t>
  </si>
  <si>
    <t>289</t>
  </si>
  <si>
    <t>1.121</t>
  </si>
  <si>
    <t>Luke Weaver</t>
  </si>
  <si>
    <t>0.711</t>
  </si>
  <si>
    <t>5.86</t>
  </si>
  <si>
    <t>Jacob Webb</t>
  </si>
  <si>
    <t>1.107</t>
  </si>
  <si>
    <t>Logan Webb</t>
  </si>
  <si>
    <t>79.1</t>
  </si>
  <si>
    <t>327</t>
  </si>
  <si>
    <t>Jordan Weems</t>
  </si>
  <si>
    <t>1.542</t>
  </si>
  <si>
    <t>1.54</t>
  </si>
  <si>
    <t>Greg Weissert</t>
  </si>
  <si>
    <t>166</t>
  </si>
  <si>
    <t>Tyler Wells</t>
  </si>
  <si>
    <t>1.370</t>
  </si>
  <si>
    <t>Joey Wentz</t>
  </si>
  <si>
    <t>6.31</t>
  </si>
  <si>
    <t>1.753</t>
  </si>
  <si>
    <t>Hayden Wesneski</t>
  </si>
  <si>
    <t>1.075</t>
  </si>
  <si>
    <t>Zack Wheeler</t>
  </si>
  <si>
    <t>80.2</t>
  </si>
  <si>
    <t>319</t>
  </si>
  <si>
    <t>0.967</t>
  </si>
  <si>
    <t>Mitch White</t>
  </si>
  <si>
    <t>7.23</t>
  </si>
  <si>
    <t>1.648</t>
  </si>
  <si>
    <t>8.56</t>
  </si>
  <si>
    <t>1.829</t>
  </si>
  <si>
    <t>0.78</t>
  </si>
  <si>
    <t>11.81</t>
  </si>
  <si>
    <t>0.20</t>
  </si>
  <si>
    <t>6.48</t>
  </si>
  <si>
    <t>1.440</t>
  </si>
  <si>
    <t>Owen White</t>
  </si>
  <si>
    <t>7.000</t>
  </si>
  <si>
    <t>Forrest Whitley</t>
  </si>
  <si>
    <t>Garrett Whitlock</t>
  </si>
  <si>
    <t>1.96</t>
  </si>
  <si>
    <t>Jordan Wicks</t>
  </si>
  <si>
    <t>Luke Williams</t>
  </si>
  <si>
    <t>Trevor Williams</t>
  </si>
  <si>
    <t>224</t>
  </si>
  <si>
    <t>1.076</t>
  </si>
  <si>
    <t>Bryse Wilson</t>
  </si>
  <si>
    <t>Justin Wilson</t>
  </si>
  <si>
    <t>4.89</t>
  </si>
  <si>
    <t>7.50</t>
  </si>
  <si>
    <t>Steven Wilson</t>
  </si>
  <si>
    <t>6.24</t>
  </si>
  <si>
    <t>Allan Winans</t>
  </si>
  <si>
    <t>Josh Winckowski</t>
  </si>
  <si>
    <t>1.562</t>
  </si>
  <si>
    <t>Cole Winn</t>
  </si>
  <si>
    <t>Keaton Winn</t>
  </si>
  <si>
    <t>6.17</t>
  </si>
  <si>
    <t>1.299</t>
  </si>
  <si>
    <t>Patrick Wisdom</t>
  </si>
  <si>
    <t>Bryan Woo</t>
  </si>
  <si>
    <t>351</t>
  </si>
  <si>
    <t>0.535</t>
  </si>
  <si>
    <t>Alex Wood</t>
  </si>
  <si>
    <t>1.780</t>
  </si>
  <si>
    <t>Jake Woodford</t>
  </si>
  <si>
    <t>Simeon Woods Richardson</t>
  </si>
  <si>
    <t>1.105</t>
  </si>
  <si>
    <t>Yoshinobu Yamamoto</t>
  </si>
  <si>
    <t>1.123</t>
  </si>
  <si>
    <t>Ryan Yarbrough</t>
  </si>
  <si>
    <t>Kirby Yates</t>
  </si>
  <si>
    <t>0.84</t>
  </si>
  <si>
    <t>466</t>
  </si>
  <si>
    <t>0.844</t>
  </si>
  <si>
    <t>Alex Young</t>
  </si>
  <si>
    <t>1.14</t>
  </si>
  <si>
    <t>Danny Young</t>
  </si>
  <si>
    <t>Angel Zerpa</t>
  </si>
  <si>
    <t>Guillo Zuñiga</t>
  </si>
  <si>
    <t>7.20</t>
  </si>
  <si>
    <t>7.34</t>
  </si>
  <si>
    <t>LgAvg per 180 IP</t>
  </si>
  <si>
    <t>.498</t>
  </si>
  <si>
    <t>169</t>
  </si>
  <si>
    <t>761</t>
  </si>
  <si>
    <t>1.264</t>
  </si>
  <si>
    <t>Swing%xContact%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</si>
</sst>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157D77B-8F77-4EA4-BA03-32644C1F4CB8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Team" tableColumnId="2"/>
      <queryTableField id="3" name="IP" tableColumnId="3"/>
      <queryTableField id="4" name="Events" tableColumnId="4"/>
      <queryTableField id="5" name="EV" tableColumnId="5"/>
      <queryTableField id="6" name="maxEV" tableColumnId="6"/>
      <queryTableField id="7" name="LA" tableColumnId="7"/>
      <queryTableField id="8" name="Barrels" tableColumnId="8"/>
      <queryTableField id="9" name="Barrel%" tableColumnId="9"/>
      <queryTableField id="10" name="HardHit" tableColumnId="10"/>
      <queryTableField id="11" name="HardHit%" tableColumnId="11"/>
      <queryTableField id="12" name="ERA" tableColumnId="12"/>
      <queryTableField id="13" name="xERA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0A2671C-7B08-4B6E-B48B-5DF56C67CB15}" autoFormatId="16" applyNumberFormats="0" applyBorderFormats="0" applyFontFormats="0" applyPatternFormats="0" applyAlignmentFormats="0" applyWidthHeightFormats="0">
  <queryTableRefresh nextId="18">
    <queryTableFields count="17">
      <queryTableField id="1" name="Name" tableColumnId="1"/>
      <queryTableField id="2" name="Team" tableColumnId="2"/>
      <queryTableField id="3" name="FB%" tableColumnId="3"/>
      <queryTableField id="4" name="FBv" tableColumnId="4"/>
      <queryTableField id="5" name="SL%" tableColumnId="5"/>
      <queryTableField id="6" name="SLv" tableColumnId="6"/>
      <queryTableField id="7" name="CT%" tableColumnId="7"/>
      <queryTableField id="8" name="CTv" tableColumnId="8"/>
      <queryTableField id="9" name="CB%" tableColumnId="9"/>
      <queryTableField id="10" name="CBv" tableColumnId="10"/>
      <queryTableField id="11" name="CH%" tableColumnId="11"/>
      <queryTableField id="12" name="CHv" tableColumnId="12"/>
      <queryTableField id="13" name="SF%" tableColumnId="13"/>
      <queryTableField id="14" name="SFv" tableColumnId="14"/>
      <queryTableField id="15" name="KN%" tableColumnId="15"/>
      <queryTableField id="16" name="KNv" tableColumnId="16"/>
      <queryTableField id="17" name="XX%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EF7641B-730C-4BE3-A556-50AC72434353}" autoFormatId="16" applyNumberFormats="0" applyBorderFormats="0" applyFontFormats="0" applyPatternFormats="0" applyAlignmentFormats="0" applyWidthHeightFormats="0">
  <queryTableRefresh nextId="35">
    <queryTableFields count="34">
      <queryTableField id="1" name="Name" tableColumnId="1"/>
      <queryTableField id="2" name="Age" tableColumnId="2"/>
      <queryTableField id="3" name="Tm" tableColumnId="3"/>
      <queryTableField id="4" name="Lg" tableColumnId="4"/>
      <queryTableField id="5" name="W" tableColumnId="5"/>
      <queryTableField id="6" name="L" tableColumnId="6"/>
      <queryTableField id="7" name="W-L%" tableColumnId="7"/>
      <queryTableField id="8" name="ERA" tableColumnId="8"/>
      <queryTableField id="9" name="G" tableColumnId="9"/>
      <queryTableField id="10" name="GS" tableColumnId="10"/>
      <queryTableField id="11" name="GF" tableColumnId="11"/>
      <queryTableField id="12" name="CG" tableColumnId="12"/>
      <queryTableField id="13" name="SHO" tableColumnId="13"/>
      <queryTableField id="14" name="SV" tableColumnId="14"/>
      <queryTableField id="15" name="IP" tableColumnId="15"/>
      <queryTableField id="16" name="H" tableColumnId="16"/>
      <queryTableField id="17" name="R" tableColumnId="17"/>
      <queryTableField id="18" name="ER" tableColumnId="18"/>
      <queryTableField id="19" name="HR" tableColumnId="19"/>
      <queryTableField id="20" name="BB" tableColumnId="20"/>
      <queryTableField id="21" name="IBB" tableColumnId="21"/>
      <queryTableField id="22" name="SO" tableColumnId="22"/>
      <queryTableField id="23" name="HBP" tableColumnId="23"/>
      <queryTableField id="24" name="BK" tableColumnId="24"/>
      <queryTableField id="25" name="WP" tableColumnId="25"/>
      <queryTableField id="26" name="BF" tableColumnId="26"/>
      <queryTableField id="27" name="ERA+" tableColumnId="27"/>
      <queryTableField id="28" name="FIP" tableColumnId="28"/>
      <queryTableField id="29" name="WHIP" tableColumnId="29"/>
      <queryTableField id="30" name="H9" tableColumnId="30"/>
      <queryTableField id="31" name="HR9" tableColumnId="31"/>
      <queryTableField id="32" name="BB9" tableColumnId="32"/>
      <queryTableField id="33" name="SO9" tableColumnId="33"/>
      <queryTableField id="34" name="SO/W" tableColumnId="3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9D902B6-4610-40ED-BF56-2C7A565B1838}" autoFormatId="16" applyNumberFormats="0" applyBorderFormats="0" applyFontFormats="0" applyPatternFormats="0" applyAlignmentFormats="0" applyWidthHeightFormats="0">
  <queryTableRefresh nextId="21">
    <queryTableFields count="20">
      <queryTableField id="1" name="Name" tableColumnId="1"/>
      <queryTableField id="2" name="Team" tableColumnId="2"/>
      <queryTableField id="3" name="BABIP" tableColumnId="3"/>
      <queryTableField id="4" name="GB/FB" tableColumnId="4"/>
      <queryTableField id="5" name="LD%" tableColumnId="5"/>
      <queryTableField id="6" name="GB%" tableColumnId="6"/>
      <queryTableField id="7" name="FB%" tableColumnId="7"/>
      <queryTableField id="8" name="IFFB%" tableColumnId="8"/>
      <queryTableField id="9" name="HR/FB" tableColumnId="9"/>
      <queryTableField id="10" name="RS" tableColumnId="10"/>
      <queryTableField id="11" name="RS/9" tableColumnId="11"/>
      <queryTableField id="12" name="Balls" tableColumnId="12"/>
      <queryTableField id="13" name="Strikes" tableColumnId="13"/>
      <queryTableField id="14" name="Pitches" tableColumnId="14"/>
      <queryTableField id="15" name="Pull%" tableColumnId="15"/>
      <queryTableField id="16" name="Cent%" tableColumnId="16"/>
      <queryTableField id="17" name="Oppo%" tableColumnId="17"/>
      <queryTableField id="18" name="Soft%" tableColumnId="18"/>
      <queryTableField id="19" name="Med%" tableColumnId="19"/>
      <queryTableField id="20" name="Hard%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2028AE8-061B-4D0E-95D1-FCA6F692EA82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Team" tableColumnId="2"/>
      <queryTableField id="3" name="IP" tableColumnId="3"/>
      <queryTableField id="4" name="Events" tableColumnId="4"/>
      <queryTableField id="5" name="EV" tableColumnId="5"/>
      <queryTableField id="6" name="maxEV" tableColumnId="6"/>
      <queryTableField id="7" name="LA" tableColumnId="7"/>
      <queryTableField id="8" name="Barrels" tableColumnId="8"/>
      <queryTableField id="9" name="Barrel%" tableColumnId="9"/>
      <queryTableField id="10" name="HardHit" tableColumnId="10"/>
      <queryTableField id="11" name="HardHit%" tableColumnId="11"/>
      <queryTableField id="12" name="ERA" tableColumnId="12"/>
      <queryTableField id="13" name="xERA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C2D5C-6A4F-425F-90EC-DAA47E1741F3}" autoFormatId="16" applyNumberFormats="0" applyBorderFormats="0" applyFontFormats="0" applyPatternFormats="0" applyAlignmentFormats="0" applyWidthHeightFormats="0">
  <queryTableRefresh nextId="21">
    <queryTableFields count="20">
      <queryTableField id="1" name="Name" tableColumnId="1"/>
      <queryTableField id="2" name="Team" tableColumnId="2"/>
      <queryTableField id="3" name="BABIP" tableColumnId="3"/>
      <queryTableField id="4" name="GB/FB" tableColumnId="4"/>
      <queryTableField id="5" name="LD%" tableColumnId="5"/>
      <queryTableField id="6" name="GB%" tableColumnId="6"/>
      <queryTableField id="7" name="FB%" tableColumnId="7"/>
      <queryTableField id="8" name="IFFB%" tableColumnId="8"/>
      <queryTableField id="9" name="HR/FB" tableColumnId="9"/>
      <queryTableField id="10" name="RS" tableColumnId="10"/>
      <queryTableField id="11" name="RS/9" tableColumnId="11"/>
      <queryTableField id="12" name="Balls" tableColumnId="12"/>
      <queryTableField id="13" name="Strikes" tableColumnId="13"/>
      <queryTableField id="14" name="Pitches" tableColumnId="14"/>
      <queryTableField id="15" name="Pull%" tableColumnId="15"/>
      <queryTableField id="16" name="Cent%" tableColumnId="16"/>
      <queryTableField id="17" name="Oppo%" tableColumnId="17"/>
      <queryTableField id="18" name="Soft%" tableColumnId="18"/>
      <queryTableField id="19" name="Med%" tableColumnId="19"/>
      <queryTableField id="20" name="Hard%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F564B369-A2EF-4562-9495-956F302DC6C3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Team" tableColumnId="2"/>
      <queryTableField id="3" name="IP" tableColumnId="3"/>
      <queryTableField id="4" name="FA-Z" tableColumnId="4"/>
      <queryTableField id="5" name="FT-Z" tableColumnId="5"/>
      <queryTableField id="6" name="FC-Z" tableColumnId="6"/>
      <queryTableField id="7" name="FS-Z" tableColumnId="7"/>
      <queryTableField id="8" name="FO-Z" tableColumnId="8"/>
      <queryTableField id="9" name="SI-Z" tableColumnId="9"/>
      <queryTableField id="10" name="SL-Z" tableColumnId="10"/>
      <queryTableField id="11" name="CU-Z" tableColumnId="11"/>
      <queryTableField id="12" name="KC-Z" tableColumnId="12"/>
      <queryTableField id="13" name="EP-Z" tableColumnId="13"/>
      <queryTableField id="14" name="CH-Z" tableColumnId="14"/>
      <queryTableField id="15" name="SC-Z" tableColumnId="15"/>
      <queryTableField id="16" name="KN-Z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5744B33-D0FC-47BA-876A-0F3085914FC9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Team" tableColumnId="2"/>
      <queryTableField id="3" name="IP" tableColumnId="3"/>
      <queryTableField id="4" name="FA-X" tableColumnId="4"/>
      <queryTableField id="5" name="FT-X" tableColumnId="5"/>
      <queryTableField id="6" name="FC-X" tableColumnId="6"/>
      <queryTableField id="7" name="FS-X" tableColumnId="7"/>
      <queryTableField id="8" name="FO-X" tableColumnId="8"/>
      <queryTableField id="9" name="SI-X" tableColumnId="9"/>
      <queryTableField id="10" name="SL-X" tableColumnId="10"/>
      <queryTableField id="11" name="CU-X" tableColumnId="11"/>
      <queryTableField id="12" name="KC-X" tableColumnId="12"/>
      <queryTableField id="13" name="EP-X" tableColumnId="13"/>
      <queryTableField id="14" name="CH-X" tableColumnId="14"/>
      <queryTableField id="15" name="SC-X" tableColumnId="15"/>
      <queryTableField id="16" name="KN-X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39B77C1-AF27-4C64-B0C9-7A4E8DFA4BCE}" autoFormatId="16" applyNumberFormats="0" applyBorderFormats="0" applyFontFormats="0" applyPatternFormats="0" applyAlignmentFormats="0" applyWidthHeightFormats="0">
  <queryTableRefresh nextId="12">
    <queryTableFields count="11">
      <queryTableField id="1" name="Name" tableColumnId="1"/>
      <queryTableField id="2" name="Team" tableColumnId="2"/>
      <queryTableField id="3" name="IP" tableColumnId="3"/>
      <queryTableField id="4" name="O-Swing%" tableColumnId="4"/>
      <queryTableField id="5" name="Z-Swing%" tableColumnId="5"/>
      <queryTableField id="6" name="Swing%" tableColumnId="6"/>
      <queryTableField id="7" name="O-Contact%" tableColumnId="7"/>
      <queryTableField id="8" name="Z-Contact%" tableColumnId="8"/>
      <queryTableField id="9" name="Contact%" tableColumnId="9"/>
      <queryTableField id="10" name="Zone%" tableColumnId="10"/>
      <queryTableField id="11" name="Pace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8B3F876-BFB7-44DD-B876-5BA46B153B6B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Team" tableColumnId="2"/>
      <queryTableField id="3" name="IP" tableColumnId="3"/>
      <queryTableField id="4" name="vFA" tableColumnId="4"/>
      <queryTableField id="5" name="vFT" tableColumnId="5"/>
      <queryTableField id="6" name="vFC" tableColumnId="6"/>
      <queryTableField id="7" name="vFS" tableColumnId="7"/>
      <queryTableField id="8" name="vFO" tableColumnId="8"/>
      <queryTableField id="9" name="vSI" tableColumnId="9"/>
      <queryTableField id="10" name="vSL" tableColumnId="10"/>
      <queryTableField id="11" name="vCU" tableColumnId="11"/>
      <queryTableField id="12" name="vKC" tableColumnId="12"/>
      <queryTableField id="13" name="vEP" tableColumnId="13"/>
      <queryTableField id="14" name="vCH" tableColumnId="14"/>
      <queryTableField id="15" name="vSC" tableColumnId="15"/>
      <queryTableField id="16" name="vKN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84A9D-C9B0-4F53-B91A-E51E8542CE0E}" name="Pitchers___Current" displayName="Pitchers___Current" ref="A1:M641" tableType="queryTable" totalsRowShown="0">
  <autoFilter ref="A1:M641" xr:uid="{F7184A9D-C9B0-4F53-B91A-E51E8542CE0E}"/>
  <tableColumns count="13">
    <tableColumn id="1" xr3:uid="{528B0387-513A-4AA6-BB7A-0DA6569978A1}" uniqueName="1" name="Name" queryTableFieldId="1" dataDxfId="61"/>
    <tableColumn id="2" xr3:uid="{40D756DA-1D51-44F5-AF1F-E058977B3EEE}" uniqueName="2" name="Team" queryTableFieldId="2" dataDxfId="60"/>
    <tableColumn id="3" xr3:uid="{DE12709B-F2F6-4D5C-B5CC-0D6E1288EE8C}" uniqueName="3" name="IP" queryTableFieldId="3"/>
    <tableColumn id="4" xr3:uid="{BBE79C4E-057B-47E8-983B-CA617667D199}" uniqueName="4" name="Events" queryTableFieldId="4"/>
    <tableColumn id="5" xr3:uid="{0AFA426C-43CE-4D2D-87B7-D576B54739D7}" uniqueName="5" name="EV" queryTableFieldId="5"/>
    <tableColumn id="6" xr3:uid="{A0B3531E-029A-4277-B9CC-1A956BAFE9E5}" uniqueName="6" name="maxEV" queryTableFieldId="6"/>
    <tableColumn id="7" xr3:uid="{2C9F5974-A6DA-4F90-8021-994AF7CE1A3F}" uniqueName="7" name="LA" queryTableFieldId="7"/>
    <tableColumn id="8" xr3:uid="{1F8CF5E9-FFC7-4BEF-82CE-93CEE4AEE3AD}" uniqueName="8" name="Barrels" queryTableFieldId="8"/>
    <tableColumn id="9" xr3:uid="{00AD02C4-3A44-40BF-A97F-A2F2792A9307}" uniqueName="9" name="Barrel%" queryTableFieldId="9"/>
    <tableColumn id="10" xr3:uid="{5560DBD8-286A-47F7-B45D-18A33EB368CD}" uniqueName="10" name="HardHit" queryTableFieldId="10"/>
    <tableColumn id="11" xr3:uid="{93776D78-FFDB-41E1-9C60-648D2D895F1C}" uniqueName="11" name="HardHit%" queryTableFieldId="11"/>
    <tableColumn id="12" xr3:uid="{19E67BFC-563B-4D7A-A1AB-BF4C665B6DBD}" uniqueName="12" name="ERA" queryTableFieldId="12"/>
    <tableColumn id="13" xr3:uid="{54D0886D-6C92-46EE-85C6-FE099212B752}" uniqueName="13" name="xERA" queryTableFieldId="1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08D614-BABD-4A07-9628-739833DE425C}" name="Pitching___Pitch_Type" displayName="Pitching___Pitch_Type" ref="A1:Q820" tableType="queryTable" totalsRowShown="0">
  <autoFilter ref="A1:Q820" xr:uid="{D808D614-BABD-4A07-9628-739833DE425C}"/>
  <tableColumns count="17">
    <tableColumn id="1" xr3:uid="{15F43991-4E09-463B-AF65-D15A6878C7B1}" uniqueName="1" name="Name" queryTableFieldId="1" dataDxfId="37"/>
    <tableColumn id="2" xr3:uid="{9127A5D3-20C4-41F0-9CD2-D48319AE7515}" uniqueName="2" name="Team" queryTableFieldId="2" dataDxfId="36"/>
    <tableColumn id="3" xr3:uid="{ABFFE2E3-3AB9-416C-87AE-8B83A57EB59D}" uniqueName="3" name="FB%" queryTableFieldId="3"/>
    <tableColumn id="4" xr3:uid="{6E2FF395-7418-49AC-ABF5-02E4010CA9F8}" uniqueName="4" name="FBv" queryTableFieldId="4"/>
    <tableColumn id="5" xr3:uid="{1D7A62A1-8CE9-4905-87BD-44C59F4C4383}" uniqueName="5" name="SL%" queryTableFieldId="5"/>
    <tableColumn id="6" xr3:uid="{9C9E2BA6-6335-4157-ACC8-ABEA5FB3AFC0}" uniqueName="6" name="SLv" queryTableFieldId="6"/>
    <tableColumn id="7" xr3:uid="{29F0F8AC-DB01-48DA-8B7B-D6EE56A07C2A}" uniqueName="7" name="CT%" queryTableFieldId="7"/>
    <tableColumn id="8" xr3:uid="{EA3876EB-3701-4664-B0B0-4E857DBB4F4E}" uniqueName="8" name="CTv" queryTableFieldId="8"/>
    <tableColumn id="9" xr3:uid="{C7AC19F0-E498-497D-AE6A-DA610CB6F567}" uniqueName="9" name="CB%" queryTableFieldId="9"/>
    <tableColumn id="10" xr3:uid="{A00C6F85-4D64-4AF3-8854-D6D21B4F857C}" uniqueName="10" name="CBv" queryTableFieldId="10"/>
    <tableColumn id="11" xr3:uid="{4DDE89AD-F461-41BA-A2EA-0AAB0961E934}" uniqueName="11" name="CH%" queryTableFieldId="11"/>
    <tableColumn id="12" xr3:uid="{238B3629-CE30-4C19-B3A5-DEE7A0566136}" uniqueName="12" name="CHv" queryTableFieldId="12"/>
    <tableColumn id="13" xr3:uid="{B5436CAD-6F62-4665-AA15-79D519319640}" uniqueName="13" name="SF%" queryTableFieldId="13"/>
    <tableColumn id="14" xr3:uid="{65CAF900-D537-47DF-8D6F-AC8F67C82DA5}" uniqueName="14" name="SFv" queryTableFieldId="14"/>
    <tableColumn id="15" xr3:uid="{97F5DE03-22F6-49BD-BF4A-ED7C81EA83D4}" uniqueName="15" name="KN%" queryTableFieldId="15"/>
    <tableColumn id="16" xr3:uid="{1A3516D0-6C4A-478A-A576-9185F3AB33F8}" uniqueName="16" name="KNv" queryTableFieldId="16"/>
    <tableColumn id="17" xr3:uid="{7644F911-266E-488C-A030-2AE4CC8FB9DF}" uniqueName="17" name="XX%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9B4126-0E2B-41DA-BE57-78DA934152FC}" name="Player_Standard_Pitching_Table" displayName="Player_Standard_Pitching_Table" ref="A1:AH702" tableType="queryTable" totalsRowShown="0">
  <autoFilter ref="A1:AH702" xr:uid="{AB9B4126-0E2B-41DA-BE57-78DA934152FC}"/>
  <tableColumns count="34">
    <tableColumn id="1" xr3:uid="{47C1ACCD-C29D-4A97-9764-F9A20D521C54}" uniqueName="1" name="Name" queryTableFieldId="1" dataDxfId="33"/>
    <tableColumn id="2" xr3:uid="{F50160E9-D040-462E-8EA0-4733F0807B82}" uniqueName="2" name="Age" queryTableFieldId="2" dataDxfId="32"/>
    <tableColumn id="3" xr3:uid="{27471A17-11B9-40FE-AF78-6F2094C04E41}" uniqueName="3" name="Tm" queryTableFieldId="3" dataDxfId="31"/>
    <tableColumn id="4" xr3:uid="{D571B297-0179-480F-9902-A0059BE95F99}" uniqueName="4" name="Lg" queryTableFieldId="4" dataDxfId="30"/>
    <tableColumn id="5" xr3:uid="{E465959C-1B60-4A48-A918-4528B1D762B2}" uniqueName="5" name="W" queryTableFieldId="5" dataDxfId="29"/>
    <tableColumn id="6" xr3:uid="{D2468E03-1256-4197-85EC-36088ACDC1E8}" uniqueName="6" name="L" queryTableFieldId="6" dataDxfId="28"/>
    <tableColumn id="7" xr3:uid="{43A595EB-E1A8-4E71-8BCE-D90CCB35543E}" uniqueName="7" name="W-L%" queryTableFieldId="7" dataDxfId="27"/>
    <tableColumn id="8" xr3:uid="{58C63DA2-BE07-4CD3-9759-1E8B0D8D25CE}" uniqueName="8" name="ERA" queryTableFieldId="8" dataDxfId="26"/>
    <tableColumn id="9" xr3:uid="{B0A5DE09-B43B-4995-A134-312A94DA3440}" uniqueName="9" name="G" queryTableFieldId="9" dataDxfId="25"/>
    <tableColumn id="10" xr3:uid="{C39C484C-D431-4D2A-B3F7-88D59CAD029D}" uniqueName="10" name="GS" queryTableFieldId="10" dataDxfId="24"/>
    <tableColumn id="11" xr3:uid="{A19F9A72-CAE4-4E54-826D-55DD212AD7AC}" uniqueName="11" name="GF" queryTableFieldId="11" dataDxfId="23"/>
    <tableColumn id="12" xr3:uid="{D2BD855C-E000-46EA-B532-DFD6261EBC5E}" uniqueName="12" name="CG" queryTableFieldId="12" dataDxfId="22"/>
    <tableColumn id="13" xr3:uid="{B1EBB823-F2FF-445C-B9B5-211527138EC1}" uniqueName="13" name="SHO" queryTableFieldId="13" dataDxfId="21"/>
    <tableColumn id="14" xr3:uid="{7552DDDB-DB86-47B8-BD8E-46F71545DF73}" uniqueName="14" name="SV" queryTableFieldId="14" dataDxfId="20"/>
    <tableColumn id="15" xr3:uid="{5680082E-F961-4FA6-901E-5F0EBF8ED9A3}" uniqueName="15" name="IP" queryTableFieldId="15" dataDxfId="19"/>
    <tableColumn id="16" xr3:uid="{5D294E84-77AD-4183-B156-B52DE16FE4C1}" uniqueName="16" name="H" queryTableFieldId="16" dataDxfId="18"/>
    <tableColumn id="17" xr3:uid="{1D817144-3300-4727-8D5D-7D2C537712D6}" uniqueName="17" name="R" queryTableFieldId="17" dataDxfId="17"/>
    <tableColumn id="18" xr3:uid="{24834C9C-B3E5-42B0-945A-80564D30B30C}" uniqueName="18" name="ER" queryTableFieldId="18" dataDxfId="16"/>
    <tableColumn id="19" xr3:uid="{98D34A7C-094A-4E0B-A109-B641A5521091}" uniqueName="19" name="HR" queryTableFieldId="19" dataDxfId="15"/>
    <tableColumn id="20" xr3:uid="{39FEE2C0-FE52-41DC-8B00-5025519AA7C2}" uniqueName="20" name="BB" queryTableFieldId="20" dataDxfId="14"/>
    <tableColumn id="21" xr3:uid="{A91F79A5-C4B3-4BC0-9C3C-348097D446CB}" uniqueName="21" name="IBB" queryTableFieldId="21" dataDxfId="13"/>
    <tableColumn id="22" xr3:uid="{B35078B5-187E-411E-9805-0B3B191BF8E4}" uniqueName="22" name="SO" queryTableFieldId="22" dataDxfId="12"/>
    <tableColumn id="23" xr3:uid="{4584C6B4-47A5-4683-9936-3A0EE624CE03}" uniqueName="23" name="HBP" queryTableFieldId="23" dataDxfId="11"/>
    <tableColumn id="24" xr3:uid="{5439F6A8-3B29-400F-9282-A8063C0C417A}" uniqueName="24" name="BK" queryTableFieldId="24" dataDxfId="10"/>
    <tableColumn id="25" xr3:uid="{F4114AFF-3371-4ECB-A1D5-92B89524B9CD}" uniqueName="25" name="WP" queryTableFieldId="25" dataDxfId="9"/>
    <tableColumn id="26" xr3:uid="{91AF606A-2DDA-447F-9A55-ED252D3511F7}" uniqueName="26" name="BF" queryTableFieldId="26" dataDxfId="8"/>
    <tableColumn id="27" xr3:uid="{ECDD65DB-124F-4375-A338-302A5E3F4340}" uniqueName="27" name="ERA+" queryTableFieldId="27" dataDxfId="7"/>
    <tableColumn id="28" xr3:uid="{85D85901-0043-47BF-A8EF-3EB564A0D187}" uniqueName="28" name="FIP" queryTableFieldId="28" dataDxfId="6"/>
    <tableColumn id="29" xr3:uid="{F4B3B82E-312E-4D24-BCF1-10A499149022}" uniqueName="29" name="WHIP" queryTableFieldId="29" dataDxfId="5"/>
    <tableColumn id="30" xr3:uid="{94A44AAF-528C-452A-8A18-6DF79B77986D}" uniqueName="30" name="H9" queryTableFieldId="30" dataDxfId="4"/>
    <tableColumn id="31" xr3:uid="{A1E7C83E-D82F-48F2-9AE0-8E5A0A0174A3}" uniqueName="31" name="HR9" queryTableFieldId="31" dataDxfId="3"/>
    <tableColumn id="32" xr3:uid="{AF7B12F5-EFD7-4D9E-A1E1-6AEADF8EB2BF}" uniqueName="32" name="BB9" queryTableFieldId="32" dataDxfId="2"/>
    <tableColumn id="33" xr3:uid="{2F1C43D2-84E6-4E8F-8F8D-9778D32E5608}" uniqueName="33" name="SO9" queryTableFieldId="33" dataDxfId="1"/>
    <tableColumn id="34" xr3:uid="{68698BE0-CCF8-49F6-9DDF-C618ACC3E9D8}" uniqueName="34" name="SO/W" queryTableFieldId="3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8FEF0-571D-4B2D-9C41-FCC28597DEF4}" name="Pitchers___Batted_Ball" displayName="Pitchers___Batted_Ball" ref="A1:T820" tableType="queryTable" totalsRowShown="0">
  <autoFilter ref="A1:T820" xr:uid="{9B18FEF0-571D-4B2D-9C41-FCC28597DEF4}"/>
  <tableColumns count="20">
    <tableColumn id="1" xr3:uid="{1705B2A0-9BFC-469B-B75E-4A81192A2ADB}" uniqueName="1" name="Name" queryTableFieldId="1" dataDxfId="44"/>
    <tableColumn id="2" xr3:uid="{A6C1722E-BEEF-4545-88F8-E466A7130F38}" uniqueName="2" name="Team" queryTableFieldId="2" dataDxfId="43"/>
    <tableColumn id="3" xr3:uid="{AE89AA03-FFEE-49E6-AA39-B310A66ECF0F}" uniqueName="3" name="BABIP" queryTableFieldId="3"/>
    <tableColumn id="4" xr3:uid="{244559FB-0EAB-4756-88E6-A122A8769BC4}" uniqueName="4" name="GB/FB" queryTableFieldId="4"/>
    <tableColumn id="5" xr3:uid="{57599733-B467-404B-BAA0-412B2492BEAE}" uniqueName="5" name="LD%" queryTableFieldId="5"/>
    <tableColumn id="6" xr3:uid="{34DB2528-2A84-4571-9B1E-58878E378F0C}" uniqueName="6" name="GB%" queryTableFieldId="6"/>
    <tableColumn id="7" xr3:uid="{52C6795A-3234-47D0-8C63-11E74CE05E81}" uniqueName="7" name="FB%" queryTableFieldId="7"/>
    <tableColumn id="8" xr3:uid="{112AEAAC-B386-423B-83F9-70C9F72B3F13}" uniqueName="8" name="IFFB%" queryTableFieldId="8"/>
    <tableColumn id="9" xr3:uid="{8BBE422C-42B3-41AE-BED4-0DBF40879E17}" uniqueName="9" name="HR/FB" queryTableFieldId="9"/>
    <tableColumn id="10" xr3:uid="{98C11E62-6035-485D-BE2C-A3EDDE20F093}" uniqueName="10" name="RS" queryTableFieldId="10"/>
    <tableColumn id="11" xr3:uid="{8375DCEB-AC75-4AAE-AB6C-582D60050B9F}" uniqueName="11" name="RS/9" queryTableFieldId="11"/>
    <tableColumn id="12" xr3:uid="{6A454C1B-107C-4FD3-B01E-F4E58AAE3EA9}" uniqueName="12" name="Balls" queryTableFieldId="12"/>
    <tableColumn id="13" xr3:uid="{9ED0BFDF-E67D-4B69-B6A2-DBB6A0409C3D}" uniqueName="13" name="Strikes" queryTableFieldId="13"/>
    <tableColumn id="14" xr3:uid="{DCC2AF41-CC24-424C-B353-F91EC936D3BB}" uniqueName="14" name="Pitches" queryTableFieldId="14"/>
    <tableColumn id="15" xr3:uid="{27FDB2CB-490C-4C07-BA7B-BBDA6C536BF2}" uniqueName="15" name="Pull%" queryTableFieldId="15"/>
    <tableColumn id="16" xr3:uid="{AED26C9C-7597-4EE8-862E-F175BE4B03D3}" uniqueName="16" name="Cent%" queryTableFieldId="16"/>
    <tableColumn id="17" xr3:uid="{02BB22A9-8BE2-460A-8C96-EBEDC676B63E}" uniqueName="17" name="Oppo%" queryTableFieldId="17"/>
    <tableColumn id="18" xr3:uid="{E6800A74-894F-46DC-A6CB-66D20AECEA41}" uniqueName="18" name="Soft%" queryTableFieldId="18"/>
    <tableColumn id="19" xr3:uid="{C76A3D26-AC00-40FC-9136-2B367C883CA8}" uniqueName="19" name="Med%" queryTableFieldId="19"/>
    <tableColumn id="20" xr3:uid="{61FA0A1E-8B25-42D4-A51E-D8C53BC5E5B3}" uniqueName="20" name="Hard%" queryTableField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5C2FE-3EFD-41F9-ABA5-A8554D4F0865}" name="Pitchers___Statcast" displayName="Pitchers___Statcast" ref="A1:M820" tableType="queryTable" totalsRowShown="0">
  <autoFilter ref="A1:M820" xr:uid="{1575C2FE-3EFD-41F9-ABA5-A8554D4F0865}"/>
  <tableColumns count="13">
    <tableColumn id="1" xr3:uid="{D9601FB4-5C8C-4779-A32C-135A3116A25B}" uniqueName="1" name="Name" queryTableFieldId="1" dataDxfId="59"/>
    <tableColumn id="2" xr3:uid="{EFB86E57-E317-4373-8620-8051C2217EE8}" uniqueName="2" name="Team" queryTableFieldId="2" dataDxfId="58"/>
    <tableColumn id="3" xr3:uid="{0B2E8762-1B3C-48D1-B90A-9BEB5C74A612}" uniqueName="3" name="IP" queryTableFieldId="3"/>
    <tableColumn id="4" xr3:uid="{CCD4440B-CFCA-4164-9655-5FC0610EC6AF}" uniqueName="4" name="Events" queryTableFieldId="4"/>
    <tableColumn id="5" xr3:uid="{C03ABAA8-9E0E-4BFB-85BB-5ABD1E4D7FDE}" uniqueName="5" name="EV" queryTableFieldId="5" dataDxfId="57"/>
    <tableColumn id="6" xr3:uid="{65A325F4-D23C-4FBA-AF6B-3B07AF48C879}" uniqueName="6" name="maxEV" queryTableFieldId="6" dataDxfId="56"/>
    <tableColumn id="7" xr3:uid="{01D3E7D4-E317-46B7-A755-8EB0FE1C4E77}" uniqueName="7" name="LA" queryTableFieldId="7" dataDxfId="55"/>
    <tableColumn id="8" xr3:uid="{B79AE22D-6C73-49CB-AA4B-A5CC4B02A6BC}" uniqueName="8" name="Barrels" queryTableFieldId="8"/>
    <tableColumn id="9" xr3:uid="{1D790215-315D-4B9D-98C7-EE6427318E54}" uniqueName="9" name="Barrel%" queryTableFieldId="9" dataDxfId="54"/>
    <tableColumn id="10" xr3:uid="{5A0745EF-CED2-4D0A-B7E5-B500C5CB2900}" uniqueName="10" name="HardHit" queryTableFieldId="10"/>
    <tableColumn id="11" xr3:uid="{11D7F6D0-BAFD-40A4-A1C5-1746E2BC35E9}" uniqueName="11" name="HardHit%" queryTableFieldId="11" dataDxfId="53"/>
    <tableColumn id="12" xr3:uid="{D7383F62-9399-4449-ABD0-0392CED82315}" uniqueName="12" name="ERA" queryTableFieldId="12"/>
    <tableColumn id="13" xr3:uid="{FBDB944C-075F-4E2B-AD18-76D16AC9D84E}" uniqueName="13" name="xERA" queryTableFieldId="13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D6DA-9F34-497E-AE5E-E4EE2436CF72}" name="Pitchers___Advanced" displayName="Pitchers___Advanced" ref="A1:T820" tableType="queryTable" totalsRowShown="0">
  <autoFilter ref="A1:T820" xr:uid="{5844D6DA-9F34-497E-AE5E-E4EE2436CF72}"/>
  <tableColumns count="20">
    <tableColumn id="1" xr3:uid="{A51D83F5-4703-4799-86C0-6F4E98EB8B0D}" uniqueName="1" name="Name" queryTableFieldId="1" dataDxfId="42"/>
    <tableColumn id="2" xr3:uid="{3C58EA34-5D78-48B1-A93C-983F95FAE0D1}" uniqueName="2" name="Team" queryTableFieldId="2" dataDxfId="41"/>
    <tableColumn id="3" xr3:uid="{A35CB3EF-06AA-402C-8D60-BB5B3EA93035}" uniqueName="3" name="BABIP" queryTableFieldId="3"/>
    <tableColumn id="4" xr3:uid="{2780943B-1006-4843-8575-F6E7D9CEF692}" uniqueName="4" name="GB/FB" queryTableFieldId="4"/>
    <tableColumn id="5" xr3:uid="{0358ECD8-A35F-4ACA-BAA5-25E481BF7982}" uniqueName="5" name="LD%" queryTableFieldId="5"/>
    <tableColumn id="6" xr3:uid="{72763AB1-99CF-4B03-BFF2-8F6C2FC48405}" uniqueName="6" name="GB%" queryTableFieldId="6"/>
    <tableColumn id="7" xr3:uid="{66AE4EC2-BDAF-4AD6-8C4E-2C2F0E10E79A}" uniqueName="7" name="FB%" queryTableFieldId="7"/>
    <tableColumn id="8" xr3:uid="{55B1DFFD-7052-4F19-BDD9-2CE26F1C3A56}" uniqueName="8" name="IFFB%" queryTableFieldId="8"/>
    <tableColumn id="9" xr3:uid="{E1C03D2C-66F2-44D0-8F26-4ED1AB392BF6}" uniqueName="9" name="HR/FB" queryTableFieldId="9"/>
    <tableColumn id="10" xr3:uid="{06E8ABD0-D9AE-4333-AAC9-8F48373A537E}" uniqueName="10" name="RS" queryTableFieldId="10"/>
    <tableColumn id="11" xr3:uid="{67AEAC6B-1507-47C5-B4E7-B5A80ABC1FF1}" uniqueName="11" name="RS/9" queryTableFieldId="11"/>
    <tableColumn id="12" xr3:uid="{754A7329-B656-4D87-B3F8-BB7339C39683}" uniqueName="12" name="Balls" queryTableFieldId="12"/>
    <tableColumn id="13" xr3:uid="{FB4EA44C-2180-4617-87F8-F386D8E8AE20}" uniqueName="13" name="Strikes" queryTableFieldId="13"/>
    <tableColumn id="14" xr3:uid="{4B0782F1-E6C8-4260-9A7A-7E44D75FB015}" uniqueName="14" name="Pitches" queryTableFieldId="14"/>
    <tableColumn id="15" xr3:uid="{71F685EF-AC98-4BC1-A872-E0726D316612}" uniqueName="15" name="Pull%" queryTableFieldId="15"/>
    <tableColumn id="16" xr3:uid="{44E8E27B-1EFC-4199-B47E-42A0536D278A}" uniqueName="16" name="Cent%" queryTableFieldId="16"/>
    <tableColumn id="17" xr3:uid="{04C51233-153B-4DA3-AD93-DD0AE6E5B10E}" uniqueName="17" name="Oppo%" queryTableFieldId="17"/>
    <tableColumn id="18" xr3:uid="{011FF750-0273-425B-A87E-3501B4E7B2D8}" uniqueName="18" name="Soft%" queryTableFieldId="18"/>
    <tableColumn id="19" xr3:uid="{F362563E-4FB0-43B5-B085-97ED4065A3E4}" uniqueName="19" name="Med%" queryTableFieldId="19"/>
    <tableColumn id="20" xr3:uid="{1A825479-1808-4AC7-B213-AD2F4B849B17}" uniqueName="20" name="Hard%" queryTableField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114E8C-2BA8-4646-9B73-496D4F602A53}" name="Pitching___V_Movement" displayName="Pitching___V_Movement" ref="A1:P731" tableType="queryTable" totalsRowShown="0">
  <autoFilter ref="A1:P731" xr:uid="{AA114E8C-2BA8-4646-9B73-496D4F602A53}"/>
  <tableColumns count="16">
    <tableColumn id="1" xr3:uid="{F0AEB140-BA22-4E0A-8297-84120788B810}" uniqueName="1" name="Name" queryTableFieldId="1" dataDxfId="51"/>
    <tableColumn id="2" xr3:uid="{902485BD-E250-4501-BDBA-A0A143E68A19}" uniqueName="2" name="Team" queryTableFieldId="2" dataDxfId="50"/>
    <tableColumn id="3" xr3:uid="{C8A34A96-5182-4F55-8F14-A6BA56E63E2A}" uniqueName="3" name="IP" queryTableFieldId="3"/>
    <tableColumn id="4" xr3:uid="{475CB705-5E22-437E-9D4E-9B163B1E9B9C}" uniqueName="4" name="FA-Z" queryTableFieldId="4"/>
    <tableColumn id="5" xr3:uid="{390D070C-DEEF-40DB-98EE-86DB5677E864}" uniqueName="5" name="FT-Z" queryTableFieldId="5"/>
    <tableColumn id="6" xr3:uid="{7FA8A3E3-371F-4A6E-B2E1-F07C486B3115}" uniqueName="6" name="FC-Z" queryTableFieldId="6"/>
    <tableColumn id="7" xr3:uid="{0644052C-1BF9-4DB4-AA26-295CB14E5CD9}" uniqueName="7" name="FS-Z" queryTableFieldId="7"/>
    <tableColumn id="8" xr3:uid="{F0ACBEEB-9F16-45A6-94B3-5A512D70E175}" uniqueName="8" name="FO-Z" queryTableFieldId="8"/>
    <tableColumn id="9" xr3:uid="{7FE7B60D-C2F1-442B-85B2-8F4047E793CB}" uniqueName="9" name="SI-Z" queryTableFieldId="9"/>
    <tableColumn id="10" xr3:uid="{23F2CD0C-FEB5-469C-B76B-1BA4C1740756}" uniqueName="10" name="SL-Z" queryTableFieldId="10"/>
    <tableColumn id="11" xr3:uid="{6333BE0F-3FAF-499C-92D5-FC79CEFC9724}" uniqueName="11" name="CU-Z" queryTableFieldId="11"/>
    <tableColumn id="12" xr3:uid="{FA5F250D-4796-465B-B1C9-F38B19AA6FC5}" uniqueName="12" name="KC-Z" queryTableFieldId="12"/>
    <tableColumn id="13" xr3:uid="{E0468D15-CA52-4658-B3C9-9F33ACA65ACD}" uniqueName="13" name="EP-Z" queryTableFieldId="13"/>
    <tableColumn id="14" xr3:uid="{392B36A1-256B-4941-8C7D-96C0325CB418}" uniqueName="14" name="CH-Z" queryTableFieldId="14"/>
    <tableColumn id="15" xr3:uid="{52A6BD46-A916-40C1-92FF-367BCD0A7886}" uniqueName="15" name="SC-Z" queryTableFieldId="15" dataDxfId="49"/>
    <tableColumn id="16" xr3:uid="{58A936C5-9526-49C9-9278-84F2F99921FF}" uniqueName="16" name="KN-Z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C7BDAB-D929-49C8-BBC5-7254DB5ABC48}" name="Pitching___H_Movement" displayName="Pitching___H_Movement" ref="A1:P731" tableType="queryTable" totalsRowShown="0">
  <autoFilter ref="A1:P731" xr:uid="{A2C7BDAB-D929-49C8-BBC5-7254DB5ABC48}"/>
  <tableColumns count="16">
    <tableColumn id="1" xr3:uid="{28641BFE-DBFB-408D-9D11-9602B3488E0E}" uniqueName="1" name="Name" queryTableFieldId="1" dataDxfId="48"/>
    <tableColumn id="2" xr3:uid="{6E44516E-DA02-4996-B6BD-CB38CC7A3464}" uniqueName="2" name="Team" queryTableFieldId="2" dataDxfId="47"/>
    <tableColumn id="3" xr3:uid="{FB828B99-85F5-4C8F-BF38-9048D74B8B42}" uniqueName="3" name="IP" queryTableFieldId="3"/>
    <tableColumn id="4" xr3:uid="{49C7D3B0-5115-4BAF-9A39-A21633DA4626}" uniqueName="4" name="FA-X" queryTableFieldId="4"/>
    <tableColumn id="5" xr3:uid="{2C8C5A05-5D25-4728-BBD0-DE39245FD37E}" uniqueName="5" name="FT-X" queryTableFieldId="5"/>
    <tableColumn id="6" xr3:uid="{BB792A19-F2E2-43A6-83B3-5EBDD7598718}" uniqueName="6" name="FC-X" queryTableFieldId="6"/>
    <tableColumn id="7" xr3:uid="{E028774D-3F42-46AD-BCDC-A11D799A574A}" uniqueName="7" name="FS-X" queryTableFieldId="7"/>
    <tableColumn id="8" xr3:uid="{77EC1611-FA93-4177-9843-DEDCC5AD4541}" uniqueName="8" name="FO-X" queryTableFieldId="8" dataDxfId="46"/>
    <tableColumn id="9" xr3:uid="{D58A1B8B-17D1-4998-8F4D-F651B49D22D4}" uniqueName="9" name="SI-X" queryTableFieldId="9"/>
    <tableColumn id="10" xr3:uid="{7B25552A-28BC-4003-BAF4-B3F37C7B322D}" uniqueName="10" name="SL-X" queryTableFieldId="10"/>
    <tableColumn id="11" xr3:uid="{C5D1414E-DA7A-4D9D-A190-7D7E077BEC21}" uniqueName="11" name="CU-X" queryTableFieldId="11"/>
    <tableColumn id="12" xr3:uid="{04CE4AE2-CF30-4AD1-A5F5-5852A63996DA}" uniqueName="12" name="KC-X" queryTableFieldId="12"/>
    <tableColumn id="13" xr3:uid="{A88F343A-41C4-4EC6-B539-D82AD6079B02}" uniqueName="13" name="EP-X" queryTableFieldId="13"/>
    <tableColumn id="14" xr3:uid="{DF7F9C16-B454-4636-B53D-B4B1B15B075F}" uniqueName="14" name="CH-X" queryTableFieldId="14"/>
    <tableColumn id="15" xr3:uid="{3ED87C42-DF39-4852-B4D2-B89BAADE4242}" uniqueName="15" name="SC-X" queryTableFieldId="15"/>
    <tableColumn id="16" xr3:uid="{1AD36C07-BA68-4354-A849-B900EE679D4F}" uniqueName="16" name="KN-X" queryTableFieldId="16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D15B5D-730C-48BD-AF27-C84472A277E6}" name="Pitching___Plate_Discipline" displayName="Pitching___Plate_Discipline" ref="A1:K731" tableType="queryTable" totalsRowShown="0">
  <autoFilter ref="A1:K731" xr:uid="{B1D15B5D-730C-48BD-AF27-C84472A277E6}"/>
  <tableColumns count="11">
    <tableColumn id="1" xr3:uid="{5E1CD138-AFC2-4B23-A34C-D2F2D46533E5}" uniqueName="1" name="Name" queryTableFieldId="1" dataDxfId="35"/>
    <tableColumn id="2" xr3:uid="{FE9D2542-7407-43DD-947C-E56A27A7A805}" uniqueName="2" name="Team" queryTableFieldId="2" dataDxfId="34"/>
    <tableColumn id="3" xr3:uid="{80C872AF-0852-4EBF-8B36-4F1FFDCC362C}" uniqueName="3" name="IP" queryTableFieldId="3"/>
    <tableColumn id="4" xr3:uid="{DD551849-C224-4487-AD12-AABABFE7A14E}" uniqueName="4" name="O-Swing%" queryTableFieldId="4"/>
    <tableColumn id="5" xr3:uid="{6EB2DCB7-B8B4-43D0-BAA0-4C9969464713}" uniqueName="5" name="Z-Swing%" queryTableFieldId="5"/>
    <tableColumn id="6" xr3:uid="{0AC1F6AB-11EB-456F-8302-7CC8550AABB9}" uniqueName="6" name="Swing%" queryTableFieldId="6"/>
    <tableColumn id="7" xr3:uid="{6A5BA417-FD6F-4654-A352-F46C06993912}" uniqueName="7" name="O-Contact%" queryTableFieldId="7"/>
    <tableColumn id="8" xr3:uid="{3DD9C7FB-69FA-4EC3-920A-9EBB3B51B1D0}" uniqueName="8" name="Z-Contact%" queryTableFieldId="8"/>
    <tableColumn id="9" xr3:uid="{A2D58F42-B6A2-40DE-9323-D379343882ED}" uniqueName="9" name="Contact%" queryTableFieldId="9"/>
    <tableColumn id="10" xr3:uid="{9043A405-EF75-43C1-B95A-9E972ED25F64}" uniqueName="10" name="Zone%" queryTableFieldId="10"/>
    <tableColumn id="11" xr3:uid="{32086EE2-54E1-4AD1-9DF2-BE921D26EAEC}" uniqueName="11" name="Pac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7E7EBA-271B-4167-B70A-C6FD30B2C7FF}" name="Pitching___Velocity" displayName="Pitching___Velocity" ref="A1:P731" tableType="queryTable" totalsRowShown="0">
  <autoFilter ref="A1:P731" xr:uid="{677E7EBA-271B-4167-B70A-C6FD30B2C7FF}"/>
  <tableColumns count="16">
    <tableColumn id="1" xr3:uid="{26BA7B61-B19E-4CB5-8111-B7D624B7EC0B}" uniqueName="1" name="Name" queryTableFieldId="1" dataDxfId="40"/>
    <tableColumn id="2" xr3:uid="{0378910E-7C24-470E-86C7-4DA152418953}" uniqueName="2" name="Team" queryTableFieldId="2" dataDxfId="39"/>
    <tableColumn id="3" xr3:uid="{8283C4E4-3A81-4BBD-99B9-E30FBDF35086}" uniqueName="3" name="IP" queryTableFieldId="3"/>
    <tableColumn id="4" xr3:uid="{616AA712-ECC2-4AF0-94AE-896BE6EA681F}" uniqueName="4" name="vFA" queryTableFieldId="4"/>
    <tableColumn id="5" xr3:uid="{6031F67C-C678-458C-991E-3CDB7C034859}" uniqueName="5" name="vFT" queryTableFieldId="5"/>
    <tableColumn id="6" xr3:uid="{7DBBFAEB-2CB4-48A2-B966-EB0E2706150B}" uniqueName="6" name="vFC" queryTableFieldId="6"/>
    <tableColumn id="7" xr3:uid="{13B7D1DF-DBF2-4384-9140-3AE07B37BDC0}" uniqueName="7" name="vFS" queryTableFieldId="7"/>
    <tableColumn id="8" xr3:uid="{18EC7DA7-E5D1-4F6E-AE7C-36B08209F936}" uniqueName="8" name="vFO" queryTableFieldId="8"/>
    <tableColumn id="9" xr3:uid="{3E97AC75-D630-4209-AD50-E5FC8118DEFE}" uniqueName="9" name="vSI" queryTableFieldId="9"/>
    <tableColumn id="10" xr3:uid="{59A43E1C-F7F1-4CE3-8DE1-D389DD786A6C}" uniqueName="10" name="vSL" queryTableFieldId="10"/>
    <tableColumn id="11" xr3:uid="{CD4555A7-F803-46C1-8C8B-169CA1E0E85C}" uniqueName="11" name="vCU" queryTableFieldId="11"/>
    <tableColumn id="12" xr3:uid="{B90F0AD7-1F51-405E-97B2-D209C7224562}" uniqueName="12" name="vKC" queryTableFieldId="12"/>
    <tableColumn id="13" xr3:uid="{0FE4EA67-5D09-4927-8A45-7040CCFC2EF3}" uniqueName="13" name="vEP" queryTableFieldId="13"/>
    <tableColumn id="14" xr3:uid="{5CED3628-247F-493D-A293-DF94EF46A6DA}" uniqueName="14" name="vCH" queryTableFieldId="14"/>
    <tableColumn id="15" xr3:uid="{51629CEB-5095-4950-8A39-DE03A1A3B19C}" uniqueName="15" name="vSC" queryTableFieldId="15" dataDxfId="38"/>
    <tableColumn id="16" xr3:uid="{92794247-512E-43E4-A889-DFFC49D9DBAF}" uniqueName="16" name="vKN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2275-2215-4E8F-BAB9-DC25CF9EAD32}">
  <dimension ref="A1:U589"/>
  <sheetViews>
    <sheetView tabSelected="1" zoomScale="91" zoomScaleNormal="91" workbookViewId="0">
      <selection activeCell="A162" sqref="A162"/>
    </sheetView>
  </sheetViews>
  <sheetFormatPr defaultRowHeight="14.25" x14ac:dyDescent="0.45"/>
  <cols>
    <col min="1" max="1" width="50.265625" customWidth="1"/>
    <col min="8" max="8" width="11.19921875" customWidth="1"/>
  </cols>
  <sheetData>
    <row r="1" spans="1:21" s="1" customFormat="1" x14ac:dyDescent="0.45">
      <c r="A1" s="1" t="s">
        <v>1469</v>
      </c>
      <c r="B1" s="2" t="s">
        <v>3</v>
      </c>
      <c r="C1" s="2" t="s">
        <v>8</v>
      </c>
      <c r="D1" s="3" t="s">
        <v>862</v>
      </c>
      <c r="E1" s="3" t="s">
        <v>864</v>
      </c>
      <c r="F1" s="3" t="s">
        <v>866</v>
      </c>
      <c r="G1" s="3" t="s">
        <v>868</v>
      </c>
      <c r="H1" s="4" t="s">
        <v>1943</v>
      </c>
      <c r="I1" s="5" t="s">
        <v>1944</v>
      </c>
      <c r="J1" s="6" t="s">
        <v>1945</v>
      </c>
      <c r="K1" s="7" t="s">
        <v>1902</v>
      </c>
      <c r="L1" s="7" t="s">
        <v>1903</v>
      </c>
      <c r="M1" s="7" t="s">
        <v>1904</v>
      </c>
      <c r="N1" s="7" t="s">
        <v>1905</v>
      </c>
      <c r="O1" s="7" t="s">
        <v>1906</v>
      </c>
      <c r="P1" s="7" t="s">
        <v>1907</v>
      </c>
      <c r="Q1" s="7" t="s">
        <v>4268</v>
      </c>
      <c r="R1" s="7" t="s">
        <v>1908</v>
      </c>
      <c r="S1" s="7" t="s">
        <v>1909</v>
      </c>
      <c r="T1" s="8" t="s">
        <v>1887</v>
      </c>
      <c r="U1" s="9" t="s">
        <v>6</v>
      </c>
    </row>
    <row r="2" spans="1:21" x14ac:dyDescent="0.45">
      <c r="A2" t="s">
        <v>1470</v>
      </c>
      <c r="B2" t="e">
        <f>VLOOKUP($A2, Pitchers___Batted_Ball[], MATCH(Data!B$1, Pitchers___Batted_Ball[#Headers], 0), FALSE)</f>
        <v>#N/A</v>
      </c>
      <c r="C2" t="e">
        <f>VLOOKUP($A2, Pitchers___Batted_Ball[], MATCH(Data!C$1, Pitchers___Batted_Ball[#Headers], 0), FALSE)</f>
        <v>#N/A</v>
      </c>
      <c r="D2" t="e">
        <f>VLOOKUP($A2, Pitchers___Statcast[], MATCH(Data!D$1, Pitchers___Statcast[#Headers], 0), FALSE)</f>
        <v>#N/A</v>
      </c>
      <c r="E2" t="e">
        <f>VLOOKUP($A2, Pitchers___Statcast[], MATCH(Data!E$1, Pitchers___Statcast[#Headers], 0), FALSE)</f>
        <v>#N/A</v>
      </c>
      <c r="F2" t="e">
        <f>VLOOKUP($A2, Pitchers___Statcast[], MATCH(Data!F$1, Pitchers___Statcast[#Headers], 0), FALSE)</f>
        <v>#N/A</v>
      </c>
      <c r="G2" t="e">
        <f>VLOOKUP($A2, Pitchers___Statcast[], MATCH(Data!G$1, Pitchers___Statcast[#Headers], 0), FALSE)</f>
        <v>#N/A</v>
      </c>
      <c r="H2" t="e">
        <f>VLOOKUP(A2, Pitchers___Advanced[[Name]:[Pitches]], 13, FALSE)/VLOOKUP(A2, Pitchers___Advanced[[Name]:[Pitches]], 14, FALSE)</f>
        <v>#N/A</v>
      </c>
      <c r="I2" t="e">
        <f>VLOOKUP(A2, Pitching___V_Movement[[Name]:[FA-Z]], 4, FALSE)</f>
        <v>#N/A</v>
      </c>
      <c r="J2" t="e">
        <f>VLOOKUP(A2, Pitching___H_Movement[[Name]:[FA-X]], 4, FALSE)</f>
        <v>#N/A</v>
      </c>
      <c r="K2" t="e">
        <f>VLOOKUP($A2, Pitching___Plate_Discipline[], MATCH(Data!K$1, Pitching___Plate_Discipline[#Headers], 0), FALSE)</f>
        <v>#N/A</v>
      </c>
      <c r="L2" t="e">
        <f>VLOOKUP($A2, Pitching___Plate_Discipline[], MATCH(Data!L$1, Pitching___Plate_Discipline[#Headers], 0), FALSE)</f>
        <v>#N/A</v>
      </c>
      <c r="M2" t="e">
        <f>VLOOKUP($A2, Pitching___Plate_Discipline[], MATCH(Data!M$1, Pitching___Plate_Discipline[#Headers], 0), FALSE)</f>
        <v>#N/A</v>
      </c>
      <c r="N2" t="e">
        <f>VLOOKUP($A2, Pitching___Plate_Discipline[], MATCH(Data!N$1, Pitching___Plate_Discipline[#Headers], 0), FALSE)</f>
        <v>#N/A</v>
      </c>
      <c r="O2" t="e">
        <f>VLOOKUP($A2, Pitching___Plate_Discipline[], MATCH(Data!O$1, Pitching___Plate_Discipline[#Headers], 0), FALSE)</f>
        <v>#N/A</v>
      </c>
      <c r="P2" t="e">
        <f>VLOOKUP($A2, Pitching___Plate_Discipline[], MATCH(Data!P$1, Pitching___Plate_Discipline[#Headers], 0), FALSE)</f>
        <v>#N/A</v>
      </c>
      <c r="Q2" t="e">
        <f>M2*P2</f>
        <v>#N/A</v>
      </c>
      <c r="R2" t="e">
        <f>VLOOKUP($A2, Pitching___Plate_Discipline[], MATCH(Data!R$1, Pitching___Plate_Discipline[#Headers], 0), FALSE)</f>
        <v>#N/A</v>
      </c>
      <c r="S2" t="e">
        <f>VLOOKUP($A2, Pitching___Plate_Discipline[], MATCH(Data!S$1, Pitching___Plate_Discipline[#Headers], 0), FALSE)</f>
        <v>#N/A</v>
      </c>
      <c r="T2" t="e">
        <f>VLOOKUP($A2, Pitching___Velocity[[Name]:[vFA]], 4, FALSE)</f>
        <v>#N/A</v>
      </c>
      <c r="U2" t="e">
        <f>VLOOKUP($A2, Pitching___Pitch_Type[[Name]:[FB%]], 3, FALSE)</f>
        <v>#N/A</v>
      </c>
    </row>
    <row r="3" spans="1:21" x14ac:dyDescent="0.45">
      <c r="A3" t="s">
        <v>1472</v>
      </c>
      <c r="B3" t="e">
        <f>VLOOKUP($A3, Pitchers___Batted_Ball[], MATCH(Data!B$1, Pitchers___Batted_Ball[#Headers], 0), FALSE)</f>
        <v>#N/A</v>
      </c>
      <c r="C3" t="e">
        <f>VLOOKUP($A3, Pitchers___Batted_Ball[], MATCH(Data!C$1, Pitchers___Batted_Ball[#Headers], 0), FALSE)</f>
        <v>#N/A</v>
      </c>
      <c r="D3" t="e">
        <f>VLOOKUP($A3, Pitchers___Statcast[], MATCH(Data!D$1, Pitchers___Statcast[#Headers], 0), FALSE)</f>
        <v>#N/A</v>
      </c>
      <c r="E3" t="e">
        <f>VLOOKUP($A3, Pitchers___Statcast[], MATCH(Data!E$1, Pitchers___Statcast[#Headers], 0), FALSE)</f>
        <v>#N/A</v>
      </c>
      <c r="F3" t="e">
        <f>VLOOKUP($A3, Pitchers___Statcast[], MATCH(Data!F$1, Pitchers___Statcast[#Headers], 0), FALSE)</f>
        <v>#N/A</v>
      </c>
      <c r="G3" t="e">
        <f>VLOOKUP($A3, Pitchers___Statcast[], MATCH(Data!G$1, Pitchers___Statcast[#Headers], 0), FALSE)</f>
        <v>#N/A</v>
      </c>
      <c r="H3" t="e">
        <f>VLOOKUP(A3, Pitchers___Advanced[[Name]:[Pitches]], 13, FALSE)/VLOOKUP(A3, Pitchers___Advanced[[Name]:[Pitches]], 14, FALSE)</f>
        <v>#N/A</v>
      </c>
      <c r="I3" t="e">
        <f>VLOOKUP(A3, Pitching___V_Movement[[Name]:[FA-Z]], 4, FALSE)</f>
        <v>#N/A</v>
      </c>
      <c r="J3" t="e">
        <f>VLOOKUP(A3, Pitching___H_Movement[[Name]:[FA-X]], 4, FALSE)</f>
        <v>#N/A</v>
      </c>
      <c r="K3" t="e">
        <f>VLOOKUP($A3, Pitching___Plate_Discipline[], MATCH(Data!K$1, Pitching___Plate_Discipline[#Headers], 0), FALSE)</f>
        <v>#N/A</v>
      </c>
      <c r="L3" t="e">
        <f>VLOOKUP($A3, Pitching___Plate_Discipline[], MATCH(Data!L$1, Pitching___Plate_Discipline[#Headers], 0), FALSE)</f>
        <v>#N/A</v>
      </c>
      <c r="M3" t="e">
        <f>VLOOKUP($A3, Pitching___Plate_Discipline[], MATCH(Data!M$1, Pitching___Plate_Discipline[#Headers], 0), FALSE)</f>
        <v>#N/A</v>
      </c>
      <c r="N3" t="e">
        <f>VLOOKUP($A3, Pitching___Plate_Discipline[], MATCH(Data!N$1, Pitching___Plate_Discipline[#Headers], 0), FALSE)</f>
        <v>#N/A</v>
      </c>
      <c r="O3" t="e">
        <f>VLOOKUP($A3, Pitching___Plate_Discipline[], MATCH(Data!O$1, Pitching___Plate_Discipline[#Headers], 0), FALSE)</f>
        <v>#N/A</v>
      </c>
      <c r="P3" t="e">
        <f>VLOOKUP($A3, Pitching___Plate_Discipline[], MATCH(Data!P$1, Pitching___Plate_Discipline[#Headers], 0), FALSE)</f>
        <v>#N/A</v>
      </c>
      <c r="Q3" t="e">
        <f t="shared" ref="Q3:Q66" si="0">M3*P3</f>
        <v>#N/A</v>
      </c>
      <c r="R3" t="e">
        <f>VLOOKUP($A3, Pitching___Plate_Discipline[], MATCH(Data!R$1, Pitching___Plate_Discipline[#Headers], 0), FALSE)</f>
        <v>#N/A</v>
      </c>
      <c r="S3" t="e">
        <f>VLOOKUP($A3, Pitching___Plate_Discipline[], MATCH(Data!S$1, Pitching___Plate_Discipline[#Headers], 0), FALSE)</f>
        <v>#N/A</v>
      </c>
      <c r="T3" t="e">
        <f>VLOOKUP($A3, Pitching___Velocity[[Name]:[vFA]], 4, FALSE)</f>
        <v>#N/A</v>
      </c>
      <c r="U3" t="e">
        <f>VLOOKUP($A3, Pitching___Pitch_Type[[Name]:[FB%]], 3, FALSE)</f>
        <v>#N/A</v>
      </c>
    </row>
    <row r="4" spans="1:21" x14ac:dyDescent="0.45">
      <c r="A4" t="s">
        <v>1473</v>
      </c>
      <c r="B4" t="e">
        <f>VLOOKUP($A4, Pitchers___Batted_Ball[], MATCH(Data!B$1, Pitchers___Batted_Ball[#Headers], 0), FALSE)</f>
        <v>#N/A</v>
      </c>
      <c r="C4" t="e">
        <f>VLOOKUP($A4, Pitchers___Batted_Ball[], MATCH(Data!C$1, Pitchers___Batted_Ball[#Headers], 0), FALSE)</f>
        <v>#N/A</v>
      </c>
      <c r="D4" t="e">
        <f>VLOOKUP($A4, Pitchers___Statcast[], MATCH(Data!D$1, Pitchers___Statcast[#Headers], 0), FALSE)</f>
        <v>#N/A</v>
      </c>
      <c r="E4" t="e">
        <f>VLOOKUP($A4, Pitchers___Statcast[], MATCH(Data!E$1, Pitchers___Statcast[#Headers], 0), FALSE)</f>
        <v>#N/A</v>
      </c>
      <c r="F4" t="e">
        <f>VLOOKUP($A4, Pitchers___Statcast[], MATCH(Data!F$1, Pitchers___Statcast[#Headers], 0), FALSE)</f>
        <v>#N/A</v>
      </c>
      <c r="G4" t="e">
        <f>VLOOKUP($A4, Pitchers___Statcast[], MATCH(Data!G$1, Pitchers___Statcast[#Headers], 0), FALSE)</f>
        <v>#N/A</v>
      </c>
      <c r="H4" t="e">
        <f>VLOOKUP(A4, Pitchers___Advanced[[Name]:[Pitches]], 13, FALSE)/VLOOKUP(A4, Pitchers___Advanced[[Name]:[Pitches]], 14, FALSE)</f>
        <v>#N/A</v>
      </c>
      <c r="I4" t="e">
        <f>VLOOKUP(A4, Pitching___V_Movement[[Name]:[FA-Z]], 4, FALSE)</f>
        <v>#N/A</v>
      </c>
      <c r="J4" t="e">
        <f>VLOOKUP(A4, Pitching___H_Movement[[Name]:[FA-X]], 4, FALSE)</f>
        <v>#N/A</v>
      </c>
      <c r="K4" t="e">
        <f>VLOOKUP($A4, Pitching___Plate_Discipline[], MATCH(Data!K$1, Pitching___Plate_Discipline[#Headers], 0), FALSE)</f>
        <v>#N/A</v>
      </c>
      <c r="L4" t="e">
        <f>VLOOKUP($A4, Pitching___Plate_Discipline[], MATCH(Data!L$1, Pitching___Plate_Discipline[#Headers], 0), FALSE)</f>
        <v>#N/A</v>
      </c>
      <c r="M4" t="e">
        <f>VLOOKUP($A4, Pitching___Plate_Discipline[], MATCH(Data!M$1, Pitching___Plate_Discipline[#Headers], 0), FALSE)</f>
        <v>#N/A</v>
      </c>
      <c r="N4" t="e">
        <f>VLOOKUP($A4, Pitching___Plate_Discipline[], MATCH(Data!N$1, Pitching___Plate_Discipline[#Headers], 0), FALSE)</f>
        <v>#N/A</v>
      </c>
      <c r="O4" t="e">
        <f>VLOOKUP($A4, Pitching___Plate_Discipline[], MATCH(Data!O$1, Pitching___Plate_Discipline[#Headers], 0), FALSE)</f>
        <v>#N/A</v>
      </c>
      <c r="P4" t="e">
        <f>VLOOKUP($A4, Pitching___Plate_Discipline[], MATCH(Data!P$1, Pitching___Plate_Discipline[#Headers], 0), FALSE)</f>
        <v>#N/A</v>
      </c>
      <c r="Q4" t="e">
        <f t="shared" si="0"/>
        <v>#N/A</v>
      </c>
      <c r="R4" t="e">
        <f>VLOOKUP($A4, Pitching___Plate_Discipline[], MATCH(Data!R$1, Pitching___Plate_Discipline[#Headers], 0), FALSE)</f>
        <v>#N/A</v>
      </c>
      <c r="S4" t="e">
        <f>VLOOKUP($A4, Pitching___Plate_Discipline[], MATCH(Data!S$1, Pitching___Plate_Discipline[#Headers], 0), FALSE)</f>
        <v>#N/A</v>
      </c>
      <c r="T4" t="e">
        <f>VLOOKUP($A4, Pitching___Velocity[[Name]:[vFA]], 4, FALSE)</f>
        <v>#N/A</v>
      </c>
      <c r="U4" t="e">
        <f>VLOOKUP($A4, Pitching___Pitch_Type[[Name]:[FB%]], 3, FALSE)</f>
        <v>#N/A</v>
      </c>
    </row>
    <row r="5" spans="1:21" x14ac:dyDescent="0.45">
      <c r="A5" t="s">
        <v>1474</v>
      </c>
      <c r="B5" t="e">
        <f>VLOOKUP($A5, Pitchers___Batted_Ball[], MATCH(Data!B$1, Pitchers___Batted_Ball[#Headers], 0), FALSE)</f>
        <v>#N/A</v>
      </c>
      <c r="C5" t="e">
        <f>VLOOKUP($A5, Pitchers___Batted_Ball[], MATCH(Data!C$1, Pitchers___Batted_Ball[#Headers], 0), FALSE)</f>
        <v>#N/A</v>
      </c>
      <c r="D5" t="e">
        <f>VLOOKUP($A5, Pitchers___Statcast[], MATCH(Data!D$1, Pitchers___Statcast[#Headers], 0), FALSE)</f>
        <v>#N/A</v>
      </c>
      <c r="E5" t="e">
        <f>VLOOKUP($A5, Pitchers___Statcast[], MATCH(Data!E$1, Pitchers___Statcast[#Headers], 0), FALSE)</f>
        <v>#N/A</v>
      </c>
      <c r="F5" t="e">
        <f>VLOOKUP($A5, Pitchers___Statcast[], MATCH(Data!F$1, Pitchers___Statcast[#Headers], 0), FALSE)</f>
        <v>#N/A</v>
      </c>
      <c r="G5" t="e">
        <f>VLOOKUP($A5, Pitchers___Statcast[], MATCH(Data!G$1, Pitchers___Statcast[#Headers], 0), FALSE)</f>
        <v>#N/A</v>
      </c>
      <c r="H5" t="e">
        <f>VLOOKUP(A5, Pitchers___Advanced[[Name]:[Pitches]], 13, FALSE)/VLOOKUP(A5, Pitchers___Advanced[[Name]:[Pitches]], 14, FALSE)</f>
        <v>#N/A</v>
      </c>
      <c r="I5" t="e">
        <f>VLOOKUP(A5, Pitching___V_Movement[[Name]:[FA-Z]], 4, FALSE)</f>
        <v>#N/A</v>
      </c>
      <c r="J5" t="e">
        <f>VLOOKUP(A5, Pitching___H_Movement[[Name]:[FA-X]], 4, FALSE)</f>
        <v>#N/A</v>
      </c>
      <c r="K5" t="e">
        <f>VLOOKUP($A5, Pitching___Plate_Discipline[], MATCH(Data!K$1, Pitching___Plate_Discipline[#Headers], 0), FALSE)</f>
        <v>#N/A</v>
      </c>
      <c r="L5" t="e">
        <f>VLOOKUP($A5, Pitching___Plate_Discipline[], MATCH(Data!L$1, Pitching___Plate_Discipline[#Headers], 0), FALSE)</f>
        <v>#N/A</v>
      </c>
      <c r="M5" t="e">
        <f>VLOOKUP($A5, Pitching___Plate_Discipline[], MATCH(Data!M$1, Pitching___Plate_Discipline[#Headers], 0), FALSE)</f>
        <v>#N/A</v>
      </c>
      <c r="N5" t="e">
        <f>VLOOKUP($A5, Pitching___Plate_Discipline[], MATCH(Data!N$1, Pitching___Plate_Discipline[#Headers], 0), FALSE)</f>
        <v>#N/A</v>
      </c>
      <c r="O5" t="e">
        <f>VLOOKUP($A5, Pitching___Plate_Discipline[], MATCH(Data!O$1, Pitching___Plate_Discipline[#Headers], 0), FALSE)</f>
        <v>#N/A</v>
      </c>
      <c r="P5" t="e">
        <f>VLOOKUP($A5, Pitching___Plate_Discipline[], MATCH(Data!P$1, Pitching___Plate_Discipline[#Headers], 0), FALSE)</f>
        <v>#N/A</v>
      </c>
      <c r="Q5" t="e">
        <f t="shared" si="0"/>
        <v>#N/A</v>
      </c>
      <c r="R5" t="e">
        <f>VLOOKUP($A5, Pitching___Plate_Discipline[], MATCH(Data!R$1, Pitching___Plate_Discipline[#Headers], 0), FALSE)</f>
        <v>#N/A</v>
      </c>
      <c r="S5" t="e">
        <f>VLOOKUP($A5, Pitching___Plate_Discipline[], MATCH(Data!S$1, Pitching___Plate_Discipline[#Headers], 0), FALSE)</f>
        <v>#N/A</v>
      </c>
      <c r="T5" t="e">
        <f>VLOOKUP($A5, Pitching___Velocity[[Name]:[vFA]], 4, FALSE)</f>
        <v>#N/A</v>
      </c>
      <c r="U5" t="e">
        <f>VLOOKUP($A5, Pitching___Pitch_Type[[Name]:[FB%]], 3, FALSE)</f>
        <v>#N/A</v>
      </c>
    </row>
    <row r="6" spans="1:21" x14ac:dyDescent="0.45">
      <c r="A6" t="s">
        <v>1475</v>
      </c>
      <c r="B6" t="e">
        <f>VLOOKUP($A6, Pitchers___Batted_Ball[], MATCH(Data!B$1, Pitchers___Batted_Ball[#Headers], 0), FALSE)</f>
        <v>#N/A</v>
      </c>
      <c r="C6" t="e">
        <f>VLOOKUP($A6, Pitchers___Batted_Ball[], MATCH(Data!C$1, Pitchers___Batted_Ball[#Headers], 0), FALSE)</f>
        <v>#N/A</v>
      </c>
      <c r="D6" t="e">
        <f>VLOOKUP($A6, Pitchers___Statcast[], MATCH(Data!D$1, Pitchers___Statcast[#Headers], 0), FALSE)</f>
        <v>#N/A</v>
      </c>
      <c r="E6" t="e">
        <f>VLOOKUP($A6, Pitchers___Statcast[], MATCH(Data!E$1, Pitchers___Statcast[#Headers], 0), FALSE)</f>
        <v>#N/A</v>
      </c>
      <c r="F6" t="e">
        <f>VLOOKUP($A6, Pitchers___Statcast[], MATCH(Data!F$1, Pitchers___Statcast[#Headers], 0), FALSE)</f>
        <v>#N/A</v>
      </c>
      <c r="G6" t="e">
        <f>VLOOKUP($A6, Pitchers___Statcast[], MATCH(Data!G$1, Pitchers___Statcast[#Headers], 0), FALSE)</f>
        <v>#N/A</v>
      </c>
      <c r="H6" t="e">
        <f>VLOOKUP(A6, Pitchers___Advanced[[Name]:[Pitches]], 13, FALSE)/VLOOKUP(A6, Pitchers___Advanced[[Name]:[Pitches]], 14, FALSE)</f>
        <v>#N/A</v>
      </c>
      <c r="I6" t="e">
        <f>VLOOKUP(A6, Pitching___V_Movement[[Name]:[FA-Z]], 4, FALSE)</f>
        <v>#N/A</v>
      </c>
      <c r="J6" t="e">
        <f>VLOOKUP(A6, Pitching___H_Movement[[Name]:[FA-X]], 4, FALSE)</f>
        <v>#N/A</v>
      </c>
      <c r="K6" t="e">
        <f>VLOOKUP($A6, Pitching___Plate_Discipline[], MATCH(Data!K$1, Pitching___Plate_Discipline[#Headers], 0), FALSE)</f>
        <v>#N/A</v>
      </c>
      <c r="L6" t="e">
        <f>VLOOKUP($A6, Pitching___Plate_Discipline[], MATCH(Data!L$1, Pitching___Plate_Discipline[#Headers], 0), FALSE)</f>
        <v>#N/A</v>
      </c>
      <c r="M6" t="e">
        <f>VLOOKUP($A6, Pitching___Plate_Discipline[], MATCH(Data!M$1, Pitching___Plate_Discipline[#Headers], 0), FALSE)</f>
        <v>#N/A</v>
      </c>
      <c r="N6" t="e">
        <f>VLOOKUP($A6, Pitching___Plate_Discipline[], MATCH(Data!N$1, Pitching___Plate_Discipline[#Headers], 0), FALSE)</f>
        <v>#N/A</v>
      </c>
      <c r="O6" t="e">
        <f>VLOOKUP($A6, Pitching___Plate_Discipline[], MATCH(Data!O$1, Pitching___Plate_Discipline[#Headers], 0), FALSE)</f>
        <v>#N/A</v>
      </c>
      <c r="P6" t="e">
        <f>VLOOKUP($A6, Pitching___Plate_Discipline[], MATCH(Data!P$1, Pitching___Plate_Discipline[#Headers], 0), FALSE)</f>
        <v>#N/A</v>
      </c>
      <c r="Q6" t="e">
        <f t="shared" si="0"/>
        <v>#N/A</v>
      </c>
      <c r="R6" t="e">
        <f>VLOOKUP($A6, Pitching___Plate_Discipline[], MATCH(Data!R$1, Pitching___Plate_Discipline[#Headers], 0), FALSE)</f>
        <v>#N/A</v>
      </c>
      <c r="S6" t="e">
        <f>VLOOKUP($A6, Pitching___Plate_Discipline[], MATCH(Data!S$1, Pitching___Plate_Discipline[#Headers], 0), FALSE)</f>
        <v>#N/A</v>
      </c>
      <c r="T6" t="e">
        <f>VLOOKUP($A6, Pitching___Velocity[[Name]:[vFA]], 4, FALSE)</f>
        <v>#N/A</v>
      </c>
      <c r="U6" t="e">
        <f>VLOOKUP($A6, Pitching___Pitch_Type[[Name]:[FB%]], 3, FALSE)</f>
        <v>#N/A</v>
      </c>
    </row>
    <row r="7" spans="1:21" x14ac:dyDescent="0.45">
      <c r="A7" t="s">
        <v>1476</v>
      </c>
      <c r="B7" t="e">
        <f>VLOOKUP($A7, Pitchers___Batted_Ball[], MATCH(Data!B$1, Pitchers___Batted_Ball[#Headers], 0), FALSE)</f>
        <v>#N/A</v>
      </c>
      <c r="C7" t="e">
        <f>VLOOKUP($A7, Pitchers___Batted_Ball[], MATCH(Data!C$1, Pitchers___Batted_Ball[#Headers], 0), FALSE)</f>
        <v>#N/A</v>
      </c>
      <c r="D7" t="e">
        <f>VLOOKUP($A7, Pitchers___Statcast[], MATCH(Data!D$1, Pitchers___Statcast[#Headers], 0), FALSE)</f>
        <v>#N/A</v>
      </c>
      <c r="E7" t="e">
        <f>VLOOKUP($A7, Pitchers___Statcast[], MATCH(Data!E$1, Pitchers___Statcast[#Headers], 0), FALSE)</f>
        <v>#N/A</v>
      </c>
      <c r="F7" t="e">
        <f>VLOOKUP($A7, Pitchers___Statcast[], MATCH(Data!F$1, Pitchers___Statcast[#Headers], 0), FALSE)</f>
        <v>#N/A</v>
      </c>
      <c r="G7" t="e">
        <f>VLOOKUP($A7, Pitchers___Statcast[], MATCH(Data!G$1, Pitchers___Statcast[#Headers], 0), FALSE)</f>
        <v>#N/A</v>
      </c>
      <c r="H7" t="e">
        <f>VLOOKUP(A7, Pitchers___Advanced[[Name]:[Pitches]], 13, FALSE)/VLOOKUP(A7, Pitchers___Advanced[[Name]:[Pitches]], 14, FALSE)</f>
        <v>#N/A</v>
      </c>
      <c r="I7" t="e">
        <f>VLOOKUP(A7, Pitching___V_Movement[[Name]:[FA-Z]], 4, FALSE)</f>
        <v>#N/A</v>
      </c>
      <c r="J7" t="e">
        <f>VLOOKUP(A7, Pitching___H_Movement[[Name]:[FA-X]], 4, FALSE)</f>
        <v>#N/A</v>
      </c>
      <c r="K7" t="e">
        <f>VLOOKUP($A7, Pitching___Plate_Discipline[], MATCH(Data!K$1, Pitching___Plate_Discipline[#Headers], 0), FALSE)</f>
        <v>#N/A</v>
      </c>
      <c r="L7" t="e">
        <f>VLOOKUP($A7, Pitching___Plate_Discipline[], MATCH(Data!L$1, Pitching___Plate_Discipline[#Headers], 0), FALSE)</f>
        <v>#N/A</v>
      </c>
      <c r="M7" t="e">
        <f>VLOOKUP($A7, Pitching___Plate_Discipline[], MATCH(Data!M$1, Pitching___Plate_Discipline[#Headers], 0), FALSE)</f>
        <v>#N/A</v>
      </c>
      <c r="N7" t="e">
        <f>VLOOKUP($A7, Pitching___Plate_Discipline[], MATCH(Data!N$1, Pitching___Plate_Discipline[#Headers], 0), FALSE)</f>
        <v>#N/A</v>
      </c>
      <c r="O7" t="e">
        <f>VLOOKUP($A7, Pitching___Plate_Discipline[], MATCH(Data!O$1, Pitching___Plate_Discipline[#Headers], 0), FALSE)</f>
        <v>#N/A</v>
      </c>
      <c r="P7" t="e">
        <f>VLOOKUP($A7, Pitching___Plate_Discipline[], MATCH(Data!P$1, Pitching___Plate_Discipline[#Headers], 0), FALSE)</f>
        <v>#N/A</v>
      </c>
      <c r="Q7" t="e">
        <f t="shared" si="0"/>
        <v>#N/A</v>
      </c>
      <c r="R7" t="e">
        <f>VLOOKUP($A7, Pitching___Plate_Discipline[], MATCH(Data!R$1, Pitching___Plate_Discipline[#Headers], 0), FALSE)</f>
        <v>#N/A</v>
      </c>
      <c r="S7" t="e">
        <f>VLOOKUP($A7, Pitching___Plate_Discipline[], MATCH(Data!S$1, Pitching___Plate_Discipline[#Headers], 0), FALSE)</f>
        <v>#N/A</v>
      </c>
      <c r="T7" t="e">
        <f>VLOOKUP($A7, Pitching___Velocity[[Name]:[vFA]], 4, FALSE)</f>
        <v>#N/A</v>
      </c>
      <c r="U7" t="e">
        <f>VLOOKUP($A7, Pitching___Pitch_Type[[Name]:[FB%]], 3, FALSE)</f>
        <v>#N/A</v>
      </c>
    </row>
    <row r="8" spans="1:21" x14ac:dyDescent="0.45">
      <c r="A8" t="s">
        <v>1477</v>
      </c>
      <c r="B8" t="e">
        <f>VLOOKUP($A8, Pitchers___Batted_Ball[], MATCH(Data!B$1, Pitchers___Batted_Ball[#Headers], 0), FALSE)</f>
        <v>#N/A</v>
      </c>
      <c r="C8" t="e">
        <f>VLOOKUP($A8, Pitchers___Batted_Ball[], MATCH(Data!C$1, Pitchers___Batted_Ball[#Headers], 0), FALSE)</f>
        <v>#N/A</v>
      </c>
      <c r="D8" t="e">
        <f>VLOOKUP($A8, Pitchers___Statcast[], MATCH(Data!D$1, Pitchers___Statcast[#Headers], 0), FALSE)</f>
        <v>#N/A</v>
      </c>
      <c r="E8" t="e">
        <f>VLOOKUP($A8, Pitchers___Statcast[], MATCH(Data!E$1, Pitchers___Statcast[#Headers], 0), FALSE)</f>
        <v>#N/A</v>
      </c>
      <c r="F8" t="e">
        <f>VLOOKUP($A8, Pitchers___Statcast[], MATCH(Data!F$1, Pitchers___Statcast[#Headers], 0), FALSE)</f>
        <v>#N/A</v>
      </c>
      <c r="G8" t="e">
        <f>VLOOKUP($A8, Pitchers___Statcast[], MATCH(Data!G$1, Pitchers___Statcast[#Headers], 0), FALSE)</f>
        <v>#N/A</v>
      </c>
      <c r="H8" t="e">
        <f>VLOOKUP(A8, Pitchers___Advanced[[Name]:[Pitches]], 13, FALSE)/VLOOKUP(A8, Pitchers___Advanced[[Name]:[Pitches]], 14, FALSE)</f>
        <v>#N/A</v>
      </c>
      <c r="I8" t="e">
        <f>VLOOKUP(A8, Pitching___V_Movement[[Name]:[FA-Z]], 4, FALSE)</f>
        <v>#N/A</v>
      </c>
      <c r="J8" t="e">
        <f>VLOOKUP(A8, Pitching___H_Movement[[Name]:[FA-X]], 4, FALSE)</f>
        <v>#N/A</v>
      </c>
      <c r="K8" t="e">
        <f>VLOOKUP($A8, Pitching___Plate_Discipline[], MATCH(Data!K$1, Pitching___Plate_Discipline[#Headers], 0), FALSE)</f>
        <v>#N/A</v>
      </c>
      <c r="L8" t="e">
        <f>VLOOKUP($A8, Pitching___Plate_Discipline[], MATCH(Data!L$1, Pitching___Plate_Discipline[#Headers], 0), FALSE)</f>
        <v>#N/A</v>
      </c>
      <c r="M8" t="e">
        <f>VLOOKUP($A8, Pitching___Plate_Discipline[], MATCH(Data!M$1, Pitching___Plate_Discipline[#Headers], 0), FALSE)</f>
        <v>#N/A</v>
      </c>
      <c r="N8" t="e">
        <f>VLOOKUP($A8, Pitching___Plate_Discipline[], MATCH(Data!N$1, Pitching___Plate_Discipline[#Headers], 0), FALSE)</f>
        <v>#N/A</v>
      </c>
      <c r="O8" t="e">
        <f>VLOOKUP($A8, Pitching___Plate_Discipline[], MATCH(Data!O$1, Pitching___Plate_Discipline[#Headers], 0), FALSE)</f>
        <v>#N/A</v>
      </c>
      <c r="P8" t="e">
        <f>VLOOKUP($A8, Pitching___Plate_Discipline[], MATCH(Data!P$1, Pitching___Plate_Discipline[#Headers], 0), FALSE)</f>
        <v>#N/A</v>
      </c>
      <c r="Q8" t="e">
        <f t="shared" si="0"/>
        <v>#N/A</v>
      </c>
      <c r="R8" t="e">
        <f>VLOOKUP($A8, Pitching___Plate_Discipline[], MATCH(Data!R$1, Pitching___Plate_Discipline[#Headers], 0), FALSE)</f>
        <v>#N/A</v>
      </c>
      <c r="S8" t="e">
        <f>VLOOKUP($A8, Pitching___Plate_Discipline[], MATCH(Data!S$1, Pitching___Plate_Discipline[#Headers], 0), FALSE)</f>
        <v>#N/A</v>
      </c>
      <c r="T8" t="e">
        <f>VLOOKUP($A8, Pitching___Velocity[[Name]:[vFA]], 4, FALSE)</f>
        <v>#N/A</v>
      </c>
      <c r="U8" t="e">
        <f>VLOOKUP($A8, Pitching___Pitch_Type[[Name]:[FB%]], 3, FALSE)</f>
        <v>#N/A</v>
      </c>
    </row>
    <row r="9" spans="1:21" x14ac:dyDescent="0.45">
      <c r="A9" t="s">
        <v>1478</v>
      </c>
      <c r="B9" t="e">
        <f>VLOOKUP($A9, Pitchers___Batted_Ball[], MATCH(Data!B$1, Pitchers___Batted_Ball[#Headers], 0), FALSE)</f>
        <v>#N/A</v>
      </c>
      <c r="C9" t="e">
        <f>VLOOKUP($A9, Pitchers___Batted_Ball[], MATCH(Data!C$1, Pitchers___Batted_Ball[#Headers], 0), FALSE)</f>
        <v>#N/A</v>
      </c>
      <c r="D9" t="e">
        <f>VLOOKUP($A9, Pitchers___Statcast[], MATCH(Data!D$1, Pitchers___Statcast[#Headers], 0), FALSE)</f>
        <v>#N/A</v>
      </c>
      <c r="E9" t="e">
        <f>VLOOKUP($A9, Pitchers___Statcast[], MATCH(Data!E$1, Pitchers___Statcast[#Headers], 0), FALSE)</f>
        <v>#N/A</v>
      </c>
      <c r="F9" t="e">
        <f>VLOOKUP($A9, Pitchers___Statcast[], MATCH(Data!F$1, Pitchers___Statcast[#Headers], 0), FALSE)</f>
        <v>#N/A</v>
      </c>
      <c r="G9" t="e">
        <f>VLOOKUP($A9, Pitchers___Statcast[], MATCH(Data!G$1, Pitchers___Statcast[#Headers], 0), FALSE)</f>
        <v>#N/A</v>
      </c>
      <c r="H9" t="e">
        <f>VLOOKUP(A9, Pitchers___Advanced[[Name]:[Pitches]], 13, FALSE)/VLOOKUP(A9, Pitchers___Advanced[[Name]:[Pitches]], 14, FALSE)</f>
        <v>#N/A</v>
      </c>
      <c r="I9" t="e">
        <f>VLOOKUP(A9, Pitching___V_Movement[[Name]:[FA-Z]], 4, FALSE)</f>
        <v>#N/A</v>
      </c>
      <c r="J9" t="e">
        <f>VLOOKUP(A9, Pitching___H_Movement[[Name]:[FA-X]], 4, FALSE)</f>
        <v>#N/A</v>
      </c>
      <c r="K9" t="e">
        <f>VLOOKUP($A9, Pitching___Plate_Discipline[], MATCH(Data!K$1, Pitching___Plate_Discipline[#Headers], 0), FALSE)</f>
        <v>#N/A</v>
      </c>
      <c r="L9" t="e">
        <f>VLOOKUP($A9, Pitching___Plate_Discipline[], MATCH(Data!L$1, Pitching___Plate_Discipline[#Headers], 0), FALSE)</f>
        <v>#N/A</v>
      </c>
      <c r="M9" t="e">
        <f>VLOOKUP($A9, Pitching___Plate_Discipline[], MATCH(Data!M$1, Pitching___Plate_Discipline[#Headers], 0), FALSE)</f>
        <v>#N/A</v>
      </c>
      <c r="N9" t="e">
        <f>VLOOKUP($A9, Pitching___Plate_Discipline[], MATCH(Data!N$1, Pitching___Plate_Discipline[#Headers], 0), FALSE)</f>
        <v>#N/A</v>
      </c>
      <c r="O9" t="e">
        <f>VLOOKUP($A9, Pitching___Plate_Discipline[], MATCH(Data!O$1, Pitching___Plate_Discipline[#Headers], 0), FALSE)</f>
        <v>#N/A</v>
      </c>
      <c r="P9" t="e">
        <f>VLOOKUP($A9, Pitching___Plate_Discipline[], MATCH(Data!P$1, Pitching___Plate_Discipline[#Headers], 0), FALSE)</f>
        <v>#N/A</v>
      </c>
      <c r="Q9" t="e">
        <f t="shared" si="0"/>
        <v>#N/A</v>
      </c>
      <c r="R9" t="e">
        <f>VLOOKUP($A9, Pitching___Plate_Discipline[], MATCH(Data!R$1, Pitching___Plate_Discipline[#Headers], 0), FALSE)</f>
        <v>#N/A</v>
      </c>
      <c r="S9" t="e">
        <f>VLOOKUP($A9, Pitching___Plate_Discipline[], MATCH(Data!S$1, Pitching___Plate_Discipline[#Headers], 0), FALSE)</f>
        <v>#N/A</v>
      </c>
      <c r="T9" t="e">
        <f>VLOOKUP($A9, Pitching___Velocity[[Name]:[vFA]], 4, FALSE)</f>
        <v>#N/A</v>
      </c>
      <c r="U9" t="e">
        <f>VLOOKUP($A9, Pitching___Pitch_Type[[Name]:[FB%]], 3, FALSE)</f>
        <v>#N/A</v>
      </c>
    </row>
    <row r="10" spans="1:21" x14ac:dyDescent="0.45">
      <c r="A10" t="s">
        <v>252</v>
      </c>
      <c r="B10">
        <f>VLOOKUP($A10, Pitchers___Batted_Ball[], MATCH(Data!B$1, Pitchers___Batted_Ball[#Headers], 0), FALSE)</f>
        <v>1.47</v>
      </c>
      <c r="C10">
        <f>VLOOKUP($A10, Pitchers___Batted_Ball[], MATCH(Data!C$1, Pitchers___Batted_Ball[#Headers], 0), FALSE)</f>
        <v>0.108</v>
      </c>
      <c r="D10" t="str">
        <f>VLOOKUP($A10, Pitchers___Statcast[], MATCH(Data!D$1, Pitchers___Statcast[#Headers], 0), FALSE)</f>
        <v>87.7</v>
      </c>
      <c r="E10" t="str">
        <f>VLOOKUP($A10, Pitchers___Statcast[], MATCH(Data!E$1, Pitchers___Statcast[#Headers], 0), FALSE)</f>
        <v>11.2</v>
      </c>
      <c r="F10" t="str">
        <f>VLOOKUP($A10, Pitchers___Statcast[], MATCH(Data!F$1, Pitchers___Statcast[#Headers], 0), FALSE)</f>
        <v>5.6%</v>
      </c>
      <c r="G10" t="str">
        <f>VLOOKUP($A10, Pitchers___Statcast[], MATCH(Data!G$1, Pitchers___Statcast[#Headers], 0), FALSE)</f>
        <v>33.8%</v>
      </c>
      <c r="H10">
        <f>VLOOKUP(A10, Pitchers___Advanced[[Name]:[Pitches]], 13, FALSE)/VLOOKUP(A10, Pitchers___Advanced[[Name]:[Pitches]], 14, FALSE)</f>
        <v>0.61004499127720135</v>
      </c>
      <c r="I10">
        <f>VLOOKUP(A10, Pitching___V_Movement[[Name]:[FA-Z]], 4, FALSE)</f>
        <v>7.1</v>
      </c>
      <c r="J10">
        <f>VLOOKUP(A10, Pitching___H_Movement[[Name]:[FA-X]], 4, FALSE)</f>
        <v>9.6999999999999993</v>
      </c>
      <c r="K10">
        <f>VLOOKUP($A10, Pitching___Plate_Discipline[], MATCH(Data!K$1, Pitching___Plate_Discipline[#Headers], 0), FALSE)</f>
        <v>0.26</v>
      </c>
      <c r="L10">
        <f>VLOOKUP($A10, Pitching___Plate_Discipline[], MATCH(Data!L$1, Pitching___Plate_Discipline[#Headers], 0), FALSE)</f>
        <v>0.61499999999999999</v>
      </c>
      <c r="M10">
        <f>VLOOKUP($A10, Pitching___Plate_Discipline[], MATCH(Data!M$1, Pitching___Plate_Discipline[#Headers], 0), FALSE)</f>
        <v>0.439</v>
      </c>
      <c r="N10">
        <f>VLOOKUP($A10, Pitching___Plate_Discipline[], MATCH(Data!N$1, Pitching___Plate_Discipline[#Headers], 0), FALSE)</f>
        <v>0.47699999999999998</v>
      </c>
      <c r="O10">
        <f>VLOOKUP($A10, Pitching___Plate_Discipline[], MATCH(Data!O$1, Pitching___Plate_Discipline[#Headers], 0), FALSE)</f>
        <v>0.80200000000000005</v>
      </c>
      <c r="P10">
        <f>VLOOKUP($A10, Pitching___Plate_Discipline[], MATCH(Data!P$1, Pitching___Plate_Discipline[#Headers], 0), FALSE)</f>
        <v>0.70699999999999996</v>
      </c>
      <c r="Q10">
        <f t="shared" si="0"/>
        <v>0.31037300000000001</v>
      </c>
      <c r="R10">
        <f>VLOOKUP($A10, Pitching___Plate_Discipline[], MATCH(Data!R$1, Pitching___Plate_Discipline[#Headers], 0), FALSE)</f>
        <v>0.505</v>
      </c>
      <c r="S10">
        <f>VLOOKUP($A10, Pitching___Plate_Discipline[], MATCH(Data!S$1, Pitching___Plate_Discipline[#Headers], 0), FALSE)</f>
        <v>23.7</v>
      </c>
      <c r="T10">
        <f>VLOOKUP($A10, Pitching___Velocity[[Name]:[vFA]], 4, FALSE)</f>
        <v>95.4</v>
      </c>
      <c r="U10">
        <f>VLOOKUP($A10, Pitching___Pitch_Type[[Name]:[FB%]], 3, FALSE)</f>
        <v>0.66</v>
      </c>
    </row>
    <row r="11" spans="1:21" x14ac:dyDescent="0.45">
      <c r="A11" t="s">
        <v>1479</v>
      </c>
      <c r="B11" t="e">
        <f>VLOOKUP($A11, Pitchers___Batted_Ball[], MATCH(Data!B$1, Pitchers___Batted_Ball[#Headers], 0), FALSE)</f>
        <v>#N/A</v>
      </c>
      <c r="C11" t="e">
        <f>VLOOKUP($A11, Pitchers___Batted_Ball[], MATCH(Data!C$1, Pitchers___Batted_Ball[#Headers], 0), FALSE)</f>
        <v>#N/A</v>
      </c>
      <c r="D11" t="e">
        <f>VLOOKUP($A11, Pitchers___Statcast[], MATCH(Data!D$1, Pitchers___Statcast[#Headers], 0), FALSE)</f>
        <v>#N/A</v>
      </c>
      <c r="E11" t="e">
        <f>VLOOKUP($A11, Pitchers___Statcast[], MATCH(Data!E$1, Pitchers___Statcast[#Headers], 0), FALSE)</f>
        <v>#N/A</v>
      </c>
      <c r="F11" t="e">
        <f>VLOOKUP($A11, Pitchers___Statcast[], MATCH(Data!F$1, Pitchers___Statcast[#Headers], 0), FALSE)</f>
        <v>#N/A</v>
      </c>
      <c r="G11" t="e">
        <f>VLOOKUP($A11, Pitchers___Statcast[], MATCH(Data!G$1, Pitchers___Statcast[#Headers], 0), FALSE)</f>
        <v>#N/A</v>
      </c>
      <c r="H11" t="e">
        <f>VLOOKUP(A11, Pitchers___Advanced[[Name]:[Pitches]], 13, FALSE)/VLOOKUP(A11, Pitchers___Advanced[[Name]:[Pitches]], 14, FALSE)</f>
        <v>#N/A</v>
      </c>
      <c r="I11" t="e">
        <f>VLOOKUP(A11, Pitching___V_Movement[[Name]:[FA-Z]], 4, FALSE)</f>
        <v>#N/A</v>
      </c>
      <c r="J11" t="e">
        <f>VLOOKUP(A11, Pitching___H_Movement[[Name]:[FA-X]], 4, FALSE)</f>
        <v>#N/A</v>
      </c>
      <c r="K11" t="e">
        <f>VLOOKUP($A11, Pitching___Plate_Discipline[], MATCH(Data!K$1, Pitching___Plate_Discipline[#Headers], 0), FALSE)</f>
        <v>#N/A</v>
      </c>
      <c r="L11" t="e">
        <f>VLOOKUP($A11, Pitching___Plate_Discipline[], MATCH(Data!L$1, Pitching___Plate_Discipline[#Headers], 0), FALSE)</f>
        <v>#N/A</v>
      </c>
      <c r="M11" t="e">
        <f>VLOOKUP($A11, Pitching___Plate_Discipline[], MATCH(Data!M$1, Pitching___Plate_Discipline[#Headers], 0), FALSE)</f>
        <v>#N/A</v>
      </c>
      <c r="N11" t="e">
        <f>VLOOKUP($A11, Pitching___Plate_Discipline[], MATCH(Data!N$1, Pitching___Plate_Discipline[#Headers], 0), FALSE)</f>
        <v>#N/A</v>
      </c>
      <c r="O11" t="e">
        <f>VLOOKUP($A11, Pitching___Plate_Discipline[], MATCH(Data!O$1, Pitching___Plate_Discipline[#Headers], 0), FALSE)</f>
        <v>#N/A</v>
      </c>
      <c r="P11" t="e">
        <f>VLOOKUP($A11, Pitching___Plate_Discipline[], MATCH(Data!P$1, Pitching___Plate_Discipline[#Headers], 0), FALSE)</f>
        <v>#N/A</v>
      </c>
      <c r="Q11" t="e">
        <f t="shared" si="0"/>
        <v>#N/A</v>
      </c>
      <c r="R11" t="e">
        <f>VLOOKUP($A11, Pitching___Plate_Discipline[], MATCH(Data!R$1, Pitching___Plate_Discipline[#Headers], 0), FALSE)</f>
        <v>#N/A</v>
      </c>
      <c r="S11" t="e">
        <f>VLOOKUP($A11, Pitching___Plate_Discipline[], MATCH(Data!S$1, Pitching___Plate_Discipline[#Headers], 0), FALSE)</f>
        <v>#N/A</v>
      </c>
      <c r="T11" t="e">
        <f>VLOOKUP($A11, Pitching___Velocity[[Name]:[vFA]], 4, FALSE)</f>
        <v>#N/A</v>
      </c>
      <c r="U11" t="e">
        <f>VLOOKUP($A11, Pitching___Pitch_Type[[Name]:[FB%]], 3, FALSE)</f>
        <v>#N/A</v>
      </c>
    </row>
    <row r="12" spans="1:21" x14ac:dyDescent="0.45">
      <c r="A12" t="s">
        <v>1480</v>
      </c>
      <c r="B12" t="e">
        <f>VLOOKUP($A12, Pitchers___Batted_Ball[], MATCH(Data!B$1, Pitchers___Batted_Ball[#Headers], 0), FALSE)</f>
        <v>#N/A</v>
      </c>
      <c r="C12" t="e">
        <f>VLOOKUP($A12, Pitchers___Batted_Ball[], MATCH(Data!C$1, Pitchers___Batted_Ball[#Headers], 0), FALSE)</f>
        <v>#N/A</v>
      </c>
      <c r="D12" t="e">
        <f>VLOOKUP($A12, Pitchers___Statcast[], MATCH(Data!D$1, Pitchers___Statcast[#Headers], 0), FALSE)</f>
        <v>#N/A</v>
      </c>
      <c r="E12" t="e">
        <f>VLOOKUP($A12, Pitchers___Statcast[], MATCH(Data!E$1, Pitchers___Statcast[#Headers], 0), FALSE)</f>
        <v>#N/A</v>
      </c>
      <c r="F12" t="e">
        <f>VLOOKUP($A12, Pitchers___Statcast[], MATCH(Data!F$1, Pitchers___Statcast[#Headers], 0), FALSE)</f>
        <v>#N/A</v>
      </c>
      <c r="G12" t="e">
        <f>VLOOKUP($A12, Pitchers___Statcast[], MATCH(Data!G$1, Pitchers___Statcast[#Headers], 0), FALSE)</f>
        <v>#N/A</v>
      </c>
      <c r="H12" t="e">
        <f>VLOOKUP(A12, Pitchers___Advanced[[Name]:[Pitches]], 13, FALSE)/VLOOKUP(A12, Pitchers___Advanced[[Name]:[Pitches]], 14, FALSE)</f>
        <v>#N/A</v>
      </c>
      <c r="I12" t="e">
        <f>VLOOKUP(A12, Pitching___V_Movement[[Name]:[FA-Z]], 4, FALSE)</f>
        <v>#N/A</v>
      </c>
      <c r="J12" t="e">
        <f>VLOOKUP(A12, Pitching___H_Movement[[Name]:[FA-X]], 4, FALSE)</f>
        <v>#N/A</v>
      </c>
      <c r="K12" t="e">
        <f>VLOOKUP($A12, Pitching___Plate_Discipline[], MATCH(Data!K$1, Pitching___Plate_Discipline[#Headers], 0), FALSE)</f>
        <v>#N/A</v>
      </c>
      <c r="L12" t="e">
        <f>VLOOKUP($A12, Pitching___Plate_Discipline[], MATCH(Data!L$1, Pitching___Plate_Discipline[#Headers], 0), FALSE)</f>
        <v>#N/A</v>
      </c>
      <c r="M12" t="e">
        <f>VLOOKUP($A12, Pitching___Plate_Discipline[], MATCH(Data!M$1, Pitching___Plate_Discipline[#Headers], 0), FALSE)</f>
        <v>#N/A</v>
      </c>
      <c r="N12" t="e">
        <f>VLOOKUP($A12, Pitching___Plate_Discipline[], MATCH(Data!N$1, Pitching___Plate_Discipline[#Headers], 0), FALSE)</f>
        <v>#N/A</v>
      </c>
      <c r="O12" t="e">
        <f>VLOOKUP($A12, Pitching___Plate_Discipline[], MATCH(Data!O$1, Pitching___Plate_Discipline[#Headers], 0), FALSE)</f>
        <v>#N/A</v>
      </c>
      <c r="P12" t="e">
        <f>VLOOKUP($A12, Pitching___Plate_Discipline[], MATCH(Data!P$1, Pitching___Plate_Discipline[#Headers], 0), FALSE)</f>
        <v>#N/A</v>
      </c>
      <c r="Q12" t="e">
        <f t="shared" si="0"/>
        <v>#N/A</v>
      </c>
      <c r="R12" t="e">
        <f>VLOOKUP($A12, Pitching___Plate_Discipline[], MATCH(Data!R$1, Pitching___Plate_Discipline[#Headers], 0), FALSE)</f>
        <v>#N/A</v>
      </c>
      <c r="S12" t="e">
        <f>VLOOKUP($A12, Pitching___Plate_Discipline[], MATCH(Data!S$1, Pitching___Plate_Discipline[#Headers], 0), FALSE)</f>
        <v>#N/A</v>
      </c>
      <c r="T12" t="e">
        <f>VLOOKUP($A12, Pitching___Velocity[[Name]:[vFA]], 4, FALSE)</f>
        <v>#N/A</v>
      </c>
      <c r="U12" t="e">
        <f>VLOOKUP($A12, Pitching___Pitch_Type[[Name]:[FB%]], 3, FALSE)</f>
        <v>#N/A</v>
      </c>
    </row>
    <row r="13" spans="1:21" x14ac:dyDescent="0.45">
      <c r="A13" t="s">
        <v>1481</v>
      </c>
      <c r="B13" t="e">
        <f>VLOOKUP($A13, Pitchers___Batted_Ball[], MATCH(Data!B$1, Pitchers___Batted_Ball[#Headers], 0), FALSE)</f>
        <v>#N/A</v>
      </c>
      <c r="C13" t="e">
        <f>VLOOKUP($A13, Pitchers___Batted_Ball[], MATCH(Data!C$1, Pitchers___Batted_Ball[#Headers], 0), FALSE)</f>
        <v>#N/A</v>
      </c>
      <c r="D13" t="e">
        <f>VLOOKUP($A13, Pitchers___Statcast[], MATCH(Data!D$1, Pitchers___Statcast[#Headers], 0), FALSE)</f>
        <v>#N/A</v>
      </c>
      <c r="E13" t="e">
        <f>VLOOKUP($A13, Pitchers___Statcast[], MATCH(Data!E$1, Pitchers___Statcast[#Headers], 0), FALSE)</f>
        <v>#N/A</v>
      </c>
      <c r="F13" t="e">
        <f>VLOOKUP($A13, Pitchers___Statcast[], MATCH(Data!F$1, Pitchers___Statcast[#Headers], 0), FALSE)</f>
        <v>#N/A</v>
      </c>
      <c r="G13" t="e">
        <f>VLOOKUP($A13, Pitchers___Statcast[], MATCH(Data!G$1, Pitchers___Statcast[#Headers], 0), FALSE)</f>
        <v>#N/A</v>
      </c>
      <c r="H13" t="e">
        <f>VLOOKUP(A13, Pitchers___Advanced[[Name]:[Pitches]], 13, FALSE)/VLOOKUP(A13, Pitchers___Advanced[[Name]:[Pitches]], 14, FALSE)</f>
        <v>#N/A</v>
      </c>
      <c r="I13" t="e">
        <f>VLOOKUP(A13, Pitching___V_Movement[[Name]:[FA-Z]], 4, FALSE)</f>
        <v>#N/A</v>
      </c>
      <c r="J13" t="e">
        <f>VLOOKUP(A13, Pitching___H_Movement[[Name]:[FA-X]], 4, FALSE)</f>
        <v>#N/A</v>
      </c>
      <c r="K13" t="e">
        <f>VLOOKUP($A13, Pitching___Plate_Discipline[], MATCH(Data!K$1, Pitching___Plate_Discipline[#Headers], 0), FALSE)</f>
        <v>#N/A</v>
      </c>
      <c r="L13" t="e">
        <f>VLOOKUP($A13, Pitching___Plate_Discipline[], MATCH(Data!L$1, Pitching___Plate_Discipline[#Headers], 0), FALSE)</f>
        <v>#N/A</v>
      </c>
      <c r="M13" t="e">
        <f>VLOOKUP($A13, Pitching___Plate_Discipline[], MATCH(Data!M$1, Pitching___Plate_Discipline[#Headers], 0), FALSE)</f>
        <v>#N/A</v>
      </c>
      <c r="N13" t="e">
        <f>VLOOKUP($A13, Pitching___Plate_Discipline[], MATCH(Data!N$1, Pitching___Plate_Discipline[#Headers], 0), FALSE)</f>
        <v>#N/A</v>
      </c>
      <c r="O13" t="e">
        <f>VLOOKUP($A13, Pitching___Plate_Discipline[], MATCH(Data!O$1, Pitching___Plate_Discipline[#Headers], 0), FALSE)</f>
        <v>#N/A</v>
      </c>
      <c r="P13" t="e">
        <f>VLOOKUP($A13, Pitching___Plate_Discipline[], MATCH(Data!P$1, Pitching___Plate_Discipline[#Headers], 0), FALSE)</f>
        <v>#N/A</v>
      </c>
      <c r="Q13" t="e">
        <f t="shared" si="0"/>
        <v>#N/A</v>
      </c>
      <c r="R13" t="e">
        <f>VLOOKUP($A13, Pitching___Plate_Discipline[], MATCH(Data!R$1, Pitching___Plate_Discipline[#Headers], 0), FALSE)</f>
        <v>#N/A</v>
      </c>
      <c r="S13" t="e">
        <f>VLOOKUP($A13, Pitching___Plate_Discipline[], MATCH(Data!S$1, Pitching___Plate_Discipline[#Headers], 0), FALSE)</f>
        <v>#N/A</v>
      </c>
      <c r="T13" t="e">
        <f>VLOOKUP($A13, Pitching___Velocity[[Name]:[vFA]], 4, FALSE)</f>
        <v>#N/A</v>
      </c>
      <c r="U13" t="e">
        <f>VLOOKUP($A13, Pitching___Pitch_Type[[Name]:[FB%]], 3, FALSE)</f>
        <v>#N/A</v>
      </c>
    </row>
    <row r="14" spans="1:21" x14ac:dyDescent="0.45">
      <c r="A14" t="s">
        <v>1482</v>
      </c>
      <c r="B14" t="e">
        <f>VLOOKUP($A14, Pitchers___Batted_Ball[], MATCH(Data!B$1, Pitchers___Batted_Ball[#Headers], 0), FALSE)</f>
        <v>#N/A</v>
      </c>
      <c r="C14" t="e">
        <f>VLOOKUP($A14, Pitchers___Batted_Ball[], MATCH(Data!C$1, Pitchers___Batted_Ball[#Headers], 0), FALSE)</f>
        <v>#N/A</v>
      </c>
      <c r="D14" t="e">
        <f>VLOOKUP($A14, Pitchers___Statcast[], MATCH(Data!D$1, Pitchers___Statcast[#Headers], 0), FALSE)</f>
        <v>#N/A</v>
      </c>
      <c r="E14" t="e">
        <f>VLOOKUP($A14, Pitchers___Statcast[], MATCH(Data!E$1, Pitchers___Statcast[#Headers], 0), FALSE)</f>
        <v>#N/A</v>
      </c>
      <c r="F14" t="e">
        <f>VLOOKUP($A14, Pitchers___Statcast[], MATCH(Data!F$1, Pitchers___Statcast[#Headers], 0), FALSE)</f>
        <v>#N/A</v>
      </c>
      <c r="G14" t="e">
        <f>VLOOKUP($A14, Pitchers___Statcast[], MATCH(Data!G$1, Pitchers___Statcast[#Headers], 0), FALSE)</f>
        <v>#N/A</v>
      </c>
      <c r="H14" t="e">
        <f>VLOOKUP(A14, Pitchers___Advanced[[Name]:[Pitches]], 13, FALSE)/VLOOKUP(A14, Pitchers___Advanced[[Name]:[Pitches]], 14, FALSE)</f>
        <v>#N/A</v>
      </c>
      <c r="I14" t="e">
        <f>VLOOKUP(A14, Pitching___V_Movement[[Name]:[FA-Z]], 4, FALSE)</f>
        <v>#N/A</v>
      </c>
      <c r="J14" t="e">
        <f>VLOOKUP(A14, Pitching___H_Movement[[Name]:[FA-X]], 4, FALSE)</f>
        <v>#N/A</v>
      </c>
      <c r="K14" t="e">
        <f>VLOOKUP($A14, Pitching___Plate_Discipline[], MATCH(Data!K$1, Pitching___Plate_Discipline[#Headers], 0), FALSE)</f>
        <v>#N/A</v>
      </c>
      <c r="L14" t="e">
        <f>VLOOKUP($A14, Pitching___Plate_Discipline[], MATCH(Data!L$1, Pitching___Plate_Discipline[#Headers], 0), FALSE)</f>
        <v>#N/A</v>
      </c>
      <c r="M14" t="e">
        <f>VLOOKUP($A14, Pitching___Plate_Discipline[], MATCH(Data!M$1, Pitching___Plate_Discipline[#Headers], 0), FALSE)</f>
        <v>#N/A</v>
      </c>
      <c r="N14" t="e">
        <f>VLOOKUP($A14, Pitching___Plate_Discipline[], MATCH(Data!N$1, Pitching___Plate_Discipline[#Headers], 0), FALSE)</f>
        <v>#N/A</v>
      </c>
      <c r="O14" t="e">
        <f>VLOOKUP($A14, Pitching___Plate_Discipline[], MATCH(Data!O$1, Pitching___Plate_Discipline[#Headers], 0), FALSE)</f>
        <v>#N/A</v>
      </c>
      <c r="P14" t="e">
        <f>VLOOKUP($A14, Pitching___Plate_Discipline[], MATCH(Data!P$1, Pitching___Plate_Discipline[#Headers], 0), FALSE)</f>
        <v>#N/A</v>
      </c>
      <c r="Q14" t="e">
        <f t="shared" si="0"/>
        <v>#N/A</v>
      </c>
      <c r="R14" t="e">
        <f>VLOOKUP($A14, Pitching___Plate_Discipline[], MATCH(Data!R$1, Pitching___Plate_Discipline[#Headers], 0), FALSE)</f>
        <v>#N/A</v>
      </c>
      <c r="S14" t="e">
        <f>VLOOKUP($A14, Pitching___Plate_Discipline[], MATCH(Data!S$1, Pitching___Plate_Discipline[#Headers], 0), FALSE)</f>
        <v>#N/A</v>
      </c>
      <c r="T14" t="e">
        <f>VLOOKUP($A14, Pitching___Velocity[[Name]:[vFA]], 4, FALSE)</f>
        <v>#N/A</v>
      </c>
      <c r="U14" t="e">
        <f>VLOOKUP($A14, Pitching___Pitch_Type[[Name]:[FB%]], 3, FALSE)</f>
        <v>#N/A</v>
      </c>
    </row>
    <row r="15" spans="1:21" x14ac:dyDescent="0.45">
      <c r="A15" t="s">
        <v>469</v>
      </c>
      <c r="B15">
        <f>VLOOKUP($A15, Pitchers___Batted_Ball[], MATCH(Data!B$1, Pitchers___Batted_Ball[#Headers], 0), FALSE)</f>
        <v>1.2</v>
      </c>
      <c r="C15">
        <f>VLOOKUP($A15, Pitchers___Batted_Ball[], MATCH(Data!C$1, Pitchers___Batted_Ball[#Headers], 0), FALSE)</f>
        <v>0.109</v>
      </c>
      <c r="D15" t="str">
        <f>VLOOKUP($A15, Pitchers___Statcast[], MATCH(Data!D$1, Pitchers___Statcast[#Headers], 0), FALSE)</f>
        <v>89.0</v>
      </c>
      <c r="E15" t="str">
        <f>VLOOKUP($A15, Pitchers___Statcast[], MATCH(Data!E$1, Pitchers___Statcast[#Headers], 0), FALSE)</f>
        <v>12.5</v>
      </c>
      <c r="F15" t="str">
        <f>VLOOKUP($A15, Pitchers___Statcast[], MATCH(Data!F$1, Pitchers___Statcast[#Headers], 0), FALSE)</f>
        <v>5.9%</v>
      </c>
      <c r="G15" t="str">
        <f>VLOOKUP($A15, Pitchers___Statcast[], MATCH(Data!G$1, Pitchers___Statcast[#Headers], 0), FALSE)</f>
        <v>36.3%</v>
      </c>
      <c r="H15">
        <f>VLOOKUP(A15, Pitchers___Advanced[[Name]:[Pitches]], 13, FALSE)/VLOOKUP(A15, Pitchers___Advanced[[Name]:[Pitches]], 14, FALSE)</f>
        <v>0.63367543948785687</v>
      </c>
      <c r="I15">
        <f>VLOOKUP(A15, Pitching___V_Movement[[Name]:[FA-Z]], 4, FALSE)</f>
        <v>8.8000000000000007</v>
      </c>
      <c r="J15">
        <f>VLOOKUP(A15, Pitching___H_Movement[[Name]:[FA-X]], 4, FALSE)</f>
        <v>-2.8</v>
      </c>
      <c r="K15">
        <f>VLOOKUP($A15, Pitching___Plate_Discipline[], MATCH(Data!K$1, Pitching___Plate_Discipline[#Headers], 0), FALSE)</f>
        <v>0.27400000000000002</v>
      </c>
      <c r="L15">
        <f>VLOOKUP($A15, Pitching___Plate_Discipline[], MATCH(Data!L$1, Pitching___Plate_Discipline[#Headers], 0), FALSE)</f>
        <v>0.65100000000000002</v>
      </c>
      <c r="M15">
        <f>VLOOKUP($A15, Pitching___Plate_Discipline[], MATCH(Data!M$1, Pitching___Plate_Discipline[#Headers], 0), FALSE)</f>
        <v>0.46300000000000002</v>
      </c>
      <c r="N15">
        <f>VLOOKUP($A15, Pitching___Plate_Discipline[], MATCH(Data!N$1, Pitching___Plate_Discipline[#Headers], 0), FALSE)</f>
        <v>0.58399999999999996</v>
      </c>
      <c r="O15">
        <f>VLOOKUP($A15, Pitching___Plate_Discipline[], MATCH(Data!O$1, Pitching___Plate_Discipline[#Headers], 0), FALSE)</f>
        <v>0.86099999999999999</v>
      </c>
      <c r="P15">
        <f>VLOOKUP($A15, Pitching___Plate_Discipline[], MATCH(Data!P$1, Pitching___Plate_Discipline[#Headers], 0), FALSE)</f>
        <v>0.77900000000000003</v>
      </c>
      <c r="Q15">
        <f t="shared" si="0"/>
        <v>0.36067700000000003</v>
      </c>
      <c r="R15">
        <f>VLOOKUP($A15, Pitching___Plate_Discipline[], MATCH(Data!R$1, Pitching___Plate_Discipline[#Headers], 0), FALSE)</f>
        <v>0.501</v>
      </c>
      <c r="S15">
        <f>VLOOKUP($A15, Pitching___Plate_Discipline[], MATCH(Data!S$1, Pitching___Plate_Discipline[#Headers], 0), FALSE)</f>
        <v>22.4</v>
      </c>
      <c r="T15">
        <f>VLOOKUP($A15, Pitching___Velocity[[Name]:[vFA]], 4, FALSE)</f>
        <v>92.2</v>
      </c>
      <c r="U15">
        <f>VLOOKUP($A15, Pitching___Pitch_Type[[Name]:[FB%]], 3, FALSE)</f>
        <v>0.55200000000000005</v>
      </c>
    </row>
    <row r="16" spans="1:21" x14ac:dyDescent="0.45">
      <c r="A16" t="s">
        <v>111</v>
      </c>
      <c r="B16">
        <f>VLOOKUP($A16, Pitchers___Batted_Ball[], MATCH(Data!B$1, Pitchers___Batted_Ball[#Headers], 0), FALSE)</f>
        <v>1.91</v>
      </c>
      <c r="C16">
        <f>VLOOKUP($A16, Pitchers___Batted_Ball[], MATCH(Data!C$1, Pitchers___Batted_Ball[#Headers], 0), FALSE)</f>
        <v>0.13100000000000001</v>
      </c>
      <c r="D16" t="str">
        <f>VLOOKUP($A16, Pitchers___Statcast[], MATCH(Data!D$1, Pitchers___Statcast[#Headers], 0), FALSE)</f>
        <v>87.2</v>
      </c>
      <c r="E16" t="str">
        <f>VLOOKUP($A16, Pitchers___Statcast[], MATCH(Data!E$1, Pitchers___Statcast[#Headers], 0), FALSE)</f>
        <v>7.4</v>
      </c>
      <c r="F16" t="str">
        <f>VLOOKUP($A16, Pitchers___Statcast[], MATCH(Data!F$1, Pitchers___Statcast[#Headers], 0), FALSE)</f>
        <v>4.8%</v>
      </c>
      <c r="G16" t="str">
        <f>VLOOKUP($A16, Pitchers___Statcast[], MATCH(Data!G$1, Pitchers___Statcast[#Headers], 0), FALSE)</f>
        <v>33.7%</v>
      </c>
      <c r="H16">
        <f>VLOOKUP(A16, Pitchers___Advanced[[Name]:[Pitches]], 13, FALSE)/VLOOKUP(A16, Pitchers___Advanced[[Name]:[Pitches]], 14, FALSE)</f>
        <v>0.62658999825753614</v>
      </c>
      <c r="I16">
        <f>VLOOKUP(A16, Pitching___V_Movement[[Name]:[FA-Z]], 4, FALSE)</f>
        <v>9</v>
      </c>
      <c r="J16">
        <f>VLOOKUP(A16, Pitching___H_Movement[[Name]:[FA-X]], 4, FALSE)</f>
        <v>3.9</v>
      </c>
      <c r="K16">
        <f>VLOOKUP($A16, Pitching___Plate_Discipline[], MATCH(Data!K$1, Pitching___Plate_Discipline[#Headers], 0), FALSE)</f>
        <v>0.30299999999999999</v>
      </c>
      <c r="L16">
        <f>VLOOKUP($A16, Pitching___Plate_Discipline[], MATCH(Data!L$1, Pitching___Plate_Discipline[#Headers], 0), FALSE)</f>
        <v>0.65200000000000002</v>
      </c>
      <c r="M16">
        <f>VLOOKUP($A16, Pitching___Plate_Discipline[], MATCH(Data!M$1, Pitching___Plate_Discipline[#Headers], 0), FALSE)</f>
        <v>0.47099999999999997</v>
      </c>
      <c r="N16">
        <f>VLOOKUP($A16, Pitching___Plate_Discipline[], MATCH(Data!N$1, Pitching___Plate_Discipline[#Headers], 0), FALSE)</f>
        <v>0.41699999999999998</v>
      </c>
      <c r="O16">
        <f>VLOOKUP($A16, Pitching___Plate_Discipline[], MATCH(Data!O$1, Pitching___Plate_Discipline[#Headers], 0), FALSE)</f>
        <v>0.79</v>
      </c>
      <c r="P16">
        <f>VLOOKUP($A16, Pitching___Plate_Discipline[], MATCH(Data!P$1, Pitching___Plate_Discipline[#Headers], 0), FALSE)</f>
        <v>0.66500000000000004</v>
      </c>
      <c r="Q16">
        <f t="shared" si="0"/>
        <v>0.31321500000000002</v>
      </c>
      <c r="R16">
        <f>VLOOKUP($A16, Pitching___Plate_Discipline[], MATCH(Data!R$1, Pitching___Plate_Discipline[#Headers], 0), FALSE)</f>
        <v>0.48099999999999998</v>
      </c>
      <c r="S16">
        <f>VLOOKUP($A16, Pitching___Plate_Discipline[], MATCH(Data!S$1, Pitching___Plate_Discipline[#Headers], 0), FALSE)</f>
        <v>22.5</v>
      </c>
      <c r="T16">
        <f>VLOOKUP($A16, Pitching___Velocity[[Name]:[vFA]], 4, FALSE)</f>
        <v>96.7</v>
      </c>
      <c r="U16">
        <f>VLOOKUP($A16, Pitching___Pitch_Type[[Name]:[FB%]], 3, FALSE)</f>
        <v>0.49299999999999999</v>
      </c>
    </row>
    <row r="17" spans="1:21" x14ac:dyDescent="0.45">
      <c r="A17" t="s">
        <v>1483</v>
      </c>
      <c r="B17" t="e">
        <f>VLOOKUP($A17, Pitchers___Batted_Ball[], MATCH(Data!B$1, Pitchers___Batted_Ball[#Headers], 0), FALSE)</f>
        <v>#N/A</v>
      </c>
      <c r="C17" t="e">
        <f>VLOOKUP($A17, Pitchers___Batted_Ball[], MATCH(Data!C$1, Pitchers___Batted_Ball[#Headers], 0), FALSE)</f>
        <v>#N/A</v>
      </c>
      <c r="D17" t="e">
        <f>VLOOKUP($A17, Pitchers___Statcast[], MATCH(Data!D$1, Pitchers___Statcast[#Headers], 0), FALSE)</f>
        <v>#N/A</v>
      </c>
      <c r="E17" t="e">
        <f>VLOOKUP($A17, Pitchers___Statcast[], MATCH(Data!E$1, Pitchers___Statcast[#Headers], 0), FALSE)</f>
        <v>#N/A</v>
      </c>
      <c r="F17" t="e">
        <f>VLOOKUP($A17, Pitchers___Statcast[], MATCH(Data!F$1, Pitchers___Statcast[#Headers], 0), FALSE)</f>
        <v>#N/A</v>
      </c>
      <c r="G17" t="e">
        <f>VLOOKUP($A17, Pitchers___Statcast[], MATCH(Data!G$1, Pitchers___Statcast[#Headers], 0), FALSE)</f>
        <v>#N/A</v>
      </c>
      <c r="H17" t="e">
        <f>VLOOKUP(A17, Pitchers___Advanced[[Name]:[Pitches]], 13, FALSE)/VLOOKUP(A17, Pitchers___Advanced[[Name]:[Pitches]], 14, FALSE)</f>
        <v>#N/A</v>
      </c>
      <c r="I17" t="e">
        <f>VLOOKUP(A17, Pitching___V_Movement[[Name]:[FA-Z]], 4, FALSE)</f>
        <v>#N/A</v>
      </c>
      <c r="J17" t="e">
        <f>VLOOKUP(A17, Pitching___H_Movement[[Name]:[FA-X]], 4, FALSE)</f>
        <v>#N/A</v>
      </c>
      <c r="K17" t="e">
        <f>VLOOKUP($A17, Pitching___Plate_Discipline[], MATCH(Data!K$1, Pitching___Plate_Discipline[#Headers], 0), FALSE)</f>
        <v>#N/A</v>
      </c>
      <c r="L17" t="e">
        <f>VLOOKUP($A17, Pitching___Plate_Discipline[], MATCH(Data!L$1, Pitching___Plate_Discipline[#Headers], 0), FALSE)</f>
        <v>#N/A</v>
      </c>
      <c r="M17" t="e">
        <f>VLOOKUP($A17, Pitching___Plate_Discipline[], MATCH(Data!M$1, Pitching___Plate_Discipline[#Headers], 0), FALSE)</f>
        <v>#N/A</v>
      </c>
      <c r="N17" t="e">
        <f>VLOOKUP($A17, Pitching___Plate_Discipline[], MATCH(Data!N$1, Pitching___Plate_Discipline[#Headers], 0), FALSE)</f>
        <v>#N/A</v>
      </c>
      <c r="O17" t="e">
        <f>VLOOKUP($A17, Pitching___Plate_Discipline[], MATCH(Data!O$1, Pitching___Plate_Discipline[#Headers], 0), FALSE)</f>
        <v>#N/A</v>
      </c>
      <c r="P17" t="e">
        <f>VLOOKUP($A17, Pitching___Plate_Discipline[], MATCH(Data!P$1, Pitching___Plate_Discipline[#Headers], 0), FALSE)</f>
        <v>#N/A</v>
      </c>
      <c r="Q17" t="e">
        <f t="shared" si="0"/>
        <v>#N/A</v>
      </c>
      <c r="R17" t="e">
        <f>VLOOKUP($A17, Pitching___Plate_Discipline[], MATCH(Data!R$1, Pitching___Plate_Discipline[#Headers], 0), FALSE)</f>
        <v>#N/A</v>
      </c>
      <c r="S17" t="e">
        <f>VLOOKUP($A17, Pitching___Plate_Discipline[], MATCH(Data!S$1, Pitching___Plate_Discipline[#Headers], 0), FALSE)</f>
        <v>#N/A</v>
      </c>
      <c r="T17" t="e">
        <f>VLOOKUP($A17, Pitching___Velocity[[Name]:[vFA]], 4, FALSE)</f>
        <v>#N/A</v>
      </c>
      <c r="U17" t="e">
        <f>VLOOKUP($A17, Pitching___Pitch_Type[[Name]:[FB%]], 3, FALSE)</f>
        <v>#N/A</v>
      </c>
    </row>
    <row r="18" spans="1:21" x14ac:dyDescent="0.45">
      <c r="A18" t="s">
        <v>321</v>
      </c>
      <c r="B18">
        <f>VLOOKUP($A18, Pitchers___Batted_Ball[], MATCH(Data!B$1, Pitchers___Batted_Ball[#Headers], 0), FALSE)</f>
        <v>1.37</v>
      </c>
      <c r="C18">
        <f>VLOOKUP($A18, Pitchers___Batted_Ball[], MATCH(Data!C$1, Pitchers___Batted_Ball[#Headers], 0), FALSE)</f>
        <v>0.113</v>
      </c>
      <c r="D18" t="str">
        <f>VLOOKUP($A18, Pitchers___Statcast[], MATCH(Data!D$1, Pitchers___Statcast[#Headers], 0), FALSE)</f>
        <v>86.4</v>
      </c>
      <c r="E18" t="str">
        <f>VLOOKUP($A18, Pitchers___Statcast[], MATCH(Data!E$1, Pitchers___Statcast[#Headers], 0), FALSE)</f>
        <v>10.2</v>
      </c>
      <c r="F18" t="str">
        <f>VLOOKUP($A18, Pitchers___Statcast[], MATCH(Data!F$1, Pitchers___Statcast[#Headers], 0), FALSE)</f>
        <v>4.6%</v>
      </c>
      <c r="G18" t="str">
        <f>VLOOKUP($A18, Pitchers___Statcast[], MATCH(Data!G$1, Pitchers___Statcast[#Headers], 0), FALSE)</f>
        <v>32.6%</v>
      </c>
      <c r="H18">
        <f>VLOOKUP(A18, Pitchers___Advanced[[Name]:[Pitches]], 13, FALSE)/VLOOKUP(A18, Pitchers___Advanced[[Name]:[Pitches]], 14, FALSE)</f>
        <v>0.62483585029546951</v>
      </c>
      <c r="I18">
        <f>VLOOKUP(A18, Pitching___V_Movement[[Name]:[FA-Z]], 4, FALSE)</f>
        <v>6.1</v>
      </c>
      <c r="J18">
        <f>VLOOKUP(A18, Pitching___H_Movement[[Name]:[FA-X]], 4, FALSE)</f>
        <v>-4.4000000000000004</v>
      </c>
      <c r="K18">
        <f>VLOOKUP($A18, Pitching___Plate_Discipline[], MATCH(Data!K$1, Pitching___Plate_Discipline[#Headers], 0), FALSE)</f>
        <v>0.251</v>
      </c>
      <c r="L18">
        <f>VLOOKUP($A18, Pitching___Plate_Discipline[], MATCH(Data!L$1, Pitching___Plate_Discipline[#Headers], 0), FALSE)</f>
        <v>0.57399999999999995</v>
      </c>
      <c r="M18">
        <f>VLOOKUP($A18, Pitching___Plate_Discipline[], MATCH(Data!M$1, Pitching___Plate_Discipline[#Headers], 0), FALSE)</f>
        <v>0.42</v>
      </c>
      <c r="N18">
        <f>VLOOKUP($A18, Pitching___Plate_Discipline[], MATCH(Data!N$1, Pitching___Plate_Discipline[#Headers], 0), FALSE)</f>
        <v>0.48099999999999998</v>
      </c>
      <c r="O18">
        <f>VLOOKUP($A18, Pitching___Plate_Discipline[], MATCH(Data!O$1, Pitching___Plate_Discipline[#Headers], 0), FALSE)</f>
        <v>0.83699999999999997</v>
      </c>
      <c r="P18">
        <f>VLOOKUP($A18, Pitching___Plate_Discipline[], MATCH(Data!P$1, Pitching___Plate_Discipline[#Headers], 0), FALSE)</f>
        <v>0.73499999999999999</v>
      </c>
      <c r="Q18">
        <f t="shared" si="0"/>
        <v>0.30869999999999997</v>
      </c>
      <c r="R18">
        <f>VLOOKUP($A18, Pitching___Plate_Discipline[], MATCH(Data!R$1, Pitching___Plate_Discipline[#Headers], 0), FALSE)</f>
        <v>0.52200000000000002</v>
      </c>
      <c r="S18">
        <f>VLOOKUP($A18, Pitching___Plate_Discipline[], MATCH(Data!S$1, Pitching___Plate_Discipline[#Headers], 0), FALSE)</f>
        <v>23.9</v>
      </c>
      <c r="T18">
        <f>VLOOKUP($A18, Pitching___Velocity[[Name]:[vFA]], 4, FALSE)</f>
        <v>93.6</v>
      </c>
      <c r="U18">
        <f>VLOOKUP($A18, Pitching___Pitch_Type[[Name]:[FB%]], 3, FALSE)</f>
        <v>0.47799999999999998</v>
      </c>
    </row>
    <row r="19" spans="1:21" x14ac:dyDescent="0.45">
      <c r="A19" t="s">
        <v>1484</v>
      </c>
      <c r="B19" t="e">
        <f>VLOOKUP($A19, Pitchers___Batted_Ball[], MATCH(Data!B$1, Pitchers___Batted_Ball[#Headers], 0), FALSE)</f>
        <v>#N/A</v>
      </c>
      <c r="C19" t="e">
        <f>VLOOKUP($A19, Pitchers___Batted_Ball[], MATCH(Data!C$1, Pitchers___Batted_Ball[#Headers], 0), FALSE)</f>
        <v>#N/A</v>
      </c>
      <c r="D19" t="e">
        <f>VLOOKUP($A19, Pitchers___Statcast[], MATCH(Data!D$1, Pitchers___Statcast[#Headers], 0), FALSE)</f>
        <v>#N/A</v>
      </c>
      <c r="E19" t="e">
        <f>VLOOKUP($A19, Pitchers___Statcast[], MATCH(Data!E$1, Pitchers___Statcast[#Headers], 0), FALSE)</f>
        <v>#N/A</v>
      </c>
      <c r="F19" t="e">
        <f>VLOOKUP($A19, Pitchers___Statcast[], MATCH(Data!F$1, Pitchers___Statcast[#Headers], 0), FALSE)</f>
        <v>#N/A</v>
      </c>
      <c r="G19" t="e">
        <f>VLOOKUP($A19, Pitchers___Statcast[], MATCH(Data!G$1, Pitchers___Statcast[#Headers], 0), FALSE)</f>
        <v>#N/A</v>
      </c>
      <c r="H19" t="e">
        <f>VLOOKUP(A19, Pitchers___Advanced[[Name]:[Pitches]], 13, FALSE)/VLOOKUP(A19, Pitchers___Advanced[[Name]:[Pitches]], 14, FALSE)</f>
        <v>#N/A</v>
      </c>
      <c r="I19" t="e">
        <f>VLOOKUP(A19, Pitching___V_Movement[[Name]:[FA-Z]], 4, FALSE)</f>
        <v>#N/A</v>
      </c>
      <c r="J19" t="e">
        <f>VLOOKUP(A19, Pitching___H_Movement[[Name]:[FA-X]], 4, FALSE)</f>
        <v>#N/A</v>
      </c>
      <c r="K19" t="e">
        <f>VLOOKUP($A19, Pitching___Plate_Discipline[], MATCH(Data!K$1, Pitching___Plate_Discipline[#Headers], 0), FALSE)</f>
        <v>#N/A</v>
      </c>
      <c r="L19" t="e">
        <f>VLOOKUP($A19, Pitching___Plate_Discipline[], MATCH(Data!L$1, Pitching___Plate_Discipline[#Headers], 0), FALSE)</f>
        <v>#N/A</v>
      </c>
      <c r="M19" t="e">
        <f>VLOOKUP($A19, Pitching___Plate_Discipline[], MATCH(Data!M$1, Pitching___Plate_Discipline[#Headers], 0), FALSE)</f>
        <v>#N/A</v>
      </c>
      <c r="N19" t="e">
        <f>VLOOKUP($A19, Pitching___Plate_Discipline[], MATCH(Data!N$1, Pitching___Plate_Discipline[#Headers], 0), FALSE)</f>
        <v>#N/A</v>
      </c>
      <c r="O19" t="e">
        <f>VLOOKUP($A19, Pitching___Plate_Discipline[], MATCH(Data!O$1, Pitching___Plate_Discipline[#Headers], 0), FALSE)</f>
        <v>#N/A</v>
      </c>
      <c r="P19" t="e">
        <f>VLOOKUP($A19, Pitching___Plate_Discipline[], MATCH(Data!P$1, Pitching___Plate_Discipline[#Headers], 0), FALSE)</f>
        <v>#N/A</v>
      </c>
      <c r="Q19" t="e">
        <f t="shared" si="0"/>
        <v>#N/A</v>
      </c>
      <c r="R19" t="e">
        <f>VLOOKUP($A19, Pitching___Plate_Discipline[], MATCH(Data!R$1, Pitching___Plate_Discipline[#Headers], 0), FALSE)</f>
        <v>#N/A</v>
      </c>
      <c r="S19" t="e">
        <f>VLOOKUP($A19, Pitching___Plate_Discipline[], MATCH(Data!S$1, Pitching___Plate_Discipline[#Headers], 0), FALSE)</f>
        <v>#N/A</v>
      </c>
      <c r="T19" t="e">
        <f>VLOOKUP($A19, Pitching___Velocity[[Name]:[vFA]], 4, FALSE)</f>
        <v>#N/A</v>
      </c>
      <c r="U19" t="e">
        <f>VLOOKUP($A19, Pitching___Pitch_Type[[Name]:[FB%]], 3, FALSE)</f>
        <v>#N/A</v>
      </c>
    </row>
    <row r="20" spans="1:21" x14ac:dyDescent="0.45">
      <c r="A20" t="s">
        <v>264</v>
      </c>
      <c r="B20">
        <f>VLOOKUP($A20, Pitchers___Batted_Ball[], MATCH(Data!B$1, Pitchers___Batted_Ball[#Headers], 0), FALSE)</f>
        <v>1.46</v>
      </c>
      <c r="C20">
        <f>VLOOKUP($A20, Pitchers___Batted_Ball[], MATCH(Data!C$1, Pitchers___Batted_Ball[#Headers], 0), FALSE)</f>
        <v>0.13</v>
      </c>
      <c r="D20" t="str">
        <f>VLOOKUP($A20, Pitchers___Statcast[], MATCH(Data!D$1, Pitchers___Statcast[#Headers], 0), FALSE)</f>
        <v>86.9</v>
      </c>
      <c r="E20" t="str">
        <f>VLOOKUP($A20, Pitchers___Statcast[], MATCH(Data!E$1, Pitchers___Statcast[#Headers], 0), FALSE)</f>
        <v>9.7</v>
      </c>
      <c r="F20" t="str">
        <f>VLOOKUP($A20, Pitchers___Statcast[], MATCH(Data!F$1, Pitchers___Statcast[#Headers], 0), FALSE)</f>
        <v>6.2%</v>
      </c>
      <c r="G20" t="str">
        <f>VLOOKUP($A20, Pitchers___Statcast[], MATCH(Data!G$1, Pitchers___Statcast[#Headers], 0), FALSE)</f>
        <v>32.8%</v>
      </c>
      <c r="H20">
        <f>VLOOKUP(A20, Pitchers___Advanced[[Name]:[Pitches]], 13, FALSE)/VLOOKUP(A20, Pitchers___Advanced[[Name]:[Pitches]], 14, FALSE)</f>
        <v>0.61424836601307187</v>
      </c>
      <c r="I20">
        <f>VLOOKUP(A20, Pitching___V_Movement[[Name]:[FA-Z]], 4, FALSE)</f>
        <v>6.1</v>
      </c>
      <c r="J20">
        <f>VLOOKUP(A20, Pitching___H_Movement[[Name]:[FA-X]], 4, FALSE)</f>
        <v>-8.1999999999999993</v>
      </c>
      <c r="K20">
        <f>VLOOKUP($A20, Pitching___Plate_Discipline[], MATCH(Data!K$1, Pitching___Plate_Discipline[#Headers], 0), FALSE)</f>
        <v>0.25600000000000001</v>
      </c>
      <c r="L20">
        <f>VLOOKUP($A20, Pitching___Plate_Discipline[], MATCH(Data!L$1, Pitching___Plate_Discipline[#Headers], 0), FALSE)</f>
        <v>0.63</v>
      </c>
      <c r="M20">
        <f>VLOOKUP($A20, Pitching___Plate_Discipline[], MATCH(Data!M$1, Pitching___Plate_Discipline[#Headers], 0), FALSE)</f>
        <v>0.442</v>
      </c>
      <c r="N20">
        <f>VLOOKUP($A20, Pitching___Plate_Discipline[], MATCH(Data!N$1, Pitching___Plate_Discipline[#Headers], 0), FALSE)</f>
        <v>0.55600000000000005</v>
      </c>
      <c r="O20">
        <f>VLOOKUP($A20, Pitching___Plate_Discipline[], MATCH(Data!O$1, Pitching___Plate_Discipline[#Headers], 0), FALSE)</f>
        <v>0.82399999999999995</v>
      </c>
      <c r="P20">
        <f>VLOOKUP($A20, Pitching___Plate_Discipline[], MATCH(Data!P$1, Pitching___Plate_Discipline[#Headers], 0), FALSE)</f>
        <v>0.745</v>
      </c>
      <c r="Q20">
        <f t="shared" si="0"/>
        <v>0.32929000000000003</v>
      </c>
      <c r="R20">
        <f>VLOOKUP($A20, Pitching___Plate_Discipline[], MATCH(Data!R$1, Pitching___Plate_Discipline[#Headers], 0), FALSE)</f>
        <v>0.496</v>
      </c>
      <c r="S20">
        <f>VLOOKUP($A20, Pitching___Plate_Discipline[], MATCH(Data!S$1, Pitching___Plate_Discipline[#Headers], 0), FALSE)</f>
        <v>21.8</v>
      </c>
      <c r="T20">
        <f>VLOOKUP($A20, Pitching___Velocity[[Name]:[vFA]], 4, FALSE)</f>
        <v>96.2</v>
      </c>
      <c r="U20">
        <f>VLOOKUP($A20, Pitching___Pitch_Type[[Name]:[FB%]], 3, FALSE)</f>
        <v>0.501</v>
      </c>
    </row>
    <row r="21" spans="1:21" x14ac:dyDescent="0.45">
      <c r="A21" t="s">
        <v>1485</v>
      </c>
      <c r="B21" t="e">
        <f>VLOOKUP($A21, Pitchers___Batted_Ball[], MATCH(Data!B$1, Pitchers___Batted_Ball[#Headers], 0), FALSE)</f>
        <v>#N/A</v>
      </c>
      <c r="C21" t="e">
        <f>VLOOKUP($A21, Pitchers___Batted_Ball[], MATCH(Data!C$1, Pitchers___Batted_Ball[#Headers], 0), FALSE)</f>
        <v>#N/A</v>
      </c>
      <c r="D21" t="e">
        <f>VLOOKUP($A21, Pitchers___Statcast[], MATCH(Data!D$1, Pitchers___Statcast[#Headers], 0), FALSE)</f>
        <v>#N/A</v>
      </c>
      <c r="E21" t="e">
        <f>VLOOKUP($A21, Pitchers___Statcast[], MATCH(Data!E$1, Pitchers___Statcast[#Headers], 0), FALSE)</f>
        <v>#N/A</v>
      </c>
      <c r="F21" t="e">
        <f>VLOOKUP($A21, Pitchers___Statcast[], MATCH(Data!F$1, Pitchers___Statcast[#Headers], 0), FALSE)</f>
        <v>#N/A</v>
      </c>
      <c r="G21" t="e">
        <f>VLOOKUP($A21, Pitchers___Statcast[], MATCH(Data!G$1, Pitchers___Statcast[#Headers], 0), FALSE)</f>
        <v>#N/A</v>
      </c>
      <c r="H21" t="e">
        <f>VLOOKUP(A21, Pitchers___Advanced[[Name]:[Pitches]], 13, FALSE)/VLOOKUP(A21, Pitchers___Advanced[[Name]:[Pitches]], 14, FALSE)</f>
        <v>#N/A</v>
      </c>
      <c r="I21" t="e">
        <f>VLOOKUP(A21, Pitching___V_Movement[[Name]:[FA-Z]], 4, FALSE)</f>
        <v>#N/A</v>
      </c>
      <c r="J21" t="e">
        <f>VLOOKUP(A21, Pitching___H_Movement[[Name]:[FA-X]], 4, FALSE)</f>
        <v>#N/A</v>
      </c>
      <c r="K21" t="e">
        <f>VLOOKUP($A21, Pitching___Plate_Discipline[], MATCH(Data!K$1, Pitching___Plate_Discipline[#Headers], 0), FALSE)</f>
        <v>#N/A</v>
      </c>
      <c r="L21" t="e">
        <f>VLOOKUP($A21, Pitching___Plate_Discipline[], MATCH(Data!L$1, Pitching___Plate_Discipline[#Headers], 0), FALSE)</f>
        <v>#N/A</v>
      </c>
      <c r="M21" t="e">
        <f>VLOOKUP($A21, Pitching___Plate_Discipline[], MATCH(Data!M$1, Pitching___Plate_Discipline[#Headers], 0), FALSE)</f>
        <v>#N/A</v>
      </c>
      <c r="N21" t="e">
        <f>VLOOKUP($A21, Pitching___Plate_Discipline[], MATCH(Data!N$1, Pitching___Plate_Discipline[#Headers], 0), FALSE)</f>
        <v>#N/A</v>
      </c>
      <c r="O21" t="e">
        <f>VLOOKUP($A21, Pitching___Plate_Discipline[], MATCH(Data!O$1, Pitching___Plate_Discipline[#Headers], 0), FALSE)</f>
        <v>#N/A</v>
      </c>
      <c r="P21" t="e">
        <f>VLOOKUP($A21, Pitching___Plate_Discipline[], MATCH(Data!P$1, Pitching___Plate_Discipline[#Headers], 0), FALSE)</f>
        <v>#N/A</v>
      </c>
      <c r="Q21" t="e">
        <f t="shared" si="0"/>
        <v>#N/A</v>
      </c>
      <c r="R21" t="e">
        <f>VLOOKUP($A21, Pitching___Plate_Discipline[], MATCH(Data!R$1, Pitching___Plate_Discipline[#Headers], 0), FALSE)</f>
        <v>#N/A</v>
      </c>
      <c r="S21" t="e">
        <f>VLOOKUP($A21, Pitching___Plate_Discipline[], MATCH(Data!S$1, Pitching___Plate_Discipline[#Headers], 0), FALSE)</f>
        <v>#N/A</v>
      </c>
      <c r="T21" t="e">
        <f>VLOOKUP($A21, Pitching___Velocity[[Name]:[vFA]], 4, FALSE)</f>
        <v>#N/A</v>
      </c>
      <c r="U21" t="e">
        <f>VLOOKUP($A21, Pitching___Pitch_Type[[Name]:[FB%]], 3, FALSE)</f>
        <v>#N/A</v>
      </c>
    </row>
    <row r="22" spans="1:21" x14ac:dyDescent="0.45">
      <c r="A22" t="s">
        <v>1486</v>
      </c>
      <c r="B22" t="e">
        <f>VLOOKUP($A22, Pitchers___Batted_Ball[], MATCH(Data!B$1, Pitchers___Batted_Ball[#Headers], 0), FALSE)</f>
        <v>#N/A</v>
      </c>
      <c r="C22" t="e">
        <f>VLOOKUP($A22, Pitchers___Batted_Ball[], MATCH(Data!C$1, Pitchers___Batted_Ball[#Headers], 0), FALSE)</f>
        <v>#N/A</v>
      </c>
      <c r="D22" t="e">
        <f>VLOOKUP($A22, Pitchers___Statcast[], MATCH(Data!D$1, Pitchers___Statcast[#Headers], 0), FALSE)</f>
        <v>#N/A</v>
      </c>
      <c r="E22" t="e">
        <f>VLOOKUP($A22, Pitchers___Statcast[], MATCH(Data!E$1, Pitchers___Statcast[#Headers], 0), FALSE)</f>
        <v>#N/A</v>
      </c>
      <c r="F22" t="e">
        <f>VLOOKUP($A22, Pitchers___Statcast[], MATCH(Data!F$1, Pitchers___Statcast[#Headers], 0), FALSE)</f>
        <v>#N/A</v>
      </c>
      <c r="G22" t="e">
        <f>VLOOKUP($A22, Pitchers___Statcast[], MATCH(Data!G$1, Pitchers___Statcast[#Headers], 0), FALSE)</f>
        <v>#N/A</v>
      </c>
      <c r="H22" t="e">
        <f>VLOOKUP(A22, Pitchers___Advanced[[Name]:[Pitches]], 13, FALSE)/VLOOKUP(A22, Pitchers___Advanced[[Name]:[Pitches]], 14, FALSE)</f>
        <v>#N/A</v>
      </c>
      <c r="I22" t="e">
        <f>VLOOKUP(A22, Pitching___V_Movement[[Name]:[FA-Z]], 4, FALSE)</f>
        <v>#N/A</v>
      </c>
      <c r="J22" t="e">
        <f>VLOOKUP(A22, Pitching___H_Movement[[Name]:[FA-X]], 4, FALSE)</f>
        <v>#N/A</v>
      </c>
      <c r="K22" t="e">
        <f>VLOOKUP($A22, Pitching___Plate_Discipline[], MATCH(Data!K$1, Pitching___Plate_Discipline[#Headers], 0), FALSE)</f>
        <v>#N/A</v>
      </c>
      <c r="L22" t="e">
        <f>VLOOKUP($A22, Pitching___Plate_Discipline[], MATCH(Data!L$1, Pitching___Plate_Discipline[#Headers], 0), FALSE)</f>
        <v>#N/A</v>
      </c>
      <c r="M22" t="e">
        <f>VLOOKUP($A22, Pitching___Plate_Discipline[], MATCH(Data!M$1, Pitching___Plate_Discipline[#Headers], 0), FALSE)</f>
        <v>#N/A</v>
      </c>
      <c r="N22" t="e">
        <f>VLOOKUP($A22, Pitching___Plate_Discipline[], MATCH(Data!N$1, Pitching___Plate_Discipline[#Headers], 0), FALSE)</f>
        <v>#N/A</v>
      </c>
      <c r="O22" t="e">
        <f>VLOOKUP($A22, Pitching___Plate_Discipline[], MATCH(Data!O$1, Pitching___Plate_Discipline[#Headers], 0), FALSE)</f>
        <v>#N/A</v>
      </c>
      <c r="P22" t="e">
        <f>VLOOKUP($A22, Pitching___Plate_Discipline[], MATCH(Data!P$1, Pitching___Plate_Discipline[#Headers], 0), FALSE)</f>
        <v>#N/A</v>
      </c>
      <c r="Q22" t="e">
        <f t="shared" si="0"/>
        <v>#N/A</v>
      </c>
      <c r="R22" t="e">
        <f>VLOOKUP($A22, Pitching___Plate_Discipline[], MATCH(Data!R$1, Pitching___Plate_Discipline[#Headers], 0), FALSE)</f>
        <v>#N/A</v>
      </c>
      <c r="S22" t="e">
        <f>VLOOKUP($A22, Pitching___Plate_Discipline[], MATCH(Data!S$1, Pitching___Plate_Discipline[#Headers], 0), FALSE)</f>
        <v>#N/A</v>
      </c>
      <c r="T22" t="e">
        <f>VLOOKUP($A22, Pitching___Velocity[[Name]:[vFA]], 4, FALSE)</f>
        <v>#N/A</v>
      </c>
      <c r="U22" t="e">
        <f>VLOOKUP($A22, Pitching___Pitch_Type[[Name]:[FB%]], 3, FALSE)</f>
        <v>#N/A</v>
      </c>
    </row>
    <row r="23" spans="1:21" x14ac:dyDescent="0.45">
      <c r="A23" t="s">
        <v>1487</v>
      </c>
      <c r="B23" t="e">
        <f>VLOOKUP($A23, Pitchers___Batted_Ball[], MATCH(Data!B$1, Pitchers___Batted_Ball[#Headers], 0), FALSE)</f>
        <v>#N/A</v>
      </c>
      <c r="C23" t="e">
        <f>VLOOKUP($A23, Pitchers___Batted_Ball[], MATCH(Data!C$1, Pitchers___Batted_Ball[#Headers], 0), FALSE)</f>
        <v>#N/A</v>
      </c>
      <c r="D23" t="e">
        <f>VLOOKUP($A23, Pitchers___Statcast[], MATCH(Data!D$1, Pitchers___Statcast[#Headers], 0), FALSE)</f>
        <v>#N/A</v>
      </c>
      <c r="E23" t="e">
        <f>VLOOKUP($A23, Pitchers___Statcast[], MATCH(Data!E$1, Pitchers___Statcast[#Headers], 0), FALSE)</f>
        <v>#N/A</v>
      </c>
      <c r="F23" t="e">
        <f>VLOOKUP($A23, Pitchers___Statcast[], MATCH(Data!F$1, Pitchers___Statcast[#Headers], 0), FALSE)</f>
        <v>#N/A</v>
      </c>
      <c r="G23" t="e">
        <f>VLOOKUP($A23, Pitchers___Statcast[], MATCH(Data!G$1, Pitchers___Statcast[#Headers], 0), FALSE)</f>
        <v>#N/A</v>
      </c>
      <c r="H23" t="e">
        <f>VLOOKUP(A23, Pitchers___Advanced[[Name]:[Pitches]], 13, FALSE)/VLOOKUP(A23, Pitchers___Advanced[[Name]:[Pitches]], 14, FALSE)</f>
        <v>#N/A</v>
      </c>
      <c r="I23" t="e">
        <f>VLOOKUP(A23, Pitching___V_Movement[[Name]:[FA-Z]], 4, FALSE)</f>
        <v>#N/A</v>
      </c>
      <c r="J23" t="e">
        <f>VLOOKUP(A23, Pitching___H_Movement[[Name]:[FA-X]], 4, FALSE)</f>
        <v>#N/A</v>
      </c>
      <c r="K23" t="e">
        <f>VLOOKUP($A23, Pitching___Plate_Discipline[], MATCH(Data!K$1, Pitching___Plate_Discipline[#Headers], 0), FALSE)</f>
        <v>#N/A</v>
      </c>
      <c r="L23" t="e">
        <f>VLOOKUP($A23, Pitching___Plate_Discipline[], MATCH(Data!L$1, Pitching___Plate_Discipline[#Headers], 0), FALSE)</f>
        <v>#N/A</v>
      </c>
      <c r="M23" t="e">
        <f>VLOOKUP($A23, Pitching___Plate_Discipline[], MATCH(Data!M$1, Pitching___Plate_Discipline[#Headers], 0), FALSE)</f>
        <v>#N/A</v>
      </c>
      <c r="N23" t="e">
        <f>VLOOKUP($A23, Pitching___Plate_Discipline[], MATCH(Data!N$1, Pitching___Plate_Discipline[#Headers], 0), FALSE)</f>
        <v>#N/A</v>
      </c>
      <c r="O23" t="e">
        <f>VLOOKUP($A23, Pitching___Plate_Discipline[], MATCH(Data!O$1, Pitching___Plate_Discipline[#Headers], 0), FALSE)</f>
        <v>#N/A</v>
      </c>
      <c r="P23" t="e">
        <f>VLOOKUP($A23, Pitching___Plate_Discipline[], MATCH(Data!P$1, Pitching___Plate_Discipline[#Headers], 0), FALSE)</f>
        <v>#N/A</v>
      </c>
      <c r="Q23" t="e">
        <f t="shared" si="0"/>
        <v>#N/A</v>
      </c>
      <c r="R23" t="e">
        <f>VLOOKUP($A23, Pitching___Plate_Discipline[], MATCH(Data!R$1, Pitching___Plate_Discipline[#Headers], 0), FALSE)</f>
        <v>#N/A</v>
      </c>
      <c r="S23" t="e">
        <f>VLOOKUP($A23, Pitching___Plate_Discipline[], MATCH(Data!S$1, Pitching___Plate_Discipline[#Headers], 0), FALSE)</f>
        <v>#N/A</v>
      </c>
      <c r="T23" t="e">
        <f>VLOOKUP($A23, Pitching___Velocity[[Name]:[vFA]], 4, FALSE)</f>
        <v>#N/A</v>
      </c>
      <c r="U23" t="e">
        <f>VLOOKUP($A23, Pitching___Pitch_Type[[Name]:[FB%]], 3, FALSE)</f>
        <v>#N/A</v>
      </c>
    </row>
    <row r="24" spans="1:21" x14ac:dyDescent="0.45">
      <c r="A24" t="s">
        <v>1488</v>
      </c>
      <c r="B24" t="e">
        <f>VLOOKUP($A24, Pitchers___Batted_Ball[], MATCH(Data!B$1, Pitchers___Batted_Ball[#Headers], 0), FALSE)</f>
        <v>#N/A</v>
      </c>
      <c r="C24" t="e">
        <f>VLOOKUP($A24, Pitchers___Batted_Ball[], MATCH(Data!C$1, Pitchers___Batted_Ball[#Headers], 0), FALSE)</f>
        <v>#N/A</v>
      </c>
      <c r="D24" t="e">
        <f>VLOOKUP($A24, Pitchers___Statcast[], MATCH(Data!D$1, Pitchers___Statcast[#Headers], 0), FALSE)</f>
        <v>#N/A</v>
      </c>
      <c r="E24" t="e">
        <f>VLOOKUP($A24, Pitchers___Statcast[], MATCH(Data!E$1, Pitchers___Statcast[#Headers], 0), FALSE)</f>
        <v>#N/A</v>
      </c>
      <c r="F24" t="e">
        <f>VLOOKUP($A24, Pitchers___Statcast[], MATCH(Data!F$1, Pitchers___Statcast[#Headers], 0), FALSE)</f>
        <v>#N/A</v>
      </c>
      <c r="G24" t="e">
        <f>VLOOKUP($A24, Pitchers___Statcast[], MATCH(Data!G$1, Pitchers___Statcast[#Headers], 0), FALSE)</f>
        <v>#N/A</v>
      </c>
      <c r="H24" t="e">
        <f>VLOOKUP(A24, Pitchers___Advanced[[Name]:[Pitches]], 13, FALSE)/VLOOKUP(A24, Pitchers___Advanced[[Name]:[Pitches]], 14, FALSE)</f>
        <v>#N/A</v>
      </c>
      <c r="I24" t="e">
        <f>VLOOKUP(A24, Pitching___V_Movement[[Name]:[FA-Z]], 4, FALSE)</f>
        <v>#N/A</v>
      </c>
      <c r="J24" t="e">
        <f>VLOOKUP(A24, Pitching___H_Movement[[Name]:[FA-X]], 4, FALSE)</f>
        <v>#N/A</v>
      </c>
      <c r="K24" t="e">
        <f>VLOOKUP($A24, Pitching___Plate_Discipline[], MATCH(Data!K$1, Pitching___Plate_Discipline[#Headers], 0), FALSE)</f>
        <v>#N/A</v>
      </c>
      <c r="L24" t="e">
        <f>VLOOKUP($A24, Pitching___Plate_Discipline[], MATCH(Data!L$1, Pitching___Plate_Discipline[#Headers], 0), FALSE)</f>
        <v>#N/A</v>
      </c>
      <c r="M24" t="e">
        <f>VLOOKUP($A24, Pitching___Plate_Discipline[], MATCH(Data!M$1, Pitching___Plate_Discipline[#Headers], 0), FALSE)</f>
        <v>#N/A</v>
      </c>
      <c r="N24" t="e">
        <f>VLOOKUP($A24, Pitching___Plate_Discipline[], MATCH(Data!N$1, Pitching___Plate_Discipline[#Headers], 0), FALSE)</f>
        <v>#N/A</v>
      </c>
      <c r="O24" t="e">
        <f>VLOOKUP($A24, Pitching___Plate_Discipline[], MATCH(Data!O$1, Pitching___Plate_Discipline[#Headers], 0), FALSE)</f>
        <v>#N/A</v>
      </c>
      <c r="P24" t="e">
        <f>VLOOKUP($A24, Pitching___Plate_Discipline[], MATCH(Data!P$1, Pitching___Plate_Discipline[#Headers], 0), FALSE)</f>
        <v>#N/A</v>
      </c>
      <c r="Q24" t="e">
        <f t="shared" si="0"/>
        <v>#N/A</v>
      </c>
      <c r="R24" t="e">
        <f>VLOOKUP($A24, Pitching___Plate_Discipline[], MATCH(Data!R$1, Pitching___Plate_Discipline[#Headers], 0), FALSE)</f>
        <v>#N/A</v>
      </c>
      <c r="S24" t="e">
        <f>VLOOKUP($A24, Pitching___Plate_Discipline[], MATCH(Data!S$1, Pitching___Plate_Discipline[#Headers], 0), FALSE)</f>
        <v>#N/A</v>
      </c>
      <c r="T24" t="e">
        <f>VLOOKUP($A24, Pitching___Velocity[[Name]:[vFA]], 4, FALSE)</f>
        <v>#N/A</v>
      </c>
      <c r="U24" t="e">
        <f>VLOOKUP($A24, Pitching___Pitch_Type[[Name]:[FB%]], 3, FALSE)</f>
        <v>#N/A</v>
      </c>
    </row>
    <row r="25" spans="1:21" x14ac:dyDescent="0.45">
      <c r="A25" t="s">
        <v>1489</v>
      </c>
      <c r="B25" t="e">
        <f>VLOOKUP($A25, Pitchers___Batted_Ball[], MATCH(Data!B$1, Pitchers___Batted_Ball[#Headers], 0), FALSE)</f>
        <v>#N/A</v>
      </c>
      <c r="C25" t="e">
        <f>VLOOKUP($A25, Pitchers___Batted_Ball[], MATCH(Data!C$1, Pitchers___Batted_Ball[#Headers], 0), FALSE)</f>
        <v>#N/A</v>
      </c>
      <c r="D25" t="e">
        <f>VLOOKUP($A25, Pitchers___Statcast[], MATCH(Data!D$1, Pitchers___Statcast[#Headers], 0), FALSE)</f>
        <v>#N/A</v>
      </c>
      <c r="E25" t="e">
        <f>VLOOKUP($A25, Pitchers___Statcast[], MATCH(Data!E$1, Pitchers___Statcast[#Headers], 0), FALSE)</f>
        <v>#N/A</v>
      </c>
      <c r="F25" t="e">
        <f>VLOOKUP($A25, Pitchers___Statcast[], MATCH(Data!F$1, Pitchers___Statcast[#Headers], 0), FALSE)</f>
        <v>#N/A</v>
      </c>
      <c r="G25" t="e">
        <f>VLOOKUP($A25, Pitchers___Statcast[], MATCH(Data!G$1, Pitchers___Statcast[#Headers], 0), FALSE)</f>
        <v>#N/A</v>
      </c>
      <c r="H25" t="e">
        <f>VLOOKUP(A25, Pitchers___Advanced[[Name]:[Pitches]], 13, FALSE)/VLOOKUP(A25, Pitchers___Advanced[[Name]:[Pitches]], 14, FALSE)</f>
        <v>#N/A</v>
      </c>
      <c r="I25" t="e">
        <f>VLOOKUP(A25, Pitching___V_Movement[[Name]:[FA-Z]], 4, FALSE)</f>
        <v>#N/A</v>
      </c>
      <c r="J25" t="e">
        <f>VLOOKUP(A25, Pitching___H_Movement[[Name]:[FA-X]], 4, FALSE)</f>
        <v>#N/A</v>
      </c>
      <c r="K25" t="e">
        <f>VLOOKUP($A25, Pitching___Plate_Discipline[], MATCH(Data!K$1, Pitching___Plate_Discipline[#Headers], 0), FALSE)</f>
        <v>#N/A</v>
      </c>
      <c r="L25" t="e">
        <f>VLOOKUP($A25, Pitching___Plate_Discipline[], MATCH(Data!L$1, Pitching___Plate_Discipline[#Headers], 0), FALSE)</f>
        <v>#N/A</v>
      </c>
      <c r="M25" t="e">
        <f>VLOOKUP($A25, Pitching___Plate_Discipline[], MATCH(Data!M$1, Pitching___Plate_Discipline[#Headers], 0), FALSE)</f>
        <v>#N/A</v>
      </c>
      <c r="N25" t="e">
        <f>VLOOKUP($A25, Pitching___Plate_Discipline[], MATCH(Data!N$1, Pitching___Plate_Discipline[#Headers], 0), FALSE)</f>
        <v>#N/A</v>
      </c>
      <c r="O25" t="e">
        <f>VLOOKUP($A25, Pitching___Plate_Discipline[], MATCH(Data!O$1, Pitching___Plate_Discipline[#Headers], 0), FALSE)</f>
        <v>#N/A</v>
      </c>
      <c r="P25" t="e">
        <f>VLOOKUP($A25, Pitching___Plate_Discipline[], MATCH(Data!P$1, Pitching___Plate_Discipline[#Headers], 0), FALSE)</f>
        <v>#N/A</v>
      </c>
      <c r="Q25" t="e">
        <f t="shared" si="0"/>
        <v>#N/A</v>
      </c>
      <c r="R25" t="e">
        <f>VLOOKUP($A25, Pitching___Plate_Discipline[], MATCH(Data!R$1, Pitching___Plate_Discipline[#Headers], 0), FALSE)</f>
        <v>#N/A</v>
      </c>
      <c r="S25" t="e">
        <f>VLOOKUP($A25, Pitching___Plate_Discipline[], MATCH(Data!S$1, Pitching___Plate_Discipline[#Headers], 0), FALSE)</f>
        <v>#N/A</v>
      </c>
      <c r="T25" t="e">
        <f>VLOOKUP($A25, Pitching___Velocity[[Name]:[vFA]], 4, FALSE)</f>
        <v>#N/A</v>
      </c>
      <c r="U25" t="e">
        <f>VLOOKUP($A25, Pitching___Pitch_Type[[Name]:[FB%]], 3, FALSE)</f>
        <v>#N/A</v>
      </c>
    </row>
    <row r="26" spans="1:21" x14ac:dyDescent="0.45">
      <c r="A26" t="s">
        <v>1490</v>
      </c>
      <c r="B26" t="e">
        <f>VLOOKUP($A26, Pitchers___Batted_Ball[], MATCH(Data!B$1, Pitchers___Batted_Ball[#Headers], 0), FALSE)</f>
        <v>#N/A</v>
      </c>
      <c r="C26" t="e">
        <f>VLOOKUP($A26, Pitchers___Batted_Ball[], MATCH(Data!C$1, Pitchers___Batted_Ball[#Headers], 0), FALSE)</f>
        <v>#N/A</v>
      </c>
      <c r="D26" t="e">
        <f>VLOOKUP($A26, Pitchers___Statcast[], MATCH(Data!D$1, Pitchers___Statcast[#Headers], 0), FALSE)</f>
        <v>#N/A</v>
      </c>
      <c r="E26" t="e">
        <f>VLOOKUP($A26, Pitchers___Statcast[], MATCH(Data!E$1, Pitchers___Statcast[#Headers], 0), FALSE)</f>
        <v>#N/A</v>
      </c>
      <c r="F26" t="e">
        <f>VLOOKUP($A26, Pitchers___Statcast[], MATCH(Data!F$1, Pitchers___Statcast[#Headers], 0), FALSE)</f>
        <v>#N/A</v>
      </c>
      <c r="G26" t="e">
        <f>VLOOKUP($A26, Pitchers___Statcast[], MATCH(Data!G$1, Pitchers___Statcast[#Headers], 0), FALSE)</f>
        <v>#N/A</v>
      </c>
      <c r="H26" t="e">
        <f>VLOOKUP(A26, Pitchers___Advanced[[Name]:[Pitches]], 13, FALSE)/VLOOKUP(A26, Pitchers___Advanced[[Name]:[Pitches]], 14, FALSE)</f>
        <v>#N/A</v>
      </c>
      <c r="I26" t="e">
        <f>VLOOKUP(A26, Pitching___V_Movement[[Name]:[FA-Z]], 4, FALSE)</f>
        <v>#N/A</v>
      </c>
      <c r="J26" t="e">
        <f>VLOOKUP(A26, Pitching___H_Movement[[Name]:[FA-X]], 4, FALSE)</f>
        <v>#N/A</v>
      </c>
      <c r="K26" t="e">
        <f>VLOOKUP($A26, Pitching___Plate_Discipline[], MATCH(Data!K$1, Pitching___Plate_Discipline[#Headers], 0), FALSE)</f>
        <v>#N/A</v>
      </c>
      <c r="L26" t="e">
        <f>VLOOKUP($A26, Pitching___Plate_Discipline[], MATCH(Data!L$1, Pitching___Plate_Discipline[#Headers], 0), FALSE)</f>
        <v>#N/A</v>
      </c>
      <c r="M26" t="e">
        <f>VLOOKUP($A26, Pitching___Plate_Discipline[], MATCH(Data!M$1, Pitching___Plate_Discipline[#Headers], 0), FALSE)</f>
        <v>#N/A</v>
      </c>
      <c r="N26" t="e">
        <f>VLOOKUP($A26, Pitching___Plate_Discipline[], MATCH(Data!N$1, Pitching___Plate_Discipline[#Headers], 0), FALSE)</f>
        <v>#N/A</v>
      </c>
      <c r="O26" t="e">
        <f>VLOOKUP($A26, Pitching___Plate_Discipline[], MATCH(Data!O$1, Pitching___Plate_Discipline[#Headers], 0), FALSE)</f>
        <v>#N/A</v>
      </c>
      <c r="P26" t="e">
        <f>VLOOKUP($A26, Pitching___Plate_Discipline[], MATCH(Data!P$1, Pitching___Plate_Discipline[#Headers], 0), FALSE)</f>
        <v>#N/A</v>
      </c>
      <c r="Q26" t="e">
        <f t="shared" si="0"/>
        <v>#N/A</v>
      </c>
      <c r="R26" t="e">
        <f>VLOOKUP($A26, Pitching___Plate_Discipline[], MATCH(Data!R$1, Pitching___Plate_Discipline[#Headers], 0), FALSE)</f>
        <v>#N/A</v>
      </c>
      <c r="S26" t="e">
        <f>VLOOKUP($A26, Pitching___Plate_Discipline[], MATCH(Data!S$1, Pitching___Plate_Discipline[#Headers], 0), FALSE)</f>
        <v>#N/A</v>
      </c>
      <c r="T26" t="e">
        <f>VLOOKUP($A26, Pitching___Velocity[[Name]:[vFA]], 4, FALSE)</f>
        <v>#N/A</v>
      </c>
      <c r="U26" t="e">
        <f>VLOOKUP($A26, Pitching___Pitch_Type[[Name]:[FB%]], 3, FALSE)</f>
        <v>#N/A</v>
      </c>
    </row>
    <row r="27" spans="1:21" x14ac:dyDescent="0.45">
      <c r="A27" t="s">
        <v>1491</v>
      </c>
      <c r="B27" t="e">
        <f>VLOOKUP($A27, Pitchers___Batted_Ball[], MATCH(Data!B$1, Pitchers___Batted_Ball[#Headers], 0), FALSE)</f>
        <v>#N/A</v>
      </c>
      <c r="C27" t="e">
        <f>VLOOKUP($A27, Pitchers___Batted_Ball[], MATCH(Data!C$1, Pitchers___Batted_Ball[#Headers], 0), FALSE)</f>
        <v>#N/A</v>
      </c>
      <c r="D27" t="e">
        <f>VLOOKUP($A27, Pitchers___Statcast[], MATCH(Data!D$1, Pitchers___Statcast[#Headers], 0), FALSE)</f>
        <v>#N/A</v>
      </c>
      <c r="E27" t="e">
        <f>VLOOKUP($A27, Pitchers___Statcast[], MATCH(Data!E$1, Pitchers___Statcast[#Headers], 0), FALSE)</f>
        <v>#N/A</v>
      </c>
      <c r="F27" t="e">
        <f>VLOOKUP($A27, Pitchers___Statcast[], MATCH(Data!F$1, Pitchers___Statcast[#Headers], 0), FALSE)</f>
        <v>#N/A</v>
      </c>
      <c r="G27" t="e">
        <f>VLOOKUP($A27, Pitchers___Statcast[], MATCH(Data!G$1, Pitchers___Statcast[#Headers], 0), FALSE)</f>
        <v>#N/A</v>
      </c>
      <c r="H27" t="e">
        <f>VLOOKUP(A27, Pitchers___Advanced[[Name]:[Pitches]], 13, FALSE)/VLOOKUP(A27, Pitchers___Advanced[[Name]:[Pitches]], 14, FALSE)</f>
        <v>#N/A</v>
      </c>
      <c r="I27" t="e">
        <f>VLOOKUP(A27, Pitching___V_Movement[[Name]:[FA-Z]], 4, FALSE)</f>
        <v>#N/A</v>
      </c>
      <c r="J27" t="e">
        <f>VLOOKUP(A27, Pitching___H_Movement[[Name]:[FA-X]], 4, FALSE)</f>
        <v>#N/A</v>
      </c>
      <c r="K27" t="e">
        <f>VLOOKUP($A27, Pitching___Plate_Discipline[], MATCH(Data!K$1, Pitching___Plate_Discipline[#Headers], 0), FALSE)</f>
        <v>#N/A</v>
      </c>
      <c r="L27" t="e">
        <f>VLOOKUP($A27, Pitching___Plate_Discipline[], MATCH(Data!L$1, Pitching___Plate_Discipline[#Headers], 0), FALSE)</f>
        <v>#N/A</v>
      </c>
      <c r="M27" t="e">
        <f>VLOOKUP($A27, Pitching___Plate_Discipline[], MATCH(Data!M$1, Pitching___Plate_Discipline[#Headers], 0), FALSE)</f>
        <v>#N/A</v>
      </c>
      <c r="N27" t="e">
        <f>VLOOKUP($A27, Pitching___Plate_Discipline[], MATCH(Data!N$1, Pitching___Plate_Discipline[#Headers], 0), FALSE)</f>
        <v>#N/A</v>
      </c>
      <c r="O27" t="e">
        <f>VLOOKUP($A27, Pitching___Plate_Discipline[], MATCH(Data!O$1, Pitching___Plate_Discipline[#Headers], 0), FALSE)</f>
        <v>#N/A</v>
      </c>
      <c r="P27" t="e">
        <f>VLOOKUP($A27, Pitching___Plate_Discipline[], MATCH(Data!P$1, Pitching___Plate_Discipline[#Headers], 0), FALSE)</f>
        <v>#N/A</v>
      </c>
      <c r="Q27" t="e">
        <f t="shared" si="0"/>
        <v>#N/A</v>
      </c>
      <c r="R27" t="e">
        <f>VLOOKUP($A27, Pitching___Plate_Discipline[], MATCH(Data!R$1, Pitching___Plate_Discipline[#Headers], 0), FALSE)</f>
        <v>#N/A</v>
      </c>
      <c r="S27" t="e">
        <f>VLOOKUP($A27, Pitching___Plate_Discipline[], MATCH(Data!S$1, Pitching___Plate_Discipline[#Headers], 0), FALSE)</f>
        <v>#N/A</v>
      </c>
      <c r="T27" t="e">
        <f>VLOOKUP($A27, Pitching___Velocity[[Name]:[vFA]], 4, FALSE)</f>
        <v>#N/A</v>
      </c>
      <c r="U27" t="e">
        <f>VLOOKUP($A27, Pitching___Pitch_Type[[Name]:[FB%]], 3, FALSE)</f>
        <v>#N/A</v>
      </c>
    </row>
    <row r="28" spans="1:21" x14ac:dyDescent="0.45">
      <c r="A28" t="s">
        <v>1492</v>
      </c>
      <c r="B28" t="e">
        <f>VLOOKUP($A28, Pitchers___Batted_Ball[], MATCH(Data!B$1, Pitchers___Batted_Ball[#Headers], 0), FALSE)</f>
        <v>#N/A</v>
      </c>
      <c r="C28" t="e">
        <f>VLOOKUP($A28, Pitchers___Batted_Ball[], MATCH(Data!C$1, Pitchers___Batted_Ball[#Headers], 0), FALSE)</f>
        <v>#N/A</v>
      </c>
      <c r="D28" t="e">
        <f>VLOOKUP($A28, Pitchers___Statcast[], MATCH(Data!D$1, Pitchers___Statcast[#Headers], 0), FALSE)</f>
        <v>#N/A</v>
      </c>
      <c r="E28" t="e">
        <f>VLOOKUP($A28, Pitchers___Statcast[], MATCH(Data!E$1, Pitchers___Statcast[#Headers], 0), FALSE)</f>
        <v>#N/A</v>
      </c>
      <c r="F28" t="e">
        <f>VLOOKUP($A28, Pitchers___Statcast[], MATCH(Data!F$1, Pitchers___Statcast[#Headers], 0), FALSE)</f>
        <v>#N/A</v>
      </c>
      <c r="G28" t="e">
        <f>VLOOKUP($A28, Pitchers___Statcast[], MATCH(Data!G$1, Pitchers___Statcast[#Headers], 0), FALSE)</f>
        <v>#N/A</v>
      </c>
      <c r="H28" t="e">
        <f>VLOOKUP(A28, Pitchers___Advanced[[Name]:[Pitches]], 13, FALSE)/VLOOKUP(A28, Pitchers___Advanced[[Name]:[Pitches]], 14, FALSE)</f>
        <v>#N/A</v>
      </c>
      <c r="I28" t="e">
        <f>VLOOKUP(A28, Pitching___V_Movement[[Name]:[FA-Z]], 4, FALSE)</f>
        <v>#N/A</v>
      </c>
      <c r="J28" t="e">
        <f>VLOOKUP(A28, Pitching___H_Movement[[Name]:[FA-X]], 4, FALSE)</f>
        <v>#N/A</v>
      </c>
      <c r="K28" t="e">
        <f>VLOOKUP($A28, Pitching___Plate_Discipline[], MATCH(Data!K$1, Pitching___Plate_Discipline[#Headers], 0), FALSE)</f>
        <v>#N/A</v>
      </c>
      <c r="L28" t="e">
        <f>VLOOKUP($A28, Pitching___Plate_Discipline[], MATCH(Data!L$1, Pitching___Plate_Discipline[#Headers], 0), FALSE)</f>
        <v>#N/A</v>
      </c>
      <c r="M28" t="e">
        <f>VLOOKUP($A28, Pitching___Plate_Discipline[], MATCH(Data!M$1, Pitching___Plate_Discipline[#Headers], 0), FALSE)</f>
        <v>#N/A</v>
      </c>
      <c r="N28" t="e">
        <f>VLOOKUP($A28, Pitching___Plate_Discipline[], MATCH(Data!N$1, Pitching___Plate_Discipline[#Headers], 0), FALSE)</f>
        <v>#N/A</v>
      </c>
      <c r="O28" t="e">
        <f>VLOOKUP($A28, Pitching___Plate_Discipline[], MATCH(Data!O$1, Pitching___Plate_Discipline[#Headers], 0), FALSE)</f>
        <v>#N/A</v>
      </c>
      <c r="P28" t="e">
        <f>VLOOKUP($A28, Pitching___Plate_Discipline[], MATCH(Data!P$1, Pitching___Plate_Discipline[#Headers], 0), FALSE)</f>
        <v>#N/A</v>
      </c>
      <c r="Q28" t="e">
        <f t="shared" si="0"/>
        <v>#N/A</v>
      </c>
      <c r="R28" t="e">
        <f>VLOOKUP($A28, Pitching___Plate_Discipline[], MATCH(Data!R$1, Pitching___Plate_Discipline[#Headers], 0), FALSE)</f>
        <v>#N/A</v>
      </c>
      <c r="S28" t="e">
        <f>VLOOKUP($A28, Pitching___Plate_Discipline[], MATCH(Data!S$1, Pitching___Plate_Discipline[#Headers], 0), FALSE)</f>
        <v>#N/A</v>
      </c>
      <c r="T28" t="e">
        <f>VLOOKUP($A28, Pitching___Velocity[[Name]:[vFA]], 4, FALSE)</f>
        <v>#N/A</v>
      </c>
      <c r="U28" t="e">
        <f>VLOOKUP($A28, Pitching___Pitch_Type[[Name]:[FB%]], 3, FALSE)</f>
        <v>#N/A</v>
      </c>
    </row>
    <row r="29" spans="1:21" x14ac:dyDescent="0.45">
      <c r="A29" t="s">
        <v>1493</v>
      </c>
      <c r="B29" t="e">
        <f>VLOOKUP($A29, Pitchers___Batted_Ball[], MATCH(Data!B$1, Pitchers___Batted_Ball[#Headers], 0), FALSE)</f>
        <v>#N/A</v>
      </c>
      <c r="C29" t="e">
        <f>VLOOKUP($A29, Pitchers___Batted_Ball[], MATCH(Data!C$1, Pitchers___Batted_Ball[#Headers], 0), FALSE)</f>
        <v>#N/A</v>
      </c>
      <c r="D29" t="e">
        <f>VLOOKUP($A29, Pitchers___Statcast[], MATCH(Data!D$1, Pitchers___Statcast[#Headers], 0), FALSE)</f>
        <v>#N/A</v>
      </c>
      <c r="E29" t="e">
        <f>VLOOKUP($A29, Pitchers___Statcast[], MATCH(Data!E$1, Pitchers___Statcast[#Headers], 0), FALSE)</f>
        <v>#N/A</v>
      </c>
      <c r="F29" t="e">
        <f>VLOOKUP($A29, Pitchers___Statcast[], MATCH(Data!F$1, Pitchers___Statcast[#Headers], 0), FALSE)</f>
        <v>#N/A</v>
      </c>
      <c r="G29" t="e">
        <f>VLOOKUP($A29, Pitchers___Statcast[], MATCH(Data!G$1, Pitchers___Statcast[#Headers], 0), FALSE)</f>
        <v>#N/A</v>
      </c>
      <c r="H29" t="e">
        <f>VLOOKUP(A29, Pitchers___Advanced[[Name]:[Pitches]], 13, FALSE)/VLOOKUP(A29, Pitchers___Advanced[[Name]:[Pitches]], 14, FALSE)</f>
        <v>#N/A</v>
      </c>
      <c r="I29" t="e">
        <f>VLOOKUP(A29, Pitching___V_Movement[[Name]:[FA-Z]], 4, FALSE)</f>
        <v>#N/A</v>
      </c>
      <c r="J29" t="e">
        <f>VLOOKUP(A29, Pitching___H_Movement[[Name]:[FA-X]], 4, FALSE)</f>
        <v>#N/A</v>
      </c>
      <c r="K29" t="e">
        <f>VLOOKUP($A29, Pitching___Plate_Discipline[], MATCH(Data!K$1, Pitching___Plate_Discipline[#Headers], 0), FALSE)</f>
        <v>#N/A</v>
      </c>
      <c r="L29" t="e">
        <f>VLOOKUP($A29, Pitching___Plate_Discipline[], MATCH(Data!L$1, Pitching___Plate_Discipline[#Headers], 0), FALSE)</f>
        <v>#N/A</v>
      </c>
      <c r="M29" t="e">
        <f>VLOOKUP($A29, Pitching___Plate_Discipline[], MATCH(Data!M$1, Pitching___Plate_Discipline[#Headers], 0), FALSE)</f>
        <v>#N/A</v>
      </c>
      <c r="N29" t="e">
        <f>VLOOKUP($A29, Pitching___Plate_Discipline[], MATCH(Data!N$1, Pitching___Plate_Discipline[#Headers], 0), FALSE)</f>
        <v>#N/A</v>
      </c>
      <c r="O29" t="e">
        <f>VLOOKUP($A29, Pitching___Plate_Discipline[], MATCH(Data!O$1, Pitching___Plate_Discipline[#Headers], 0), FALSE)</f>
        <v>#N/A</v>
      </c>
      <c r="P29" t="e">
        <f>VLOOKUP($A29, Pitching___Plate_Discipline[], MATCH(Data!P$1, Pitching___Plate_Discipline[#Headers], 0), FALSE)</f>
        <v>#N/A</v>
      </c>
      <c r="Q29" t="e">
        <f t="shared" si="0"/>
        <v>#N/A</v>
      </c>
      <c r="R29" t="e">
        <f>VLOOKUP($A29, Pitching___Plate_Discipline[], MATCH(Data!R$1, Pitching___Plate_Discipline[#Headers], 0), FALSE)</f>
        <v>#N/A</v>
      </c>
      <c r="S29" t="e">
        <f>VLOOKUP($A29, Pitching___Plate_Discipline[], MATCH(Data!S$1, Pitching___Plate_Discipline[#Headers], 0), FALSE)</f>
        <v>#N/A</v>
      </c>
      <c r="T29" t="e">
        <f>VLOOKUP($A29, Pitching___Velocity[[Name]:[vFA]], 4, FALSE)</f>
        <v>#N/A</v>
      </c>
      <c r="U29" t="e">
        <f>VLOOKUP($A29, Pitching___Pitch_Type[[Name]:[FB%]], 3, FALSE)</f>
        <v>#N/A</v>
      </c>
    </row>
    <row r="30" spans="1:21" x14ac:dyDescent="0.45">
      <c r="A30" t="s">
        <v>597</v>
      </c>
      <c r="B30">
        <f>VLOOKUP($A30, Pitchers___Batted_Ball[], MATCH(Data!B$1, Pitchers___Batted_Ball[#Headers], 0), FALSE)</f>
        <v>1.05</v>
      </c>
      <c r="C30">
        <f>VLOOKUP($A30, Pitchers___Batted_Ball[], MATCH(Data!C$1, Pitchers___Batted_Ball[#Headers], 0), FALSE)</f>
        <v>0.14499999999999999</v>
      </c>
      <c r="D30" t="str">
        <f>VLOOKUP($A30, Pitchers___Statcast[], MATCH(Data!D$1, Pitchers___Statcast[#Headers], 0), FALSE)</f>
        <v>87.6</v>
      </c>
      <c r="E30" t="str">
        <f>VLOOKUP($A30, Pitchers___Statcast[], MATCH(Data!E$1, Pitchers___Statcast[#Headers], 0), FALSE)</f>
        <v>14.6</v>
      </c>
      <c r="F30" t="str">
        <f>VLOOKUP($A30, Pitchers___Statcast[], MATCH(Data!F$1, Pitchers___Statcast[#Headers], 0), FALSE)</f>
        <v>5.5%</v>
      </c>
      <c r="G30" t="str">
        <f>VLOOKUP($A30, Pitchers___Statcast[], MATCH(Data!G$1, Pitchers___Statcast[#Headers], 0), FALSE)</f>
        <v>35.7%</v>
      </c>
      <c r="H30">
        <f>VLOOKUP(A30, Pitchers___Advanced[[Name]:[Pitches]], 13, FALSE)/VLOOKUP(A30, Pitchers___Advanced[[Name]:[Pitches]], 14, FALSE)</f>
        <v>0.6583405110536894</v>
      </c>
      <c r="I30">
        <f>VLOOKUP(A30, Pitching___V_Movement[[Name]:[FA-Z]], 4, FALSE)</f>
        <v>8.1999999999999993</v>
      </c>
      <c r="J30">
        <f>VLOOKUP(A30, Pitching___H_Movement[[Name]:[FA-X]], 4, FALSE)</f>
        <v>-7.9</v>
      </c>
      <c r="K30">
        <f>VLOOKUP($A30, Pitching___Plate_Discipline[], MATCH(Data!K$1, Pitching___Plate_Discipline[#Headers], 0), FALSE)</f>
        <v>0.32600000000000001</v>
      </c>
      <c r="L30">
        <f>VLOOKUP($A30, Pitching___Plate_Discipline[], MATCH(Data!L$1, Pitching___Plate_Discipline[#Headers], 0), FALSE)</f>
        <v>0.67400000000000004</v>
      </c>
      <c r="M30">
        <f>VLOOKUP($A30, Pitching___Plate_Discipline[], MATCH(Data!M$1, Pitching___Plate_Discipline[#Headers], 0), FALSE)</f>
        <v>0.505</v>
      </c>
      <c r="N30">
        <f>VLOOKUP($A30, Pitching___Plate_Discipline[], MATCH(Data!N$1, Pitching___Plate_Discipline[#Headers], 0), FALSE)</f>
        <v>0.41</v>
      </c>
      <c r="O30">
        <f>VLOOKUP($A30, Pitching___Plate_Discipline[], MATCH(Data!O$1, Pitching___Plate_Discipline[#Headers], 0), FALSE)</f>
        <v>0.72899999999999998</v>
      </c>
      <c r="P30">
        <f>VLOOKUP($A30, Pitching___Plate_Discipline[], MATCH(Data!P$1, Pitching___Plate_Discipline[#Headers], 0), FALSE)</f>
        <v>0.629</v>
      </c>
      <c r="Q30">
        <f t="shared" si="0"/>
        <v>0.31764500000000001</v>
      </c>
      <c r="R30">
        <f>VLOOKUP($A30, Pitching___Plate_Discipline[], MATCH(Data!R$1, Pitching___Plate_Discipline[#Headers], 0), FALSE)</f>
        <v>0.51300000000000001</v>
      </c>
      <c r="S30">
        <f>VLOOKUP($A30, Pitching___Plate_Discipline[], MATCH(Data!S$1, Pitching___Plate_Discipline[#Headers], 0), FALSE)</f>
        <v>21.3</v>
      </c>
      <c r="T30">
        <f>VLOOKUP($A30, Pitching___Velocity[[Name]:[vFA]], 4, FALSE)</f>
        <v>97.7</v>
      </c>
      <c r="U30">
        <f>VLOOKUP($A30, Pitching___Pitch_Type[[Name]:[FB%]], 3, FALSE)</f>
        <v>0.60699999999999998</v>
      </c>
    </row>
    <row r="31" spans="1:21" x14ac:dyDescent="0.45">
      <c r="A31" t="s">
        <v>1494</v>
      </c>
      <c r="B31" t="e">
        <f>VLOOKUP($A31, Pitchers___Batted_Ball[], MATCH(Data!B$1, Pitchers___Batted_Ball[#Headers], 0), FALSE)</f>
        <v>#N/A</v>
      </c>
      <c r="C31" t="e">
        <f>VLOOKUP($A31, Pitchers___Batted_Ball[], MATCH(Data!C$1, Pitchers___Batted_Ball[#Headers], 0), FALSE)</f>
        <v>#N/A</v>
      </c>
      <c r="D31" t="e">
        <f>VLOOKUP($A31, Pitchers___Statcast[], MATCH(Data!D$1, Pitchers___Statcast[#Headers], 0), FALSE)</f>
        <v>#N/A</v>
      </c>
      <c r="E31" t="e">
        <f>VLOOKUP($A31, Pitchers___Statcast[], MATCH(Data!E$1, Pitchers___Statcast[#Headers], 0), FALSE)</f>
        <v>#N/A</v>
      </c>
      <c r="F31" t="e">
        <f>VLOOKUP($A31, Pitchers___Statcast[], MATCH(Data!F$1, Pitchers___Statcast[#Headers], 0), FALSE)</f>
        <v>#N/A</v>
      </c>
      <c r="G31" t="e">
        <f>VLOOKUP($A31, Pitchers___Statcast[], MATCH(Data!G$1, Pitchers___Statcast[#Headers], 0), FALSE)</f>
        <v>#N/A</v>
      </c>
      <c r="H31" t="e">
        <f>VLOOKUP(A31, Pitchers___Advanced[[Name]:[Pitches]], 13, FALSE)/VLOOKUP(A31, Pitchers___Advanced[[Name]:[Pitches]], 14, FALSE)</f>
        <v>#N/A</v>
      </c>
      <c r="I31" t="e">
        <f>VLOOKUP(A31, Pitching___V_Movement[[Name]:[FA-Z]], 4, FALSE)</f>
        <v>#N/A</v>
      </c>
      <c r="J31" t="e">
        <f>VLOOKUP(A31, Pitching___H_Movement[[Name]:[FA-X]], 4, FALSE)</f>
        <v>#N/A</v>
      </c>
      <c r="K31" t="e">
        <f>VLOOKUP($A31, Pitching___Plate_Discipline[], MATCH(Data!K$1, Pitching___Plate_Discipline[#Headers], 0), FALSE)</f>
        <v>#N/A</v>
      </c>
      <c r="L31" t="e">
        <f>VLOOKUP($A31, Pitching___Plate_Discipline[], MATCH(Data!L$1, Pitching___Plate_Discipline[#Headers], 0), FALSE)</f>
        <v>#N/A</v>
      </c>
      <c r="M31" t="e">
        <f>VLOOKUP($A31, Pitching___Plate_Discipline[], MATCH(Data!M$1, Pitching___Plate_Discipline[#Headers], 0), FALSE)</f>
        <v>#N/A</v>
      </c>
      <c r="N31" t="e">
        <f>VLOOKUP($A31, Pitching___Plate_Discipline[], MATCH(Data!N$1, Pitching___Plate_Discipline[#Headers], 0), FALSE)</f>
        <v>#N/A</v>
      </c>
      <c r="O31" t="e">
        <f>VLOOKUP($A31, Pitching___Plate_Discipline[], MATCH(Data!O$1, Pitching___Plate_Discipline[#Headers], 0), FALSE)</f>
        <v>#N/A</v>
      </c>
      <c r="P31" t="e">
        <f>VLOOKUP($A31, Pitching___Plate_Discipline[], MATCH(Data!P$1, Pitching___Plate_Discipline[#Headers], 0), FALSE)</f>
        <v>#N/A</v>
      </c>
      <c r="Q31" t="e">
        <f t="shared" si="0"/>
        <v>#N/A</v>
      </c>
      <c r="R31" t="e">
        <f>VLOOKUP($A31, Pitching___Plate_Discipline[], MATCH(Data!R$1, Pitching___Plate_Discipline[#Headers], 0), FALSE)</f>
        <v>#N/A</v>
      </c>
      <c r="S31" t="e">
        <f>VLOOKUP($A31, Pitching___Plate_Discipline[], MATCH(Data!S$1, Pitching___Plate_Discipline[#Headers], 0), FALSE)</f>
        <v>#N/A</v>
      </c>
      <c r="T31" t="e">
        <f>VLOOKUP($A31, Pitching___Velocity[[Name]:[vFA]], 4, FALSE)</f>
        <v>#N/A</v>
      </c>
      <c r="U31" t="e">
        <f>VLOOKUP($A31, Pitching___Pitch_Type[[Name]:[FB%]], 3, FALSE)</f>
        <v>#N/A</v>
      </c>
    </row>
    <row r="32" spans="1:21" x14ac:dyDescent="0.45">
      <c r="A32" t="s">
        <v>827</v>
      </c>
      <c r="B32">
        <f>VLOOKUP($A32, Pitchers___Batted_Ball[], MATCH(Data!B$1, Pitchers___Batted_Ball[#Headers], 0), FALSE)</f>
        <v>0.71</v>
      </c>
      <c r="C32">
        <f>VLOOKUP($A32, Pitchers___Batted_Ball[], MATCH(Data!C$1, Pitchers___Batted_Ball[#Headers], 0), FALSE)</f>
        <v>0.114</v>
      </c>
      <c r="D32" t="str">
        <f>VLOOKUP($A32, Pitchers___Statcast[], MATCH(Data!D$1, Pitchers___Statcast[#Headers], 0), FALSE)</f>
        <v>89.1</v>
      </c>
      <c r="E32" t="str">
        <f>VLOOKUP($A32, Pitchers___Statcast[], MATCH(Data!E$1, Pitchers___Statcast[#Headers], 0), FALSE)</f>
        <v>19.5</v>
      </c>
      <c r="F32" t="str">
        <f>VLOOKUP($A32, Pitchers___Statcast[], MATCH(Data!F$1, Pitchers___Statcast[#Headers], 0), FALSE)</f>
        <v>8.3%</v>
      </c>
      <c r="G32" t="str">
        <f>VLOOKUP($A32, Pitchers___Statcast[], MATCH(Data!G$1, Pitchers___Statcast[#Headers], 0), FALSE)</f>
        <v>38.7%</v>
      </c>
      <c r="H32">
        <f>VLOOKUP(A32, Pitchers___Advanced[[Name]:[Pitches]], 13, FALSE)/VLOOKUP(A32, Pitchers___Advanced[[Name]:[Pitches]], 14, FALSE)</f>
        <v>0.65691402419091205</v>
      </c>
      <c r="I32">
        <f>VLOOKUP(A32, Pitching___V_Movement[[Name]:[FA-Z]], 4, FALSE)</f>
        <v>10.3</v>
      </c>
      <c r="J32">
        <f>VLOOKUP(A32, Pitching___H_Movement[[Name]:[FA-X]], 4, FALSE)</f>
        <v>-6.6</v>
      </c>
      <c r="K32">
        <f>VLOOKUP($A32, Pitching___Plate_Discipline[], MATCH(Data!K$1, Pitching___Plate_Discipline[#Headers], 0), FALSE)</f>
        <v>0.29099999999999998</v>
      </c>
      <c r="L32">
        <f>VLOOKUP($A32, Pitching___Plate_Discipline[], MATCH(Data!L$1, Pitching___Plate_Discipline[#Headers], 0), FALSE)</f>
        <v>0.67600000000000005</v>
      </c>
      <c r="M32">
        <f>VLOOKUP($A32, Pitching___Plate_Discipline[], MATCH(Data!M$1, Pitching___Plate_Discipline[#Headers], 0), FALSE)</f>
        <v>0.499</v>
      </c>
      <c r="N32">
        <f>VLOOKUP($A32, Pitching___Plate_Discipline[], MATCH(Data!N$1, Pitching___Plate_Discipline[#Headers], 0), FALSE)</f>
        <v>0.501</v>
      </c>
      <c r="O32">
        <f>VLOOKUP($A32, Pitching___Plate_Discipline[], MATCH(Data!O$1, Pitching___Plate_Discipline[#Headers], 0), FALSE)</f>
        <v>0.79500000000000004</v>
      </c>
      <c r="P32">
        <f>VLOOKUP($A32, Pitching___Plate_Discipline[], MATCH(Data!P$1, Pitching___Plate_Discipline[#Headers], 0), FALSE)</f>
        <v>0.71599999999999997</v>
      </c>
      <c r="Q32">
        <f t="shared" si="0"/>
        <v>0.35728399999999999</v>
      </c>
      <c r="R32">
        <f>VLOOKUP($A32, Pitching___Plate_Discipline[], MATCH(Data!R$1, Pitching___Plate_Discipline[#Headers], 0), FALSE)</f>
        <v>0.54100000000000004</v>
      </c>
      <c r="S32">
        <f>VLOOKUP($A32, Pitching___Plate_Discipline[], MATCH(Data!S$1, Pitching___Plate_Discipline[#Headers], 0), FALSE)</f>
        <v>22.7</v>
      </c>
      <c r="T32">
        <f>VLOOKUP($A32, Pitching___Velocity[[Name]:[vFA]], 4, FALSE)</f>
        <v>95.2</v>
      </c>
      <c r="U32">
        <f>VLOOKUP($A32, Pitching___Pitch_Type[[Name]:[FB%]], 3, FALSE)</f>
        <v>0.624</v>
      </c>
    </row>
    <row r="33" spans="1:21" x14ac:dyDescent="0.45">
      <c r="A33" t="s">
        <v>1495</v>
      </c>
      <c r="B33" t="e">
        <f>VLOOKUP($A33, Pitchers___Batted_Ball[], MATCH(Data!B$1, Pitchers___Batted_Ball[#Headers], 0), FALSE)</f>
        <v>#N/A</v>
      </c>
      <c r="C33" t="e">
        <f>VLOOKUP($A33, Pitchers___Batted_Ball[], MATCH(Data!C$1, Pitchers___Batted_Ball[#Headers], 0), FALSE)</f>
        <v>#N/A</v>
      </c>
      <c r="D33" t="e">
        <f>VLOOKUP($A33, Pitchers___Statcast[], MATCH(Data!D$1, Pitchers___Statcast[#Headers], 0), FALSE)</f>
        <v>#N/A</v>
      </c>
      <c r="E33" t="e">
        <f>VLOOKUP($A33, Pitchers___Statcast[], MATCH(Data!E$1, Pitchers___Statcast[#Headers], 0), FALSE)</f>
        <v>#N/A</v>
      </c>
      <c r="F33" t="e">
        <f>VLOOKUP($A33, Pitchers___Statcast[], MATCH(Data!F$1, Pitchers___Statcast[#Headers], 0), FALSE)</f>
        <v>#N/A</v>
      </c>
      <c r="G33" t="e">
        <f>VLOOKUP($A33, Pitchers___Statcast[], MATCH(Data!G$1, Pitchers___Statcast[#Headers], 0), FALSE)</f>
        <v>#N/A</v>
      </c>
      <c r="H33" t="e">
        <f>VLOOKUP(A33, Pitchers___Advanced[[Name]:[Pitches]], 13, FALSE)/VLOOKUP(A33, Pitchers___Advanced[[Name]:[Pitches]], 14, FALSE)</f>
        <v>#N/A</v>
      </c>
      <c r="I33" t="e">
        <f>VLOOKUP(A33, Pitching___V_Movement[[Name]:[FA-Z]], 4, FALSE)</f>
        <v>#N/A</v>
      </c>
      <c r="J33" t="e">
        <f>VLOOKUP(A33, Pitching___H_Movement[[Name]:[FA-X]], 4, FALSE)</f>
        <v>#N/A</v>
      </c>
      <c r="K33" t="e">
        <f>VLOOKUP($A33, Pitching___Plate_Discipline[], MATCH(Data!K$1, Pitching___Plate_Discipline[#Headers], 0), FALSE)</f>
        <v>#N/A</v>
      </c>
      <c r="L33" t="e">
        <f>VLOOKUP($A33, Pitching___Plate_Discipline[], MATCH(Data!L$1, Pitching___Plate_Discipline[#Headers], 0), FALSE)</f>
        <v>#N/A</v>
      </c>
      <c r="M33" t="e">
        <f>VLOOKUP($A33, Pitching___Plate_Discipline[], MATCH(Data!M$1, Pitching___Plate_Discipline[#Headers], 0), FALSE)</f>
        <v>#N/A</v>
      </c>
      <c r="N33" t="e">
        <f>VLOOKUP($A33, Pitching___Plate_Discipline[], MATCH(Data!N$1, Pitching___Plate_Discipline[#Headers], 0), FALSE)</f>
        <v>#N/A</v>
      </c>
      <c r="O33" t="e">
        <f>VLOOKUP($A33, Pitching___Plate_Discipline[], MATCH(Data!O$1, Pitching___Plate_Discipline[#Headers], 0), FALSE)</f>
        <v>#N/A</v>
      </c>
      <c r="P33" t="e">
        <f>VLOOKUP($A33, Pitching___Plate_Discipline[], MATCH(Data!P$1, Pitching___Plate_Discipline[#Headers], 0), FALSE)</f>
        <v>#N/A</v>
      </c>
      <c r="Q33" t="e">
        <f t="shared" si="0"/>
        <v>#N/A</v>
      </c>
      <c r="R33" t="e">
        <f>VLOOKUP($A33, Pitching___Plate_Discipline[], MATCH(Data!R$1, Pitching___Plate_Discipline[#Headers], 0), FALSE)</f>
        <v>#N/A</v>
      </c>
      <c r="S33" t="e">
        <f>VLOOKUP($A33, Pitching___Plate_Discipline[], MATCH(Data!S$1, Pitching___Plate_Discipline[#Headers], 0), FALSE)</f>
        <v>#N/A</v>
      </c>
      <c r="T33" t="e">
        <f>VLOOKUP($A33, Pitching___Velocity[[Name]:[vFA]], 4, FALSE)</f>
        <v>#N/A</v>
      </c>
      <c r="U33" t="e">
        <f>VLOOKUP($A33, Pitching___Pitch_Type[[Name]:[FB%]], 3, FALSE)</f>
        <v>#N/A</v>
      </c>
    </row>
    <row r="34" spans="1:21" x14ac:dyDescent="0.45">
      <c r="A34" t="s">
        <v>1496</v>
      </c>
      <c r="B34" t="e">
        <f>VLOOKUP($A34, Pitchers___Batted_Ball[], MATCH(Data!B$1, Pitchers___Batted_Ball[#Headers], 0), FALSE)</f>
        <v>#N/A</v>
      </c>
      <c r="C34" t="e">
        <f>VLOOKUP($A34, Pitchers___Batted_Ball[], MATCH(Data!C$1, Pitchers___Batted_Ball[#Headers], 0), FALSE)</f>
        <v>#N/A</v>
      </c>
      <c r="D34" t="e">
        <f>VLOOKUP($A34, Pitchers___Statcast[], MATCH(Data!D$1, Pitchers___Statcast[#Headers], 0), FALSE)</f>
        <v>#N/A</v>
      </c>
      <c r="E34" t="e">
        <f>VLOOKUP($A34, Pitchers___Statcast[], MATCH(Data!E$1, Pitchers___Statcast[#Headers], 0), FALSE)</f>
        <v>#N/A</v>
      </c>
      <c r="F34" t="e">
        <f>VLOOKUP($A34, Pitchers___Statcast[], MATCH(Data!F$1, Pitchers___Statcast[#Headers], 0), FALSE)</f>
        <v>#N/A</v>
      </c>
      <c r="G34" t="e">
        <f>VLOOKUP($A34, Pitchers___Statcast[], MATCH(Data!G$1, Pitchers___Statcast[#Headers], 0), FALSE)</f>
        <v>#N/A</v>
      </c>
      <c r="H34" t="e">
        <f>VLOOKUP(A34, Pitchers___Advanced[[Name]:[Pitches]], 13, FALSE)/VLOOKUP(A34, Pitchers___Advanced[[Name]:[Pitches]], 14, FALSE)</f>
        <v>#N/A</v>
      </c>
      <c r="I34" t="e">
        <f>VLOOKUP(A34, Pitching___V_Movement[[Name]:[FA-Z]], 4, FALSE)</f>
        <v>#N/A</v>
      </c>
      <c r="J34" t="e">
        <f>VLOOKUP(A34, Pitching___H_Movement[[Name]:[FA-X]], 4, FALSE)</f>
        <v>#N/A</v>
      </c>
      <c r="K34" t="e">
        <f>VLOOKUP($A34, Pitching___Plate_Discipline[], MATCH(Data!K$1, Pitching___Plate_Discipline[#Headers], 0), FALSE)</f>
        <v>#N/A</v>
      </c>
      <c r="L34" t="e">
        <f>VLOOKUP($A34, Pitching___Plate_Discipline[], MATCH(Data!L$1, Pitching___Plate_Discipline[#Headers], 0), FALSE)</f>
        <v>#N/A</v>
      </c>
      <c r="M34" t="e">
        <f>VLOOKUP($A34, Pitching___Plate_Discipline[], MATCH(Data!M$1, Pitching___Plate_Discipline[#Headers], 0), FALSE)</f>
        <v>#N/A</v>
      </c>
      <c r="N34" t="e">
        <f>VLOOKUP($A34, Pitching___Plate_Discipline[], MATCH(Data!N$1, Pitching___Plate_Discipline[#Headers], 0), FALSE)</f>
        <v>#N/A</v>
      </c>
      <c r="O34" t="e">
        <f>VLOOKUP($A34, Pitching___Plate_Discipline[], MATCH(Data!O$1, Pitching___Plate_Discipline[#Headers], 0), FALSE)</f>
        <v>#N/A</v>
      </c>
      <c r="P34" t="e">
        <f>VLOOKUP($A34, Pitching___Plate_Discipline[], MATCH(Data!P$1, Pitching___Plate_Discipline[#Headers], 0), FALSE)</f>
        <v>#N/A</v>
      </c>
      <c r="Q34" t="e">
        <f t="shared" si="0"/>
        <v>#N/A</v>
      </c>
      <c r="R34" t="e">
        <f>VLOOKUP($A34, Pitching___Plate_Discipline[], MATCH(Data!R$1, Pitching___Plate_Discipline[#Headers], 0), FALSE)</f>
        <v>#N/A</v>
      </c>
      <c r="S34" t="e">
        <f>VLOOKUP($A34, Pitching___Plate_Discipline[], MATCH(Data!S$1, Pitching___Plate_Discipline[#Headers], 0), FALSE)</f>
        <v>#N/A</v>
      </c>
      <c r="T34" t="e">
        <f>VLOOKUP($A34, Pitching___Velocity[[Name]:[vFA]], 4, FALSE)</f>
        <v>#N/A</v>
      </c>
      <c r="U34" t="e">
        <f>VLOOKUP($A34, Pitching___Pitch_Type[[Name]:[FB%]], 3, FALSE)</f>
        <v>#N/A</v>
      </c>
    </row>
    <row r="35" spans="1:21" x14ac:dyDescent="0.45">
      <c r="A35" t="s">
        <v>306</v>
      </c>
      <c r="B35">
        <f>VLOOKUP($A35, Pitchers___Batted_Ball[], MATCH(Data!B$1, Pitchers___Batted_Ball[#Headers], 0), FALSE)</f>
        <v>1.39</v>
      </c>
      <c r="C35">
        <f>VLOOKUP($A35, Pitchers___Batted_Ball[], MATCH(Data!C$1, Pitchers___Batted_Ball[#Headers], 0), FALSE)</f>
        <v>0.12</v>
      </c>
      <c r="D35" t="str">
        <f>VLOOKUP($A35, Pitchers___Statcast[], MATCH(Data!D$1, Pitchers___Statcast[#Headers], 0), FALSE)</f>
        <v>88.5</v>
      </c>
      <c r="E35" t="str">
        <f>VLOOKUP($A35, Pitchers___Statcast[], MATCH(Data!E$1, Pitchers___Statcast[#Headers], 0), FALSE)</f>
        <v>9.9</v>
      </c>
      <c r="F35" t="str">
        <f>VLOOKUP($A35, Pitchers___Statcast[], MATCH(Data!F$1, Pitchers___Statcast[#Headers], 0), FALSE)</f>
        <v>6.9%</v>
      </c>
      <c r="G35" t="str">
        <f>VLOOKUP($A35, Pitchers___Statcast[], MATCH(Data!G$1, Pitchers___Statcast[#Headers], 0), FALSE)</f>
        <v>36.2%</v>
      </c>
      <c r="H35">
        <f>VLOOKUP(A35, Pitchers___Advanced[[Name]:[Pitches]], 13, FALSE)/VLOOKUP(A35, Pitchers___Advanced[[Name]:[Pitches]], 14, FALSE)</f>
        <v>0.66662067062232644</v>
      </c>
      <c r="I35">
        <f>VLOOKUP(A35, Pitching___V_Movement[[Name]:[FA-Z]], 4, FALSE)</f>
        <v>7.8</v>
      </c>
      <c r="J35">
        <f>VLOOKUP(A35, Pitching___H_Movement[[Name]:[FA-X]], 4, FALSE)</f>
        <v>8.1</v>
      </c>
      <c r="K35">
        <f>VLOOKUP($A35, Pitching___Plate_Discipline[], MATCH(Data!K$1, Pitching___Plate_Discipline[#Headers], 0), FALSE)</f>
        <v>0.27500000000000002</v>
      </c>
      <c r="L35">
        <f>VLOOKUP($A35, Pitching___Plate_Discipline[], MATCH(Data!L$1, Pitching___Plate_Discipline[#Headers], 0), FALSE)</f>
        <v>0.57999999999999996</v>
      </c>
      <c r="M35">
        <f>VLOOKUP($A35, Pitching___Plate_Discipline[], MATCH(Data!M$1, Pitching___Plate_Discipline[#Headers], 0), FALSE)</f>
        <v>0.44400000000000001</v>
      </c>
      <c r="N35">
        <f>VLOOKUP($A35, Pitching___Plate_Discipline[], MATCH(Data!N$1, Pitching___Plate_Discipline[#Headers], 0), FALSE)</f>
        <v>0.50600000000000001</v>
      </c>
      <c r="O35">
        <f>VLOOKUP($A35, Pitching___Plate_Discipline[], MATCH(Data!O$1, Pitching___Plate_Discipline[#Headers], 0), FALSE)</f>
        <v>0.85799999999999998</v>
      </c>
      <c r="P35">
        <f>VLOOKUP($A35, Pitching___Plate_Discipline[], MATCH(Data!P$1, Pitching___Plate_Discipline[#Headers], 0), FALSE)</f>
        <v>0.76100000000000001</v>
      </c>
      <c r="Q35">
        <f t="shared" si="0"/>
        <v>0.33788400000000002</v>
      </c>
      <c r="R35">
        <f>VLOOKUP($A35, Pitching___Plate_Discipline[], MATCH(Data!R$1, Pitching___Plate_Discipline[#Headers], 0), FALSE)</f>
        <v>0.55500000000000005</v>
      </c>
      <c r="S35">
        <f>VLOOKUP($A35, Pitching___Plate_Discipline[], MATCH(Data!S$1, Pitching___Plate_Discipline[#Headers], 0), FALSE)</f>
        <v>23.4</v>
      </c>
      <c r="T35">
        <f>VLOOKUP($A35, Pitching___Velocity[[Name]:[vFA]], 4, FALSE)</f>
        <v>92.9</v>
      </c>
      <c r="U35">
        <f>VLOOKUP($A35, Pitching___Pitch_Type[[Name]:[FB%]], 3, FALSE)</f>
        <v>0.503</v>
      </c>
    </row>
    <row r="36" spans="1:21" x14ac:dyDescent="0.45">
      <c r="A36" t="s">
        <v>1497</v>
      </c>
      <c r="B36" t="e">
        <f>VLOOKUP($A36, Pitchers___Batted_Ball[], MATCH(Data!B$1, Pitchers___Batted_Ball[#Headers], 0), FALSE)</f>
        <v>#N/A</v>
      </c>
      <c r="C36" t="e">
        <f>VLOOKUP($A36, Pitchers___Batted_Ball[], MATCH(Data!C$1, Pitchers___Batted_Ball[#Headers], 0), FALSE)</f>
        <v>#N/A</v>
      </c>
      <c r="D36" t="e">
        <f>VLOOKUP($A36, Pitchers___Statcast[], MATCH(Data!D$1, Pitchers___Statcast[#Headers], 0), FALSE)</f>
        <v>#N/A</v>
      </c>
      <c r="E36" t="e">
        <f>VLOOKUP($A36, Pitchers___Statcast[], MATCH(Data!E$1, Pitchers___Statcast[#Headers], 0), FALSE)</f>
        <v>#N/A</v>
      </c>
      <c r="F36" t="e">
        <f>VLOOKUP($A36, Pitchers___Statcast[], MATCH(Data!F$1, Pitchers___Statcast[#Headers], 0), FALSE)</f>
        <v>#N/A</v>
      </c>
      <c r="G36" t="e">
        <f>VLOOKUP($A36, Pitchers___Statcast[], MATCH(Data!G$1, Pitchers___Statcast[#Headers], 0), FALSE)</f>
        <v>#N/A</v>
      </c>
      <c r="H36" t="e">
        <f>VLOOKUP(A36, Pitchers___Advanced[[Name]:[Pitches]], 13, FALSE)/VLOOKUP(A36, Pitchers___Advanced[[Name]:[Pitches]], 14, FALSE)</f>
        <v>#N/A</v>
      </c>
      <c r="I36" t="e">
        <f>VLOOKUP(A36, Pitching___V_Movement[[Name]:[FA-Z]], 4, FALSE)</f>
        <v>#N/A</v>
      </c>
      <c r="J36" t="e">
        <f>VLOOKUP(A36, Pitching___H_Movement[[Name]:[FA-X]], 4, FALSE)</f>
        <v>#N/A</v>
      </c>
      <c r="K36" t="e">
        <f>VLOOKUP($A36, Pitching___Plate_Discipline[], MATCH(Data!K$1, Pitching___Plate_Discipline[#Headers], 0), FALSE)</f>
        <v>#N/A</v>
      </c>
      <c r="L36" t="e">
        <f>VLOOKUP($A36, Pitching___Plate_Discipline[], MATCH(Data!L$1, Pitching___Plate_Discipline[#Headers], 0), FALSE)</f>
        <v>#N/A</v>
      </c>
      <c r="M36" t="e">
        <f>VLOOKUP($A36, Pitching___Plate_Discipline[], MATCH(Data!M$1, Pitching___Plate_Discipline[#Headers], 0), FALSE)</f>
        <v>#N/A</v>
      </c>
      <c r="N36" t="e">
        <f>VLOOKUP($A36, Pitching___Plate_Discipline[], MATCH(Data!N$1, Pitching___Plate_Discipline[#Headers], 0), FALSE)</f>
        <v>#N/A</v>
      </c>
      <c r="O36" t="e">
        <f>VLOOKUP($A36, Pitching___Plate_Discipline[], MATCH(Data!O$1, Pitching___Plate_Discipline[#Headers], 0), FALSE)</f>
        <v>#N/A</v>
      </c>
      <c r="P36" t="e">
        <f>VLOOKUP($A36, Pitching___Plate_Discipline[], MATCH(Data!P$1, Pitching___Plate_Discipline[#Headers], 0), FALSE)</f>
        <v>#N/A</v>
      </c>
      <c r="Q36" t="e">
        <f t="shared" si="0"/>
        <v>#N/A</v>
      </c>
      <c r="R36" t="e">
        <f>VLOOKUP($A36, Pitching___Plate_Discipline[], MATCH(Data!R$1, Pitching___Plate_Discipline[#Headers], 0), FALSE)</f>
        <v>#N/A</v>
      </c>
      <c r="S36" t="e">
        <f>VLOOKUP($A36, Pitching___Plate_Discipline[], MATCH(Data!S$1, Pitching___Plate_Discipline[#Headers], 0), FALSE)</f>
        <v>#N/A</v>
      </c>
      <c r="T36" t="e">
        <f>VLOOKUP($A36, Pitching___Velocity[[Name]:[vFA]], 4, FALSE)</f>
        <v>#N/A</v>
      </c>
      <c r="U36" t="e">
        <f>VLOOKUP($A36, Pitching___Pitch_Type[[Name]:[FB%]], 3, FALSE)</f>
        <v>#N/A</v>
      </c>
    </row>
    <row r="37" spans="1:21" x14ac:dyDescent="0.45">
      <c r="A37" t="s">
        <v>95</v>
      </c>
      <c r="B37">
        <f>VLOOKUP($A37, Pitchers___Batted_Ball[], MATCH(Data!B$1, Pitchers___Batted_Ball[#Headers], 0), FALSE)</f>
        <v>1.96</v>
      </c>
      <c r="C37">
        <f>VLOOKUP($A37, Pitchers___Batted_Ball[], MATCH(Data!C$1, Pitchers___Batted_Ball[#Headers], 0), FALSE)</f>
        <v>0.114</v>
      </c>
      <c r="D37" t="str">
        <f>VLOOKUP($A37, Pitchers___Statcast[], MATCH(Data!D$1, Pitchers___Statcast[#Headers], 0), FALSE)</f>
        <v>87.2</v>
      </c>
      <c r="E37" t="str">
        <f>VLOOKUP($A37, Pitchers___Statcast[], MATCH(Data!E$1, Pitchers___Statcast[#Headers], 0), FALSE)</f>
        <v>6.0</v>
      </c>
      <c r="F37" t="str">
        <f>VLOOKUP($A37, Pitchers___Statcast[], MATCH(Data!F$1, Pitchers___Statcast[#Headers], 0), FALSE)</f>
        <v>5.8%</v>
      </c>
      <c r="G37" t="str">
        <f>VLOOKUP($A37, Pitchers___Statcast[], MATCH(Data!G$1, Pitchers___Statcast[#Headers], 0), FALSE)</f>
        <v>34.3%</v>
      </c>
      <c r="H37">
        <f>VLOOKUP(A37, Pitchers___Advanced[[Name]:[Pitches]], 13, FALSE)/VLOOKUP(A37, Pitchers___Advanced[[Name]:[Pitches]], 14, FALSE)</f>
        <v>0.62872888462920806</v>
      </c>
      <c r="I37">
        <f>VLOOKUP(A37, Pitching___V_Movement[[Name]:[FA-Z]], 4, FALSE)</f>
        <v>7</v>
      </c>
      <c r="J37">
        <f>VLOOKUP(A37, Pitching___H_Movement[[Name]:[FA-X]], 4, FALSE)</f>
        <v>4.4000000000000004</v>
      </c>
      <c r="K37">
        <f>VLOOKUP($A37, Pitching___Plate_Discipline[], MATCH(Data!K$1, Pitching___Plate_Discipline[#Headers], 0), FALSE)</f>
        <v>0.27900000000000003</v>
      </c>
      <c r="L37">
        <f>VLOOKUP($A37, Pitching___Plate_Discipline[], MATCH(Data!L$1, Pitching___Plate_Discipline[#Headers], 0), FALSE)</f>
        <v>0.63800000000000001</v>
      </c>
      <c r="M37">
        <f>VLOOKUP($A37, Pitching___Plate_Discipline[], MATCH(Data!M$1, Pitching___Plate_Discipline[#Headers], 0), FALSE)</f>
        <v>0.45600000000000002</v>
      </c>
      <c r="N37">
        <f>VLOOKUP($A37, Pitching___Plate_Discipline[], MATCH(Data!N$1, Pitching___Plate_Discipline[#Headers], 0), FALSE)</f>
        <v>0.57999999999999996</v>
      </c>
      <c r="O37">
        <f>VLOOKUP($A37, Pitching___Plate_Discipline[], MATCH(Data!O$1, Pitching___Plate_Discipline[#Headers], 0), FALSE)</f>
        <v>0.879</v>
      </c>
      <c r="P37">
        <f>VLOOKUP($A37, Pitching___Plate_Discipline[], MATCH(Data!P$1, Pitching___Plate_Discipline[#Headers], 0), FALSE)</f>
        <v>0.78600000000000003</v>
      </c>
      <c r="Q37">
        <f t="shared" si="0"/>
        <v>0.35841600000000001</v>
      </c>
      <c r="R37">
        <f>VLOOKUP($A37, Pitching___Plate_Discipline[], MATCH(Data!R$1, Pitching___Plate_Discipline[#Headers], 0), FALSE)</f>
        <v>0.49199999999999999</v>
      </c>
      <c r="S37">
        <f>VLOOKUP($A37, Pitching___Plate_Discipline[], MATCH(Data!S$1, Pitching___Plate_Discipline[#Headers], 0), FALSE)</f>
        <v>20.100000000000001</v>
      </c>
      <c r="T37">
        <f>VLOOKUP($A37, Pitching___Velocity[[Name]:[vFA]], 4, FALSE)</f>
        <v>93.1</v>
      </c>
      <c r="U37">
        <f>VLOOKUP($A37, Pitching___Pitch_Type[[Name]:[FB%]], 3, FALSE)</f>
        <v>0.56699999999999995</v>
      </c>
    </row>
    <row r="38" spans="1:21" x14ac:dyDescent="0.45">
      <c r="A38" t="s">
        <v>468</v>
      </c>
      <c r="B38">
        <f>VLOOKUP($A38, Pitchers___Batted_Ball[], MATCH(Data!B$1, Pitchers___Batted_Ball[#Headers], 0), FALSE)</f>
        <v>1.19</v>
      </c>
      <c r="C38">
        <f>VLOOKUP($A38, Pitchers___Batted_Ball[], MATCH(Data!C$1, Pitchers___Batted_Ball[#Headers], 0), FALSE)</f>
        <v>0.12</v>
      </c>
      <c r="D38" t="str">
        <f>VLOOKUP($A38, Pitchers___Statcast[], MATCH(Data!D$1, Pitchers___Statcast[#Headers], 0), FALSE)</f>
        <v>87.0</v>
      </c>
      <c r="E38" t="str">
        <f>VLOOKUP($A38, Pitchers___Statcast[], MATCH(Data!E$1, Pitchers___Statcast[#Headers], 0), FALSE)</f>
        <v>13.1</v>
      </c>
      <c r="F38" t="str">
        <f>VLOOKUP($A38, Pitchers___Statcast[], MATCH(Data!F$1, Pitchers___Statcast[#Headers], 0), FALSE)</f>
        <v>5.7%</v>
      </c>
      <c r="G38" t="str">
        <f>VLOOKUP($A38, Pitchers___Statcast[], MATCH(Data!G$1, Pitchers___Statcast[#Headers], 0), FALSE)</f>
        <v>30.7%</v>
      </c>
      <c r="H38">
        <f>VLOOKUP(A38, Pitchers___Advanced[[Name]:[Pitches]], 13, FALSE)/VLOOKUP(A38, Pitchers___Advanced[[Name]:[Pitches]], 14, FALSE)</f>
        <v>0.66789819376026272</v>
      </c>
      <c r="I38">
        <f>VLOOKUP(A38, Pitching___V_Movement[[Name]:[FA-Z]], 4, FALSE)</f>
        <v>6.9</v>
      </c>
      <c r="J38">
        <f>VLOOKUP(A38, Pitching___H_Movement[[Name]:[FA-X]], 4, FALSE)</f>
        <v>9.1999999999999993</v>
      </c>
      <c r="K38">
        <f>VLOOKUP($A38, Pitching___Plate_Discipline[], MATCH(Data!K$1, Pitching___Plate_Discipline[#Headers], 0), FALSE)</f>
        <v>0.317</v>
      </c>
      <c r="L38">
        <f>VLOOKUP($A38, Pitching___Plate_Discipline[], MATCH(Data!L$1, Pitching___Plate_Discipline[#Headers], 0), FALSE)</f>
        <v>0.60799999999999998</v>
      </c>
      <c r="M38">
        <f>VLOOKUP($A38, Pitching___Plate_Discipline[], MATCH(Data!M$1, Pitching___Plate_Discipline[#Headers], 0), FALSE)</f>
        <v>0.47499999999999998</v>
      </c>
      <c r="N38">
        <f>VLOOKUP($A38, Pitching___Plate_Discipline[], MATCH(Data!N$1, Pitching___Plate_Discipline[#Headers], 0), FALSE)</f>
        <v>0.54700000000000004</v>
      </c>
      <c r="O38">
        <f>VLOOKUP($A38, Pitching___Plate_Discipline[], MATCH(Data!O$1, Pitching___Plate_Discipline[#Headers], 0), FALSE)</f>
        <v>0.80200000000000005</v>
      </c>
      <c r="P38">
        <f>VLOOKUP($A38, Pitching___Plate_Discipline[], MATCH(Data!P$1, Pitching___Plate_Discipline[#Headers], 0), FALSE)</f>
        <v>0.72399999999999998</v>
      </c>
      <c r="Q38">
        <f t="shared" si="0"/>
        <v>0.34389999999999998</v>
      </c>
      <c r="R38">
        <f>VLOOKUP($A38, Pitching___Plate_Discipline[], MATCH(Data!R$1, Pitching___Plate_Discipline[#Headers], 0), FALSE)</f>
        <v>0.54300000000000004</v>
      </c>
      <c r="S38">
        <f>VLOOKUP($A38, Pitching___Plate_Discipline[], MATCH(Data!S$1, Pitching___Plate_Discipline[#Headers], 0), FALSE)</f>
        <v>19.899999999999999</v>
      </c>
      <c r="T38">
        <f>VLOOKUP($A38, Pitching___Velocity[[Name]:[vFA]], 4, FALSE)</f>
        <v>94.4</v>
      </c>
      <c r="U38">
        <f>VLOOKUP($A38, Pitching___Pitch_Type[[Name]:[FB%]], 3, FALSE)</f>
        <v>0.52500000000000002</v>
      </c>
    </row>
    <row r="39" spans="1:21" x14ac:dyDescent="0.45">
      <c r="A39" t="s">
        <v>1498</v>
      </c>
      <c r="B39" t="e">
        <f>VLOOKUP($A39, Pitchers___Batted_Ball[], MATCH(Data!B$1, Pitchers___Batted_Ball[#Headers], 0), FALSE)</f>
        <v>#N/A</v>
      </c>
      <c r="C39" t="e">
        <f>VLOOKUP($A39, Pitchers___Batted_Ball[], MATCH(Data!C$1, Pitchers___Batted_Ball[#Headers], 0), FALSE)</f>
        <v>#N/A</v>
      </c>
      <c r="D39" t="e">
        <f>VLOOKUP($A39, Pitchers___Statcast[], MATCH(Data!D$1, Pitchers___Statcast[#Headers], 0), FALSE)</f>
        <v>#N/A</v>
      </c>
      <c r="E39" t="e">
        <f>VLOOKUP($A39, Pitchers___Statcast[], MATCH(Data!E$1, Pitchers___Statcast[#Headers], 0), FALSE)</f>
        <v>#N/A</v>
      </c>
      <c r="F39" t="e">
        <f>VLOOKUP($A39, Pitchers___Statcast[], MATCH(Data!F$1, Pitchers___Statcast[#Headers], 0), FALSE)</f>
        <v>#N/A</v>
      </c>
      <c r="G39" t="e">
        <f>VLOOKUP($A39, Pitchers___Statcast[], MATCH(Data!G$1, Pitchers___Statcast[#Headers], 0), FALSE)</f>
        <v>#N/A</v>
      </c>
      <c r="H39" t="e">
        <f>VLOOKUP(A39, Pitchers___Advanced[[Name]:[Pitches]], 13, FALSE)/VLOOKUP(A39, Pitchers___Advanced[[Name]:[Pitches]], 14, FALSE)</f>
        <v>#N/A</v>
      </c>
      <c r="I39" t="e">
        <f>VLOOKUP(A39, Pitching___V_Movement[[Name]:[FA-Z]], 4, FALSE)</f>
        <v>#N/A</v>
      </c>
      <c r="J39" t="e">
        <f>VLOOKUP(A39, Pitching___H_Movement[[Name]:[FA-X]], 4, FALSE)</f>
        <v>#N/A</v>
      </c>
      <c r="K39" t="e">
        <f>VLOOKUP($A39, Pitching___Plate_Discipline[], MATCH(Data!K$1, Pitching___Plate_Discipline[#Headers], 0), FALSE)</f>
        <v>#N/A</v>
      </c>
      <c r="L39" t="e">
        <f>VLOOKUP($A39, Pitching___Plate_Discipline[], MATCH(Data!L$1, Pitching___Plate_Discipline[#Headers], 0), FALSE)</f>
        <v>#N/A</v>
      </c>
      <c r="M39" t="e">
        <f>VLOOKUP($A39, Pitching___Plate_Discipline[], MATCH(Data!M$1, Pitching___Plate_Discipline[#Headers], 0), FALSE)</f>
        <v>#N/A</v>
      </c>
      <c r="N39" t="e">
        <f>VLOOKUP($A39, Pitching___Plate_Discipline[], MATCH(Data!N$1, Pitching___Plate_Discipline[#Headers], 0), FALSE)</f>
        <v>#N/A</v>
      </c>
      <c r="O39" t="e">
        <f>VLOOKUP($A39, Pitching___Plate_Discipline[], MATCH(Data!O$1, Pitching___Plate_Discipline[#Headers], 0), FALSE)</f>
        <v>#N/A</v>
      </c>
      <c r="P39" t="e">
        <f>VLOOKUP($A39, Pitching___Plate_Discipline[], MATCH(Data!P$1, Pitching___Plate_Discipline[#Headers], 0), FALSE)</f>
        <v>#N/A</v>
      </c>
      <c r="Q39" t="e">
        <f t="shared" si="0"/>
        <v>#N/A</v>
      </c>
      <c r="R39" t="e">
        <f>VLOOKUP($A39, Pitching___Plate_Discipline[], MATCH(Data!R$1, Pitching___Plate_Discipline[#Headers], 0), FALSE)</f>
        <v>#N/A</v>
      </c>
      <c r="S39" t="e">
        <f>VLOOKUP($A39, Pitching___Plate_Discipline[], MATCH(Data!S$1, Pitching___Plate_Discipline[#Headers], 0), FALSE)</f>
        <v>#N/A</v>
      </c>
      <c r="T39" t="e">
        <f>VLOOKUP($A39, Pitching___Velocity[[Name]:[vFA]], 4, FALSE)</f>
        <v>#N/A</v>
      </c>
      <c r="U39" t="e">
        <f>VLOOKUP($A39, Pitching___Pitch_Type[[Name]:[FB%]], 3, FALSE)</f>
        <v>#N/A</v>
      </c>
    </row>
    <row r="40" spans="1:21" x14ac:dyDescent="0.45">
      <c r="A40" t="s">
        <v>28</v>
      </c>
      <c r="B40">
        <f>VLOOKUP($A40, Pitchers___Batted_Ball[], MATCH(Data!B$1, Pitchers___Batted_Ball[#Headers], 0), FALSE)</f>
        <v>3.1</v>
      </c>
      <c r="C40">
        <f>VLOOKUP($A40, Pitchers___Batted_Ball[], MATCH(Data!C$1, Pitchers___Batted_Ball[#Headers], 0), FALSE)</f>
        <v>0.13500000000000001</v>
      </c>
      <c r="D40" t="str">
        <f>VLOOKUP($A40, Pitchers___Statcast[], MATCH(Data!D$1, Pitchers___Statcast[#Headers], 0), FALSE)</f>
        <v>89.1</v>
      </c>
      <c r="E40" t="str">
        <f>VLOOKUP($A40, Pitchers___Statcast[], MATCH(Data!E$1, Pitchers___Statcast[#Headers], 0), FALSE)</f>
        <v>-0.5</v>
      </c>
      <c r="F40" t="str">
        <f>VLOOKUP($A40, Pitchers___Statcast[], MATCH(Data!F$1, Pitchers___Statcast[#Headers], 0), FALSE)</f>
        <v>4.7%</v>
      </c>
      <c r="G40" t="str">
        <f>VLOOKUP($A40, Pitchers___Statcast[], MATCH(Data!G$1, Pitchers___Statcast[#Headers], 0), FALSE)</f>
        <v>39.2%</v>
      </c>
      <c r="H40">
        <f>VLOOKUP(A40, Pitchers___Advanced[[Name]:[Pitches]], 13, FALSE)/VLOOKUP(A40, Pitchers___Advanced[[Name]:[Pitches]], 14, FALSE)</f>
        <v>0.62861590348942797</v>
      </c>
      <c r="I40">
        <f>VLOOKUP(A40, Pitching___V_Movement[[Name]:[FA-Z]], 4, FALSE)</f>
        <v>7.6</v>
      </c>
      <c r="J40">
        <f>VLOOKUP(A40, Pitching___H_Movement[[Name]:[FA-X]], 4, FALSE)</f>
        <v>8.6</v>
      </c>
      <c r="K40">
        <f>VLOOKUP($A40, Pitching___Plate_Discipline[], MATCH(Data!K$1, Pitching___Plate_Discipline[#Headers], 0), FALSE)</f>
        <v>0.28399999999999997</v>
      </c>
      <c r="L40">
        <f>VLOOKUP($A40, Pitching___Plate_Discipline[], MATCH(Data!L$1, Pitching___Plate_Discipline[#Headers], 0), FALSE)</f>
        <v>0.66900000000000004</v>
      </c>
      <c r="M40">
        <f>VLOOKUP($A40, Pitching___Plate_Discipline[], MATCH(Data!M$1, Pitching___Plate_Discipline[#Headers], 0), FALSE)</f>
        <v>0.46899999999999997</v>
      </c>
      <c r="N40">
        <f>VLOOKUP($A40, Pitching___Plate_Discipline[], MATCH(Data!N$1, Pitching___Plate_Discipline[#Headers], 0), FALSE)</f>
        <v>0.65</v>
      </c>
      <c r="O40">
        <f>VLOOKUP($A40, Pitching___Plate_Discipline[], MATCH(Data!O$1, Pitching___Plate_Discipline[#Headers], 0), FALSE)</f>
        <v>0.91100000000000003</v>
      </c>
      <c r="P40">
        <f>VLOOKUP($A40, Pitching___Plate_Discipline[], MATCH(Data!P$1, Pitching___Plate_Discipline[#Headers], 0), FALSE)</f>
        <v>0.82899999999999996</v>
      </c>
      <c r="Q40">
        <f t="shared" si="0"/>
        <v>0.38880099999999995</v>
      </c>
      <c r="R40">
        <f>VLOOKUP($A40, Pitching___Plate_Discipline[], MATCH(Data!R$1, Pitching___Plate_Discipline[#Headers], 0), FALSE)</f>
        <v>0.47899999999999998</v>
      </c>
      <c r="S40">
        <f>VLOOKUP($A40, Pitching___Plate_Discipline[], MATCH(Data!S$1, Pitching___Plate_Discipline[#Headers], 0), FALSE)</f>
        <v>22.9</v>
      </c>
      <c r="T40">
        <f>VLOOKUP($A40, Pitching___Velocity[[Name]:[vFA]], 4, FALSE)</f>
        <v>91.1</v>
      </c>
      <c r="U40">
        <f>VLOOKUP($A40, Pitching___Pitch_Type[[Name]:[FB%]], 3, FALSE)</f>
        <v>0.68300000000000005</v>
      </c>
    </row>
    <row r="41" spans="1:21" x14ac:dyDescent="0.45">
      <c r="A41" t="s">
        <v>72</v>
      </c>
      <c r="B41">
        <f>VLOOKUP($A41, Pitchers___Batted_Ball[], MATCH(Data!B$1, Pitchers___Batted_Ball[#Headers], 0), FALSE)</f>
        <v>2.13</v>
      </c>
      <c r="C41">
        <f>VLOOKUP($A41, Pitchers___Batted_Ball[], MATCH(Data!C$1, Pitchers___Batted_Ball[#Headers], 0), FALSE)</f>
        <v>0.125</v>
      </c>
      <c r="D41" t="str">
        <f>VLOOKUP($A41, Pitchers___Statcast[], MATCH(Data!D$1, Pitchers___Statcast[#Headers], 0), FALSE)</f>
        <v>86.8</v>
      </c>
      <c r="E41" t="str">
        <f>VLOOKUP($A41, Pitchers___Statcast[], MATCH(Data!E$1, Pitchers___Statcast[#Headers], 0), FALSE)</f>
        <v>5.3</v>
      </c>
      <c r="F41" t="str">
        <f>VLOOKUP($A41, Pitchers___Statcast[], MATCH(Data!F$1, Pitchers___Statcast[#Headers], 0), FALSE)</f>
        <v>4.5%</v>
      </c>
      <c r="G41" t="str">
        <f>VLOOKUP($A41, Pitchers___Statcast[], MATCH(Data!G$1, Pitchers___Statcast[#Headers], 0), FALSE)</f>
        <v>34.0%</v>
      </c>
      <c r="H41">
        <f>VLOOKUP(A41, Pitchers___Advanced[[Name]:[Pitches]], 13, FALSE)/VLOOKUP(A41, Pitchers___Advanced[[Name]:[Pitches]], 14, FALSE)</f>
        <v>0.64243359597108274</v>
      </c>
      <c r="I41">
        <f>VLOOKUP(A41, Pitching___V_Movement[[Name]:[FA-Z]], 4, FALSE)</f>
        <v>7.1</v>
      </c>
      <c r="J41">
        <f>VLOOKUP(A41, Pitching___H_Movement[[Name]:[FA-X]], 4, FALSE)</f>
        <v>1.7</v>
      </c>
      <c r="K41">
        <f>VLOOKUP($A41, Pitching___Plate_Discipline[], MATCH(Data!K$1, Pitching___Plate_Discipline[#Headers], 0), FALSE)</f>
        <v>0.29099999999999998</v>
      </c>
      <c r="L41">
        <f>VLOOKUP($A41, Pitching___Plate_Discipline[], MATCH(Data!L$1, Pitching___Plate_Discipline[#Headers], 0), FALSE)</f>
        <v>0.65400000000000003</v>
      </c>
      <c r="M41">
        <f>VLOOKUP($A41, Pitching___Plate_Discipline[], MATCH(Data!M$1, Pitching___Plate_Discipline[#Headers], 0), FALSE)</f>
        <v>0.47199999999999998</v>
      </c>
      <c r="N41">
        <f>VLOOKUP($A41, Pitching___Plate_Discipline[], MATCH(Data!N$1, Pitching___Plate_Discipline[#Headers], 0), FALSE)</f>
        <v>0.53600000000000003</v>
      </c>
      <c r="O41">
        <f>VLOOKUP($A41, Pitching___Plate_Discipline[], MATCH(Data!O$1, Pitching___Plate_Discipline[#Headers], 0), FALSE)</f>
        <v>0.85799999999999998</v>
      </c>
      <c r="P41">
        <f>VLOOKUP($A41, Pitching___Plate_Discipline[], MATCH(Data!P$1, Pitching___Plate_Discipline[#Headers], 0), FALSE)</f>
        <v>0.75900000000000001</v>
      </c>
      <c r="Q41">
        <f t="shared" si="0"/>
        <v>0.35824800000000001</v>
      </c>
      <c r="R41">
        <f>VLOOKUP($A41, Pitching___Plate_Discipline[], MATCH(Data!R$1, Pitching___Plate_Discipline[#Headers], 0), FALSE)</f>
        <v>0.5</v>
      </c>
      <c r="S41">
        <f>VLOOKUP($A41, Pitching___Plate_Discipline[], MATCH(Data!S$1, Pitching___Plate_Discipline[#Headers], 0), FALSE)</f>
        <v>22.8</v>
      </c>
      <c r="T41">
        <f>VLOOKUP($A41, Pitching___Velocity[[Name]:[vFA]], 4, FALSE)</f>
        <v>93.7</v>
      </c>
      <c r="U41">
        <f>VLOOKUP($A41, Pitching___Pitch_Type[[Name]:[FB%]], 3, FALSE)</f>
        <v>0.51</v>
      </c>
    </row>
    <row r="42" spans="1:21" x14ac:dyDescent="0.45">
      <c r="A42" t="s">
        <v>1499</v>
      </c>
      <c r="B42" t="e">
        <f>VLOOKUP($A42, Pitchers___Batted_Ball[], MATCH(Data!B$1, Pitchers___Batted_Ball[#Headers], 0), FALSE)</f>
        <v>#N/A</v>
      </c>
      <c r="C42" t="e">
        <f>VLOOKUP($A42, Pitchers___Batted_Ball[], MATCH(Data!C$1, Pitchers___Batted_Ball[#Headers], 0), FALSE)</f>
        <v>#N/A</v>
      </c>
      <c r="D42" t="e">
        <f>VLOOKUP($A42, Pitchers___Statcast[], MATCH(Data!D$1, Pitchers___Statcast[#Headers], 0), FALSE)</f>
        <v>#N/A</v>
      </c>
      <c r="E42" t="e">
        <f>VLOOKUP($A42, Pitchers___Statcast[], MATCH(Data!E$1, Pitchers___Statcast[#Headers], 0), FALSE)</f>
        <v>#N/A</v>
      </c>
      <c r="F42" t="e">
        <f>VLOOKUP($A42, Pitchers___Statcast[], MATCH(Data!F$1, Pitchers___Statcast[#Headers], 0), FALSE)</f>
        <v>#N/A</v>
      </c>
      <c r="G42" t="e">
        <f>VLOOKUP($A42, Pitchers___Statcast[], MATCH(Data!G$1, Pitchers___Statcast[#Headers], 0), FALSE)</f>
        <v>#N/A</v>
      </c>
      <c r="H42" t="e">
        <f>VLOOKUP(A42, Pitchers___Advanced[[Name]:[Pitches]], 13, FALSE)/VLOOKUP(A42, Pitchers___Advanced[[Name]:[Pitches]], 14, FALSE)</f>
        <v>#N/A</v>
      </c>
      <c r="I42" t="e">
        <f>VLOOKUP(A42, Pitching___V_Movement[[Name]:[FA-Z]], 4, FALSE)</f>
        <v>#N/A</v>
      </c>
      <c r="J42" t="e">
        <f>VLOOKUP(A42, Pitching___H_Movement[[Name]:[FA-X]], 4, FALSE)</f>
        <v>#N/A</v>
      </c>
      <c r="K42" t="e">
        <f>VLOOKUP($A42, Pitching___Plate_Discipline[], MATCH(Data!K$1, Pitching___Plate_Discipline[#Headers], 0), FALSE)</f>
        <v>#N/A</v>
      </c>
      <c r="L42" t="e">
        <f>VLOOKUP($A42, Pitching___Plate_Discipline[], MATCH(Data!L$1, Pitching___Plate_Discipline[#Headers], 0), FALSE)</f>
        <v>#N/A</v>
      </c>
      <c r="M42" t="e">
        <f>VLOOKUP($A42, Pitching___Plate_Discipline[], MATCH(Data!M$1, Pitching___Plate_Discipline[#Headers], 0), FALSE)</f>
        <v>#N/A</v>
      </c>
      <c r="N42" t="e">
        <f>VLOOKUP($A42, Pitching___Plate_Discipline[], MATCH(Data!N$1, Pitching___Plate_Discipline[#Headers], 0), FALSE)</f>
        <v>#N/A</v>
      </c>
      <c r="O42" t="e">
        <f>VLOOKUP($A42, Pitching___Plate_Discipline[], MATCH(Data!O$1, Pitching___Plate_Discipline[#Headers], 0), FALSE)</f>
        <v>#N/A</v>
      </c>
      <c r="P42" t="e">
        <f>VLOOKUP($A42, Pitching___Plate_Discipline[], MATCH(Data!P$1, Pitching___Plate_Discipline[#Headers], 0), FALSE)</f>
        <v>#N/A</v>
      </c>
      <c r="Q42" t="e">
        <f t="shared" si="0"/>
        <v>#N/A</v>
      </c>
      <c r="R42" t="e">
        <f>VLOOKUP($A42, Pitching___Plate_Discipline[], MATCH(Data!R$1, Pitching___Plate_Discipline[#Headers], 0), FALSE)</f>
        <v>#N/A</v>
      </c>
      <c r="S42" t="e">
        <f>VLOOKUP($A42, Pitching___Plate_Discipline[], MATCH(Data!S$1, Pitching___Plate_Discipline[#Headers], 0), FALSE)</f>
        <v>#N/A</v>
      </c>
      <c r="T42" t="e">
        <f>VLOOKUP($A42, Pitching___Velocity[[Name]:[vFA]], 4, FALSE)</f>
        <v>#N/A</v>
      </c>
      <c r="U42" t="e">
        <f>VLOOKUP($A42, Pitching___Pitch_Type[[Name]:[FB%]], 3, FALSE)</f>
        <v>#N/A</v>
      </c>
    </row>
    <row r="43" spans="1:21" x14ac:dyDescent="0.45">
      <c r="A43" t="s">
        <v>1500</v>
      </c>
      <c r="B43" t="e">
        <f>VLOOKUP($A43, Pitchers___Batted_Ball[], MATCH(Data!B$1, Pitchers___Batted_Ball[#Headers], 0), FALSE)</f>
        <v>#N/A</v>
      </c>
      <c r="C43" t="e">
        <f>VLOOKUP($A43, Pitchers___Batted_Ball[], MATCH(Data!C$1, Pitchers___Batted_Ball[#Headers], 0), FALSE)</f>
        <v>#N/A</v>
      </c>
      <c r="D43" t="e">
        <f>VLOOKUP($A43, Pitchers___Statcast[], MATCH(Data!D$1, Pitchers___Statcast[#Headers], 0), FALSE)</f>
        <v>#N/A</v>
      </c>
      <c r="E43" t="e">
        <f>VLOOKUP($A43, Pitchers___Statcast[], MATCH(Data!E$1, Pitchers___Statcast[#Headers], 0), FALSE)</f>
        <v>#N/A</v>
      </c>
      <c r="F43" t="e">
        <f>VLOOKUP($A43, Pitchers___Statcast[], MATCH(Data!F$1, Pitchers___Statcast[#Headers], 0), FALSE)</f>
        <v>#N/A</v>
      </c>
      <c r="G43" t="e">
        <f>VLOOKUP($A43, Pitchers___Statcast[], MATCH(Data!G$1, Pitchers___Statcast[#Headers], 0), FALSE)</f>
        <v>#N/A</v>
      </c>
      <c r="H43" t="e">
        <f>VLOOKUP(A43, Pitchers___Advanced[[Name]:[Pitches]], 13, FALSE)/VLOOKUP(A43, Pitchers___Advanced[[Name]:[Pitches]], 14, FALSE)</f>
        <v>#N/A</v>
      </c>
      <c r="I43" t="e">
        <f>VLOOKUP(A43, Pitching___V_Movement[[Name]:[FA-Z]], 4, FALSE)</f>
        <v>#N/A</v>
      </c>
      <c r="J43" t="e">
        <f>VLOOKUP(A43, Pitching___H_Movement[[Name]:[FA-X]], 4, FALSE)</f>
        <v>#N/A</v>
      </c>
      <c r="K43" t="e">
        <f>VLOOKUP($A43, Pitching___Plate_Discipline[], MATCH(Data!K$1, Pitching___Plate_Discipline[#Headers], 0), FALSE)</f>
        <v>#N/A</v>
      </c>
      <c r="L43" t="e">
        <f>VLOOKUP($A43, Pitching___Plate_Discipline[], MATCH(Data!L$1, Pitching___Plate_Discipline[#Headers], 0), FALSE)</f>
        <v>#N/A</v>
      </c>
      <c r="M43" t="e">
        <f>VLOOKUP($A43, Pitching___Plate_Discipline[], MATCH(Data!M$1, Pitching___Plate_Discipline[#Headers], 0), FALSE)</f>
        <v>#N/A</v>
      </c>
      <c r="N43" t="e">
        <f>VLOOKUP($A43, Pitching___Plate_Discipline[], MATCH(Data!N$1, Pitching___Plate_Discipline[#Headers], 0), FALSE)</f>
        <v>#N/A</v>
      </c>
      <c r="O43" t="e">
        <f>VLOOKUP($A43, Pitching___Plate_Discipline[], MATCH(Data!O$1, Pitching___Plate_Discipline[#Headers], 0), FALSE)</f>
        <v>#N/A</v>
      </c>
      <c r="P43" t="e">
        <f>VLOOKUP($A43, Pitching___Plate_Discipline[], MATCH(Data!P$1, Pitching___Plate_Discipline[#Headers], 0), FALSE)</f>
        <v>#N/A</v>
      </c>
      <c r="Q43" t="e">
        <f t="shared" si="0"/>
        <v>#N/A</v>
      </c>
      <c r="R43" t="e">
        <f>VLOOKUP($A43, Pitching___Plate_Discipline[], MATCH(Data!R$1, Pitching___Plate_Discipline[#Headers], 0), FALSE)</f>
        <v>#N/A</v>
      </c>
      <c r="S43" t="e">
        <f>VLOOKUP($A43, Pitching___Plate_Discipline[], MATCH(Data!S$1, Pitching___Plate_Discipline[#Headers], 0), FALSE)</f>
        <v>#N/A</v>
      </c>
      <c r="T43" t="e">
        <f>VLOOKUP($A43, Pitching___Velocity[[Name]:[vFA]], 4, FALSE)</f>
        <v>#N/A</v>
      </c>
      <c r="U43" t="e">
        <f>VLOOKUP($A43, Pitching___Pitch_Type[[Name]:[FB%]], 3, FALSE)</f>
        <v>#N/A</v>
      </c>
    </row>
    <row r="44" spans="1:21" x14ac:dyDescent="0.45">
      <c r="A44" t="s">
        <v>1501</v>
      </c>
      <c r="B44" t="e">
        <f>VLOOKUP($A44, Pitchers___Batted_Ball[], MATCH(Data!B$1, Pitchers___Batted_Ball[#Headers], 0), FALSE)</f>
        <v>#N/A</v>
      </c>
      <c r="C44" t="e">
        <f>VLOOKUP($A44, Pitchers___Batted_Ball[], MATCH(Data!C$1, Pitchers___Batted_Ball[#Headers], 0), FALSE)</f>
        <v>#N/A</v>
      </c>
      <c r="D44" t="e">
        <f>VLOOKUP($A44, Pitchers___Statcast[], MATCH(Data!D$1, Pitchers___Statcast[#Headers], 0), FALSE)</f>
        <v>#N/A</v>
      </c>
      <c r="E44" t="e">
        <f>VLOOKUP($A44, Pitchers___Statcast[], MATCH(Data!E$1, Pitchers___Statcast[#Headers], 0), FALSE)</f>
        <v>#N/A</v>
      </c>
      <c r="F44" t="e">
        <f>VLOOKUP($A44, Pitchers___Statcast[], MATCH(Data!F$1, Pitchers___Statcast[#Headers], 0), FALSE)</f>
        <v>#N/A</v>
      </c>
      <c r="G44" t="e">
        <f>VLOOKUP($A44, Pitchers___Statcast[], MATCH(Data!G$1, Pitchers___Statcast[#Headers], 0), FALSE)</f>
        <v>#N/A</v>
      </c>
      <c r="H44" t="e">
        <f>VLOOKUP(A44, Pitchers___Advanced[[Name]:[Pitches]], 13, FALSE)/VLOOKUP(A44, Pitchers___Advanced[[Name]:[Pitches]], 14, FALSE)</f>
        <v>#N/A</v>
      </c>
      <c r="I44" t="e">
        <f>VLOOKUP(A44, Pitching___V_Movement[[Name]:[FA-Z]], 4, FALSE)</f>
        <v>#N/A</v>
      </c>
      <c r="J44" t="e">
        <f>VLOOKUP(A44, Pitching___H_Movement[[Name]:[FA-X]], 4, FALSE)</f>
        <v>#N/A</v>
      </c>
      <c r="K44" t="e">
        <f>VLOOKUP($A44, Pitching___Plate_Discipline[], MATCH(Data!K$1, Pitching___Plate_Discipline[#Headers], 0), FALSE)</f>
        <v>#N/A</v>
      </c>
      <c r="L44" t="e">
        <f>VLOOKUP($A44, Pitching___Plate_Discipline[], MATCH(Data!L$1, Pitching___Plate_Discipline[#Headers], 0), FALSE)</f>
        <v>#N/A</v>
      </c>
      <c r="M44" t="e">
        <f>VLOOKUP($A44, Pitching___Plate_Discipline[], MATCH(Data!M$1, Pitching___Plate_Discipline[#Headers], 0), FALSE)</f>
        <v>#N/A</v>
      </c>
      <c r="N44" t="e">
        <f>VLOOKUP($A44, Pitching___Plate_Discipline[], MATCH(Data!N$1, Pitching___Plate_Discipline[#Headers], 0), FALSE)</f>
        <v>#N/A</v>
      </c>
      <c r="O44" t="e">
        <f>VLOOKUP($A44, Pitching___Plate_Discipline[], MATCH(Data!O$1, Pitching___Plate_Discipline[#Headers], 0), FALSE)</f>
        <v>#N/A</v>
      </c>
      <c r="P44" t="e">
        <f>VLOOKUP($A44, Pitching___Plate_Discipline[], MATCH(Data!P$1, Pitching___Plate_Discipline[#Headers], 0), FALSE)</f>
        <v>#N/A</v>
      </c>
      <c r="Q44" t="e">
        <f t="shared" si="0"/>
        <v>#N/A</v>
      </c>
      <c r="R44" t="e">
        <f>VLOOKUP($A44, Pitching___Plate_Discipline[], MATCH(Data!R$1, Pitching___Plate_Discipline[#Headers], 0), FALSE)</f>
        <v>#N/A</v>
      </c>
      <c r="S44" t="e">
        <f>VLOOKUP($A44, Pitching___Plate_Discipline[], MATCH(Data!S$1, Pitching___Plate_Discipline[#Headers], 0), FALSE)</f>
        <v>#N/A</v>
      </c>
      <c r="T44" t="e">
        <f>VLOOKUP($A44, Pitching___Velocity[[Name]:[vFA]], 4, FALSE)</f>
        <v>#N/A</v>
      </c>
      <c r="U44" t="e">
        <f>VLOOKUP($A44, Pitching___Pitch_Type[[Name]:[FB%]], 3, FALSE)</f>
        <v>#N/A</v>
      </c>
    </row>
    <row r="45" spans="1:21" x14ac:dyDescent="0.45">
      <c r="A45" t="s">
        <v>1502</v>
      </c>
      <c r="B45" t="e">
        <f>VLOOKUP($A45, Pitchers___Batted_Ball[], MATCH(Data!B$1, Pitchers___Batted_Ball[#Headers], 0), FALSE)</f>
        <v>#N/A</v>
      </c>
      <c r="C45" t="e">
        <f>VLOOKUP($A45, Pitchers___Batted_Ball[], MATCH(Data!C$1, Pitchers___Batted_Ball[#Headers], 0), FALSE)</f>
        <v>#N/A</v>
      </c>
      <c r="D45" t="e">
        <f>VLOOKUP($A45, Pitchers___Statcast[], MATCH(Data!D$1, Pitchers___Statcast[#Headers], 0), FALSE)</f>
        <v>#N/A</v>
      </c>
      <c r="E45" t="e">
        <f>VLOOKUP($A45, Pitchers___Statcast[], MATCH(Data!E$1, Pitchers___Statcast[#Headers], 0), FALSE)</f>
        <v>#N/A</v>
      </c>
      <c r="F45" t="e">
        <f>VLOOKUP($A45, Pitchers___Statcast[], MATCH(Data!F$1, Pitchers___Statcast[#Headers], 0), FALSE)</f>
        <v>#N/A</v>
      </c>
      <c r="G45" t="e">
        <f>VLOOKUP($A45, Pitchers___Statcast[], MATCH(Data!G$1, Pitchers___Statcast[#Headers], 0), FALSE)</f>
        <v>#N/A</v>
      </c>
      <c r="H45" t="e">
        <f>VLOOKUP(A45, Pitchers___Advanced[[Name]:[Pitches]], 13, FALSE)/VLOOKUP(A45, Pitchers___Advanced[[Name]:[Pitches]], 14, FALSE)</f>
        <v>#N/A</v>
      </c>
      <c r="I45" t="e">
        <f>VLOOKUP(A45, Pitching___V_Movement[[Name]:[FA-Z]], 4, FALSE)</f>
        <v>#N/A</v>
      </c>
      <c r="J45" t="e">
        <f>VLOOKUP(A45, Pitching___H_Movement[[Name]:[FA-X]], 4, FALSE)</f>
        <v>#N/A</v>
      </c>
      <c r="K45" t="e">
        <f>VLOOKUP($A45, Pitching___Plate_Discipline[], MATCH(Data!K$1, Pitching___Plate_Discipline[#Headers], 0), FALSE)</f>
        <v>#N/A</v>
      </c>
      <c r="L45" t="e">
        <f>VLOOKUP($A45, Pitching___Plate_Discipline[], MATCH(Data!L$1, Pitching___Plate_Discipline[#Headers], 0), FALSE)</f>
        <v>#N/A</v>
      </c>
      <c r="M45" t="e">
        <f>VLOOKUP($A45, Pitching___Plate_Discipline[], MATCH(Data!M$1, Pitching___Plate_Discipline[#Headers], 0), FALSE)</f>
        <v>#N/A</v>
      </c>
      <c r="N45" t="e">
        <f>VLOOKUP($A45, Pitching___Plate_Discipline[], MATCH(Data!N$1, Pitching___Plate_Discipline[#Headers], 0), FALSE)</f>
        <v>#N/A</v>
      </c>
      <c r="O45" t="e">
        <f>VLOOKUP($A45, Pitching___Plate_Discipline[], MATCH(Data!O$1, Pitching___Plate_Discipline[#Headers], 0), FALSE)</f>
        <v>#N/A</v>
      </c>
      <c r="P45" t="e">
        <f>VLOOKUP($A45, Pitching___Plate_Discipline[], MATCH(Data!P$1, Pitching___Plate_Discipline[#Headers], 0), FALSE)</f>
        <v>#N/A</v>
      </c>
      <c r="Q45" t="e">
        <f t="shared" si="0"/>
        <v>#N/A</v>
      </c>
      <c r="R45" t="e">
        <f>VLOOKUP($A45, Pitching___Plate_Discipline[], MATCH(Data!R$1, Pitching___Plate_Discipline[#Headers], 0), FALSE)</f>
        <v>#N/A</v>
      </c>
      <c r="S45" t="e">
        <f>VLOOKUP($A45, Pitching___Plate_Discipline[], MATCH(Data!S$1, Pitching___Plate_Discipline[#Headers], 0), FALSE)</f>
        <v>#N/A</v>
      </c>
      <c r="T45" t="e">
        <f>VLOOKUP($A45, Pitching___Velocity[[Name]:[vFA]], 4, FALSE)</f>
        <v>#N/A</v>
      </c>
      <c r="U45" t="e">
        <f>VLOOKUP($A45, Pitching___Pitch_Type[[Name]:[FB%]], 3, FALSE)</f>
        <v>#N/A</v>
      </c>
    </row>
    <row r="46" spans="1:21" x14ac:dyDescent="0.45">
      <c r="A46" t="s">
        <v>1503</v>
      </c>
      <c r="B46" t="e">
        <f>VLOOKUP($A46, Pitchers___Batted_Ball[], MATCH(Data!B$1, Pitchers___Batted_Ball[#Headers], 0), FALSE)</f>
        <v>#N/A</v>
      </c>
      <c r="C46" t="e">
        <f>VLOOKUP($A46, Pitchers___Batted_Ball[], MATCH(Data!C$1, Pitchers___Batted_Ball[#Headers], 0), FALSE)</f>
        <v>#N/A</v>
      </c>
      <c r="D46" t="e">
        <f>VLOOKUP($A46, Pitchers___Statcast[], MATCH(Data!D$1, Pitchers___Statcast[#Headers], 0), FALSE)</f>
        <v>#N/A</v>
      </c>
      <c r="E46" t="e">
        <f>VLOOKUP($A46, Pitchers___Statcast[], MATCH(Data!E$1, Pitchers___Statcast[#Headers], 0), FALSE)</f>
        <v>#N/A</v>
      </c>
      <c r="F46" t="e">
        <f>VLOOKUP($A46, Pitchers___Statcast[], MATCH(Data!F$1, Pitchers___Statcast[#Headers], 0), FALSE)</f>
        <v>#N/A</v>
      </c>
      <c r="G46" t="e">
        <f>VLOOKUP($A46, Pitchers___Statcast[], MATCH(Data!G$1, Pitchers___Statcast[#Headers], 0), FALSE)</f>
        <v>#N/A</v>
      </c>
      <c r="H46" t="e">
        <f>VLOOKUP(A46, Pitchers___Advanced[[Name]:[Pitches]], 13, FALSE)/VLOOKUP(A46, Pitchers___Advanced[[Name]:[Pitches]], 14, FALSE)</f>
        <v>#N/A</v>
      </c>
      <c r="I46" t="e">
        <f>VLOOKUP(A46, Pitching___V_Movement[[Name]:[FA-Z]], 4, FALSE)</f>
        <v>#N/A</v>
      </c>
      <c r="J46" t="e">
        <f>VLOOKUP(A46, Pitching___H_Movement[[Name]:[FA-X]], 4, FALSE)</f>
        <v>#N/A</v>
      </c>
      <c r="K46" t="e">
        <f>VLOOKUP($A46, Pitching___Plate_Discipline[], MATCH(Data!K$1, Pitching___Plate_Discipline[#Headers], 0), FALSE)</f>
        <v>#N/A</v>
      </c>
      <c r="L46" t="e">
        <f>VLOOKUP($A46, Pitching___Plate_Discipline[], MATCH(Data!L$1, Pitching___Plate_Discipline[#Headers], 0), FALSE)</f>
        <v>#N/A</v>
      </c>
      <c r="M46" t="e">
        <f>VLOOKUP($A46, Pitching___Plate_Discipline[], MATCH(Data!M$1, Pitching___Plate_Discipline[#Headers], 0), FALSE)</f>
        <v>#N/A</v>
      </c>
      <c r="N46" t="e">
        <f>VLOOKUP($A46, Pitching___Plate_Discipline[], MATCH(Data!N$1, Pitching___Plate_Discipline[#Headers], 0), FALSE)</f>
        <v>#N/A</v>
      </c>
      <c r="O46" t="e">
        <f>VLOOKUP($A46, Pitching___Plate_Discipline[], MATCH(Data!O$1, Pitching___Plate_Discipline[#Headers], 0), FALSE)</f>
        <v>#N/A</v>
      </c>
      <c r="P46" t="e">
        <f>VLOOKUP($A46, Pitching___Plate_Discipline[], MATCH(Data!P$1, Pitching___Plate_Discipline[#Headers], 0), FALSE)</f>
        <v>#N/A</v>
      </c>
      <c r="Q46" t="e">
        <f t="shared" si="0"/>
        <v>#N/A</v>
      </c>
      <c r="R46" t="e">
        <f>VLOOKUP($A46, Pitching___Plate_Discipline[], MATCH(Data!R$1, Pitching___Plate_Discipline[#Headers], 0), FALSE)</f>
        <v>#N/A</v>
      </c>
      <c r="S46" t="e">
        <f>VLOOKUP($A46, Pitching___Plate_Discipline[], MATCH(Data!S$1, Pitching___Plate_Discipline[#Headers], 0), FALSE)</f>
        <v>#N/A</v>
      </c>
      <c r="T46" t="e">
        <f>VLOOKUP($A46, Pitching___Velocity[[Name]:[vFA]], 4, FALSE)</f>
        <v>#N/A</v>
      </c>
      <c r="U46" t="e">
        <f>VLOOKUP($A46, Pitching___Pitch_Type[[Name]:[FB%]], 3, FALSE)</f>
        <v>#N/A</v>
      </c>
    </row>
    <row r="47" spans="1:21" x14ac:dyDescent="0.45">
      <c r="A47" t="s">
        <v>1504</v>
      </c>
      <c r="B47" t="e">
        <f>VLOOKUP($A47, Pitchers___Batted_Ball[], MATCH(Data!B$1, Pitchers___Batted_Ball[#Headers], 0), FALSE)</f>
        <v>#N/A</v>
      </c>
      <c r="C47" t="e">
        <f>VLOOKUP($A47, Pitchers___Batted_Ball[], MATCH(Data!C$1, Pitchers___Batted_Ball[#Headers], 0), FALSE)</f>
        <v>#N/A</v>
      </c>
      <c r="D47" t="e">
        <f>VLOOKUP($A47, Pitchers___Statcast[], MATCH(Data!D$1, Pitchers___Statcast[#Headers], 0), FALSE)</f>
        <v>#N/A</v>
      </c>
      <c r="E47" t="e">
        <f>VLOOKUP($A47, Pitchers___Statcast[], MATCH(Data!E$1, Pitchers___Statcast[#Headers], 0), FALSE)</f>
        <v>#N/A</v>
      </c>
      <c r="F47" t="e">
        <f>VLOOKUP($A47, Pitchers___Statcast[], MATCH(Data!F$1, Pitchers___Statcast[#Headers], 0), FALSE)</f>
        <v>#N/A</v>
      </c>
      <c r="G47" t="e">
        <f>VLOOKUP($A47, Pitchers___Statcast[], MATCH(Data!G$1, Pitchers___Statcast[#Headers], 0), FALSE)</f>
        <v>#N/A</v>
      </c>
      <c r="H47" t="e">
        <f>VLOOKUP(A47, Pitchers___Advanced[[Name]:[Pitches]], 13, FALSE)/VLOOKUP(A47, Pitchers___Advanced[[Name]:[Pitches]], 14, FALSE)</f>
        <v>#N/A</v>
      </c>
      <c r="I47" t="e">
        <f>VLOOKUP(A47, Pitching___V_Movement[[Name]:[FA-Z]], 4, FALSE)</f>
        <v>#N/A</v>
      </c>
      <c r="J47" t="e">
        <f>VLOOKUP(A47, Pitching___H_Movement[[Name]:[FA-X]], 4, FALSE)</f>
        <v>#N/A</v>
      </c>
      <c r="K47" t="e">
        <f>VLOOKUP($A47, Pitching___Plate_Discipline[], MATCH(Data!K$1, Pitching___Plate_Discipline[#Headers], 0), FALSE)</f>
        <v>#N/A</v>
      </c>
      <c r="L47" t="e">
        <f>VLOOKUP($A47, Pitching___Plate_Discipline[], MATCH(Data!L$1, Pitching___Plate_Discipline[#Headers], 0), FALSE)</f>
        <v>#N/A</v>
      </c>
      <c r="M47" t="e">
        <f>VLOOKUP($A47, Pitching___Plate_Discipline[], MATCH(Data!M$1, Pitching___Plate_Discipline[#Headers], 0), FALSE)</f>
        <v>#N/A</v>
      </c>
      <c r="N47" t="e">
        <f>VLOOKUP($A47, Pitching___Plate_Discipline[], MATCH(Data!N$1, Pitching___Plate_Discipline[#Headers], 0), FALSE)</f>
        <v>#N/A</v>
      </c>
      <c r="O47" t="e">
        <f>VLOOKUP($A47, Pitching___Plate_Discipline[], MATCH(Data!O$1, Pitching___Plate_Discipline[#Headers], 0), FALSE)</f>
        <v>#N/A</v>
      </c>
      <c r="P47" t="e">
        <f>VLOOKUP($A47, Pitching___Plate_Discipline[], MATCH(Data!P$1, Pitching___Plate_Discipline[#Headers], 0), FALSE)</f>
        <v>#N/A</v>
      </c>
      <c r="Q47" t="e">
        <f t="shared" si="0"/>
        <v>#N/A</v>
      </c>
      <c r="R47" t="e">
        <f>VLOOKUP($A47, Pitching___Plate_Discipline[], MATCH(Data!R$1, Pitching___Plate_Discipline[#Headers], 0), FALSE)</f>
        <v>#N/A</v>
      </c>
      <c r="S47" t="e">
        <f>VLOOKUP($A47, Pitching___Plate_Discipline[], MATCH(Data!S$1, Pitching___Plate_Discipline[#Headers], 0), FALSE)</f>
        <v>#N/A</v>
      </c>
      <c r="T47" t="e">
        <f>VLOOKUP($A47, Pitching___Velocity[[Name]:[vFA]], 4, FALSE)</f>
        <v>#N/A</v>
      </c>
      <c r="U47" t="e">
        <f>VLOOKUP($A47, Pitching___Pitch_Type[[Name]:[FB%]], 3, FALSE)</f>
        <v>#N/A</v>
      </c>
    </row>
    <row r="48" spans="1:21" x14ac:dyDescent="0.45">
      <c r="A48" t="s">
        <v>1505</v>
      </c>
      <c r="B48" t="e">
        <f>VLOOKUP($A48, Pitchers___Batted_Ball[], MATCH(Data!B$1, Pitchers___Batted_Ball[#Headers], 0), FALSE)</f>
        <v>#N/A</v>
      </c>
      <c r="C48" t="e">
        <f>VLOOKUP($A48, Pitchers___Batted_Ball[], MATCH(Data!C$1, Pitchers___Batted_Ball[#Headers], 0), FALSE)</f>
        <v>#N/A</v>
      </c>
      <c r="D48" t="e">
        <f>VLOOKUP($A48, Pitchers___Statcast[], MATCH(Data!D$1, Pitchers___Statcast[#Headers], 0), FALSE)</f>
        <v>#N/A</v>
      </c>
      <c r="E48" t="e">
        <f>VLOOKUP($A48, Pitchers___Statcast[], MATCH(Data!E$1, Pitchers___Statcast[#Headers], 0), FALSE)</f>
        <v>#N/A</v>
      </c>
      <c r="F48" t="e">
        <f>VLOOKUP($A48, Pitchers___Statcast[], MATCH(Data!F$1, Pitchers___Statcast[#Headers], 0), FALSE)</f>
        <v>#N/A</v>
      </c>
      <c r="G48" t="e">
        <f>VLOOKUP($A48, Pitchers___Statcast[], MATCH(Data!G$1, Pitchers___Statcast[#Headers], 0), FALSE)</f>
        <v>#N/A</v>
      </c>
      <c r="H48" t="e">
        <f>VLOOKUP(A48, Pitchers___Advanced[[Name]:[Pitches]], 13, FALSE)/VLOOKUP(A48, Pitchers___Advanced[[Name]:[Pitches]], 14, FALSE)</f>
        <v>#N/A</v>
      </c>
      <c r="I48" t="e">
        <f>VLOOKUP(A48, Pitching___V_Movement[[Name]:[FA-Z]], 4, FALSE)</f>
        <v>#N/A</v>
      </c>
      <c r="J48" t="e">
        <f>VLOOKUP(A48, Pitching___H_Movement[[Name]:[FA-X]], 4, FALSE)</f>
        <v>#N/A</v>
      </c>
      <c r="K48" t="e">
        <f>VLOOKUP($A48, Pitching___Plate_Discipline[], MATCH(Data!K$1, Pitching___Plate_Discipline[#Headers], 0), FALSE)</f>
        <v>#N/A</v>
      </c>
      <c r="L48" t="e">
        <f>VLOOKUP($A48, Pitching___Plate_Discipline[], MATCH(Data!L$1, Pitching___Plate_Discipline[#Headers], 0), FALSE)</f>
        <v>#N/A</v>
      </c>
      <c r="M48" t="e">
        <f>VLOOKUP($A48, Pitching___Plate_Discipline[], MATCH(Data!M$1, Pitching___Plate_Discipline[#Headers], 0), FALSE)</f>
        <v>#N/A</v>
      </c>
      <c r="N48" t="e">
        <f>VLOOKUP($A48, Pitching___Plate_Discipline[], MATCH(Data!N$1, Pitching___Plate_Discipline[#Headers], 0), FALSE)</f>
        <v>#N/A</v>
      </c>
      <c r="O48" t="e">
        <f>VLOOKUP($A48, Pitching___Plate_Discipline[], MATCH(Data!O$1, Pitching___Plate_Discipline[#Headers], 0), FALSE)</f>
        <v>#N/A</v>
      </c>
      <c r="P48" t="e">
        <f>VLOOKUP($A48, Pitching___Plate_Discipline[], MATCH(Data!P$1, Pitching___Plate_Discipline[#Headers], 0), FALSE)</f>
        <v>#N/A</v>
      </c>
      <c r="Q48" t="e">
        <f t="shared" si="0"/>
        <v>#N/A</v>
      </c>
      <c r="R48" t="e">
        <f>VLOOKUP($A48, Pitching___Plate_Discipline[], MATCH(Data!R$1, Pitching___Plate_Discipline[#Headers], 0), FALSE)</f>
        <v>#N/A</v>
      </c>
      <c r="S48" t="e">
        <f>VLOOKUP($A48, Pitching___Plate_Discipline[], MATCH(Data!S$1, Pitching___Plate_Discipline[#Headers], 0), FALSE)</f>
        <v>#N/A</v>
      </c>
      <c r="T48" t="e">
        <f>VLOOKUP($A48, Pitching___Velocity[[Name]:[vFA]], 4, FALSE)</f>
        <v>#N/A</v>
      </c>
      <c r="U48" t="e">
        <f>VLOOKUP($A48, Pitching___Pitch_Type[[Name]:[FB%]], 3, FALSE)</f>
        <v>#N/A</v>
      </c>
    </row>
    <row r="49" spans="1:21" x14ac:dyDescent="0.45">
      <c r="A49" t="s">
        <v>1506</v>
      </c>
      <c r="B49">
        <f>VLOOKUP($A49, Pitchers___Batted_Ball[], MATCH(Data!B$1, Pitchers___Batted_Ball[#Headers], 0), FALSE)</f>
        <v>2.11</v>
      </c>
      <c r="C49">
        <f>VLOOKUP($A49, Pitchers___Batted_Ball[], MATCH(Data!C$1, Pitchers___Batted_Ball[#Headers], 0), FALSE)</f>
        <v>0.08</v>
      </c>
      <c r="D49" t="str">
        <f>VLOOKUP($A49, Pitchers___Statcast[], MATCH(Data!D$1, Pitchers___Statcast[#Headers], 0), FALSE)</f>
        <v>84.7</v>
      </c>
      <c r="E49" t="str">
        <f>VLOOKUP($A49, Pitchers___Statcast[], MATCH(Data!E$1, Pitchers___Statcast[#Headers], 0), FALSE)</f>
        <v>4.6</v>
      </c>
      <c r="F49" t="str">
        <f>VLOOKUP($A49, Pitchers___Statcast[], MATCH(Data!F$1, Pitchers___Statcast[#Headers], 0), FALSE)</f>
        <v>2.4%</v>
      </c>
      <c r="G49" t="str">
        <f>VLOOKUP($A49, Pitchers___Statcast[], MATCH(Data!G$1, Pitchers___Statcast[#Headers], 0), FALSE)</f>
        <v>30.7%</v>
      </c>
      <c r="H49">
        <f>VLOOKUP(A49, Pitchers___Advanced[[Name]:[Pitches]], 13, FALSE)/VLOOKUP(A49, Pitchers___Advanced[[Name]:[Pitches]], 14, FALSE)</f>
        <v>0.68504631671812966</v>
      </c>
      <c r="I49">
        <f>VLOOKUP(A49, Pitching___V_Movement[[Name]:[FA-Z]], 4, FALSE)</f>
        <v>-4.5999999999999996</v>
      </c>
      <c r="J49">
        <f>VLOOKUP(A49, Pitching___H_Movement[[Name]:[FA-X]], 4, FALSE)</f>
        <v>-5.5</v>
      </c>
      <c r="K49">
        <f>VLOOKUP($A49, Pitching___Plate_Discipline[], MATCH(Data!K$1, Pitching___Plate_Discipline[#Headers], 0), FALSE)</f>
        <v>0.25600000000000001</v>
      </c>
      <c r="L49">
        <f>VLOOKUP($A49, Pitching___Plate_Discipline[], MATCH(Data!L$1, Pitching___Plate_Discipline[#Headers], 0), FALSE)</f>
        <v>0.66500000000000004</v>
      </c>
      <c r="M49">
        <f>VLOOKUP($A49, Pitching___Plate_Discipline[], MATCH(Data!M$1, Pitching___Plate_Discipline[#Headers], 0), FALSE)</f>
        <v>0.49</v>
      </c>
      <c r="N49">
        <f>VLOOKUP($A49, Pitching___Plate_Discipline[], MATCH(Data!N$1, Pitching___Plate_Discipline[#Headers], 0), FALSE)</f>
        <v>0.71499999999999997</v>
      </c>
      <c r="O49">
        <f>VLOOKUP($A49, Pitching___Plate_Discipline[], MATCH(Data!O$1, Pitching___Plate_Discipline[#Headers], 0), FALSE)</f>
        <v>0.84799999999999998</v>
      </c>
      <c r="P49">
        <f>VLOOKUP($A49, Pitching___Plate_Discipline[], MATCH(Data!P$1, Pitching___Plate_Discipline[#Headers], 0), FALSE)</f>
        <v>0.81799999999999995</v>
      </c>
      <c r="Q49">
        <f t="shared" si="0"/>
        <v>0.40081999999999995</v>
      </c>
      <c r="R49">
        <f>VLOOKUP($A49, Pitching___Plate_Discipline[], MATCH(Data!R$1, Pitching___Plate_Discipline[#Headers], 0), FALSE)</f>
        <v>0.57399999999999995</v>
      </c>
      <c r="S49">
        <f>VLOOKUP($A49, Pitching___Plate_Discipline[], MATCH(Data!S$1, Pitching___Plate_Discipline[#Headers], 0), FALSE)</f>
        <v>21.1</v>
      </c>
      <c r="T49">
        <f>VLOOKUP($A49, Pitching___Velocity[[Name]:[vFA]], 4, FALSE)</f>
        <v>83.1</v>
      </c>
      <c r="U49">
        <f>VLOOKUP($A49, Pitching___Pitch_Type[[Name]:[FB%]], 3, FALSE)</f>
        <v>0.56299999999999994</v>
      </c>
    </row>
    <row r="50" spans="1:21" x14ac:dyDescent="0.45">
      <c r="A50" t="s">
        <v>1507</v>
      </c>
      <c r="B50" t="e">
        <f>VLOOKUP($A50, Pitchers___Batted_Ball[], MATCH(Data!B$1, Pitchers___Batted_Ball[#Headers], 0), FALSE)</f>
        <v>#N/A</v>
      </c>
      <c r="C50" t="e">
        <f>VLOOKUP($A50, Pitchers___Batted_Ball[], MATCH(Data!C$1, Pitchers___Batted_Ball[#Headers], 0), FALSE)</f>
        <v>#N/A</v>
      </c>
      <c r="D50" t="e">
        <f>VLOOKUP($A50, Pitchers___Statcast[], MATCH(Data!D$1, Pitchers___Statcast[#Headers], 0), FALSE)</f>
        <v>#N/A</v>
      </c>
      <c r="E50" t="e">
        <f>VLOOKUP($A50, Pitchers___Statcast[], MATCH(Data!E$1, Pitchers___Statcast[#Headers], 0), FALSE)</f>
        <v>#N/A</v>
      </c>
      <c r="F50" t="e">
        <f>VLOOKUP($A50, Pitchers___Statcast[], MATCH(Data!F$1, Pitchers___Statcast[#Headers], 0), FALSE)</f>
        <v>#N/A</v>
      </c>
      <c r="G50" t="e">
        <f>VLOOKUP($A50, Pitchers___Statcast[], MATCH(Data!G$1, Pitchers___Statcast[#Headers], 0), FALSE)</f>
        <v>#N/A</v>
      </c>
      <c r="H50" t="e">
        <f>VLOOKUP(A50, Pitchers___Advanced[[Name]:[Pitches]], 13, FALSE)/VLOOKUP(A50, Pitchers___Advanced[[Name]:[Pitches]], 14, FALSE)</f>
        <v>#N/A</v>
      </c>
      <c r="I50" t="e">
        <f>VLOOKUP(A50, Pitching___V_Movement[[Name]:[FA-Z]], 4, FALSE)</f>
        <v>#N/A</v>
      </c>
      <c r="J50" t="e">
        <f>VLOOKUP(A50, Pitching___H_Movement[[Name]:[FA-X]], 4, FALSE)</f>
        <v>#N/A</v>
      </c>
      <c r="K50" t="e">
        <f>VLOOKUP($A50, Pitching___Plate_Discipline[], MATCH(Data!K$1, Pitching___Plate_Discipline[#Headers], 0), FALSE)</f>
        <v>#N/A</v>
      </c>
      <c r="L50" t="e">
        <f>VLOOKUP($A50, Pitching___Plate_Discipline[], MATCH(Data!L$1, Pitching___Plate_Discipline[#Headers], 0), FALSE)</f>
        <v>#N/A</v>
      </c>
      <c r="M50" t="e">
        <f>VLOOKUP($A50, Pitching___Plate_Discipline[], MATCH(Data!M$1, Pitching___Plate_Discipline[#Headers], 0), FALSE)</f>
        <v>#N/A</v>
      </c>
      <c r="N50" t="e">
        <f>VLOOKUP($A50, Pitching___Plate_Discipline[], MATCH(Data!N$1, Pitching___Plate_Discipline[#Headers], 0), FALSE)</f>
        <v>#N/A</v>
      </c>
      <c r="O50" t="e">
        <f>VLOOKUP($A50, Pitching___Plate_Discipline[], MATCH(Data!O$1, Pitching___Plate_Discipline[#Headers], 0), FALSE)</f>
        <v>#N/A</v>
      </c>
      <c r="P50" t="e">
        <f>VLOOKUP($A50, Pitching___Plate_Discipline[], MATCH(Data!P$1, Pitching___Plate_Discipline[#Headers], 0), FALSE)</f>
        <v>#N/A</v>
      </c>
      <c r="Q50" t="e">
        <f t="shared" si="0"/>
        <v>#N/A</v>
      </c>
      <c r="R50" t="e">
        <f>VLOOKUP($A50, Pitching___Plate_Discipline[], MATCH(Data!R$1, Pitching___Plate_Discipline[#Headers], 0), FALSE)</f>
        <v>#N/A</v>
      </c>
      <c r="S50" t="e">
        <f>VLOOKUP($A50, Pitching___Plate_Discipline[], MATCH(Data!S$1, Pitching___Plate_Discipline[#Headers], 0), FALSE)</f>
        <v>#N/A</v>
      </c>
      <c r="T50" t="e">
        <f>VLOOKUP($A50, Pitching___Velocity[[Name]:[vFA]], 4, FALSE)</f>
        <v>#N/A</v>
      </c>
      <c r="U50" t="e">
        <f>VLOOKUP($A50, Pitching___Pitch_Type[[Name]:[FB%]], 3, FALSE)</f>
        <v>#N/A</v>
      </c>
    </row>
    <row r="51" spans="1:21" x14ac:dyDescent="0.45">
      <c r="A51" t="s">
        <v>435</v>
      </c>
      <c r="B51">
        <f>VLOOKUP($A51, Pitchers___Batted_Ball[], MATCH(Data!B$1, Pitchers___Batted_Ball[#Headers], 0), FALSE)</f>
        <v>1.23</v>
      </c>
      <c r="C51">
        <f>VLOOKUP($A51, Pitchers___Batted_Ball[], MATCH(Data!C$1, Pitchers___Batted_Ball[#Headers], 0), FALSE)</f>
        <v>9.7000000000000003E-2</v>
      </c>
      <c r="D51" t="str">
        <f>VLOOKUP($A51, Pitchers___Statcast[], MATCH(Data!D$1, Pitchers___Statcast[#Headers], 0), FALSE)</f>
        <v>87.2</v>
      </c>
      <c r="E51" t="str">
        <f>VLOOKUP($A51, Pitchers___Statcast[], MATCH(Data!E$1, Pitchers___Statcast[#Headers], 0), FALSE)</f>
        <v>12.2</v>
      </c>
      <c r="F51" t="str">
        <f>VLOOKUP($A51, Pitchers___Statcast[], MATCH(Data!F$1, Pitchers___Statcast[#Headers], 0), FALSE)</f>
        <v>6.8%</v>
      </c>
      <c r="G51" t="str">
        <f>VLOOKUP($A51, Pitchers___Statcast[], MATCH(Data!G$1, Pitchers___Statcast[#Headers], 0), FALSE)</f>
        <v>33.6%</v>
      </c>
      <c r="H51">
        <f>VLOOKUP(A51, Pitchers___Advanced[[Name]:[Pitches]], 13, FALSE)/VLOOKUP(A51, Pitchers___Advanced[[Name]:[Pitches]], 14, FALSE)</f>
        <v>0.63713355048859932</v>
      </c>
      <c r="I51">
        <f>VLOOKUP(A51, Pitching___V_Movement[[Name]:[FA-Z]], 4, FALSE)</f>
        <v>7.6</v>
      </c>
      <c r="J51">
        <f>VLOOKUP(A51, Pitching___H_Movement[[Name]:[FA-X]], 4, FALSE)</f>
        <v>-2.9</v>
      </c>
      <c r="K51">
        <f>VLOOKUP($A51, Pitching___Plate_Discipline[], MATCH(Data!K$1, Pitching___Plate_Discipline[#Headers], 0), FALSE)</f>
        <v>0.33700000000000002</v>
      </c>
      <c r="L51">
        <f>VLOOKUP($A51, Pitching___Plate_Discipline[], MATCH(Data!L$1, Pitching___Plate_Discipline[#Headers], 0), FALSE)</f>
        <v>0.59399999999999997</v>
      </c>
      <c r="M51">
        <f>VLOOKUP($A51, Pitching___Plate_Discipline[], MATCH(Data!M$1, Pitching___Plate_Discipline[#Headers], 0), FALSE)</f>
        <v>0.45500000000000002</v>
      </c>
      <c r="N51">
        <f>VLOOKUP($A51, Pitching___Plate_Discipline[], MATCH(Data!N$1, Pitching___Plate_Discipline[#Headers], 0), FALSE)</f>
        <v>0.46500000000000002</v>
      </c>
      <c r="O51">
        <f>VLOOKUP($A51, Pitching___Plate_Discipline[], MATCH(Data!O$1, Pitching___Plate_Discipline[#Headers], 0), FALSE)</f>
        <v>0.82699999999999996</v>
      </c>
      <c r="P51">
        <f>VLOOKUP($A51, Pitching___Plate_Discipline[], MATCH(Data!P$1, Pitching___Plate_Discipline[#Headers], 0), FALSE)</f>
        <v>0.68100000000000005</v>
      </c>
      <c r="Q51">
        <f t="shared" si="0"/>
        <v>0.30985500000000005</v>
      </c>
      <c r="R51">
        <f>VLOOKUP($A51, Pitching___Plate_Discipline[], MATCH(Data!R$1, Pitching___Plate_Discipline[#Headers], 0), FALSE)</f>
        <v>0.45700000000000002</v>
      </c>
      <c r="S51">
        <f>VLOOKUP($A51, Pitching___Plate_Discipline[], MATCH(Data!S$1, Pitching___Plate_Discipline[#Headers], 0), FALSE)</f>
        <v>23.4</v>
      </c>
      <c r="T51">
        <f>VLOOKUP($A51, Pitching___Velocity[[Name]:[vFA]], 4, FALSE)</f>
        <v>93.8</v>
      </c>
      <c r="U51">
        <f>VLOOKUP($A51, Pitching___Pitch_Type[[Name]:[FB%]], 3, FALSE)</f>
        <v>0.33800000000000002</v>
      </c>
    </row>
    <row r="52" spans="1:21" x14ac:dyDescent="0.45">
      <c r="A52" t="s">
        <v>1508</v>
      </c>
      <c r="B52" t="e">
        <f>VLOOKUP($A52, Pitchers___Batted_Ball[], MATCH(Data!B$1, Pitchers___Batted_Ball[#Headers], 0), FALSE)</f>
        <v>#N/A</v>
      </c>
      <c r="C52" t="e">
        <f>VLOOKUP($A52, Pitchers___Batted_Ball[], MATCH(Data!C$1, Pitchers___Batted_Ball[#Headers], 0), FALSE)</f>
        <v>#N/A</v>
      </c>
      <c r="D52" t="e">
        <f>VLOOKUP($A52, Pitchers___Statcast[], MATCH(Data!D$1, Pitchers___Statcast[#Headers], 0), FALSE)</f>
        <v>#N/A</v>
      </c>
      <c r="E52" t="e">
        <f>VLOOKUP($A52, Pitchers___Statcast[], MATCH(Data!E$1, Pitchers___Statcast[#Headers], 0), FALSE)</f>
        <v>#N/A</v>
      </c>
      <c r="F52" t="e">
        <f>VLOOKUP($A52, Pitchers___Statcast[], MATCH(Data!F$1, Pitchers___Statcast[#Headers], 0), FALSE)</f>
        <v>#N/A</v>
      </c>
      <c r="G52" t="e">
        <f>VLOOKUP($A52, Pitchers___Statcast[], MATCH(Data!G$1, Pitchers___Statcast[#Headers], 0), FALSE)</f>
        <v>#N/A</v>
      </c>
      <c r="H52" t="e">
        <f>VLOOKUP(A52, Pitchers___Advanced[[Name]:[Pitches]], 13, FALSE)/VLOOKUP(A52, Pitchers___Advanced[[Name]:[Pitches]], 14, FALSE)</f>
        <v>#N/A</v>
      </c>
      <c r="I52" t="e">
        <f>VLOOKUP(A52, Pitching___V_Movement[[Name]:[FA-Z]], 4, FALSE)</f>
        <v>#N/A</v>
      </c>
      <c r="J52" t="e">
        <f>VLOOKUP(A52, Pitching___H_Movement[[Name]:[FA-X]], 4, FALSE)</f>
        <v>#N/A</v>
      </c>
      <c r="K52" t="e">
        <f>VLOOKUP($A52, Pitching___Plate_Discipline[], MATCH(Data!K$1, Pitching___Plate_Discipline[#Headers], 0), FALSE)</f>
        <v>#N/A</v>
      </c>
      <c r="L52" t="e">
        <f>VLOOKUP($A52, Pitching___Plate_Discipline[], MATCH(Data!L$1, Pitching___Plate_Discipline[#Headers], 0), FALSE)</f>
        <v>#N/A</v>
      </c>
      <c r="M52" t="e">
        <f>VLOOKUP($A52, Pitching___Plate_Discipline[], MATCH(Data!M$1, Pitching___Plate_Discipline[#Headers], 0), FALSE)</f>
        <v>#N/A</v>
      </c>
      <c r="N52" t="e">
        <f>VLOOKUP($A52, Pitching___Plate_Discipline[], MATCH(Data!N$1, Pitching___Plate_Discipline[#Headers], 0), FALSE)</f>
        <v>#N/A</v>
      </c>
      <c r="O52" t="e">
        <f>VLOOKUP($A52, Pitching___Plate_Discipline[], MATCH(Data!O$1, Pitching___Plate_Discipline[#Headers], 0), FALSE)</f>
        <v>#N/A</v>
      </c>
      <c r="P52" t="e">
        <f>VLOOKUP($A52, Pitching___Plate_Discipline[], MATCH(Data!P$1, Pitching___Plate_Discipline[#Headers], 0), FALSE)</f>
        <v>#N/A</v>
      </c>
      <c r="Q52" t="e">
        <f t="shared" si="0"/>
        <v>#N/A</v>
      </c>
      <c r="R52" t="e">
        <f>VLOOKUP($A52, Pitching___Plate_Discipline[], MATCH(Data!R$1, Pitching___Plate_Discipline[#Headers], 0), FALSE)</f>
        <v>#N/A</v>
      </c>
      <c r="S52" t="e">
        <f>VLOOKUP($A52, Pitching___Plate_Discipline[], MATCH(Data!S$1, Pitching___Plate_Discipline[#Headers], 0), FALSE)</f>
        <v>#N/A</v>
      </c>
      <c r="T52" t="e">
        <f>VLOOKUP($A52, Pitching___Velocity[[Name]:[vFA]], 4, FALSE)</f>
        <v>#N/A</v>
      </c>
      <c r="U52" t="e">
        <f>VLOOKUP($A52, Pitching___Pitch_Type[[Name]:[FB%]], 3, FALSE)</f>
        <v>#N/A</v>
      </c>
    </row>
    <row r="53" spans="1:21" x14ac:dyDescent="0.45">
      <c r="A53" t="s">
        <v>1509</v>
      </c>
      <c r="B53" t="e">
        <f>VLOOKUP($A53, Pitchers___Batted_Ball[], MATCH(Data!B$1, Pitchers___Batted_Ball[#Headers], 0), FALSE)</f>
        <v>#N/A</v>
      </c>
      <c r="C53" t="e">
        <f>VLOOKUP($A53, Pitchers___Batted_Ball[], MATCH(Data!C$1, Pitchers___Batted_Ball[#Headers], 0), FALSE)</f>
        <v>#N/A</v>
      </c>
      <c r="D53" t="e">
        <f>VLOOKUP($A53, Pitchers___Statcast[], MATCH(Data!D$1, Pitchers___Statcast[#Headers], 0), FALSE)</f>
        <v>#N/A</v>
      </c>
      <c r="E53" t="e">
        <f>VLOOKUP($A53, Pitchers___Statcast[], MATCH(Data!E$1, Pitchers___Statcast[#Headers], 0), FALSE)</f>
        <v>#N/A</v>
      </c>
      <c r="F53" t="e">
        <f>VLOOKUP($A53, Pitchers___Statcast[], MATCH(Data!F$1, Pitchers___Statcast[#Headers], 0), FALSE)</f>
        <v>#N/A</v>
      </c>
      <c r="G53" t="e">
        <f>VLOOKUP($A53, Pitchers___Statcast[], MATCH(Data!G$1, Pitchers___Statcast[#Headers], 0), FALSE)</f>
        <v>#N/A</v>
      </c>
      <c r="H53" t="e">
        <f>VLOOKUP(A53, Pitchers___Advanced[[Name]:[Pitches]], 13, FALSE)/VLOOKUP(A53, Pitchers___Advanced[[Name]:[Pitches]], 14, FALSE)</f>
        <v>#N/A</v>
      </c>
      <c r="I53" t="e">
        <f>VLOOKUP(A53, Pitching___V_Movement[[Name]:[FA-Z]], 4, FALSE)</f>
        <v>#N/A</v>
      </c>
      <c r="J53" t="e">
        <f>VLOOKUP(A53, Pitching___H_Movement[[Name]:[FA-X]], 4, FALSE)</f>
        <v>#N/A</v>
      </c>
      <c r="K53" t="e">
        <f>VLOOKUP($A53, Pitching___Plate_Discipline[], MATCH(Data!K$1, Pitching___Plate_Discipline[#Headers], 0), FALSE)</f>
        <v>#N/A</v>
      </c>
      <c r="L53" t="e">
        <f>VLOOKUP($A53, Pitching___Plate_Discipline[], MATCH(Data!L$1, Pitching___Plate_Discipline[#Headers], 0), FALSE)</f>
        <v>#N/A</v>
      </c>
      <c r="M53" t="e">
        <f>VLOOKUP($A53, Pitching___Plate_Discipline[], MATCH(Data!M$1, Pitching___Plate_Discipline[#Headers], 0), FALSE)</f>
        <v>#N/A</v>
      </c>
      <c r="N53" t="e">
        <f>VLOOKUP($A53, Pitching___Plate_Discipline[], MATCH(Data!N$1, Pitching___Plate_Discipline[#Headers], 0), FALSE)</f>
        <v>#N/A</v>
      </c>
      <c r="O53" t="e">
        <f>VLOOKUP($A53, Pitching___Plate_Discipline[], MATCH(Data!O$1, Pitching___Plate_Discipline[#Headers], 0), FALSE)</f>
        <v>#N/A</v>
      </c>
      <c r="P53" t="e">
        <f>VLOOKUP($A53, Pitching___Plate_Discipline[], MATCH(Data!P$1, Pitching___Plate_Discipline[#Headers], 0), FALSE)</f>
        <v>#N/A</v>
      </c>
      <c r="Q53" t="e">
        <f t="shared" si="0"/>
        <v>#N/A</v>
      </c>
      <c r="R53" t="e">
        <f>VLOOKUP($A53, Pitching___Plate_Discipline[], MATCH(Data!R$1, Pitching___Plate_Discipline[#Headers], 0), FALSE)</f>
        <v>#N/A</v>
      </c>
      <c r="S53" t="e">
        <f>VLOOKUP($A53, Pitching___Plate_Discipline[], MATCH(Data!S$1, Pitching___Plate_Discipline[#Headers], 0), FALSE)</f>
        <v>#N/A</v>
      </c>
      <c r="T53" t="e">
        <f>VLOOKUP($A53, Pitching___Velocity[[Name]:[vFA]], 4, FALSE)</f>
        <v>#N/A</v>
      </c>
      <c r="U53" t="e">
        <f>VLOOKUP($A53, Pitching___Pitch_Type[[Name]:[FB%]], 3, FALSE)</f>
        <v>#N/A</v>
      </c>
    </row>
    <row r="54" spans="1:21" x14ac:dyDescent="0.45">
      <c r="A54" t="s">
        <v>1510</v>
      </c>
      <c r="B54" t="e">
        <f>VLOOKUP($A54, Pitchers___Batted_Ball[], MATCH(Data!B$1, Pitchers___Batted_Ball[#Headers], 0), FALSE)</f>
        <v>#N/A</v>
      </c>
      <c r="C54" t="e">
        <f>VLOOKUP($A54, Pitchers___Batted_Ball[], MATCH(Data!C$1, Pitchers___Batted_Ball[#Headers], 0), FALSE)</f>
        <v>#N/A</v>
      </c>
      <c r="D54" t="e">
        <f>VLOOKUP($A54, Pitchers___Statcast[], MATCH(Data!D$1, Pitchers___Statcast[#Headers], 0), FALSE)</f>
        <v>#N/A</v>
      </c>
      <c r="E54" t="e">
        <f>VLOOKUP($A54, Pitchers___Statcast[], MATCH(Data!E$1, Pitchers___Statcast[#Headers], 0), FALSE)</f>
        <v>#N/A</v>
      </c>
      <c r="F54" t="e">
        <f>VLOOKUP($A54, Pitchers___Statcast[], MATCH(Data!F$1, Pitchers___Statcast[#Headers], 0), FALSE)</f>
        <v>#N/A</v>
      </c>
      <c r="G54" t="e">
        <f>VLOOKUP($A54, Pitchers___Statcast[], MATCH(Data!G$1, Pitchers___Statcast[#Headers], 0), FALSE)</f>
        <v>#N/A</v>
      </c>
      <c r="H54" t="e">
        <f>VLOOKUP(A54, Pitchers___Advanced[[Name]:[Pitches]], 13, FALSE)/VLOOKUP(A54, Pitchers___Advanced[[Name]:[Pitches]], 14, FALSE)</f>
        <v>#N/A</v>
      </c>
      <c r="I54" t="e">
        <f>VLOOKUP(A54, Pitching___V_Movement[[Name]:[FA-Z]], 4, FALSE)</f>
        <v>#N/A</v>
      </c>
      <c r="J54" t="e">
        <f>VLOOKUP(A54, Pitching___H_Movement[[Name]:[FA-X]], 4, FALSE)</f>
        <v>#N/A</v>
      </c>
      <c r="K54" t="e">
        <f>VLOOKUP($A54, Pitching___Plate_Discipline[], MATCH(Data!K$1, Pitching___Plate_Discipline[#Headers], 0), FALSE)</f>
        <v>#N/A</v>
      </c>
      <c r="L54" t="e">
        <f>VLOOKUP($A54, Pitching___Plate_Discipline[], MATCH(Data!L$1, Pitching___Plate_Discipline[#Headers], 0), FALSE)</f>
        <v>#N/A</v>
      </c>
      <c r="M54" t="e">
        <f>VLOOKUP($A54, Pitching___Plate_Discipline[], MATCH(Data!M$1, Pitching___Plate_Discipline[#Headers], 0), FALSE)</f>
        <v>#N/A</v>
      </c>
      <c r="N54" t="e">
        <f>VLOOKUP($A54, Pitching___Plate_Discipline[], MATCH(Data!N$1, Pitching___Plate_Discipline[#Headers], 0), FALSE)</f>
        <v>#N/A</v>
      </c>
      <c r="O54" t="e">
        <f>VLOOKUP($A54, Pitching___Plate_Discipline[], MATCH(Data!O$1, Pitching___Plate_Discipline[#Headers], 0), FALSE)</f>
        <v>#N/A</v>
      </c>
      <c r="P54" t="e">
        <f>VLOOKUP($A54, Pitching___Plate_Discipline[], MATCH(Data!P$1, Pitching___Plate_Discipline[#Headers], 0), FALSE)</f>
        <v>#N/A</v>
      </c>
      <c r="Q54" t="e">
        <f t="shared" si="0"/>
        <v>#N/A</v>
      </c>
      <c r="R54" t="e">
        <f>VLOOKUP($A54, Pitching___Plate_Discipline[], MATCH(Data!R$1, Pitching___Plate_Discipline[#Headers], 0), FALSE)</f>
        <v>#N/A</v>
      </c>
      <c r="S54" t="e">
        <f>VLOOKUP($A54, Pitching___Plate_Discipline[], MATCH(Data!S$1, Pitching___Plate_Discipline[#Headers], 0), FALSE)</f>
        <v>#N/A</v>
      </c>
      <c r="T54" t="e">
        <f>VLOOKUP($A54, Pitching___Velocity[[Name]:[vFA]], 4, FALSE)</f>
        <v>#N/A</v>
      </c>
      <c r="U54" t="e">
        <f>VLOOKUP($A54, Pitching___Pitch_Type[[Name]:[FB%]], 3, FALSE)</f>
        <v>#N/A</v>
      </c>
    </row>
    <row r="55" spans="1:21" x14ac:dyDescent="0.45">
      <c r="A55" t="s">
        <v>1511</v>
      </c>
      <c r="B55" t="e">
        <f>VLOOKUP($A55, Pitchers___Batted_Ball[], MATCH(Data!B$1, Pitchers___Batted_Ball[#Headers], 0), FALSE)</f>
        <v>#N/A</v>
      </c>
      <c r="C55" t="e">
        <f>VLOOKUP($A55, Pitchers___Batted_Ball[], MATCH(Data!C$1, Pitchers___Batted_Ball[#Headers], 0), FALSE)</f>
        <v>#N/A</v>
      </c>
      <c r="D55" t="e">
        <f>VLOOKUP($A55, Pitchers___Statcast[], MATCH(Data!D$1, Pitchers___Statcast[#Headers], 0), FALSE)</f>
        <v>#N/A</v>
      </c>
      <c r="E55" t="e">
        <f>VLOOKUP($A55, Pitchers___Statcast[], MATCH(Data!E$1, Pitchers___Statcast[#Headers], 0), FALSE)</f>
        <v>#N/A</v>
      </c>
      <c r="F55" t="e">
        <f>VLOOKUP($A55, Pitchers___Statcast[], MATCH(Data!F$1, Pitchers___Statcast[#Headers], 0), FALSE)</f>
        <v>#N/A</v>
      </c>
      <c r="G55" t="e">
        <f>VLOOKUP($A55, Pitchers___Statcast[], MATCH(Data!G$1, Pitchers___Statcast[#Headers], 0), FALSE)</f>
        <v>#N/A</v>
      </c>
      <c r="H55" t="e">
        <f>VLOOKUP(A55, Pitchers___Advanced[[Name]:[Pitches]], 13, FALSE)/VLOOKUP(A55, Pitchers___Advanced[[Name]:[Pitches]], 14, FALSE)</f>
        <v>#N/A</v>
      </c>
      <c r="I55" t="e">
        <f>VLOOKUP(A55, Pitching___V_Movement[[Name]:[FA-Z]], 4, FALSE)</f>
        <v>#N/A</v>
      </c>
      <c r="J55" t="e">
        <f>VLOOKUP(A55, Pitching___H_Movement[[Name]:[FA-X]], 4, FALSE)</f>
        <v>#N/A</v>
      </c>
      <c r="K55" t="e">
        <f>VLOOKUP($A55, Pitching___Plate_Discipline[], MATCH(Data!K$1, Pitching___Plate_Discipline[#Headers], 0), FALSE)</f>
        <v>#N/A</v>
      </c>
      <c r="L55" t="e">
        <f>VLOOKUP($A55, Pitching___Plate_Discipline[], MATCH(Data!L$1, Pitching___Plate_Discipline[#Headers], 0), FALSE)</f>
        <v>#N/A</v>
      </c>
      <c r="M55" t="e">
        <f>VLOOKUP($A55, Pitching___Plate_Discipline[], MATCH(Data!M$1, Pitching___Plate_Discipline[#Headers], 0), FALSE)</f>
        <v>#N/A</v>
      </c>
      <c r="N55" t="e">
        <f>VLOOKUP($A55, Pitching___Plate_Discipline[], MATCH(Data!N$1, Pitching___Plate_Discipline[#Headers], 0), FALSE)</f>
        <v>#N/A</v>
      </c>
      <c r="O55" t="e">
        <f>VLOOKUP($A55, Pitching___Plate_Discipline[], MATCH(Data!O$1, Pitching___Plate_Discipline[#Headers], 0), FALSE)</f>
        <v>#N/A</v>
      </c>
      <c r="P55" t="e">
        <f>VLOOKUP($A55, Pitching___Plate_Discipline[], MATCH(Data!P$1, Pitching___Plate_Discipline[#Headers], 0), FALSE)</f>
        <v>#N/A</v>
      </c>
      <c r="Q55" t="e">
        <f t="shared" si="0"/>
        <v>#N/A</v>
      </c>
      <c r="R55" t="e">
        <f>VLOOKUP($A55, Pitching___Plate_Discipline[], MATCH(Data!R$1, Pitching___Plate_Discipline[#Headers], 0), FALSE)</f>
        <v>#N/A</v>
      </c>
      <c r="S55" t="e">
        <f>VLOOKUP($A55, Pitching___Plate_Discipline[], MATCH(Data!S$1, Pitching___Plate_Discipline[#Headers], 0), FALSE)</f>
        <v>#N/A</v>
      </c>
      <c r="T55" t="e">
        <f>VLOOKUP($A55, Pitching___Velocity[[Name]:[vFA]], 4, FALSE)</f>
        <v>#N/A</v>
      </c>
      <c r="U55" t="e">
        <f>VLOOKUP($A55, Pitching___Pitch_Type[[Name]:[FB%]], 3, FALSE)</f>
        <v>#N/A</v>
      </c>
    </row>
    <row r="56" spans="1:21" x14ac:dyDescent="0.45">
      <c r="A56" t="s">
        <v>1512</v>
      </c>
      <c r="B56" t="e">
        <f>VLOOKUP($A56, Pitchers___Batted_Ball[], MATCH(Data!B$1, Pitchers___Batted_Ball[#Headers], 0), FALSE)</f>
        <v>#N/A</v>
      </c>
      <c r="C56" t="e">
        <f>VLOOKUP($A56, Pitchers___Batted_Ball[], MATCH(Data!C$1, Pitchers___Batted_Ball[#Headers], 0), FALSE)</f>
        <v>#N/A</v>
      </c>
      <c r="D56" t="e">
        <f>VLOOKUP($A56, Pitchers___Statcast[], MATCH(Data!D$1, Pitchers___Statcast[#Headers], 0), FALSE)</f>
        <v>#N/A</v>
      </c>
      <c r="E56" t="e">
        <f>VLOOKUP($A56, Pitchers___Statcast[], MATCH(Data!E$1, Pitchers___Statcast[#Headers], 0), FALSE)</f>
        <v>#N/A</v>
      </c>
      <c r="F56" t="e">
        <f>VLOOKUP($A56, Pitchers___Statcast[], MATCH(Data!F$1, Pitchers___Statcast[#Headers], 0), FALSE)</f>
        <v>#N/A</v>
      </c>
      <c r="G56" t="e">
        <f>VLOOKUP($A56, Pitchers___Statcast[], MATCH(Data!G$1, Pitchers___Statcast[#Headers], 0), FALSE)</f>
        <v>#N/A</v>
      </c>
      <c r="H56" t="e">
        <f>VLOOKUP(A56, Pitchers___Advanced[[Name]:[Pitches]], 13, FALSE)/VLOOKUP(A56, Pitchers___Advanced[[Name]:[Pitches]], 14, FALSE)</f>
        <v>#N/A</v>
      </c>
      <c r="I56" t="e">
        <f>VLOOKUP(A56, Pitching___V_Movement[[Name]:[FA-Z]], 4, FALSE)</f>
        <v>#N/A</v>
      </c>
      <c r="J56" t="e">
        <f>VLOOKUP(A56, Pitching___H_Movement[[Name]:[FA-X]], 4, FALSE)</f>
        <v>#N/A</v>
      </c>
      <c r="K56" t="e">
        <f>VLOOKUP($A56, Pitching___Plate_Discipline[], MATCH(Data!K$1, Pitching___Plate_Discipline[#Headers], 0), FALSE)</f>
        <v>#N/A</v>
      </c>
      <c r="L56" t="e">
        <f>VLOOKUP($A56, Pitching___Plate_Discipline[], MATCH(Data!L$1, Pitching___Plate_Discipline[#Headers], 0), FALSE)</f>
        <v>#N/A</v>
      </c>
      <c r="M56" t="e">
        <f>VLOOKUP($A56, Pitching___Plate_Discipline[], MATCH(Data!M$1, Pitching___Plate_Discipline[#Headers], 0), FALSE)</f>
        <v>#N/A</v>
      </c>
      <c r="N56" t="e">
        <f>VLOOKUP($A56, Pitching___Plate_Discipline[], MATCH(Data!N$1, Pitching___Plate_Discipline[#Headers], 0), FALSE)</f>
        <v>#N/A</v>
      </c>
      <c r="O56" t="e">
        <f>VLOOKUP($A56, Pitching___Plate_Discipline[], MATCH(Data!O$1, Pitching___Plate_Discipline[#Headers], 0), FALSE)</f>
        <v>#N/A</v>
      </c>
      <c r="P56" t="e">
        <f>VLOOKUP($A56, Pitching___Plate_Discipline[], MATCH(Data!P$1, Pitching___Plate_Discipline[#Headers], 0), FALSE)</f>
        <v>#N/A</v>
      </c>
      <c r="Q56" t="e">
        <f t="shared" si="0"/>
        <v>#N/A</v>
      </c>
      <c r="R56" t="e">
        <f>VLOOKUP($A56, Pitching___Plate_Discipline[], MATCH(Data!R$1, Pitching___Plate_Discipline[#Headers], 0), FALSE)</f>
        <v>#N/A</v>
      </c>
      <c r="S56" t="e">
        <f>VLOOKUP($A56, Pitching___Plate_Discipline[], MATCH(Data!S$1, Pitching___Plate_Discipline[#Headers], 0), FALSE)</f>
        <v>#N/A</v>
      </c>
      <c r="T56" t="e">
        <f>VLOOKUP($A56, Pitching___Velocity[[Name]:[vFA]], 4, FALSE)</f>
        <v>#N/A</v>
      </c>
      <c r="U56" t="e">
        <f>VLOOKUP($A56, Pitching___Pitch_Type[[Name]:[FB%]], 3, FALSE)</f>
        <v>#N/A</v>
      </c>
    </row>
    <row r="57" spans="1:21" x14ac:dyDescent="0.45">
      <c r="A57" t="s">
        <v>1513</v>
      </c>
      <c r="B57" t="e">
        <f>VLOOKUP($A57, Pitchers___Batted_Ball[], MATCH(Data!B$1, Pitchers___Batted_Ball[#Headers], 0), FALSE)</f>
        <v>#N/A</v>
      </c>
      <c r="C57" t="e">
        <f>VLOOKUP($A57, Pitchers___Batted_Ball[], MATCH(Data!C$1, Pitchers___Batted_Ball[#Headers], 0), FALSE)</f>
        <v>#N/A</v>
      </c>
      <c r="D57" t="e">
        <f>VLOOKUP($A57, Pitchers___Statcast[], MATCH(Data!D$1, Pitchers___Statcast[#Headers], 0), FALSE)</f>
        <v>#N/A</v>
      </c>
      <c r="E57" t="e">
        <f>VLOOKUP($A57, Pitchers___Statcast[], MATCH(Data!E$1, Pitchers___Statcast[#Headers], 0), FALSE)</f>
        <v>#N/A</v>
      </c>
      <c r="F57" t="e">
        <f>VLOOKUP($A57, Pitchers___Statcast[], MATCH(Data!F$1, Pitchers___Statcast[#Headers], 0), FALSE)</f>
        <v>#N/A</v>
      </c>
      <c r="G57" t="e">
        <f>VLOOKUP($A57, Pitchers___Statcast[], MATCH(Data!G$1, Pitchers___Statcast[#Headers], 0), FALSE)</f>
        <v>#N/A</v>
      </c>
      <c r="H57" t="e">
        <f>VLOOKUP(A57, Pitchers___Advanced[[Name]:[Pitches]], 13, FALSE)/VLOOKUP(A57, Pitchers___Advanced[[Name]:[Pitches]], 14, FALSE)</f>
        <v>#N/A</v>
      </c>
      <c r="I57" t="e">
        <f>VLOOKUP(A57, Pitching___V_Movement[[Name]:[FA-Z]], 4, FALSE)</f>
        <v>#N/A</v>
      </c>
      <c r="J57" t="e">
        <f>VLOOKUP(A57, Pitching___H_Movement[[Name]:[FA-X]], 4, FALSE)</f>
        <v>#N/A</v>
      </c>
      <c r="K57" t="e">
        <f>VLOOKUP($A57, Pitching___Plate_Discipline[], MATCH(Data!K$1, Pitching___Plate_Discipline[#Headers], 0), FALSE)</f>
        <v>#N/A</v>
      </c>
      <c r="L57" t="e">
        <f>VLOOKUP($A57, Pitching___Plate_Discipline[], MATCH(Data!L$1, Pitching___Plate_Discipline[#Headers], 0), FALSE)</f>
        <v>#N/A</v>
      </c>
      <c r="M57" t="e">
        <f>VLOOKUP($A57, Pitching___Plate_Discipline[], MATCH(Data!M$1, Pitching___Plate_Discipline[#Headers], 0), FALSE)</f>
        <v>#N/A</v>
      </c>
      <c r="N57" t="e">
        <f>VLOOKUP($A57, Pitching___Plate_Discipline[], MATCH(Data!N$1, Pitching___Plate_Discipline[#Headers], 0), FALSE)</f>
        <v>#N/A</v>
      </c>
      <c r="O57" t="e">
        <f>VLOOKUP($A57, Pitching___Plate_Discipline[], MATCH(Data!O$1, Pitching___Plate_Discipline[#Headers], 0), FALSE)</f>
        <v>#N/A</v>
      </c>
      <c r="P57" t="e">
        <f>VLOOKUP($A57, Pitching___Plate_Discipline[], MATCH(Data!P$1, Pitching___Plate_Discipline[#Headers], 0), FALSE)</f>
        <v>#N/A</v>
      </c>
      <c r="Q57" t="e">
        <f t="shared" si="0"/>
        <v>#N/A</v>
      </c>
      <c r="R57" t="e">
        <f>VLOOKUP($A57, Pitching___Plate_Discipline[], MATCH(Data!R$1, Pitching___Plate_Discipline[#Headers], 0), FALSE)</f>
        <v>#N/A</v>
      </c>
      <c r="S57" t="e">
        <f>VLOOKUP($A57, Pitching___Plate_Discipline[], MATCH(Data!S$1, Pitching___Plate_Discipline[#Headers], 0), FALSE)</f>
        <v>#N/A</v>
      </c>
      <c r="T57" t="e">
        <f>VLOOKUP($A57, Pitching___Velocity[[Name]:[vFA]], 4, FALSE)</f>
        <v>#N/A</v>
      </c>
      <c r="U57" t="e">
        <f>VLOOKUP($A57, Pitching___Pitch_Type[[Name]:[FB%]], 3, FALSE)</f>
        <v>#N/A</v>
      </c>
    </row>
    <row r="58" spans="1:21" x14ac:dyDescent="0.45">
      <c r="A58" t="s">
        <v>1514</v>
      </c>
      <c r="B58" t="e">
        <f>VLOOKUP($A58, Pitchers___Batted_Ball[], MATCH(Data!B$1, Pitchers___Batted_Ball[#Headers], 0), FALSE)</f>
        <v>#N/A</v>
      </c>
      <c r="C58" t="e">
        <f>VLOOKUP($A58, Pitchers___Batted_Ball[], MATCH(Data!C$1, Pitchers___Batted_Ball[#Headers], 0), FALSE)</f>
        <v>#N/A</v>
      </c>
      <c r="D58" t="e">
        <f>VLOOKUP($A58, Pitchers___Statcast[], MATCH(Data!D$1, Pitchers___Statcast[#Headers], 0), FALSE)</f>
        <v>#N/A</v>
      </c>
      <c r="E58" t="e">
        <f>VLOOKUP($A58, Pitchers___Statcast[], MATCH(Data!E$1, Pitchers___Statcast[#Headers], 0), FALSE)</f>
        <v>#N/A</v>
      </c>
      <c r="F58" t="e">
        <f>VLOOKUP($A58, Pitchers___Statcast[], MATCH(Data!F$1, Pitchers___Statcast[#Headers], 0), FALSE)</f>
        <v>#N/A</v>
      </c>
      <c r="G58" t="e">
        <f>VLOOKUP($A58, Pitchers___Statcast[], MATCH(Data!G$1, Pitchers___Statcast[#Headers], 0), FALSE)</f>
        <v>#N/A</v>
      </c>
      <c r="H58" t="e">
        <f>VLOOKUP(A58, Pitchers___Advanced[[Name]:[Pitches]], 13, FALSE)/VLOOKUP(A58, Pitchers___Advanced[[Name]:[Pitches]], 14, FALSE)</f>
        <v>#N/A</v>
      </c>
      <c r="I58" t="e">
        <f>VLOOKUP(A58, Pitching___V_Movement[[Name]:[FA-Z]], 4, FALSE)</f>
        <v>#N/A</v>
      </c>
      <c r="J58" t="e">
        <f>VLOOKUP(A58, Pitching___H_Movement[[Name]:[FA-X]], 4, FALSE)</f>
        <v>#N/A</v>
      </c>
      <c r="K58" t="e">
        <f>VLOOKUP($A58, Pitching___Plate_Discipline[], MATCH(Data!K$1, Pitching___Plate_Discipline[#Headers], 0), FALSE)</f>
        <v>#N/A</v>
      </c>
      <c r="L58" t="e">
        <f>VLOOKUP($A58, Pitching___Plate_Discipline[], MATCH(Data!L$1, Pitching___Plate_Discipline[#Headers], 0), FALSE)</f>
        <v>#N/A</v>
      </c>
      <c r="M58" t="e">
        <f>VLOOKUP($A58, Pitching___Plate_Discipline[], MATCH(Data!M$1, Pitching___Plate_Discipline[#Headers], 0), FALSE)</f>
        <v>#N/A</v>
      </c>
      <c r="N58" t="e">
        <f>VLOOKUP($A58, Pitching___Plate_Discipline[], MATCH(Data!N$1, Pitching___Plate_Discipline[#Headers], 0), FALSE)</f>
        <v>#N/A</v>
      </c>
      <c r="O58" t="e">
        <f>VLOOKUP($A58, Pitching___Plate_Discipline[], MATCH(Data!O$1, Pitching___Plate_Discipline[#Headers], 0), FALSE)</f>
        <v>#N/A</v>
      </c>
      <c r="P58" t="e">
        <f>VLOOKUP($A58, Pitching___Plate_Discipline[], MATCH(Data!P$1, Pitching___Plate_Discipline[#Headers], 0), FALSE)</f>
        <v>#N/A</v>
      </c>
      <c r="Q58" t="e">
        <f t="shared" si="0"/>
        <v>#N/A</v>
      </c>
      <c r="R58" t="e">
        <f>VLOOKUP($A58, Pitching___Plate_Discipline[], MATCH(Data!R$1, Pitching___Plate_Discipline[#Headers], 0), FALSE)</f>
        <v>#N/A</v>
      </c>
      <c r="S58" t="e">
        <f>VLOOKUP($A58, Pitching___Plate_Discipline[], MATCH(Data!S$1, Pitching___Plate_Discipline[#Headers], 0), FALSE)</f>
        <v>#N/A</v>
      </c>
      <c r="T58" t="e">
        <f>VLOOKUP($A58, Pitching___Velocity[[Name]:[vFA]], 4, FALSE)</f>
        <v>#N/A</v>
      </c>
      <c r="U58" t="e">
        <f>VLOOKUP($A58, Pitching___Pitch_Type[[Name]:[FB%]], 3, FALSE)</f>
        <v>#N/A</v>
      </c>
    </row>
    <row r="59" spans="1:21" x14ac:dyDescent="0.45">
      <c r="A59" t="s">
        <v>1515</v>
      </c>
      <c r="B59" t="e">
        <f>VLOOKUP($A59, Pitchers___Batted_Ball[], MATCH(Data!B$1, Pitchers___Batted_Ball[#Headers], 0), FALSE)</f>
        <v>#N/A</v>
      </c>
      <c r="C59" t="e">
        <f>VLOOKUP($A59, Pitchers___Batted_Ball[], MATCH(Data!C$1, Pitchers___Batted_Ball[#Headers], 0), FALSE)</f>
        <v>#N/A</v>
      </c>
      <c r="D59" t="e">
        <f>VLOOKUP($A59, Pitchers___Statcast[], MATCH(Data!D$1, Pitchers___Statcast[#Headers], 0), FALSE)</f>
        <v>#N/A</v>
      </c>
      <c r="E59" t="e">
        <f>VLOOKUP($A59, Pitchers___Statcast[], MATCH(Data!E$1, Pitchers___Statcast[#Headers], 0), FALSE)</f>
        <v>#N/A</v>
      </c>
      <c r="F59" t="e">
        <f>VLOOKUP($A59, Pitchers___Statcast[], MATCH(Data!F$1, Pitchers___Statcast[#Headers], 0), FALSE)</f>
        <v>#N/A</v>
      </c>
      <c r="G59" t="e">
        <f>VLOOKUP($A59, Pitchers___Statcast[], MATCH(Data!G$1, Pitchers___Statcast[#Headers], 0), FALSE)</f>
        <v>#N/A</v>
      </c>
      <c r="H59" t="e">
        <f>VLOOKUP(A59, Pitchers___Advanced[[Name]:[Pitches]], 13, FALSE)/VLOOKUP(A59, Pitchers___Advanced[[Name]:[Pitches]], 14, FALSE)</f>
        <v>#N/A</v>
      </c>
      <c r="I59" t="e">
        <f>VLOOKUP(A59, Pitching___V_Movement[[Name]:[FA-Z]], 4, FALSE)</f>
        <v>#N/A</v>
      </c>
      <c r="J59" t="e">
        <f>VLOOKUP(A59, Pitching___H_Movement[[Name]:[FA-X]], 4, FALSE)</f>
        <v>#N/A</v>
      </c>
      <c r="K59" t="e">
        <f>VLOOKUP($A59, Pitching___Plate_Discipline[], MATCH(Data!K$1, Pitching___Plate_Discipline[#Headers], 0), FALSE)</f>
        <v>#N/A</v>
      </c>
      <c r="L59" t="e">
        <f>VLOOKUP($A59, Pitching___Plate_Discipline[], MATCH(Data!L$1, Pitching___Plate_Discipline[#Headers], 0), FALSE)</f>
        <v>#N/A</v>
      </c>
      <c r="M59" t="e">
        <f>VLOOKUP($A59, Pitching___Plate_Discipline[], MATCH(Data!M$1, Pitching___Plate_Discipline[#Headers], 0), FALSE)</f>
        <v>#N/A</v>
      </c>
      <c r="N59" t="e">
        <f>VLOOKUP($A59, Pitching___Plate_Discipline[], MATCH(Data!N$1, Pitching___Plate_Discipline[#Headers], 0), FALSE)</f>
        <v>#N/A</v>
      </c>
      <c r="O59" t="e">
        <f>VLOOKUP($A59, Pitching___Plate_Discipline[], MATCH(Data!O$1, Pitching___Plate_Discipline[#Headers], 0), FALSE)</f>
        <v>#N/A</v>
      </c>
      <c r="P59" t="e">
        <f>VLOOKUP($A59, Pitching___Plate_Discipline[], MATCH(Data!P$1, Pitching___Plate_Discipline[#Headers], 0), FALSE)</f>
        <v>#N/A</v>
      </c>
      <c r="Q59" t="e">
        <f t="shared" si="0"/>
        <v>#N/A</v>
      </c>
      <c r="R59" t="e">
        <f>VLOOKUP($A59, Pitching___Plate_Discipline[], MATCH(Data!R$1, Pitching___Plate_Discipline[#Headers], 0), FALSE)</f>
        <v>#N/A</v>
      </c>
      <c r="S59" t="e">
        <f>VLOOKUP($A59, Pitching___Plate_Discipline[], MATCH(Data!S$1, Pitching___Plate_Discipline[#Headers], 0), FALSE)</f>
        <v>#N/A</v>
      </c>
      <c r="T59" t="e">
        <f>VLOOKUP($A59, Pitching___Velocity[[Name]:[vFA]], 4, FALSE)</f>
        <v>#N/A</v>
      </c>
      <c r="U59" t="e">
        <f>VLOOKUP($A59, Pitching___Pitch_Type[[Name]:[FB%]], 3, FALSE)</f>
        <v>#N/A</v>
      </c>
    </row>
    <row r="60" spans="1:21" x14ac:dyDescent="0.45">
      <c r="A60" t="s">
        <v>1516</v>
      </c>
      <c r="B60" t="e">
        <f>VLOOKUP($A60, Pitchers___Batted_Ball[], MATCH(Data!B$1, Pitchers___Batted_Ball[#Headers], 0), FALSE)</f>
        <v>#N/A</v>
      </c>
      <c r="C60" t="e">
        <f>VLOOKUP($A60, Pitchers___Batted_Ball[], MATCH(Data!C$1, Pitchers___Batted_Ball[#Headers], 0), FALSE)</f>
        <v>#N/A</v>
      </c>
      <c r="D60" t="e">
        <f>VLOOKUP($A60, Pitchers___Statcast[], MATCH(Data!D$1, Pitchers___Statcast[#Headers], 0), FALSE)</f>
        <v>#N/A</v>
      </c>
      <c r="E60" t="e">
        <f>VLOOKUP($A60, Pitchers___Statcast[], MATCH(Data!E$1, Pitchers___Statcast[#Headers], 0), FALSE)</f>
        <v>#N/A</v>
      </c>
      <c r="F60" t="e">
        <f>VLOOKUP($A60, Pitchers___Statcast[], MATCH(Data!F$1, Pitchers___Statcast[#Headers], 0), FALSE)</f>
        <v>#N/A</v>
      </c>
      <c r="G60" t="e">
        <f>VLOOKUP($A60, Pitchers___Statcast[], MATCH(Data!G$1, Pitchers___Statcast[#Headers], 0), FALSE)</f>
        <v>#N/A</v>
      </c>
      <c r="H60" t="e">
        <f>VLOOKUP(A60, Pitchers___Advanced[[Name]:[Pitches]], 13, FALSE)/VLOOKUP(A60, Pitchers___Advanced[[Name]:[Pitches]], 14, FALSE)</f>
        <v>#N/A</v>
      </c>
      <c r="I60" t="e">
        <f>VLOOKUP(A60, Pitching___V_Movement[[Name]:[FA-Z]], 4, FALSE)</f>
        <v>#N/A</v>
      </c>
      <c r="J60" t="e">
        <f>VLOOKUP(A60, Pitching___H_Movement[[Name]:[FA-X]], 4, FALSE)</f>
        <v>#N/A</v>
      </c>
      <c r="K60" t="e">
        <f>VLOOKUP($A60, Pitching___Plate_Discipline[], MATCH(Data!K$1, Pitching___Plate_Discipline[#Headers], 0), FALSE)</f>
        <v>#N/A</v>
      </c>
      <c r="L60" t="e">
        <f>VLOOKUP($A60, Pitching___Plate_Discipline[], MATCH(Data!L$1, Pitching___Plate_Discipline[#Headers], 0), FALSE)</f>
        <v>#N/A</v>
      </c>
      <c r="M60" t="e">
        <f>VLOOKUP($A60, Pitching___Plate_Discipline[], MATCH(Data!M$1, Pitching___Plate_Discipline[#Headers], 0), FALSE)</f>
        <v>#N/A</v>
      </c>
      <c r="N60" t="e">
        <f>VLOOKUP($A60, Pitching___Plate_Discipline[], MATCH(Data!N$1, Pitching___Plate_Discipline[#Headers], 0), FALSE)</f>
        <v>#N/A</v>
      </c>
      <c r="O60" t="e">
        <f>VLOOKUP($A60, Pitching___Plate_Discipline[], MATCH(Data!O$1, Pitching___Plate_Discipline[#Headers], 0), FALSE)</f>
        <v>#N/A</v>
      </c>
      <c r="P60" t="e">
        <f>VLOOKUP($A60, Pitching___Plate_Discipline[], MATCH(Data!P$1, Pitching___Plate_Discipline[#Headers], 0), FALSE)</f>
        <v>#N/A</v>
      </c>
      <c r="Q60" t="e">
        <f t="shared" si="0"/>
        <v>#N/A</v>
      </c>
      <c r="R60" t="e">
        <f>VLOOKUP($A60, Pitching___Plate_Discipline[], MATCH(Data!R$1, Pitching___Plate_Discipline[#Headers], 0), FALSE)</f>
        <v>#N/A</v>
      </c>
      <c r="S60" t="e">
        <f>VLOOKUP($A60, Pitching___Plate_Discipline[], MATCH(Data!S$1, Pitching___Plate_Discipline[#Headers], 0), FALSE)</f>
        <v>#N/A</v>
      </c>
      <c r="T60" t="e">
        <f>VLOOKUP($A60, Pitching___Velocity[[Name]:[vFA]], 4, FALSE)</f>
        <v>#N/A</v>
      </c>
      <c r="U60" t="e">
        <f>VLOOKUP($A60, Pitching___Pitch_Type[[Name]:[FB%]], 3, FALSE)</f>
        <v>#N/A</v>
      </c>
    </row>
    <row r="61" spans="1:21" x14ac:dyDescent="0.45">
      <c r="A61" t="s">
        <v>704</v>
      </c>
      <c r="B61">
        <f>VLOOKUP($A61, Pitchers___Batted_Ball[], MATCH(Data!B$1, Pitchers___Batted_Ball[#Headers], 0), FALSE)</f>
        <v>0.92</v>
      </c>
      <c r="C61">
        <f>VLOOKUP($A61, Pitchers___Batted_Ball[], MATCH(Data!C$1, Pitchers___Batted_Ball[#Headers], 0), FALSE)</f>
        <v>0.13500000000000001</v>
      </c>
      <c r="D61" t="str">
        <f>VLOOKUP($A61, Pitchers___Statcast[], MATCH(Data!D$1, Pitchers___Statcast[#Headers], 0), FALSE)</f>
        <v>87.2</v>
      </c>
      <c r="E61" t="str">
        <f>VLOOKUP($A61, Pitchers___Statcast[], MATCH(Data!E$1, Pitchers___Statcast[#Headers], 0), FALSE)</f>
        <v>16.1</v>
      </c>
      <c r="F61" t="str">
        <f>VLOOKUP($A61, Pitchers___Statcast[], MATCH(Data!F$1, Pitchers___Statcast[#Headers], 0), FALSE)</f>
        <v>6.9%</v>
      </c>
      <c r="G61" t="str">
        <f>VLOOKUP($A61, Pitchers___Statcast[], MATCH(Data!G$1, Pitchers___Statcast[#Headers], 0), FALSE)</f>
        <v>31.0%</v>
      </c>
      <c r="H61">
        <f>VLOOKUP(A61, Pitchers___Advanced[[Name]:[Pitches]], 13, FALSE)/VLOOKUP(A61, Pitchers___Advanced[[Name]:[Pitches]], 14, FALSE)</f>
        <v>0.63044910508400132</v>
      </c>
      <c r="I61">
        <f>VLOOKUP(A61, Pitching___V_Movement[[Name]:[FA-Z]], 4, FALSE)</f>
        <v>9.8000000000000007</v>
      </c>
      <c r="J61">
        <f>VLOOKUP(A61, Pitching___H_Movement[[Name]:[FA-X]], 4, FALSE)</f>
        <v>-4.5</v>
      </c>
      <c r="K61">
        <f>VLOOKUP($A61, Pitching___Plate_Discipline[], MATCH(Data!K$1, Pitching___Plate_Discipline[#Headers], 0), FALSE)</f>
        <v>0.25600000000000001</v>
      </c>
      <c r="L61">
        <f>VLOOKUP($A61, Pitching___Plate_Discipline[], MATCH(Data!L$1, Pitching___Plate_Discipline[#Headers], 0), FALSE)</f>
        <v>0.66400000000000003</v>
      </c>
      <c r="M61">
        <f>VLOOKUP($A61, Pitching___Plate_Discipline[], MATCH(Data!M$1, Pitching___Plate_Discipline[#Headers], 0), FALSE)</f>
        <v>0.46600000000000003</v>
      </c>
      <c r="N61">
        <f>VLOOKUP($A61, Pitching___Plate_Discipline[], MATCH(Data!N$1, Pitching___Plate_Discipline[#Headers], 0), FALSE)</f>
        <v>0.65200000000000002</v>
      </c>
      <c r="O61">
        <f>VLOOKUP($A61, Pitching___Plate_Discipline[], MATCH(Data!O$1, Pitching___Plate_Discipline[#Headers], 0), FALSE)</f>
        <v>0.84799999999999998</v>
      </c>
      <c r="P61">
        <f>VLOOKUP($A61, Pitching___Plate_Discipline[], MATCH(Data!P$1, Pitching___Plate_Discipline[#Headers], 0), FALSE)</f>
        <v>0.79500000000000004</v>
      </c>
      <c r="Q61">
        <f t="shared" si="0"/>
        <v>0.37047000000000002</v>
      </c>
      <c r="R61">
        <f>VLOOKUP($A61, Pitching___Plate_Discipline[], MATCH(Data!R$1, Pitching___Plate_Discipline[#Headers], 0), FALSE)</f>
        <v>0.51400000000000001</v>
      </c>
      <c r="S61">
        <f>VLOOKUP($A61, Pitching___Plate_Discipline[], MATCH(Data!S$1, Pitching___Plate_Discipline[#Headers], 0), FALSE)</f>
        <v>21.8</v>
      </c>
      <c r="T61">
        <f>VLOOKUP($A61, Pitching___Velocity[[Name]:[vFA]], 4, FALSE)</f>
        <v>92.1</v>
      </c>
      <c r="U61">
        <f>VLOOKUP($A61, Pitching___Pitch_Type[[Name]:[FB%]], 3, FALSE)</f>
        <v>0.51500000000000001</v>
      </c>
    </row>
    <row r="62" spans="1:21" x14ac:dyDescent="0.45">
      <c r="A62" t="s">
        <v>1517</v>
      </c>
      <c r="B62" t="e">
        <f>VLOOKUP($A62, Pitchers___Batted_Ball[], MATCH(Data!B$1, Pitchers___Batted_Ball[#Headers], 0), FALSE)</f>
        <v>#N/A</v>
      </c>
      <c r="C62" t="e">
        <f>VLOOKUP($A62, Pitchers___Batted_Ball[], MATCH(Data!C$1, Pitchers___Batted_Ball[#Headers], 0), FALSE)</f>
        <v>#N/A</v>
      </c>
      <c r="D62" t="e">
        <f>VLOOKUP($A62, Pitchers___Statcast[], MATCH(Data!D$1, Pitchers___Statcast[#Headers], 0), FALSE)</f>
        <v>#N/A</v>
      </c>
      <c r="E62" t="e">
        <f>VLOOKUP($A62, Pitchers___Statcast[], MATCH(Data!E$1, Pitchers___Statcast[#Headers], 0), FALSE)</f>
        <v>#N/A</v>
      </c>
      <c r="F62" t="e">
        <f>VLOOKUP($A62, Pitchers___Statcast[], MATCH(Data!F$1, Pitchers___Statcast[#Headers], 0), FALSE)</f>
        <v>#N/A</v>
      </c>
      <c r="G62" t="e">
        <f>VLOOKUP($A62, Pitchers___Statcast[], MATCH(Data!G$1, Pitchers___Statcast[#Headers], 0), FALSE)</f>
        <v>#N/A</v>
      </c>
      <c r="H62" t="e">
        <f>VLOOKUP(A62, Pitchers___Advanced[[Name]:[Pitches]], 13, FALSE)/VLOOKUP(A62, Pitchers___Advanced[[Name]:[Pitches]], 14, FALSE)</f>
        <v>#N/A</v>
      </c>
      <c r="I62" t="e">
        <f>VLOOKUP(A62, Pitching___V_Movement[[Name]:[FA-Z]], 4, FALSE)</f>
        <v>#N/A</v>
      </c>
      <c r="J62" t="e">
        <f>VLOOKUP(A62, Pitching___H_Movement[[Name]:[FA-X]], 4, FALSE)</f>
        <v>#N/A</v>
      </c>
      <c r="K62" t="e">
        <f>VLOOKUP($A62, Pitching___Plate_Discipline[], MATCH(Data!K$1, Pitching___Plate_Discipline[#Headers], 0), FALSE)</f>
        <v>#N/A</v>
      </c>
      <c r="L62" t="e">
        <f>VLOOKUP($A62, Pitching___Plate_Discipline[], MATCH(Data!L$1, Pitching___Plate_Discipline[#Headers], 0), FALSE)</f>
        <v>#N/A</v>
      </c>
      <c r="M62" t="e">
        <f>VLOOKUP($A62, Pitching___Plate_Discipline[], MATCH(Data!M$1, Pitching___Plate_Discipline[#Headers], 0), FALSE)</f>
        <v>#N/A</v>
      </c>
      <c r="N62" t="e">
        <f>VLOOKUP($A62, Pitching___Plate_Discipline[], MATCH(Data!N$1, Pitching___Plate_Discipline[#Headers], 0), FALSE)</f>
        <v>#N/A</v>
      </c>
      <c r="O62" t="e">
        <f>VLOOKUP($A62, Pitching___Plate_Discipline[], MATCH(Data!O$1, Pitching___Plate_Discipline[#Headers], 0), FALSE)</f>
        <v>#N/A</v>
      </c>
      <c r="P62" t="e">
        <f>VLOOKUP($A62, Pitching___Plate_Discipline[], MATCH(Data!P$1, Pitching___Plate_Discipline[#Headers], 0), FALSE)</f>
        <v>#N/A</v>
      </c>
      <c r="Q62" t="e">
        <f t="shared" si="0"/>
        <v>#N/A</v>
      </c>
      <c r="R62" t="e">
        <f>VLOOKUP($A62, Pitching___Plate_Discipline[], MATCH(Data!R$1, Pitching___Plate_Discipline[#Headers], 0), FALSE)</f>
        <v>#N/A</v>
      </c>
      <c r="S62" t="e">
        <f>VLOOKUP($A62, Pitching___Plate_Discipline[], MATCH(Data!S$1, Pitching___Plate_Discipline[#Headers], 0), FALSE)</f>
        <v>#N/A</v>
      </c>
      <c r="T62" t="e">
        <f>VLOOKUP($A62, Pitching___Velocity[[Name]:[vFA]], 4, FALSE)</f>
        <v>#N/A</v>
      </c>
      <c r="U62" t="e">
        <f>VLOOKUP($A62, Pitching___Pitch_Type[[Name]:[FB%]], 3, FALSE)</f>
        <v>#N/A</v>
      </c>
    </row>
    <row r="63" spans="1:21" x14ac:dyDescent="0.45">
      <c r="A63" t="s">
        <v>1518</v>
      </c>
      <c r="B63" t="e">
        <f>VLOOKUP($A63, Pitchers___Batted_Ball[], MATCH(Data!B$1, Pitchers___Batted_Ball[#Headers], 0), FALSE)</f>
        <v>#N/A</v>
      </c>
      <c r="C63" t="e">
        <f>VLOOKUP($A63, Pitchers___Batted_Ball[], MATCH(Data!C$1, Pitchers___Batted_Ball[#Headers], 0), FALSE)</f>
        <v>#N/A</v>
      </c>
      <c r="D63" t="e">
        <f>VLOOKUP($A63, Pitchers___Statcast[], MATCH(Data!D$1, Pitchers___Statcast[#Headers], 0), FALSE)</f>
        <v>#N/A</v>
      </c>
      <c r="E63" t="e">
        <f>VLOOKUP($A63, Pitchers___Statcast[], MATCH(Data!E$1, Pitchers___Statcast[#Headers], 0), FALSE)</f>
        <v>#N/A</v>
      </c>
      <c r="F63" t="e">
        <f>VLOOKUP($A63, Pitchers___Statcast[], MATCH(Data!F$1, Pitchers___Statcast[#Headers], 0), FALSE)</f>
        <v>#N/A</v>
      </c>
      <c r="G63" t="e">
        <f>VLOOKUP($A63, Pitchers___Statcast[], MATCH(Data!G$1, Pitchers___Statcast[#Headers], 0), FALSE)</f>
        <v>#N/A</v>
      </c>
      <c r="H63" t="e">
        <f>VLOOKUP(A63, Pitchers___Advanced[[Name]:[Pitches]], 13, FALSE)/VLOOKUP(A63, Pitchers___Advanced[[Name]:[Pitches]], 14, FALSE)</f>
        <v>#N/A</v>
      </c>
      <c r="I63" t="e">
        <f>VLOOKUP(A63, Pitching___V_Movement[[Name]:[FA-Z]], 4, FALSE)</f>
        <v>#N/A</v>
      </c>
      <c r="J63" t="e">
        <f>VLOOKUP(A63, Pitching___H_Movement[[Name]:[FA-X]], 4, FALSE)</f>
        <v>#N/A</v>
      </c>
      <c r="K63" t="e">
        <f>VLOOKUP($A63, Pitching___Plate_Discipline[], MATCH(Data!K$1, Pitching___Plate_Discipline[#Headers], 0), FALSE)</f>
        <v>#N/A</v>
      </c>
      <c r="L63" t="e">
        <f>VLOOKUP($A63, Pitching___Plate_Discipline[], MATCH(Data!L$1, Pitching___Plate_Discipline[#Headers], 0), FALSE)</f>
        <v>#N/A</v>
      </c>
      <c r="M63" t="e">
        <f>VLOOKUP($A63, Pitching___Plate_Discipline[], MATCH(Data!M$1, Pitching___Plate_Discipline[#Headers], 0), FALSE)</f>
        <v>#N/A</v>
      </c>
      <c r="N63" t="e">
        <f>VLOOKUP($A63, Pitching___Plate_Discipline[], MATCH(Data!N$1, Pitching___Plate_Discipline[#Headers], 0), FALSE)</f>
        <v>#N/A</v>
      </c>
      <c r="O63" t="e">
        <f>VLOOKUP($A63, Pitching___Plate_Discipline[], MATCH(Data!O$1, Pitching___Plate_Discipline[#Headers], 0), FALSE)</f>
        <v>#N/A</v>
      </c>
      <c r="P63" t="e">
        <f>VLOOKUP($A63, Pitching___Plate_Discipline[], MATCH(Data!P$1, Pitching___Plate_Discipline[#Headers], 0), FALSE)</f>
        <v>#N/A</v>
      </c>
      <c r="Q63" t="e">
        <f t="shared" si="0"/>
        <v>#N/A</v>
      </c>
      <c r="R63" t="e">
        <f>VLOOKUP($A63, Pitching___Plate_Discipline[], MATCH(Data!R$1, Pitching___Plate_Discipline[#Headers], 0), FALSE)</f>
        <v>#N/A</v>
      </c>
      <c r="S63" t="e">
        <f>VLOOKUP($A63, Pitching___Plate_Discipline[], MATCH(Data!S$1, Pitching___Plate_Discipline[#Headers], 0), FALSE)</f>
        <v>#N/A</v>
      </c>
      <c r="T63" t="e">
        <f>VLOOKUP($A63, Pitching___Velocity[[Name]:[vFA]], 4, FALSE)</f>
        <v>#N/A</v>
      </c>
      <c r="U63" t="e">
        <f>VLOOKUP($A63, Pitching___Pitch_Type[[Name]:[FB%]], 3, FALSE)</f>
        <v>#N/A</v>
      </c>
    </row>
    <row r="64" spans="1:21" x14ac:dyDescent="0.45">
      <c r="A64" t="s">
        <v>578</v>
      </c>
      <c r="B64">
        <f>VLOOKUP($A64, Pitchers___Batted_Ball[], MATCH(Data!B$1, Pitchers___Batted_Ball[#Headers], 0), FALSE)</f>
        <v>1.0900000000000001</v>
      </c>
      <c r="C64">
        <f>VLOOKUP($A64, Pitchers___Batted_Ball[], MATCH(Data!C$1, Pitchers___Batted_Ball[#Headers], 0), FALSE)</f>
        <v>0.153</v>
      </c>
      <c r="D64" t="str">
        <f>VLOOKUP($A64, Pitchers___Statcast[], MATCH(Data!D$1, Pitchers___Statcast[#Headers], 0), FALSE)</f>
        <v>88.2</v>
      </c>
      <c r="E64" t="str">
        <f>VLOOKUP($A64, Pitchers___Statcast[], MATCH(Data!E$1, Pitchers___Statcast[#Headers], 0), FALSE)</f>
        <v>13.8</v>
      </c>
      <c r="F64" t="str">
        <f>VLOOKUP($A64, Pitchers___Statcast[], MATCH(Data!F$1, Pitchers___Statcast[#Headers], 0), FALSE)</f>
        <v>8.0%</v>
      </c>
      <c r="G64" t="str">
        <f>VLOOKUP($A64, Pitchers___Statcast[], MATCH(Data!G$1, Pitchers___Statcast[#Headers], 0), FALSE)</f>
        <v>37.9%</v>
      </c>
      <c r="H64">
        <f>VLOOKUP(A64, Pitchers___Advanced[[Name]:[Pitches]], 13, FALSE)/VLOOKUP(A64, Pitchers___Advanced[[Name]:[Pitches]], 14, FALSE)</f>
        <v>0.63189102564102562</v>
      </c>
      <c r="I64">
        <f>VLOOKUP(A64, Pitching___V_Movement[[Name]:[FA-Z]], 4, FALSE)</f>
        <v>9.1</v>
      </c>
      <c r="J64">
        <f>VLOOKUP(A64, Pitching___H_Movement[[Name]:[FA-X]], 4, FALSE)</f>
        <v>5.6</v>
      </c>
      <c r="K64">
        <f>VLOOKUP($A64, Pitching___Plate_Discipline[], MATCH(Data!K$1, Pitching___Plate_Discipline[#Headers], 0), FALSE)</f>
        <v>0.28599999999999998</v>
      </c>
      <c r="L64">
        <f>VLOOKUP($A64, Pitching___Plate_Discipline[], MATCH(Data!L$1, Pitching___Plate_Discipline[#Headers], 0), FALSE)</f>
        <v>0.66500000000000004</v>
      </c>
      <c r="M64">
        <f>VLOOKUP($A64, Pitching___Plate_Discipline[], MATCH(Data!M$1, Pitching___Plate_Discipline[#Headers], 0), FALSE)</f>
        <v>0.47299999999999998</v>
      </c>
      <c r="N64">
        <f>VLOOKUP($A64, Pitching___Plate_Discipline[], MATCH(Data!N$1, Pitching___Plate_Discipline[#Headers], 0), FALSE)</f>
        <v>0.56200000000000006</v>
      </c>
      <c r="O64">
        <f>VLOOKUP($A64, Pitching___Plate_Discipline[], MATCH(Data!O$1, Pitching___Plate_Discipline[#Headers], 0), FALSE)</f>
        <v>0.84299999999999997</v>
      </c>
      <c r="P64">
        <f>VLOOKUP($A64, Pitching___Plate_Discipline[], MATCH(Data!P$1, Pitching___Plate_Discipline[#Headers], 0), FALSE)</f>
        <v>0.75700000000000001</v>
      </c>
      <c r="Q64">
        <f t="shared" si="0"/>
        <v>0.35806099999999996</v>
      </c>
      <c r="R64">
        <f>VLOOKUP($A64, Pitching___Plate_Discipline[], MATCH(Data!R$1, Pitching___Plate_Discipline[#Headers], 0), FALSE)</f>
        <v>0.49399999999999999</v>
      </c>
      <c r="S64">
        <f>VLOOKUP($A64, Pitching___Plate_Discipline[], MATCH(Data!S$1, Pitching___Plate_Discipline[#Headers], 0), FALSE)</f>
        <v>23.7</v>
      </c>
      <c r="T64">
        <f>VLOOKUP($A64, Pitching___Velocity[[Name]:[vFA]], 4, FALSE)</f>
        <v>92.4</v>
      </c>
      <c r="U64">
        <f>VLOOKUP($A64, Pitching___Pitch_Type[[Name]:[FB%]], 3, FALSE)</f>
        <v>0.45700000000000002</v>
      </c>
    </row>
    <row r="65" spans="1:21" x14ac:dyDescent="0.45">
      <c r="A65" t="s">
        <v>1519</v>
      </c>
      <c r="B65" t="e">
        <f>VLOOKUP($A65, Pitchers___Batted_Ball[], MATCH(Data!B$1, Pitchers___Batted_Ball[#Headers], 0), FALSE)</f>
        <v>#N/A</v>
      </c>
      <c r="C65" t="e">
        <f>VLOOKUP($A65, Pitchers___Batted_Ball[], MATCH(Data!C$1, Pitchers___Batted_Ball[#Headers], 0), FALSE)</f>
        <v>#N/A</v>
      </c>
      <c r="D65" t="e">
        <f>VLOOKUP($A65, Pitchers___Statcast[], MATCH(Data!D$1, Pitchers___Statcast[#Headers], 0), FALSE)</f>
        <v>#N/A</v>
      </c>
      <c r="E65" t="e">
        <f>VLOOKUP($A65, Pitchers___Statcast[], MATCH(Data!E$1, Pitchers___Statcast[#Headers], 0), FALSE)</f>
        <v>#N/A</v>
      </c>
      <c r="F65" t="e">
        <f>VLOOKUP($A65, Pitchers___Statcast[], MATCH(Data!F$1, Pitchers___Statcast[#Headers], 0), FALSE)</f>
        <v>#N/A</v>
      </c>
      <c r="G65" t="e">
        <f>VLOOKUP($A65, Pitchers___Statcast[], MATCH(Data!G$1, Pitchers___Statcast[#Headers], 0), FALSE)</f>
        <v>#N/A</v>
      </c>
      <c r="H65" t="e">
        <f>VLOOKUP(A65, Pitchers___Advanced[[Name]:[Pitches]], 13, FALSE)/VLOOKUP(A65, Pitchers___Advanced[[Name]:[Pitches]], 14, FALSE)</f>
        <v>#N/A</v>
      </c>
      <c r="I65" t="e">
        <f>VLOOKUP(A65, Pitching___V_Movement[[Name]:[FA-Z]], 4, FALSE)</f>
        <v>#N/A</v>
      </c>
      <c r="J65" t="e">
        <f>VLOOKUP(A65, Pitching___H_Movement[[Name]:[FA-X]], 4, FALSE)</f>
        <v>#N/A</v>
      </c>
      <c r="K65" t="e">
        <f>VLOOKUP($A65, Pitching___Plate_Discipline[], MATCH(Data!K$1, Pitching___Plate_Discipline[#Headers], 0), FALSE)</f>
        <v>#N/A</v>
      </c>
      <c r="L65" t="e">
        <f>VLOOKUP($A65, Pitching___Plate_Discipline[], MATCH(Data!L$1, Pitching___Plate_Discipline[#Headers], 0), FALSE)</f>
        <v>#N/A</v>
      </c>
      <c r="M65" t="e">
        <f>VLOOKUP($A65, Pitching___Plate_Discipline[], MATCH(Data!M$1, Pitching___Plate_Discipline[#Headers], 0), FALSE)</f>
        <v>#N/A</v>
      </c>
      <c r="N65" t="e">
        <f>VLOOKUP($A65, Pitching___Plate_Discipline[], MATCH(Data!N$1, Pitching___Plate_Discipline[#Headers], 0), FALSE)</f>
        <v>#N/A</v>
      </c>
      <c r="O65" t="e">
        <f>VLOOKUP($A65, Pitching___Plate_Discipline[], MATCH(Data!O$1, Pitching___Plate_Discipline[#Headers], 0), FALSE)</f>
        <v>#N/A</v>
      </c>
      <c r="P65" t="e">
        <f>VLOOKUP($A65, Pitching___Plate_Discipline[], MATCH(Data!P$1, Pitching___Plate_Discipline[#Headers], 0), FALSE)</f>
        <v>#N/A</v>
      </c>
      <c r="Q65" t="e">
        <f t="shared" si="0"/>
        <v>#N/A</v>
      </c>
      <c r="R65" t="e">
        <f>VLOOKUP($A65, Pitching___Plate_Discipline[], MATCH(Data!R$1, Pitching___Plate_Discipline[#Headers], 0), FALSE)</f>
        <v>#N/A</v>
      </c>
      <c r="S65" t="e">
        <f>VLOOKUP($A65, Pitching___Plate_Discipline[], MATCH(Data!S$1, Pitching___Plate_Discipline[#Headers], 0), FALSE)</f>
        <v>#N/A</v>
      </c>
      <c r="T65" t="e">
        <f>VLOOKUP($A65, Pitching___Velocity[[Name]:[vFA]], 4, FALSE)</f>
        <v>#N/A</v>
      </c>
      <c r="U65" t="e">
        <f>VLOOKUP($A65, Pitching___Pitch_Type[[Name]:[FB%]], 3, FALSE)</f>
        <v>#N/A</v>
      </c>
    </row>
    <row r="66" spans="1:21" x14ac:dyDescent="0.45">
      <c r="A66" t="s">
        <v>1520</v>
      </c>
      <c r="B66" t="e">
        <f>VLOOKUP($A66, Pitchers___Batted_Ball[], MATCH(Data!B$1, Pitchers___Batted_Ball[#Headers], 0), FALSE)</f>
        <v>#N/A</v>
      </c>
      <c r="C66" t="e">
        <f>VLOOKUP($A66, Pitchers___Batted_Ball[], MATCH(Data!C$1, Pitchers___Batted_Ball[#Headers], 0), FALSE)</f>
        <v>#N/A</v>
      </c>
      <c r="D66" t="e">
        <f>VLOOKUP($A66, Pitchers___Statcast[], MATCH(Data!D$1, Pitchers___Statcast[#Headers], 0), FALSE)</f>
        <v>#N/A</v>
      </c>
      <c r="E66" t="e">
        <f>VLOOKUP($A66, Pitchers___Statcast[], MATCH(Data!E$1, Pitchers___Statcast[#Headers], 0), FALSE)</f>
        <v>#N/A</v>
      </c>
      <c r="F66" t="e">
        <f>VLOOKUP($A66, Pitchers___Statcast[], MATCH(Data!F$1, Pitchers___Statcast[#Headers], 0), FALSE)</f>
        <v>#N/A</v>
      </c>
      <c r="G66" t="e">
        <f>VLOOKUP($A66, Pitchers___Statcast[], MATCH(Data!G$1, Pitchers___Statcast[#Headers], 0), FALSE)</f>
        <v>#N/A</v>
      </c>
      <c r="H66" t="e">
        <f>VLOOKUP(A66, Pitchers___Advanced[[Name]:[Pitches]], 13, FALSE)/VLOOKUP(A66, Pitchers___Advanced[[Name]:[Pitches]], 14, FALSE)</f>
        <v>#N/A</v>
      </c>
      <c r="I66" t="e">
        <f>VLOOKUP(A66, Pitching___V_Movement[[Name]:[FA-Z]], 4, FALSE)</f>
        <v>#N/A</v>
      </c>
      <c r="J66" t="e">
        <f>VLOOKUP(A66, Pitching___H_Movement[[Name]:[FA-X]], 4, FALSE)</f>
        <v>#N/A</v>
      </c>
      <c r="K66" t="e">
        <f>VLOOKUP($A66, Pitching___Plate_Discipline[], MATCH(Data!K$1, Pitching___Plate_Discipline[#Headers], 0), FALSE)</f>
        <v>#N/A</v>
      </c>
      <c r="L66" t="e">
        <f>VLOOKUP($A66, Pitching___Plate_Discipline[], MATCH(Data!L$1, Pitching___Plate_Discipline[#Headers], 0), FALSE)</f>
        <v>#N/A</v>
      </c>
      <c r="M66" t="e">
        <f>VLOOKUP($A66, Pitching___Plate_Discipline[], MATCH(Data!M$1, Pitching___Plate_Discipline[#Headers], 0), FALSE)</f>
        <v>#N/A</v>
      </c>
      <c r="N66" t="e">
        <f>VLOOKUP($A66, Pitching___Plate_Discipline[], MATCH(Data!N$1, Pitching___Plate_Discipline[#Headers], 0), FALSE)</f>
        <v>#N/A</v>
      </c>
      <c r="O66" t="e">
        <f>VLOOKUP($A66, Pitching___Plate_Discipline[], MATCH(Data!O$1, Pitching___Plate_Discipline[#Headers], 0), FALSE)</f>
        <v>#N/A</v>
      </c>
      <c r="P66" t="e">
        <f>VLOOKUP($A66, Pitching___Plate_Discipline[], MATCH(Data!P$1, Pitching___Plate_Discipline[#Headers], 0), FALSE)</f>
        <v>#N/A</v>
      </c>
      <c r="Q66" t="e">
        <f t="shared" si="0"/>
        <v>#N/A</v>
      </c>
      <c r="R66" t="e">
        <f>VLOOKUP($A66, Pitching___Plate_Discipline[], MATCH(Data!R$1, Pitching___Plate_Discipline[#Headers], 0), FALSE)</f>
        <v>#N/A</v>
      </c>
      <c r="S66" t="e">
        <f>VLOOKUP($A66, Pitching___Plate_Discipline[], MATCH(Data!S$1, Pitching___Plate_Discipline[#Headers], 0), FALSE)</f>
        <v>#N/A</v>
      </c>
      <c r="T66" t="e">
        <f>VLOOKUP($A66, Pitching___Velocity[[Name]:[vFA]], 4, FALSE)</f>
        <v>#N/A</v>
      </c>
      <c r="U66" t="e">
        <f>VLOOKUP($A66, Pitching___Pitch_Type[[Name]:[FB%]], 3, FALSE)</f>
        <v>#N/A</v>
      </c>
    </row>
    <row r="67" spans="1:21" x14ac:dyDescent="0.45">
      <c r="A67" t="s">
        <v>1521</v>
      </c>
      <c r="B67" t="e">
        <f>VLOOKUP($A67, Pitchers___Batted_Ball[], MATCH(Data!B$1, Pitchers___Batted_Ball[#Headers], 0), FALSE)</f>
        <v>#N/A</v>
      </c>
      <c r="C67" t="e">
        <f>VLOOKUP($A67, Pitchers___Batted_Ball[], MATCH(Data!C$1, Pitchers___Batted_Ball[#Headers], 0), FALSE)</f>
        <v>#N/A</v>
      </c>
      <c r="D67" t="e">
        <f>VLOOKUP($A67, Pitchers___Statcast[], MATCH(Data!D$1, Pitchers___Statcast[#Headers], 0), FALSE)</f>
        <v>#N/A</v>
      </c>
      <c r="E67" t="e">
        <f>VLOOKUP($A67, Pitchers___Statcast[], MATCH(Data!E$1, Pitchers___Statcast[#Headers], 0), FALSE)</f>
        <v>#N/A</v>
      </c>
      <c r="F67" t="e">
        <f>VLOOKUP($A67, Pitchers___Statcast[], MATCH(Data!F$1, Pitchers___Statcast[#Headers], 0), FALSE)</f>
        <v>#N/A</v>
      </c>
      <c r="G67" t="e">
        <f>VLOOKUP($A67, Pitchers___Statcast[], MATCH(Data!G$1, Pitchers___Statcast[#Headers], 0), FALSE)</f>
        <v>#N/A</v>
      </c>
      <c r="H67" t="e">
        <f>VLOOKUP(A67, Pitchers___Advanced[[Name]:[Pitches]], 13, FALSE)/VLOOKUP(A67, Pitchers___Advanced[[Name]:[Pitches]], 14, FALSE)</f>
        <v>#N/A</v>
      </c>
      <c r="I67" t="e">
        <f>VLOOKUP(A67, Pitching___V_Movement[[Name]:[FA-Z]], 4, FALSE)</f>
        <v>#N/A</v>
      </c>
      <c r="J67" t="e">
        <f>VLOOKUP(A67, Pitching___H_Movement[[Name]:[FA-X]], 4, FALSE)</f>
        <v>#N/A</v>
      </c>
      <c r="K67" t="e">
        <f>VLOOKUP($A67, Pitching___Plate_Discipline[], MATCH(Data!K$1, Pitching___Plate_Discipline[#Headers], 0), FALSE)</f>
        <v>#N/A</v>
      </c>
      <c r="L67" t="e">
        <f>VLOOKUP($A67, Pitching___Plate_Discipline[], MATCH(Data!L$1, Pitching___Plate_Discipline[#Headers], 0), FALSE)</f>
        <v>#N/A</v>
      </c>
      <c r="M67" t="e">
        <f>VLOOKUP($A67, Pitching___Plate_Discipline[], MATCH(Data!M$1, Pitching___Plate_Discipline[#Headers], 0), FALSE)</f>
        <v>#N/A</v>
      </c>
      <c r="N67" t="e">
        <f>VLOOKUP($A67, Pitching___Plate_Discipline[], MATCH(Data!N$1, Pitching___Plate_Discipline[#Headers], 0), FALSE)</f>
        <v>#N/A</v>
      </c>
      <c r="O67" t="e">
        <f>VLOOKUP($A67, Pitching___Plate_Discipline[], MATCH(Data!O$1, Pitching___Plate_Discipline[#Headers], 0), FALSE)</f>
        <v>#N/A</v>
      </c>
      <c r="P67" t="e">
        <f>VLOOKUP($A67, Pitching___Plate_Discipline[], MATCH(Data!P$1, Pitching___Plate_Discipline[#Headers], 0), FALSE)</f>
        <v>#N/A</v>
      </c>
      <c r="Q67" t="e">
        <f t="shared" ref="Q67:Q130" si="1">M67*P67</f>
        <v>#N/A</v>
      </c>
      <c r="R67" t="e">
        <f>VLOOKUP($A67, Pitching___Plate_Discipline[], MATCH(Data!R$1, Pitching___Plate_Discipline[#Headers], 0), FALSE)</f>
        <v>#N/A</v>
      </c>
      <c r="S67" t="e">
        <f>VLOOKUP($A67, Pitching___Plate_Discipline[], MATCH(Data!S$1, Pitching___Plate_Discipline[#Headers], 0), FALSE)</f>
        <v>#N/A</v>
      </c>
      <c r="T67" t="e">
        <f>VLOOKUP($A67, Pitching___Velocity[[Name]:[vFA]], 4, FALSE)</f>
        <v>#N/A</v>
      </c>
      <c r="U67" t="e">
        <f>VLOOKUP($A67, Pitching___Pitch_Type[[Name]:[FB%]], 3, FALSE)</f>
        <v>#N/A</v>
      </c>
    </row>
    <row r="68" spans="1:21" x14ac:dyDescent="0.45">
      <c r="A68" t="s">
        <v>1522</v>
      </c>
      <c r="B68" t="e">
        <f>VLOOKUP($A68, Pitchers___Batted_Ball[], MATCH(Data!B$1, Pitchers___Batted_Ball[#Headers], 0), FALSE)</f>
        <v>#N/A</v>
      </c>
      <c r="C68" t="e">
        <f>VLOOKUP($A68, Pitchers___Batted_Ball[], MATCH(Data!C$1, Pitchers___Batted_Ball[#Headers], 0), FALSE)</f>
        <v>#N/A</v>
      </c>
      <c r="D68" t="e">
        <f>VLOOKUP($A68, Pitchers___Statcast[], MATCH(Data!D$1, Pitchers___Statcast[#Headers], 0), FALSE)</f>
        <v>#N/A</v>
      </c>
      <c r="E68" t="e">
        <f>VLOOKUP($A68, Pitchers___Statcast[], MATCH(Data!E$1, Pitchers___Statcast[#Headers], 0), FALSE)</f>
        <v>#N/A</v>
      </c>
      <c r="F68" t="e">
        <f>VLOOKUP($A68, Pitchers___Statcast[], MATCH(Data!F$1, Pitchers___Statcast[#Headers], 0), FALSE)</f>
        <v>#N/A</v>
      </c>
      <c r="G68" t="e">
        <f>VLOOKUP($A68, Pitchers___Statcast[], MATCH(Data!G$1, Pitchers___Statcast[#Headers], 0), FALSE)</f>
        <v>#N/A</v>
      </c>
      <c r="H68" t="e">
        <f>VLOOKUP(A68, Pitchers___Advanced[[Name]:[Pitches]], 13, FALSE)/VLOOKUP(A68, Pitchers___Advanced[[Name]:[Pitches]], 14, FALSE)</f>
        <v>#N/A</v>
      </c>
      <c r="I68" t="e">
        <f>VLOOKUP(A68, Pitching___V_Movement[[Name]:[FA-Z]], 4, FALSE)</f>
        <v>#N/A</v>
      </c>
      <c r="J68" t="e">
        <f>VLOOKUP(A68, Pitching___H_Movement[[Name]:[FA-X]], 4, FALSE)</f>
        <v>#N/A</v>
      </c>
      <c r="K68" t="e">
        <f>VLOOKUP($A68, Pitching___Plate_Discipline[], MATCH(Data!K$1, Pitching___Plate_Discipline[#Headers], 0), FALSE)</f>
        <v>#N/A</v>
      </c>
      <c r="L68" t="e">
        <f>VLOOKUP($A68, Pitching___Plate_Discipline[], MATCH(Data!L$1, Pitching___Plate_Discipline[#Headers], 0), FALSE)</f>
        <v>#N/A</v>
      </c>
      <c r="M68" t="e">
        <f>VLOOKUP($A68, Pitching___Plate_Discipline[], MATCH(Data!M$1, Pitching___Plate_Discipline[#Headers], 0), FALSE)</f>
        <v>#N/A</v>
      </c>
      <c r="N68" t="e">
        <f>VLOOKUP($A68, Pitching___Plate_Discipline[], MATCH(Data!N$1, Pitching___Plate_Discipline[#Headers], 0), FALSE)</f>
        <v>#N/A</v>
      </c>
      <c r="O68" t="e">
        <f>VLOOKUP($A68, Pitching___Plate_Discipline[], MATCH(Data!O$1, Pitching___Plate_Discipline[#Headers], 0), FALSE)</f>
        <v>#N/A</v>
      </c>
      <c r="P68" t="e">
        <f>VLOOKUP($A68, Pitching___Plate_Discipline[], MATCH(Data!P$1, Pitching___Plate_Discipline[#Headers], 0), FALSE)</f>
        <v>#N/A</v>
      </c>
      <c r="Q68" t="e">
        <f t="shared" si="1"/>
        <v>#N/A</v>
      </c>
      <c r="R68" t="e">
        <f>VLOOKUP($A68, Pitching___Plate_Discipline[], MATCH(Data!R$1, Pitching___Plate_Discipline[#Headers], 0), FALSE)</f>
        <v>#N/A</v>
      </c>
      <c r="S68" t="e">
        <f>VLOOKUP($A68, Pitching___Plate_Discipline[], MATCH(Data!S$1, Pitching___Plate_Discipline[#Headers], 0), FALSE)</f>
        <v>#N/A</v>
      </c>
      <c r="T68" t="e">
        <f>VLOOKUP($A68, Pitching___Velocity[[Name]:[vFA]], 4, FALSE)</f>
        <v>#N/A</v>
      </c>
      <c r="U68" t="e">
        <f>VLOOKUP($A68, Pitching___Pitch_Type[[Name]:[FB%]], 3, FALSE)</f>
        <v>#N/A</v>
      </c>
    </row>
    <row r="69" spans="1:21" x14ac:dyDescent="0.45">
      <c r="A69" t="s">
        <v>1523</v>
      </c>
      <c r="B69" t="e">
        <f>VLOOKUP($A69, Pitchers___Batted_Ball[], MATCH(Data!B$1, Pitchers___Batted_Ball[#Headers], 0), FALSE)</f>
        <v>#N/A</v>
      </c>
      <c r="C69" t="e">
        <f>VLOOKUP($A69, Pitchers___Batted_Ball[], MATCH(Data!C$1, Pitchers___Batted_Ball[#Headers], 0), FALSE)</f>
        <v>#N/A</v>
      </c>
      <c r="D69" t="e">
        <f>VLOOKUP($A69, Pitchers___Statcast[], MATCH(Data!D$1, Pitchers___Statcast[#Headers], 0), FALSE)</f>
        <v>#N/A</v>
      </c>
      <c r="E69" t="e">
        <f>VLOOKUP($A69, Pitchers___Statcast[], MATCH(Data!E$1, Pitchers___Statcast[#Headers], 0), FALSE)</f>
        <v>#N/A</v>
      </c>
      <c r="F69" t="e">
        <f>VLOOKUP($A69, Pitchers___Statcast[], MATCH(Data!F$1, Pitchers___Statcast[#Headers], 0), FALSE)</f>
        <v>#N/A</v>
      </c>
      <c r="G69" t="e">
        <f>VLOOKUP($A69, Pitchers___Statcast[], MATCH(Data!G$1, Pitchers___Statcast[#Headers], 0), FALSE)</f>
        <v>#N/A</v>
      </c>
      <c r="H69" t="e">
        <f>VLOOKUP(A69, Pitchers___Advanced[[Name]:[Pitches]], 13, FALSE)/VLOOKUP(A69, Pitchers___Advanced[[Name]:[Pitches]], 14, FALSE)</f>
        <v>#N/A</v>
      </c>
      <c r="I69" t="e">
        <f>VLOOKUP(A69, Pitching___V_Movement[[Name]:[FA-Z]], 4, FALSE)</f>
        <v>#N/A</v>
      </c>
      <c r="J69" t="e">
        <f>VLOOKUP(A69, Pitching___H_Movement[[Name]:[FA-X]], 4, FALSE)</f>
        <v>#N/A</v>
      </c>
      <c r="K69" t="e">
        <f>VLOOKUP($A69, Pitching___Plate_Discipline[], MATCH(Data!K$1, Pitching___Plate_Discipline[#Headers], 0), FALSE)</f>
        <v>#N/A</v>
      </c>
      <c r="L69" t="e">
        <f>VLOOKUP($A69, Pitching___Plate_Discipline[], MATCH(Data!L$1, Pitching___Plate_Discipline[#Headers], 0), FALSE)</f>
        <v>#N/A</v>
      </c>
      <c r="M69" t="e">
        <f>VLOOKUP($A69, Pitching___Plate_Discipline[], MATCH(Data!M$1, Pitching___Plate_Discipline[#Headers], 0), FALSE)</f>
        <v>#N/A</v>
      </c>
      <c r="N69" t="e">
        <f>VLOOKUP($A69, Pitching___Plate_Discipline[], MATCH(Data!N$1, Pitching___Plate_Discipline[#Headers], 0), FALSE)</f>
        <v>#N/A</v>
      </c>
      <c r="O69" t="e">
        <f>VLOOKUP($A69, Pitching___Plate_Discipline[], MATCH(Data!O$1, Pitching___Plate_Discipline[#Headers], 0), FALSE)</f>
        <v>#N/A</v>
      </c>
      <c r="P69" t="e">
        <f>VLOOKUP($A69, Pitching___Plate_Discipline[], MATCH(Data!P$1, Pitching___Plate_Discipline[#Headers], 0), FALSE)</f>
        <v>#N/A</v>
      </c>
      <c r="Q69" t="e">
        <f t="shared" si="1"/>
        <v>#N/A</v>
      </c>
      <c r="R69" t="e">
        <f>VLOOKUP($A69, Pitching___Plate_Discipline[], MATCH(Data!R$1, Pitching___Plate_Discipline[#Headers], 0), FALSE)</f>
        <v>#N/A</v>
      </c>
      <c r="S69" t="e">
        <f>VLOOKUP($A69, Pitching___Plate_Discipline[], MATCH(Data!S$1, Pitching___Plate_Discipline[#Headers], 0), FALSE)</f>
        <v>#N/A</v>
      </c>
      <c r="T69" t="e">
        <f>VLOOKUP($A69, Pitching___Velocity[[Name]:[vFA]], 4, FALSE)</f>
        <v>#N/A</v>
      </c>
      <c r="U69" t="e">
        <f>VLOOKUP($A69, Pitching___Pitch_Type[[Name]:[FB%]], 3, FALSE)</f>
        <v>#N/A</v>
      </c>
    </row>
    <row r="70" spans="1:21" x14ac:dyDescent="0.45">
      <c r="A70" t="s">
        <v>1524</v>
      </c>
      <c r="B70">
        <f>VLOOKUP($A70, Pitchers___Batted_Ball[], MATCH(Data!B$1, Pitchers___Batted_Ball[#Headers], 0), FALSE)</f>
        <v>1.33</v>
      </c>
      <c r="C70">
        <f>VLOOKUP($A70, Pitchers___Batted_Ball[], MATCH(Data!C$1, Pitchers___Batted_Ball[#Headers], 0), FALSE)</f>
        <v>0.113</v>
      </c>
      <c r="D70" t="str">
        <f>VLOOKUP($A70, Pitchers___Statcast[], MATCH(Data!D$1, Pitchers___Statcast[#Headers], 0), FALSE)</f>
        <v>87.6</v>
      </c>
      <c r="E70" t="str">
        <f>VLOOKUP($A70, Pitchers___Statcast[], MATCH(Data!E$1, Pitchers___Statcast[#Headers], 0), FALSE)</f>
        <v>11.0</v>
      </c>
      <c r="F70" t="str">
        <f>VLOOKUP($A70, Pitchers___Statcast[], MATCH(Data!F$1, Pitchers___Statcast[#Headers], 0), FALSE)</f>
        <v>6.5%</v>
      </c>
      <c r="G70" t="str">
        <f>VLOOKUP($A70, Pitchers___Statcast[], MATCH(Data!G$1, Pitchers___Statcast[#Headers], 0), FALSE)</f>
        <v>34.5%</v>
      </c>
      <c r="H70">
        <f>VLOOKUP(A70, Pitchers___Advanced[[Name]:[Pitches]], 13, FALSE)/VLOOKUP(A70, Pitchers___Advanced[[Name]:[Pitches]], 14, FALSE)</f>
        <v>0.62739518118004178</v>
      </c>
      <c r="I70">
        <f>VLOOKUP(A70, Pitching___V_Movement[[Name]:[FA-Z]], 4, FALSE)</f>
        <v>9.8000000000000007</v>
      </c>
      <c r="J70">
        <f>VLOOKUP(A70, Pitching___H_Movement[[Name]:[FA-X]], 4, FALSE)</f>
        <v>3.6</v>
      </c>
      <c r="K70">
        <f>VLOOKUP($A70, Pitching___Plate_Discipline[], MATCH(Data!K$1, Pitching___Plate_Discipline[#Headers], 0), FALSE)</f>
        <v>0.28499999999999998</v>
      </c>
      <c r="L70">
        <f>VLOOKUP($A70, Pitching___Plate_Discipline[], MATCH(Data!L$1, Pitching___Plate_Discipline[#Headers], 0), FALSE)</f>
        <v>0.67400000000000004</v>
      </c>
      <c r="M70">
        <f>VLOOKUP($A70, Pitching___Plate_Discipline[], MATCH(Data!M$1, Pitching___Plate_Discipline[#Headers], 0), FALSE)</f>
        <v>0.47199999999999998</v>
      </c>
      <c r="N70">
        <f>VLOOKUP($A70, Pitching___Plate_Discipline[], MATCH(Data!N$1, Pitching___Plate_Discipline[#Headers], 0), FALSE)</f>
        <v>0.56000000000000005</v>
      </c>
      <c r="O70">
        <f>VLOOKUP($A70, Pitching___Plate_Discipline[], MATCH(Data!O$1, Pitching___Plate_Discipline[#Headers], 0), FALSE)</f>
        <v>0.84199999999999997</v>
      </c>
      <c r="P70">
        <f>VLOOKUP($A70, Pitching___Plate_Discipline[], MATCH(Data!P$1, Pitching___Plate_Discipline[#Headers], 0), FALSE)</f>
        <v>0.754</v>
      </c>
      <c r="Q70">
        <f t="shared" si="1"/>
        <v>0.35588799999999998</v>
      </c>
      <c r="R70">
        <f>VLOOKUP($A70, Pitching___Plate_Discipline[], MATCH(Data!R$1, Pitching___Plate_Discipline[#Headers], 0), FALSE)</f>
        <v>0.48199999999999998</v>
      </c>
      <c r="S70">
        <f>VLOOKUP($A70, Pitching___Plate_Discipline[], MATCH(Data!S$1, Pitching___Plate_Discipline[#Headers], 0), FALSE)</f>
        <v>21</v>
      </c>
      <c r="T70">
        <f>VLOOKUP($A70, Pitching___Velocity[[Name]:[vFA]], 4, FALSE)</f>
        <v>93.3</v>
      </c>
      <c r="U70">
        <f>VLOOKUP($A70, Pitching___Pitch_Type[[Name]:[FB%]], 3, FALSE)</f>
        <v>0.45700000000000002</v>
      </c>
    </row>
    <row r="71" spans="1:21" x14ac:dyDescent="0.45">
      <c r="A71" t="s">
        <v>1525</v>
      </c>
      <c r="B71" t="e">
        <f>VLOOKUP($A71, Pitchers___Batted_Ball[], MATCH(Data!B$1, Pitchers___Batted_Ball[#Headers], 0), FALSE)</f>
        <v>#N/A</v>
      </c>
      <c r="C71" t="e">
        <f>VLOOKUP($A71, Pitchers___Batted_Ball[], MATCH(Data!C$1, Pitchers___Batted_Ball[#Headers], 0), FALSE)</f>
        <v>#N/A</v>
      </c>
      <c r="D71" t="e">
        <f>VLOOKUP($A71, Pitchers___Statcast[], MATCH(Data!D$1, Pitchers___Statcast[#Headers], 0), FALSE)</f>
        <v>#N/A</v>
      </c>
      <c r="E71" t="e">
        <f>VLOOKUP($A71, Pitchers___Statcast[], MATCH(Data!E$1, Pitchers___Statcast[#Headers], 0), FALSE)</f>
        <v>#N/A</v>
      </c>
      <c r="F71" t="e">
        <f>VLOOKUP($A71, Pitchers___Statcast[], MATCH(Data!F$1, Pitchers___Statcast[#Headers], 0), FALSE)</f>
        <v>#N/A</v>
      </c>
      <c r="G71" t="e">
        <f>VLOOKUP($A71, Pitchers___Statcast[], MATCH(Data!G$1, Pitchers___Statcast[#Headers], 0), FALSE)</f>
        <v>#N/A</v>
      </c>
      <c r="H71" t="e">
        <f>VLOOKUP(A71, Pitchers___Advanced[[Name]:[Pitches]], 13, FALSE)/VLOOKUP(A71, Pitchers___Advanced[[Name]:[Pitches]], 14, FALSE)</f>
        <v>#N/A</v>
      </c>
      <c r="I71" t="e">
        <f>VLOOKUP(A71, Pitching___V_Movement[[Name]:[FA-Z]], 4, FALSE)</f>
        <v>#N/A</v>
      </c>
      <c r="J71" t="e">
        <f>VLOOKUP(A71, Pitching___H_Movement[[Name]:[FA-X]], 4, FALSE)</f>
        <v>#N/A</v>
      </c>
      <c r="K71" t="e">
        <f>VLOOKUP($A71, Pitching___Plate_Discipline[], MATCH(Data!K$1, Pitching___Plate_Discipline[#Headers], 0), FALSE)</f>
        <v>#N/A</v>
      </c>
      <c r="L71" t="e">
        <f>VLOOKUP($A71, Pitching___Plate_Discipline[], MATCH(Data!L$1, Pitching___Plate_Discipline[#Headers], 0), FALSE)</f>
        <v>#N/A</v>
      </c>
      <c r="M71" t="e">
        <f>VLOOKUP($A71, Pitching___Plate_Discipline[], MATCH(Data!M$1, Pitching___Plate_Discipline[#Headers], 0), FALSE)</f>
        <v>#N/A</v>
      </c>
      <c r="N71" t="e">
        <f>VLOOKUP($A71, Pitching___Plate_Discipline[], MATCH(Data!N$1, Pitching___Plate_Discipline[#Headers], 0), FALSE)</f>
        <v>#N/A</v>
      </c>
      <c r="O71" t="e">
        <f>VLOOKUP($A71, Pitching___Plate_Discipline[], MATCH(Data!O$1, Pitching___Plate_Discipline[#Headers], 0), FALSE)</f>
        <v>#N/A</v>
      </c>
      <c r="P71" t="e">
        <f>VLOOKUP($A71, Pitching___Plate_Discipline[], MATCH(Data!P$1, Pitching___Plate_Discipline[#Headers], 0), FALSE)</f>
        <v>#N/A</v>
      </c>
      <c r="Q71" t="e">
        <f t="shared" si="1"/>
        <v>#N/A</v>
      </c>
      <c r="R71" t="e">
        <f>VLOOKUP($A71, Pitching___Plate_Discipline[], MATCH(Data!R$1, Pitching___Plate_Discipline[#Headers], 0), FALSE)</f>
        <v>#N/A</v>
      </c>
      <c r="S71" t="e">
        <f>VLOOKUP($A71, Pitching___Plate_Discipline[], MATCH(Data!S$1, Pitching___Plate_Discipline[#Headers], 0), FALSE)</f>
        <v>#N/A</v>
      </c>
      <c r="T71" t="e">
        <f>VLOOKUP($A71, Pitching___Velocity[[Name]:[vFA]], 4, FALSE)</f>
        <v>#N/A</v>
      </c>
      <c r="U71" t="e">
        <f>VLOOKUP($A71, Pitching___Pitch_Type[[Name]:[FB%]], 3, FALSE)</f>
        <v>#N/A</v>
      </c>
    </row>
    <row r="72" spans="1:21" x14ac:dyDescent="0.45">
      <c r="A72" t="s">
        <v>229</v>
      </c>
      <c r="B72">
        <f>VLOOKUP($A72, Pitchers___Batted_Ball[], MATCH(Data!B$1, Pitchers___Batted_Ball[#Headers], 0), FALSE)</f>
        <v>1.52</v>
      </c>
      <c r="C72">
        <f>VLOOKUP($A72, Pitchers___Batted_Ball[], MATCH(Data!C$1, Pitchers___Batted_Ball[#Headers], 0), FALSE)</f>
        <v>0.114</v>
      </c>
      <c r="D72" t="str">
        <f>VLOOKUP($A72, Pitchers___Statcast[], MATCH(Data!D$1, Pitchers___Statcast[#Headers], 0), FALSE)</f>
        <v>89.6</v>
      </c>
      <c r="E72" t="str">
        <f>VLOOKUP($A72, Pitchers___Statcast[], MATCH(Data!E$1, Pitchers___Statcast[#Headers], 0), FALSE)</f>
        <v>7.3</v>
      </c>
      <c r="F72" t="str">
        <f>VLOOKUP($A72, Pitchers___Statcast[], MATCH(Data!F$1, Pitchers___Statcast[#Headers], 0), FALSE)</f>
        <v>7.1%</v>
      </c>
      <c r="G72" t="str">
        <f>VLOOKUP($A72, Pitchers___Statcast[], MATCH(Data!G$1, Pitchers___Statcast[#Headers], 0), FALSE)</f>
        <v>40.2%</v>
      </c>
      <c r="H72">
        <f>VLOOKUP(A72, Pitchers___Advanced[[Name]:[Pitches]], 13, FALSE)/VLOOKUP(A72, Pitchers___Advanced[[Name]:[Pitches]], 14, FALSE)</f>
        <v>0.62793860501262877</v>
      </c>
      <c r="I72">
        <f>VLOOKUP(A72, Pitching___V_Movement[[Name]:[FA-Z]], 4, FALSE)</f>
        <v>8.6999999999999993</v>
      </c>
      <c r="J72">
        <f>VLOOKUP(A72, Pitching___H_Movement[[Name]:[FA-X]], 4, FALSE)</f>
        <v>0.7</v>
      </c>
      <c r="K72">
        <f>VLOOKUP($A72, Pitching___Plate_Discipline[], MATCH(Data!K$1, Pitching___Plate_Discipline[#Headers], 0), FALSE)</f>
        <v>0.27300000000000002</v>
      </c>
      <c r="L72">
        <f>VLOOKUP($A72, Pitching___Plate_Discipline[], MATCH(Data!L$1, Pitching___Plate_Discipline[#Headers], 0), FALSE)</f>
        <v>0.63200000000000001</v>
      </c>
      <c r="M72">
        <f>VLOOKUP($A72, Pitching___Plate_Discipline[], MATCH(Data!M$1, Pitching___Plate_Discipline[#Headers], 0), FALSE)</f>
        <v>0.45</v>
      </c>
      <c r="N72">
        <f>VLOOKUP($A72, Pitching___Plate_Discipline[], MATCH(Data!N$1, Pitching___Plate_Discipline[#Headers], 0), FALSE)</f>
        <v>0.51800000000000002</v>
      </c>
      <c r="O72">
        <f>VLOOKUP($A72, Pitching___Plate_Discipline[], MATCH(Data!O$1, Pitching___Plate_Discipline[#Headers], 0), FALSE)</f>
        <v>0.878</v>
      </c>
      <c r="P72">
        <f>VLOOKUP($A72, Pitching___Plate_Discipline[], MATCH(Data!P$1, Pitching___Plate_Discipline[#Headers], 0), FALSE)</f>
        <v>0.76700000000000002</v>
      </c>
      <c r="Q72">
        <f t="shared" si="1"/>
        <v>0.34515000000000001</v>
      </c>
      <c r="R72">
        <f>VLOOKUP($A72, Pitching___Plate_Discipline[], MATCH(Data!R$1, Pitching___Plate_Discipline[#Headers], 0), FALSE)</f>
        <v>0.49399999999999999</v>
      </c>
      <c r="S72">
        <f>VLOOKUP($A72, Pitching___Plate_Discipline[], MATCH(Data!S$1, Pitching___Plate_Discipline[#Headers], 0), FALSE)</f>
        <v>21.8</v>
      </c>
      <c r="T72">
        <f>VLOOKUP($A72, Pitching___Velocity[[Name]:[vFA]], 4, FALSE)</f>
        <v>94.6</v>
      </c>
      <c r="U72">
        <f>VLOOKUP($A72, Pitching___Pitch_Type[[Name]:[FB%]], 3, FALSE)</f>
        <v>0.46200000000000002</v>
      </c>
    </row>
    <row r="73" spans="1:21" x14ac:dyDescent="0.45">
      <c r="A73" t="s">
        <v>1526</v>
      </c>
      <c r="B73" t="e">
        <f>VLOOKUP($A73, Pitchers___Batted_Ball[], MATCH(Data!B$1, Pitchers___Batted_Ball[#Headers], 0), FALSE)</f>
        <v>#N/A</v>
      </c>
      <c r="C73" t="e">
        <f>VLOOKUP($A73, Pitchers___Batted_Ball[], MATCH(Data!C$1, Pitchers___Batted_Ball[#Headers], 0), FALSE)</f>
        <v>#N/A</v>
      </c>
      <c r="D73" t="e">
        <f>VLOOKUP($A73, Pitchers___Statcast[], MATCH(Data!D$1, Pitchers___Statcast[#Headers], 0), FALSE)</f>
        <v>#N/A</v>
      </c>
      <c r="E73" t="e">
        <f>VLOOKUP($A73, Pitchers___Statcast[], MATCH(Data!E$1, Pitchers___Statcast[#Headers], 0), FALSE)</f>
        <v>#N/A</v>
      </c>
      <c r="F73" t="e">
        <f>VLOOKUP($A73, Pitchers___Statcast[], MATCH(Data!F$1, Pitchers___Statcast[#Headers], 0), FALSE)</f>
        <v>#N/A</v>
      </c>
      <c r="G73" t="e">
        <f>VLOOKUP($A73, Pitchers___Statcast[], MATCH(Data!G$1, Pitchers___Statcast[#Headers], 0), FALSE)</f>
        <v>#N/A</v>
      </c>
      <c r="H73" t="e">
        <f>VLOOKUP(A73, Pitchers___Advanced[[Name]:[Pitches]], 13, FALSE)/VLOOKUP(A73, Pitchers___Advanced[[Name]:[Pitches]], 14, FALSE)</f>
        <v>#N/A</v>
      </c>
      <c r="I73" t="e">
        <f>VLOOKUP(A73, Pitching___V_Movement[[Name]:[FA-Z]], 4, FALSE)</f>
        <v>#N/A</v>
      </c>
      <c r="J73" t="e">
        <f>VLOOKUP(A73, Pitching___H_Movement[[Name]:[FA-X]], 4, FALSE)</f>
        <v>#N/A</v>
      </c>
      <c r="K73" t="e">
        <f>VLOOKUP($A73, Pitching___Plate_Discipline[], MATCH(Data!K$1, Pitching___Plate_Discipline[#Headers], 0), FALSE)</f>
        <v>#N/A</v>
      </c>
      <c r="L73" t="e">
        <f>VLOOKUP($A73, Pitching___Plate_Discipline[], MATCH(Data!L$1, Pitching___Plate_Discipline[#Headers], 0), FALSE)</f>
        <v>#N/A</v>
      </c>
      <c r="M73" t="e">
        <f>VLOOKUP($A73, Pitching___Plate_Discipline[], MATCH(Data!M$1, Pitching___Plate_Discipline[#Headers], 0), FALSE)</f>
        <v>#N/A</v>
      </c>
      <c r="N73" t="e">
        <f>VLOOKUP($A73, Pitching___Plate_Discipline[], MATCH(Data!N$1, Pitching___Plate_Discipline[#Headers], 0), FALSE)</f>
        <v>#N/A</v>
      </c>
      <c r="O73" t="e">
        <f>VLOOKUP($A73, Pitching___Plate_Discipline[], MATCH(Data!O$1, Pitching___Plate_Discipline[#Headers], 0), FALSE)</f>
        <v>#N/A</v>
      </c>
      <c r="P73" t="e">
        <f>VLOOKUP($A73, Pitching___Plate_Discipline[], MATCH(Data!P$1, Pitching___Plate_Discipline[#Headers], 0), FALSE)</f>
        <v>#N/A</v>
      </c>
      <c r="Q73" t="e">
        <f t="shared" si="1"/>
        <v>#N/A</v>
      </c>
      <c r="R73" t="e">
        <f>VLOOKUP($A73, Pitching___Plate_Discipline[], MATCH(Data!R$1, Pitching___Plate_Discipline[#Headers], 0), FALSE)</f>
        <v>#N/A</v>
      </c>
      <c r="S73" t="e">
        <f>VLOOKUP($A73, Pitching___Plate_Discipline[], MATCH(Data!S$1, Pitching___Plate_Discipline[#Headers], 0), FALSE)</f>
        <v>#N/A</v>
      </c>
      <c r="T73" t="e">
        <f>VLOOKUP($A73, Pitching___Velocity[[Name]:[vFA]], 4, FALSE)</f>
        <v>#N/A</v>
      </c>
      <c r="U73" t="e">
        <f>VLOOKUP($A73, Pitching___Pitch_Type[[Name]:[FB%]], 3, FALSE)</f>
        <v>#N/A</v>
      </c>
    </row>
    <row r="74" spans="1:21" x14ac:dyDescent="0.45">
      <c r="A74" t="s">
        <v>1527</v>
      </c>
      <c r="B74" t="e">
        <f>VLOOKUP($A74, Pitchers___Batted_Ball[], MATCH(Data!B$1, Pitchers___Batted_Ball[#Headers], 0), FALSE)</f>
        <v>#N/A</v>
      </c>
      <c r="C74" t="e">
        <f>VLOOKUP($A74, Pitchers___Batted_Ball[], MATCH(Data!C$1, Pitchers___Batted_Ball[#Headers], 0), FALSE)</f>
        <v>#N/A</v>
      </c>
      <c r="D74" t="e">
        <f>VLOOKUP($A74, Pitchers___Statcast[], MATCH(Data!D$1, Pitchers___Statcast[#Headers], 0), FALSE)</f>
        <v>#N/A</v>
      </c>
      <c r="E74" t="e">
        <f>VLOOKUP($A74, Pitchers___Statcast[], MATCH(Data!E$1, Pitchers___Statcast[#Headers], 0), FALSE)</f>
        <v>#N/A</v>
      </c>
      <c r="F74" t="e">
        <f>VLOOKUP($A74, Pitchers___Statcast[], MATCH(Data!F$1, Pitchers___Statcast[#Headers], 0), FALSE)</f>
        <v>#N/A</v>
      </c>
      <c r="G74" t="e">
        <f>VLOOKUP($A74, Pitchers___Statcast[], MATCH(Data!G$1, Pitchers___Statcast[#Headers], 0), FALSE)</f>
        <v>#N/A</v>
      </c>
      <c r="H74" t="e">
        <f>VLOOKUP(A74, Pitchers___Advanced[[Name]:[Pitches]], 13, FALSE)/VLOOKUP(A74, Pitchers___Advanced[[Name]:[Pitches]], 14, FALSE)</f>
        <v>#N/A</v>
      </c>
      <c r="I74" t="e">
        <f>VLOOKUP(A74, Pitching___V_Movement[[Name]:[FA-Z]], 4, FALSE)</f>
        <v>#N/A</v>
      </c>
      <c r="J74" t="e">
        <f>VLOOKUP(A74, Pitching___H_Movement[[Name]:[FA-X]], 4, FALSE)</f>
        <v>#N/A</v>
      </c>
      <c r="K74" t="e">
        <f>VLOOKUP($A74, Pitching___Plate_Discipline[], MATCH(Data!K$1, Pitching___Plate_Discipline[#Headers], 0), FALSE)</f>
        <v>#N/A</v>
      </c>
      <c r="L74" t="e">
        <f>VLOOKUP($A74, Pitching___Plate_Discipline[], MATCH(Data!L$1, Pitching___Plate_Discipline[#Headers], 0), FALSE)</f>
        <v>#N/A</v>
      </c>
      <c r="M74" t="e">
        <f>VLOOKUP($A74, Pitching___Plate_Discipline[], MATCH(Data!M$1, Pitching___Plate_Discipline[#Headers], 0), FALSE)</f>
        <v>#N/A</v>
      </c>
      <c r="N74" t="e">
        <f>VLOOKUP($A74, Pitching___Plate_Discipline[], MATCH(Data!N$1, Pitching___Plate_Discipline[#Headers], 0), FALSE)</f>
        <v>#N/A</v>
      </c>
      <c r="O74" t="e">
        <f>VLOOKUP($A74, Pitching___Plate_Discipline[], MATCH(Data!O$1, Pitching___Plate_Discipline[#Headers], 0), FALSE)</f>
        <v>#N/A</v>
      </c>
      <c r="P74" t="e">
        <f>VLOOKUP($A74, Pitching___Plate_Discipline[], MATCH(Data!P$1, Pitching___Plate_Discipline[#Headers], 0), FALSE)</f>
        <v>#N/A</v>
      </c>
      <c r="Q74" t="e">
        <f t="shared" si="1"/>
        <v>#N/A</v>
      </c>
      <c r="R74" t="e">
        <f>VLOOKUP($A74, Pitching___Plate_Discipline[], MATCH(Data!R$1, Pitching___Plate_Discipline[#Headers], 0), FALSE)</f>
        <v>#N/A</v>
      </c>
      <c r="S74" t="e">
        <f>VLOOKUP($A74, Pitching___Plate_Discipline[], MATCH(Data!S$1, Pitching___Plate_Discipline[#Headers], 0), FALSE)</f>
        <v>#N/A</v>
      </c>
      <c r="T74" t="e">
        <f>VLOOKUP($A74, Pitching___Velocity[[Name]:[vFA]], 4, FALSE)</f>
        <v>#N/A</v>
      </c>
      <c r="U74" t="e">
        <f>VLOOKUP($A74, Pitching___Pitch_Type[[Name]:[FB%]], 3, FALSE)</f>
        <v>#N/A</v>
      </c>
    </row>
    <row r="75" spans="1:21" x14ac:dyDescent="0.45">
      <c r="A75" t="s">
        <v>1528</v>
      </c>
      <c r="B75" t="e">
        <f>VLOOKUP($A75, Pitchers___Batted_Ball[], MATCH(Data!B$1, Pitchers___Batted_Ball[#Headers], 0), FALSE)</f>
        <v>#N/A</v>
      </c>
      <c r="C75" t="e">
        <f>VLOOKUP($A75, Pitchers___Batted_Ball[], MATCH(Data!C$1, Pitchers___Batted_Ball[#Headers], 0), FALSE)</f>
        <v>#N/A</v>
      </c>
      <c r="D75" t="e">
        <f>VLOOKUP($A75, Pitchers___Statcast[], MATCH(Data!D$1, Pitchers___Statcast[#Headers], 0), FALSE)</f>
        <v>#N/A</v>
      </c>
      <c r="E75" t="e">
        <f>VLOOKUP($A75, Pitchers___Statcast[], MATCH(Data!E$1, Pitchers___Statcast[#Headers], 0), FALSE)</f>
        <v>#N/A</v>
      </c>
      <c r="F75" t="e">
        <f>VLOOKUP($A75, Pitchers___Statcast[], MATCH(Data!F$1, Pitchers___Statcast[#Headers], 0), FALSE)</f>
        <v>#N/A</v>
      </c>
      <c r="G75" t="e">
        <f>VLOOKUP($A75, Pitchers___Statcast[], MATCH(Data!G$1, Pitchers___Statcast[#Headers], 0), FALSE)</f>
        <v>#N/A</v>
      </c>
      <c r="H75" t="e">
        <f>VLOOKUP(A75, Pitchers___Advanced[[Name]:[Pitches]], 13, FALSE)/VLOOKUP(A75, Pitchers___Advanced[[Name]:[Pitches]], 14, FALSE)</f>
        <v>#N/A</v>
      </c>
      <c r="I75" t="e">
        <f>VLOOKUP(A75, Pitching___V_Movement[[Name]:[FA-Z]], 4, FALSE)</f>
        <v>#N/A</v>
      </c>
      <c r="J75" t="e">
        <f>VLOOKUP(A75, Pitching___H_Movement[[Name]:[FA-X]], 4, FALSE)</f>
        <v>#N/A</v>
      </c>
      <c r="K75" t="e">
        <f>VLOOKUP($A75, Pitching___Plate_Discipline[], MATCH(Data!K$1, Pitching___Plate_Discipline[#Headers], 0), FALSE)</f>
        <v>#N/A</v>
      </c>
      <c r="L75" t="e">
        <f>VLOOKUP($A75, Pitching___Plate_Discipline[], MATCH(Data!L$1, Pitching___Plate_Discipline[#Headers], 0), FALSE)</f>
        <v>#N/A</v>
      </c>
      <c r="M75" t="e">
        <f>VLOOKUP($A75, Pitching___Plate_Discipline[], MATCH(Data!M$1, Pitching___Plate_Discipline[#Headers], 0), FALSE)</f>
        <v>#N/A</v>
      </c>
      <c r="N75" t="e">
        <f>VLOOKUP($A75, Pitching___Plate_Discipline[], MATCH(Data!N$1, Pitching___Plate_Discipline[#Headers], 0), FALSE)</f>
        <v>#N/A</v>
      </c>
      <c r="O75" t="e">
        <f>VLOOKUP($A75, Pitching___Plate_Discipline[], MATCH(Data!O$1, Pitching___Plate_Discipline[#Headers], 0), FALSE)</f>
        <v>#N/A</v>
      </c>
      <c r="P75" t="e">
        <f>VLOOKUP($A75, Pitching___Plate_Discipline[], MATCH(Data!P$1, Pitching___Plate_Discipline[#Headers], 0), FALSE)</f>
        <v>#N/A</v>
      </c>
      <c r="Q75" t="e">
        <f t="shared" si="1"/>
        <v>#N/A</v>
      </c>
      <c r="R75" t="e">
        <f>VLOOKUP($A75, Pitching___Plate_Discipline[], MATCH(Data!R$1, Pitching___Plate_Discipline[#Headers], 0), FALSE)</f>
        <v>#N/A</v>
      </c>
      <c r="S75" t="e">
        <f>VLOOKUP($A75, Pitching___Plate_Discipline[], MATCH(Data!S$1, Pitching___Plate_Discipline[#Headers], 0), FALSE)</f>
        <v>#N/A</v>
      </c>
      <c r="T75" t="e">
        <f>VLOOKUP($A75, Pitching___Velocity[[Name]:[vFA]], 4, FALSE)</f>
        <v>#N/A</v>
      </c>
      <c r="U75" t="e">
        <f>VLOOKUP($A75, Pitching___Pitch_Type[[Name]:[FB%]], 3, FALSE)</f>
        <v>#N/A</v>
      </c>
    </row>
    <row r="76" spans="1:21" x14ac:dyDescent="0.45">
      <c r="A76" t="s">
        <v>1529</v>
      </c>
      <c r="B76" t="e">
        <f>VLOOKUP($A76, Pitchers___Batted_Ball[], MATCH(Data!B$1, Pitchers___Batted_Ball[#Headers], 0), FALSE)</f>
        <v>#N/A</v>
      </c>
      <c r="C76" t="e">
        <f>VLOOKUP($A76, Pitchers___Batted_Ball[], MATCH(Data!C$1, Pitchers___Batted_Ball[#Headers], 0), FALSE)</f>
        <v>#N/A</v>
      </c>
      <c r="D76" t="e">
        <f>VLOOKUP($A76, Pitchers___Statcast[], MATCH(Data!D$1, Pitchers___Statcast[#Headers], 0), FALSE)</f>
        <v>#N/A</v>
      </c>
      <c r="E76" t="e">
        <f>VLOOKUP($A76, Pitchers___Statcast[], MATCH(Data!E$1, Pitchers___Statcast[#Headers], 0), FALSE)</f>
        <v>#N/A</v>
      </c>
      <c r="F76" t="e">
        <f>VLOOKUP($A76, Pitchers___Statcast[], MATCH(Data!F$1, Pitchers___Statcast[#Headers], 0), FALSE)</f>
        <v>#N/A</v>
      </c>
      <c r="G76" t="e">
        <f>VLOOKUP($A76, Pitchers___Statcast[], MATCH(Data!G$1, Pitchers___Statcast[#Headers], 0), FALSE)</f>
        <v>#N/A</v>
      </c>
      <c r="H76" t="e">
        <f>VLOOKUP(A76, Pitchers___Advanced[[Name]:[Pitches]], 13, FALSE)/VLOOKUP(A76, Pitchers___Advanced[[Name]:[Pitches]], 14, FALSE)</f>
        <v>#N/A</v>
      </c>
      <c r="I76" t="e">
        <f>VLOOKUP(A76, Pitching___V_Movement[[Name]:[FA-Z]], 4, FALSE)</f>
        <v>#N/A</v>
      </c>
      <c r="J76" t="e">
        <f>VLOOKUP(A76, Pitching___H_Movement[[Name]:[FA-X]], 4, FALSE)</f>
        <v>#N/A</v>
      </c>
      <c r="K76" t="e">
        <f>VLOOKUP($A76, Pitching___Plate_Discipline[], MATCH(Data!K$1, Pitching___Plate_Discipline[#Headers], 0), FALSE)</f>
        <v>#N/A</v>
      </c>
      <c r="L76" t="e">
        <f>VLOOKUP($A76, Pitching___Plate_Discipline[], MATCH(Data!L$1, Pitching___Plate_Discipline[#Headers], 0), FALSE)</f>
        <v>#N/A</v>
      </c>
      <c r="M76" t="e">
        <f>VLOOKUP($A76, Pitching___Plate_Discipline[], MATCH(Data!M$1, Pitching___Plate_Discipline[#Headers], 0), FALSE)</f>
        <v>#N/A</v>
      </c>
      <c r="N76" t="e">
        <f>VLOOKUP($A76, Pitching___Plate_Discipline[], MATCH(Data!N$1, Pitching___Plate_Discipline[#Headers], 0), FALSE)</f>
        <v>#N/A</v>
      </c>
      <c r="O76" t="e">
        <f>VLOOKUP($A76, Pitching___Plate_Discipline[], MATCH(Data!O$1, Pitching___Plate_Discipline[#Headers], 0), FALSE)</f>
        <v>#N/A</v>
      </c>
      <c r="P76" t="e">
        <f>VLOOKUP($A76, Pitching___Plate_Discipline[], MATCH(Data!P$1, Pitching___Plate_Discipline[#Headers], 0), FALSE)</f>
        <v>#N/A</v>
      </c>
      <c r="Q76" t="e">
        <f t="shared" si="1"/>
        <v>#N/A</v>
      </c>
      <c r="R76" t="e">
        <f>VLOOKUP($A76, Pitching___Plate_Discipline[], MATCH(Data!R$1, Pitching___Plate_Discipline[#Headers], 0), FALSE)</f>
        <v>#N/A</v>
      </c>
      <c r="S76" t="e">
        <f>VLOOKUP($A76, Pitching___Plate_Discipline[], MATCH(Data!S$1, Pitching___Plate_Discipline[#Headers], 0), FALSE)</f>
        <v>#N/A</v>
      </c>
      <c r="T76" t="e">
        <f>VLOOKUP($A76, Pitching___Velocity[[Name]:[vFA]], 4, FALSE)</f>
        <v>#N/A</v>
      </c>
      <c r="U76" t="e">
        <f>VLOOKUP($A76, Pitching___Pitch_Type[[Name]:[FB%]], 3, FALSE)</f>
        <v>#N/A</v>
      </c>
    </row>
    <row r="77" spans="1:21" x14ac:dyDescent="0.45">
      <c r="A77" t="s">
        <v>1530</v>
      </c>
      <c r="B77" t="e">
        <f>VLOOKUP($A77, Pitchers___Batted_Ball[], MATCH(Data!B$1, Pitchers___Batted_Ball[#Headers], 0), FALSE)</f>
        <v>#N/A</v>
      </c>
      <c r="C77" t="e">
        <f>VLOOKUP($A77, Pitchers___Batted_Ball[], MATCH(Data!C$1, Pitchers___Batted_Ball[#Headers], 0), FALSE)</f>
        <v>#N/A</v>
      </c>
      <c r="D77" t="e">
        <f>VLOOKUP($A77, Pitchers___Statcast[], MATCH(Data!D$1, Pitchers___Statcast[#Headers], 0), FALSE)</f>
        <v>#N/A</v>
      </c>
      <c r="E77" t="e">
        <f>VLOOKUP($A77, Pitchers___Statcast[], MATCH(Data!E$1, Pitchers___Statcast[#Headers], 0), FALSE)</f>
        <v>#N/A</v>
      </c>
      <c r="F77" t="e">
        <f>VLOOKUP($A77, Pitchers___Statcast[], MATCH(Data!F$1, Pitchers___Statcast[#Headers], 0), FALSE)</f>
        <v>#N/A</v>
      </c>
      <c r="G77" t="e">
        <f>VLOOKUP($A77, Pitchers___Statcast[], MATCH(Data!G$1, Pitchers___Statcast[#Headers], 0), FALSE)</f>
        <v>#N/A</v>
      </c>
      <c r="H77" t="e">
        <f>VLOOKUP(A77, Pitchers___Advanced[[Name]:[Pitches]], 13, FALSE)/VLOOKUP(A77, Pitchers___Advanced[[Name]:[Pitches]], 14, FALSE)</f>
        <v>#N/A</v>
      </c>
      <c r="I77" t="e">
        <f>VLOOKUP(A77, Pitching___V_Movement[[Name]:[FA-Z]], 4, FALSE)</f>
        <v>#N/A</v>
      </c>
      <c r="J77" t="e">
        <f>VLOOKUP(A77, Pitching___H_Movement[[Name]:[FA-X]], 4, FALSE)</f>
        <v>#N/A</v>
      </c>
      <c r="K77" t="e">
        <f>VLOOKUP($A77, Pitching___Plate_Discipline[], MATCH(Data!K$1, Pitching___Plate_Discipline[#Headers], 0), FALSE)</f>
        <v>#N/A</v>
      </c>
      <c r="L77" t="e">
        <f>VLOOKUP($A77, Pitching___Plate_Discipline[], MATCH(Data!L$1, Pitching___Plate_Discipline[#Headers], 0), FALSE)</f>
        <v>#N/A</v>
      </c>
      <c r="M77" t="e">
        <f>VLOOKUP($A77, Pitching___Plate_Discipline[], MATCH(Data!M$1, Pitching___Plate_Discipline[#Headers], 0), FALSE)</f>
        <v>#N/A</v>
      </c>
      <c r="N77" t="e">
        <f>VLOOKUP($A77, Pitching___Plate_Discipline[], MATCH(Data!N$1, Pitching___Plate_Discipline[#Headers], 0), FALSE)</f>
        <v>#N/A</v>
      </c>
      <c r="O77" t="e">
        <f>VLOOKUP($A77, Pitching___Plate_Discipline[], MATCH(Data!O$1, Pitching___Plate_Discipline[#Headers], 0), FALSE)</f>
        <v>#N/A</v>
      </c>
      <c r="P77" t="e">
        <f>VLOOKUP($A77, Pitching___Plate_Discipline[], MATCH(Data!P$1, Pitching___Plate_Discipline[#Headers], 0), FALSE)</f>
        <v>#N/A</v>
      </c>
      <c r="Q77" t="e">
        <f t="shared" si="1"/>
        <v>#N/A</v>
      </c>
      <c r="R77" t="e">
        <f>VLOOKUP($A77, Pitching___Plate_Discipline[], MATCH(Data!R$1, Pitching___Plate_Discipline[#Headers], 0), FALSE)</f>
        <v>#N/A</v>
      </c>
      <c r="S77" t="e">
        <f>VLOOKUP($A77, Pitching___Plate_Discipline[], MATCH(Data!S$1, Pitching___Plate_Discipline[#Headers], 0), FALSE)</f>
        <v>#N/A</v>
      </c>
      <c r="T77" t="e">
        <f>VLOOKUP($A77, Pitching___Velocity[[Name]:[vFA]], 4, FALSE)</f>
        <v>#N/A</v>
      </c>
      <c r="U77" t="e">
        <f>VLOOKUP($A77, Pitching___Pitch_Type[[Name]:[FB%]], 3, FALSE)</f>
        <v>#N/A</v>
      </c>
    </row>
    <row r="78" spans="1:21" x14ac:dyDescent="0.45">
      <c r="A78" t="s">
        <v>1531</v>
      </c>
      <c r="B78" t="e">
        <f>VLOOKUP($A78, Pitchers___Batted_Ball[], MATCH(Data!B$1, Pitchers___Batted_Ball[#Headers], 0), FALSE)</f>
        <v>#N/A</v>
      </c>
      <c r="C78" t="e">
        <f>VLOOKUP($A78, Pitchers___Batted_Ball[], MATCH(Data!C$1, Pitchers___Batted_Ball[#Headers], 0), FALSE)</f>
        <v>#N/A</v>
      </c>
      <c r="D78" t="e">
        <f>VLOOKUP($A78, Pitchers___Statcast[], MATCH(Data!D$1, Pitchers___Statcast[#Headers], 0), FALSE)</f>
        <v>#N/A</v>
      </c>
      <c r="E78" t="e">
        <f>VLOOKUP($A78, Pitchers___Statcast[], MATCH(Data!E$1, Pitchers___Statcast[#Headers], 0), FALSE)</f>
        <v>#N/A</v>
      </c>
      <c r="F78" t="e">
        <f>VLOOKUP($A78, Pitchers___Statcast[], MATCH(Data!F$1, Pitchers___Statcast[#Headers], 0), FALSE)</f>
        <v>#N/A</v>
      </c>
      <c r="G78" t="e">
        <f>VLOOKUP($A78, Pitchers___Statcast[], MATCH(Data!G$1, Pitchers___Statcast[#Headers], 0), FALSE)</f>
        <v>#N/A</v>
      </c>
      <c r="H78" t="e">
        <f>VLOOKUP(A78, Pitchers___Advanced[[Name]:[Pitches]], 13, FALSE)/VLOOKUP(A78, Pitchers___Advanced[[Name]:[Pitches]], 14, FALSE)</f>
        <v>#N/A</v>
      </c>
      <c r="I78" t="e">
        <f>VLOOKUP(A78, Pitching___V_Movement[[Name]:[FA-Z]], 4, FALSE)</f>
        <v>#N/A</v>
      </c>
      <c r="J78" t="e">
        <f>VLOOKUP(A78, Pitching___H_Movement[[Name]:[FA-X]], 4, FALSE)</f>
        <v>#N/A</v>
      </c>
      <c r="K78" t="e">
        <f>VLOOKUP($A78, Pitching___Plate_Discipline[], MATCH(Data!K$1, Pitching___Plate_Discipline[#Headers], 0), FALSE)</f>
        <v>#N/A</v>
      </c>
      <c r="L78" t="e">
        <f>VLOOKUP($A78, Pitching___Plate_Discipline[], MATCH(Data!L$1, Pitching___Plate_Discipline[#Headers], 0), FALSE)</f>
        <v>#N/A</v>
      </c>
      <c r="M78" t="e">
        <f>VLOOKUP($A78, Pitching___Plate_Discipline[], MATCH(Data!M$1, Pitching___Plate_Discipline[#Headers], 0), FALSE)</f>
        <v>#N/A</v>
      </c>
      <c r="N78" t="e">
        <f>VLOOKUP($A78, Pitching___Plate_Discipline[], MATCH(Data!N$1, Pitching___Plate_Discipline[#Headers], 0), FALSE)</f>
        <v>#N/A</v>
      </c>
      <c r="O78" t="e">
        <f>VLOOKUP($A78, Pitching___Plate_Discipline[], MATCH(Data!O$1, Pitching___Plate_Discipline[#Headers], 0), FALSE)</f>
        <v>#N/A</v>
      </c>
      <c r="P78" t="e">
        <f>VLOOKUP($A78, Pitching___Plate_Discipline[], MATCH(Data!P$1, Pitching___Plate_Discipline[#Headers], 0), FALSE)</f>
        <v>#N/A</v>
      </c>
      <c r="Q78" t="e">
        <f t="shared" si="1"/>
        <v>#N/A</v>
      </c>
      <c r="R78" t="e">
        <f>VLOOKUP($A78, Pitching___Plate_Discipline[], MATCH(Data!R$1, Pitching___Plate_Discipline[#Headers], 0), FALSE)</f>
        <v>#N/A</v>
      </c>
      <c r="S78" t="e">
        <f>VLOOKUP($A78, Pitching___Plate_Discipline[], MATCH(Data!S$1, Pitching___Plate_Discipline[#Headers], 0), FALSE)</f>
        <v>#N/A</v>
      </c>
      <c r="T78" t="e">
        <f>VLOOKUP($A78, Pitching___Velocity[[Name]:[vFA]], 4, FALSE)</f>
        <v>#N/A</v>
      </c>
      <c r="U78" t="e">
        <f>VLOOKUP($A78, Pitching___Pitch_Type[[Name]:[FB%]], 3, FALSE)</f>
        <v>#N/A</v>
      </c>
    </row>
    <row r="79" spans="1:21" x14ac:dyDescent="0.45">
      <c r="A79" t="s">
        <v>1532</v>
      </c>
      <c r="B79" t="e">
        <f>VLOOKUP($A79, Pitchers___Batted_Ball[], MATCH(Data!B$1, Pitchers___Batted_Ball[#Headers], 0), FALSE)</f>
        <v>#N/A</v>
      </c>
      <c r="C79" t="e">
        <f>VLOOKUP($A79, Pitchers___Batted_Ball[], MATCH(Data!C$1, Pitchers___Batted_Ball[#Headers], 0), FALSE)</f>
        <v>#N/A</v>
      </c>
      <c r="D79" t="e">
        <f>VLOOKUP($A79, Pitchers___Statcast[], MATCH(Data!D$1, Pitchers___Statcast[#Headers], 0), FALSE)</f>
        <v>#N/A</v>
      </c>
      <c r="E79" t="e">
        <f>VLOOKUP($A79, Pitchers___Statcast[], MATCH(Data!E$1, Pitchers___Statcast[#Headers], 0), FALSE)</f>
        <v>#N/A</v>
      </c>
      <c r="F79" t="e">
        <f>VLOOKUP($A79, Pitchers___Statcast[], MATCH(Data!F$1, Pitchers___Statcast[#Headers], 0), FALSE)</f>
        <v>#N/A</v>
      </c>
      <c r="G79" t="e">
        <f>VLOOKUP($A79, Pitchers___Statcast[], MATCH(Data!G$1, Pitchers___Statcast[#Headers], 0), FALSE)</f>
        <v>#N/A</v>
      </c>
      <c r="H79" t="e">
        <f>VLOOKUP(A79, Pitchers___Advanced[[Name]:[Pitches]], 13, FALSE)/VLOOKUP(A79, Pitchers___Advanced[[Name]:[Pitches]], 14, FALSE)</f>
        <v>#N/A</v>
      </c>
      <c r="I79" t="e">
        <f>VLOOKUP(A79, Pitching___V_Movement[[Name]:[FA-Z]], 4, FALSE)</f>
        <v>#N/A</v>
      </c>
      <c r="J79" t="e">
        <f>VLOOKUP(A79, Pitching___H_Movement[[Name]:[FA-X]], 4, FALSE)</f>
        <v>#N/A</v>
      </c>
      <c r="K79" t="e">
        <f>VLOOKUP($A79, Pitching___Plate_Discipline[], MATCH(Data!K$1, Pitching___Plate_Discipline[#Headers], 0), FALSE)</f>
        <v>#N/A</v>
      </c>
      <c r="L79" t="e">
        <f>VLOOKUP($A79, Pitching___Plate_Discipline[], MATCH(Data!L$1, Pitching___Plate_Discipline[#Headers], 0), FALSE)</f>
        <v>#N/A</v>
      </c>
      <c r="M79" t="e">
        <f>VLOOKUP($A79, Pitching___Plate_Discipline[], MATCH(Data!M$1, Pitching___Plate_Discipline[#Headers], 0), FALSE)</f>
        <v>#N/A</v>
      </c>
      <c r="N79" t="e">
        <f>VLOOKUP($A79, Pitching___Plate_Discipline[], MATCH(Data!N$1, Pitching___Plate_Discipline[#Headers], 0), FALSE)</f>
        <v>#N/A</v>
      </c>
      <c r="O79" t="e">
        <f>VLOOKUP($A79, Pitching___Plate_Discipline[], MATCH(Data!O$1, Pitching___Plate_Discipline[#Headers], 0), FALSE)</f>
        <v>#N/A</v>
      </c>
      <c r="P79" t="e">
        <f>VLOOKUP($A79, Pitching___Plate_Discipline[], MATCH(Data!P$1, Pitching___Plate_Discipline[#Headers], 0), FALSE)</f>
        <v>#N/A</v>
      </c>
      <c r="Q79" t="e">
        <f t="shared" si="1"/>
        <v>#N/A</v>
      </c>
      <c r="R79" t="e">
        <f>VLOOKUP($A79, Pitching___Plate_Discipline[], MATCH(Data!R$1, Pitching___Plate_Discipline[#Headers], 0), FALSE)</f>
        <v>#N/A</v>
      </c>
      <c r="S79" t="e">
        <f>VLOOKUP($A79, Pitching___Plate_Discipline[], MATCH(Data!S$1, Pitching___Plate_Discipline[#Headers], 0), FALSE)</f>
        <v>#N/A</v>
      </c>
      <c r="T79" t="e">
        <f>VLOOKUP($A79, Pitching___Velocity[[Name]:[vFA]], 4, FALSE)</f>
        <v>#N/A</v>
      </c>
      <c r="U79" t="e">
        <f>VLOOKUP($A79, Pitching___Pitch_Type[[Name]:[FB%]], 3, FALSE)</f>
        <v>#N/A</v>
      </c>
    </row>
    <row r="80" spans="1:21" x14ac:dyDescent="0.45">
      <c r="A80" t="s">
        <v>1533</v>
      </c>
      <c r="B80" t="e">
        <f>VLOOKUP($A80, Pitchers___Batted_Ball[], MATCH(Data!B$1, Pitchers___Batted_Ball[#Headers], 0), FALSE)</f>
        <v>#N/A</v>
      </c>
      <c r="C80" t="e">
        <f>VLOOKUP($A80, Pitchers___Batted_Ball[], MATCH(Data!C$1, Pitchers___Batted_Ball[#Headers], 0), FALSE)</f>
        <v>#N/A</v>
      </c>
      <c r="D80" t="e">
        <f>VLOOKUP($A80, Pitchers___Statcast[], MATCH(Data!D$1, Pitchers___Statcast[#Headers], 0), FALSE)</f>
        <v>#N/A</v>
      </c>
      <c r="E80" t="e">
        <f>VLOOKUP($A80, Pitchers___Statcast[], MATCH(Data!E$1, Pitchers___Statcast[#Headers], 0), FALSE)</f>
        <v>#N/A</v>
      </c>
      <c r="F80" t="e">
        <f>VLOOKUP($A80, Pitchers___Statcast[], MATCH(Data!F$1, Pitchers___Statcast[#Headers], 0), FALSE)</f>
        <v>#N/A</v>
      </c>
      <c r="G80" t="e">
        <f>VLOOKUP($A80, Pitchers___Statcast[], MATCH(Data!G$1, Pitchers___Statcast[#Headers], 0), FALSE)</f>
        <v>#N/A</v>
      </c>
      <c r="H80" t="e">
        <f>VLOOKUP(A80, Pitchers___Advanced[[Name]:[Pitches]], 13, FALSE)/VLOOKUP(A80, Pitchers___Advanced[[Name]:[Pitches]], 14, FALSE)</f>
        <v>#N/A</v>
      </c>
      <c r="I80" t="e">
        <f>VLOOKUP(A80, Pitching___V_Movement[[Name]:[FA-Z]], 4, FALSE)</f>
        <v>#N/A</v>
      </c>
      <c r="J80" t="e">
        <f>VLOOKUP(A80, Pitching___H_Movement[[Name]:[FA-X]], 4, FALSE)</f>
        <v>#N/A</v>
      </c>
      <c r="K80" t="e">
        <f>VLOOKUP($A80, Pitching___Plate_Discipline[], MATCH(Data!K$1, Pitching___Plate_Discipline[#Headers], 0), FALSE)</f>
        <v>#N/A</v>
      </c>
      <c r="L80" t="e">
        <f>VLOOKUP($A80, Pitching___Plate_Discipline[], MATCH(Data!L$1, Pitching___Plate_Discipline[#Headers], 0), FALSE)</f>
        <v>#N/A</v>
      </c>
      <c r="M80" t="e">
        <f>VLOOKUP($A80, Pitching___Plate_Discipline[], MATCH(Data!M$1, Pitching___Plate_Discipline[#Headers], 0), FALSE)</f>
        <v>#N/A</v>
      </c>
      <c r="N80" t="e">
        <f>VLOOKUP($A80, Pitching___Plate_Discipline[], MATCH(Data!N$1, Pitching___Plate_Discipline[#Headers], 0), FALSE)</f>
        <v>#N/A</v>
      </c>
      <c r="O80" t="e">
        <f>VLOOKUP($A80, Pitching___Plate_Discipline[], MATCH(Data!O$1, Pitching___Plate_Discipline[#Headers], 0), FALSE)</f>
        <v>#N/A</v>
      </c>
      <c r="P80" t="e">
        <f>VLOOKUP($A80, Pitching___Plate_Discipline[], MATCH(Data!P$1, Pitching___Plate_Discipline[#Headers], 0), FALSE)</f>
        <v>#N/A</v>
      </c>
      <c r="Q80" t="e">
        <f t="shared" si="1"/>
        <v>#N/A</v>
      </c>
      <c r="R80" t="e">
        <f>VLOOKUP($A80, Pitching___Plate_Discipline[], MATCH(Data!R$1, Pitching___Plate_Discipline[#Headers], 0), FALSE)</f>
        <v>#N/A</v>
      </c>
      <c r="S80" t="e">
        <f>VLOOKUP($A80, Pitching___Plate_Discipline[], MATCH(Data!S$1, Pitching___Plate_Discipline[#Headers], 0), FALSE)</f>
        <v>#N/A</v>
      </c>
      <c r="T80" t="e">
        <f>VLOOKUP($A80, Pitching___Velocity[[Name]:[vFA]], 4, FALSE)</f>
        <v>#N/A</v>
      </c>
      <c r="U80" t="e">
        <f>VLOOKUP($A80, Pitching___Pitch_Type[[Name]:[FB%]], 3, FALSE)</f>
        <v>#N/A</v>
      </c>
    </row>
    <row r="81" spans="1:21" x14ac:dyDescent="0.45">
      <c r="A81" t="s">
        <v>1534</v>
      </c>
      <c r="B81" t="e">
        <f>VLOOKUP($A81, Pitchers___Batted_Ball[], MATCH(Data!B$1, Pitchers___Batted_Ball[#Headers], 0), FALSE)</f>
        <v>#N/A</v>
      </c>
      <c r="C81" t="e">
        <f>VLOOKUP($A81, Pitchers___Batted_Ball[], MATCH(Data!C$1, Pitchers___Batted_Ball[#Headers], 0), FALSE)</f>
        <v>#N/A</v>
      </c>
      <c r="D81" t="e">
        <f>VLOOKUP($A81, Pitchers___Statcast[], MATCH(Data!D$1, Pitchers___Statcast[#Headers], 0), FALSE)</f>
        <v>#N/A</v>
      </c>
      <c r="E81" t="e">
        <f>VLOOKUP($A81, Pitchers___Statcast[], MATCH(Data!E$1, Pitchers___Statcast[#Headers], 0), FALSE)</f>
        <v>#N/A</v>
      </c>
      <c r="F81" t="e">
        <f>VLOOKUP($A81, Pitchers___Statcast[], MATCH(Data!F$1, Pitchers___Statcast[#Headers], 0), FALSE)</f>
        <v>#N/A</v>
      </c>
      <c r="G81" t="e">
        <f>VLOOKUP($A81, Pitchers___Statcast[], MATCH(Data!G$1, Pitchers___Statcast[#Headers], 0), FALSE)</f>
        <v>#N/A</v>
      </c>
      <c r="H81" t="e">
        <f>VLOOKUP(A81, Pitchers___Advanced[[Name]:[Pitches]], 13, FALSE)/VLOOKUP(A81, Pitchers___Advanced[[Name]:[Pitches]], 14, FALSE)</f>
        <v>#N/A</v>
      </c>
      <c r="I81" t="e">
        <f>VLOOKUP(A81, Pitching___V_Movement[[Name]:[FA-Z]], 4, FALSE)</f>
        <v>#N/A</v>
      </c>
      <c r="J81" t="e">
        <f>VLOOKUP(A81, Pitching___H_Movement[[Name]:[FA-X]], 4, FALSE)</f>
        <v>#N/A</v>
      </c>
      <c r="K81" t="e">
        <f>VLOOKUP($A81, Pitching___Plate_Discipline[], MATCH(Data!K$1, Pitching___Plate_Discipline[#Headers], 0), FALSE)</f>
        <v>#N/A</v>
      </c>
      <c r="L81" t="e">
        <f>VLOOKUP($A81, Pitching___Plate_Discipline[], MATCH(Data!L$1, Pitching___Plate_Discipline[#Headers], 0), FALSE)</f>
        <v>#N/A</v>
      </c>
      <c r="M81" t="e">
        <f>VLOOKUP($A81, Pitching___Plate_Discipline[], MATCH(Data!M$1, Pitching___Plate_Discipline[#Headers], 0), FALSE)</f>
        <v>#N/A</v>
      </c>
      <c r="N81" t="e">
        <f>VLOOKUP($A81, Pitching___Plate_Discipline[], MATCH(Data!N$1, Pitching___Plate_Discipline[#Headers], 0), FALSE)</f>
        <v>#N/A</v>
      </c>
      <c r="O81" t="e">
        <f>VLOOKUP($A81, Pitching___Plate_Discipline[], MATCH(Data!O$1, Pitching___Plate_Discipline[#Headers], 0), FALSE)</f>
        <v>#N/A</v>
      </c>
      <c r="P81" t="e">
        <f>VLOOKUP($A81, Pitching___Plate_Discipline[], MATCH(Data!P$1, Pitching___Plate_Discipline[#Headers], 0), FALSE)</f>
        <v>#N/A</v>
      </c>
      <c r="Q81" t="e">
        <f t="shared" si="1"/>
        <v>#N/A</v>
      </c>
      <c r="R81" t="e">
        <f>VLOOKUP($A81, Pitching___Plate_Discipline[], MATCH(Data!R$1, Pitching___Plate_Discipline[#Headers], 0), FALSE)</f>
        <v>#N/A</v>
      </c>
      <c r="S81" t="e">
        <f>VLOOKUP($A81, Pitching___Plate_Discipline[], MATCH(Data!S$1, Pitching___Plate_Discipline[#Headers], 0), FALSE)</f>
        <v>#N/A</v>
      </c>
      <c r="T81" t="e">
        <f>VLOOKUP($A81, Pitching___Velocity[[Name]:[vFA]], 4, FALSE)</f>
        <v>#N/A</v>
      </c>
      <c r="U81" t="e">
        <f>VLOOKUP($A81, Pitching___Pitch_Type[[Name]:[FB%]], 3, FALSE)</f>
        <v>#N/A</v>
      </c>
    </row>
    <row r="82" spans="1:21" x14ac:dyDescent="0.45">
      <c r="A82" t="s">
        <v>515</v>
      </c>
      <c r="B82">
        <f>VLOOKUP($A82, Pitchers___Batted_Ball[], MATCH(Data!B$1, Pitchers___Batted_Ball[#Headers], 0), FALSE)</f>
        <v>1.1299999999999999</v>
      </c>
      <c r="C82">
        <f>VLOOKUP($A82, Pitchers___Batted_Ball[], MATCH(Data!C$1, Pitchers___Batted_Ball[#Headers], 0), FALSE)</f>
        <v>0.121</v>
      </c>
      <c r="D82" t="str">
        <f>VLOOKUP($A82, Pitchers___Statcast[], MATCH(Data!D$1, Pitchers___Statcast[#Headers], 0), FALSE)</f>
        <v>87.0</v>
      </c>
      <c r="E82" t="str">
        <f>VLOOKUP($A82, Pitchers___Statcast[], MATCH(Data!E$1, Pitchers___Statcast[#Headers], 0), FALSE)</f>
        <v>11.5</v>
      </c>
      <c r="F82" t="str">
        <f>VLOOKUP($A82, Pitchers___Statcast[], MATCH(Data!F$1, Pitchers___Statcast[#Headers], 0), FALSE)</f>
        <v>6.0%</v>
      </c>
      <c r="G82" t="str">
        <f>VLOOKUP($A82, Pitchers___Statcast[], MATCH(Data!G$1, Pitchers___Statcast[#Headers], 0), FALSE)</f>
        <v>33.0%</v>
      </c>
      <c r="H82">
        <f>VLOOKUP(A82, Pitchers___Advanced[[Name]:[Pitches]], 13, FALSE)/VLOOKUP(A82, Pitchers___Advanced[[Name]:[Pitches]], 14, FALSE)</f>
        <v>0.6291255226403345</v>
      </c>
      <c r="I82">
        <f>VLOOKUP(A82, Pitching___V_Movement[[Name]:[FA-Z]], 4, FALSE)</f>
        <v>10.1</v>
      </c>
      <c r="J82">
        <f>VLOOKUP(A82, Pitching___H_Movement[[Name]:[FA-X]], 4, FALSE)</f>
        <v>-5.2</v>
      </c>
      <c r="K82">
        <f>VLOOKUP($A82, Pitching___Plate_Discipline[], MATCH(Data!K$1, Pitching___Plate_Discipline[#Headers], 0), FALSE)</f>
        <v>0.28899999999999998</v>
      </c>
      <c r="L82">
        <f>VLOOKUP($A82, Pitching___Plate_Discipline[], MATCH(Data!L$1, Pitching___Plate_Discipline[#Headers], 0), FALSE)</f>
        <v>0.625</v>
      </c>
      <c r="M82">
        <f>VLOOKUP($A82, Pitching___Plate_Discipline[], MATCH(Data!M$1, Pitching___Plate_Discipline[#Headers], 0), FALSE)</f>
        <v>0.45300000000000001</v>
      </c>
      <c r="N82">
        <f>VLOOKUP($A82, Pitching___Plate_Discipline[], MATCH(Data!N$1, Pitching___Plate_Discipline[#Headers], 0), FALSE)</f>
        <v>0.64200000000000002</v>
      </c>
      <c r="O82">
        <f>VLOOKUP($A82, Pitching___Plate_Discipline[], MATCH(Data!O$1, Pitching___Plate_Discipline[#Headers], 0), FALSE)</f>
        <v>0.88700000000000001</v>
      </c>
      <c r="P82">
        <f>VLOOKUP($A82, Pitching___Plate_Discipline[], MATCH(Data!P$1, Pitching___Plate_Discipline[#Headers], 0), FALSE)</f>
        <v>0.80700000000000005</v>
      </c>
      <c r="Q82">
        <f t="shared" si="1"/>
        <v>0.36557100000000003</v>
      </c>
      <c r="R82">
        <f>VLOOKUP($A82, Pitching___Plate_Discipline[], MATCH(Data!R$1, Pitching___Plate_Discipline[#Headers], 0), FALSE)</f>
        <v>0.48899999999999999</v>
      </c>
      <c r="S82">
        <f>VLOOKUP($A82, Pitching___Plate_Discipline[], MATCH(Data!S$1, Pitching___Plate_Discipline[#Headers], 0), FALSE)</f>
        <v>21.8</v>
      </c>
      <c r="T82">
        <f>VLOOKUP($A82, Pitching___Velocity[[Name]:[vFA]], 4, FALSE)</f>
        <v>91.6</v>
      </c>
      <c r="U82">
        <f>VLOOKUP($A82, Pitching___Pitch_Type[[Name]:[FB%]], 3, FALSE)</f>
        <v>0.52600000000000002</v>
      </c>
    </row>
    <row r="83" spans="1:21" x14ac:dyDescent="0.45">
      <c r="A83" t="s">
        <v>1535</v>
      </c>
      <c r="B83" t="e">
        <f>VLOOKUP($A83, Pitchers___Batted_Ball[], MATCH(Data!B$1, Pitchers___Batted_Ball[#Headers], 0), FALSE)</f>
        <v>#N/A</v>
      </c>
      <c r="C83" t="e">
        <f>VLOOKUP($A83, Pitchers___Batted_Ball[], MATCH(Data!C$1, Pitchers___Batted_Ball[#Headers], 0), FALSE)</f>
        <v>#N/A</v>
      </c>
      <c r="D83" t="e">
        <f>VLOOKUP($A83, Pitchers___Statcast[], MATCH(Data!D$1, Pitchers___Statcast[#Headers], 0), FALSE)</f>
        <v>#N/A</v>
      </c>
      <c r="E83" t="e">
        <f>VLOOKUP($A83, Pitchers___Statcast[], MATCH(Data!E$1, Pitchers___Statcast[#Headers], 0), FALSE)</f>
        <v>#N/A</v>
      </c>
      <c r="F83" t="e">
        <f>VLOOKUP($A83, Pitchers___Statcast[], MATCH(Data!F$1, Pitchers___Statcast[#Headers], 0), FALSE)</f>
        <v>#N/A</v>
      </c>
      <c r="G83" t="e">
        <f>VLOOKUP($A83, Pitchers___Statcast[], MATCH(Data!G$1, Pitchers___Statcast[#Headers], 0), FALSE)</f>
        <v>#N/A</v>
      </c>
      <c r="H83" t="e">
        <f>VLOOKUP(A83, Pitchers___Advanced[[Name]:[Pitches]], 13, FALSE)/VLOOKUP(A83, Pitchers___Advanced[[Name]:[Pitches]], 14, FALSE)</f>
        <v>#N/A</v>
      </c>
      <c r="I83" t="e">
        <f>VLOOKUP(A83, Pitching___V_Movement[[Name]:[FA-Z]], 4, FALSE)</f>
        <v>#N/A</v>
      </c>
      <c r="J83" t="e">
        <f>VLOOKUP(A83, Pitching___H_Movement[[Name]:[FA-X]], 4, FALSE)</f>
        <v>#N/A</v>
      </c>
      <c r="K83" t="e">
        <f>VLOOKUP($A83, Pitching___Plate_Discipline[], MATCH(Data!K$1, Pitching___Plate_Discipline[#Headers], 0), FALSE)</f>
        <v>#N/A</v>
      </c>
      <c r="L83" t="e">
        <f>VLOOKUP($A83, Pitching___Plate_Discipline[], MATCH(Data!L$1, Pitching___Plate_Discipline[#Headers], 0), FALSE)</f>
        <v>#N/A</v>
      </c>
      <c r="M83" t="e">
        <f>VLOOKUP($A83, Pitching___Plate_Discipline[], MATCH(Data!M$1, Pitching___Plate_Discipline[#Headers], 0), FALSE)</f>
        <v>#N/A</v>
      </c>
      <c r="N83" t="e">
        <f>VLOOKUP($A83, Pitching___Plate_Discipline[], MATCH(Data!N$1, Pitching___Plate_Discipline[#Headers], 0), FALSE)</f>
        <v>#N/A</v>
      </c>
      <c r="O83" t="e">
        <f>VLOOKUP($A83, Pitching___Plate_Discipline[], MATCH(Data!O$1, Pitching___Plate_Discipline[#Headers], 0), FALSE)</f>
        <v>#N/A</v>
      </c>
      <c r="P83" t="e">
        <f>VLOOKUP($A83, Pitching___Plate_Discipline[], MATCH(Data!P$1, Pitching___Plate_Discipline[#Headers], 0), FALSE)</f>
        <v>#N/A</v>
      </c>
      <c r="Q83" t="e">
        <f t="shared" si="1"/>
        <v>#N/A</v>
      </c>
      <c r="R83" t="e">
        <f>VLOOKUP($A83, Pitching___Plate_Discipline[], MATCH(Data!R$1, Pitching___Plate_Discipline[#Headers], 0), FALSE)</f>
        <v>#N/A</v>
      </c>
      <c r="S83" t="e">
        <f>VLOOKUP($A83, Pitching___Plate_Discipline[], MATCH(Data!S$1, Pitching___Plate_Discipline[#Headers], 0), FALSE)</f>
        <v>#N/A</v>
      </c>
      <c r="T83" t="e">
        <f>VLOOKUP($A83, Pitching___Velocity[[Name]:[vFA]], 4, FALSE)</f>
        <v>#N/A</v>
      </c>
      <c r="U83" t="e">
        <f>VLOOKUP($A83, Pitching___Pitch_Type[[Name]:[FB%]], 3, FALSE)</f>
        <v>#N/A</v>
      </c>
    </row>
    <row r="84" spans="1:21" x14ac:dyDescent="0.45">
      <c r="A84" t="s">
        <v>1536</v>
      </c>
      <c r="B84" t="e">
        <f>VLOOKUP($A84, Pitchers___Batted_Ball[], MATCH(Data!B$1, Pitchers___Batted_Ball[#Headers], 0), FALSE)</f>
        <v>#N/A</v>
      </c>
      <c r="C84" t="e">
        <f>VLOOKUP($A84, Pitchers___Batted_Ball[], MATCH(Data!C$1, Pitchers___Batted_Ball[#Headers], 0), FALSE)</f>
        <v>#N/A</v>
      </c>
      <c r="D84" t="e">
        <f>VLOOKUP($A84, Pitchers___Statcast[], MATCH(Data!D$1, Pitchers___Statcast[#Headers], 0), FALSE)</f>
        <v>#N/A</v>
      </c>
      <c r="E84" t="e">
        <f>VLOOKUP($A84, Pitchers___Statcast[], MATCH(Data!E$1, Pitchers___Statcast[#Headers], 0), FALSE)</f>
        <v>#N/A</v>
      </c>
      <c r="F84" t="e">
        <f>VLOOKUP($A84, Pitchers___Statcast[], MATCH(Data!F$1, Pitchers___Statcast[#Headers], 0), FALSE)</f>
        <v>#N/A</v>
      </c>
      <c r="G84" t="e">
        <f>VLOOKUP($A84, Pitchers___Statcast[], MATCH(Data!G$1, Pitchers___Statcast[#Headers], 0), FALSE)</f>
        <v>#N/A</v>
      </c>
      <c r="H84" t="e">
        <f>VLOOKUP(A84, Pitchers___Advanced[[Name]:[Pitches]], 13, FALSE)/VLOOKUP(A84, Pitchers___Advanced[[Name]:[Pitches]], 14, FALSE)</f>
        <v>#N/A</v>
      </c>
      <c r="I84" t="e">
        <f>VLOOKUP(A84, Pitching___V_Movement[[Name]:[FA-Z]], 4, FALSE)</f>
        <v>#N/A</v>
      </c>
      <c r="J84" t="e">
        <f>VLOOKUP(A84, Pitching___H_Movement[[Name]:[FA-X]], 4, FALSE)</f>
        <v>#N/A</v>
      </c>
      <c r="K84" t="e">
        <f>VLOOKUP($A84, Pitching___Plate_Discipline[], MATCH(Data!K$1, Pitching___Plate_Discipline[#Headers], 0), FALSE)</f>
        <v>#N/A</v>
      </c>
      <c r="L84" t="e">
        <f>VLOOKUP($A84, Pitching___Plate_Discipline[], MATCH(Data!L$1, Pitching___Plate_Discipline[#Headers], 0), FALSE)</f>
        <v>#N/A</v>
      </c>
      <c r="M84" t="e">
        <f>VLOOKUP($A84, Pitching___Plate_Discipline[], MATCH(Data!M$1, Pitching___Plate_Discipline[#Headers], 0), FALSE)</f>
        <v>#N/A</v>
      </c>
      <c r="N84" t="e">
        <f>VLOOKUP($A84, Pitching___Plate_Discipline[], MATCH(Data!N$1, Pitching___Plate_Discipline[#Headers], 0), FALSE)</f>
        <v>#N/A</v>
      </c>
      <c r="O84" t="e">
        <f>VLOOKUP($A84, Pitching___Plate_Discipline[], MATCH(Data!O$1, Pitching___Plate_Discipline[#Headers], 0), FALSE)</f>
        <v>#N/A</v>
      </c>
      <c r="P84" t="e">
        <f>VLOOKUP($A84, Pitching___Plate_Discipline[], MATCH(Data!P$1, Pitching___Plate_Discipline[#Headers], 0), FALSE)</f>
        <v>#N/A</v>
      </c>
      <c r="Q84" t="e">
        <f t="shared" si="1"/>
        <v>#N/A</v>
      </c>
      <c r="R84" t="e">
        <f>VLOOKUP($A84, Pitching___Plate_Discipline[], MATCH(Data!R$1, Pitching___Plate_Discipline[#Headers], 0), FALSE)</f>
        <v>#N/A</v>
      </c>
      <c r="S84" t="e">
        <f>VLOOKUP($A84, Pitching___Plate_Discipline[], MATCH(Data!S$1, Pitching___Plate_Discipline[#Headers], 0), FALSE)</f>
        <v>#N/A</v>
      </c>
      <c r="T84" t="e">
        <f>VLOOKUP($A84, Pitching___Velocity[[Name]:[vFA]], 4, FALSE)</f>
        <v>#N/A</v>
      </c>
      <c r="U84" t="e">
        <f>VLOOKUP($A84, Pitching___Pitch_Type[[Name]:[FB%]], 3, FALSE)</f>
        <v>#N/A</v>
      </c>
    </row>
    <row r="85" spans="1:21" x14ac:dyDescent="0.45">
      <c r="A85" t="s">
        <v>1537</v>
      </c>
      <c r="B85" t="e">
        <f>VLOOKUP($A85, Pitchers___Batted_Ball[], MATCH(Data!B$1, Pitchers___Batted_Ball[#Headers], 0), FALSE)</f>
        <v>#N/A</v>
      </c>
      <c r="C85" t="e">
        <f>VLOOKUP($A85, Pitchers___Batted_Ball[], MATCH(Data!C$1, Pitchers___Batted_Ball[#Headers], 0), FALSE)</f>
        <v>#N/A</v>
      </c>
      <c r="D85" t="e">
        <f>VLOOKUP($A85, Pitchers___Statcast[], MATCH(Data!D$1, Pitchers___Statcast[#Headers], 0), FALSE)</f>
        <v>#N/A</v>
      </c>
      <c r="E85" t="e">
        <f>VLOOKUP($A85, Pitchers___Statcast[], MATCH(Data!E$1, Pitchers___Statcast[#Headers], 0), FALSE)</f>
        <v>#N/A</v>
      </c>
      <c r="F85" t="e">
        <f>VLOOKUP($A85, Pitchers___Statcast[], MATCH(Data!F$1, Pitchers___Statcast[#Headers], 0), FALSE)</f>
        <v>#N/A</v>
      </c>
      <c r="G85" t="e">
        <f>VLOOKUP($A85, Pitchers___Statcast[], MATCH(Data!G$1, Pitchers___Statcast[#Headers], 0), FALSE)</f>
        <v>#N/A</v>
      </c>
      <c r="H85" t="e">
        <f>VLOOKUP(A85, Pitchers___Advanced[[Name]:[Pitches]], 13, FALSE)/VLOOKUP(A85, Pitchers___Advanced[[Name]:[Pitches]], 14, FALSE)</f>
        <v>#N/A</v>
      </c>
      <c r="I85" t="e">
        <f>VLOOKUP(A85, Pitching___V_Movement[[Name]:[FA-Z]], 4, FALSE)</f>
        <v>#N/A</v>
      </c>
      <c r="J85" t="e">
        <f>VLOOKUP(A85, Pitching___H_Movement[[Name]:[FA-X]], 4, FALSE)</f>
        <v>#N/A</v>
      </c>
      <c r="K85" t="e">
        <f>VLOOKUP($A85, Pitching___Plate_Discipline[], MATCH(Data!K$1, Pitching___Plate_Discipline[#Headers], 0), FALSE)</f>
        <v>#N/A</v>
      </c>
      <c r="L85" t="e">
        <f>VLOOKUP($A85, Pitching___Plate_Discipline[], MATCH(Data!L$1, Pitching___Plate_Discipline[#Headers], 0), FALSE)</f>
        <v>#N/A</v>
      </c>
      <c r="M85" t="e">
        <f>VLOOKUP($A85, Pitching___Plate_Discipline[], MATCH(Data!M$1, Pitching___Plate_Discipline[#Headers], 0), FALSE)</f>
        <v>#N/A</v>
      </c>
      <c r="N85" t="e">
        <f>VLOOKUP($A85, Pitching___Plate_Discipline[], MATCH(Data!N$1, Pitching___Plate_Discipline[#Headers], 0), FALSE)</f>
        <v>#N/A</v>
      </c>
      <c r="O85" t="e">
        <f>VLOOKUP($A85, Pitching___Plate_Discipline[], MATCH(Data!O$1, Pitching___Plate_Discipline[#Headers], 0), FALSE)</f>
        <v>#N/A</v>
      </c>
      <c r="P85" t="e">
        <f>VLOOKUP($A85, Pitching___Plate_Discipline[], MATCH(Data!P$1, Pitching___Plate_Discipline[#Headers], 0), FALSE)</f>
        <v>#N/A</v>
      </c>
      <c r="Q85" t="e">
        <f t="shared" si="1"/>
        <v>#N/A</v>
      </c>
      <c r="R85" t="e">
        <f>VLOOKUP($A85, Pitching___Plate_Discipline[], MATCH(Data!R$1, Pitching___Plate_Discipline[#Headers], 0), FALSE)</f>
        <v>#N/A</v>
      </c>
      <c r="S85" t="e">
        <f>VLOOKUP($A85, Pitching___Plate_Discipline[], MATCH(Data!S$1, Pitching___Plate_Discipline[#Headers], 0), FALSE)</f>
        <v>#N/A</v>
      </c>
      <c r="T85" t="e">
        <f>VLOOKUP($A85, Pitching___Velocity[[Name]:[vFA]], 4, FALSE)</f>
        <v>#N/A</v>
      </c>
      <c r="U85" t="e">
        <f>VLOOKUP($A85, Pitching___Pitch_Type[[Name]:[FB%]], 3, FALSE)</f>
        <v>#N/A</v>
      </c>
    </row>
    <row r="86" spans="1:21" x14ac:dyDescent="0.45">
      <c r="A86" t="s">
        <v>1538</v>
      </c>
      <c r="B86" t="e">
        <f>VLOOKUP($A86, Pitchers___Batted_Ball[], MATCH(Data!B$1, Pitchers___Batted_Ball[#Headers], 0), FALSE)</f>
        <v>#N/A</v>
      </c>
      <c r="C86" t="e">
        <f>VLOOKUP($A86, Pitchers___Batted_Ball[], MATCH(Data!C$1, Pitchers___Batted_Ball[#Headers], 0), FALSE)</f>
        <v>#N/A</v>
      </c>
      <c r="D86" t="e">
        <f>VLOOKUP($A86, Pitchers___Statcast[], MATCH(Data!D$1, Pitchers___Statcast[#Headers], 0), FALSE)</f>
        <v>#N/A</v>
      </c>
      <c r="E86" t="e">
        <f>VLOOKUP($A86, Pitchers___Statcast[], MATCH(Data!E$1, Pitchers___Statcast[#Headers], 0), FALSE)</f>
        <v>#N/A</v>
      </c>
      <c r="F86" t="e">
        <f>VLOOKUP($A86, Pitchers___Statcast[], MATCH(Data!F$1, Pitchers___Statcast[#Headers], 0), FALSE)</f>
        <v>#N/A</v>
      </c>
      <c r="G86" t="e">
        <f>VLOOKUP($A86, Pitchers___Statcast[], MATCH(Data!G$1, Pitchers___Statcast[#Headers], 0), FALSE)</f>
        <v>#N/A</v>
      </c>
      <c r="H86" t="e">
        <f>VLOOKUP(A86, Pitchers___Advanced[[Name]:[Pitches]], 13, FALSE)/VLOOKUP(A86, Pitchers___Advanced[[Name]:[Pitches]], 14, FALSE)</f>
        <v>#N/A</v>
      </c>
      <c r="I86" t="e">
        <f>VLOOKUP(A86, Pitching___V_Movement[[Name]:[FA-Z]], 4, FALSE)</f>
        <v>#N/A</v>
      </c>
      <c r="J86" t="e">
        <f>VLOOKUP(A86, Pitching___H_Movement[[Name]:[FA-X]], 4, FALSE)</f>
        <v>#N/A</v>
      </c>
      <c r="K86" t="e">
        <f>VLOOKUP($A86, Pitching___Plate_Discipline[], MATCH(Data!K$1, Pitching___Plate_Discipline[#Headers], 0), FALSE)</f>
        <v>#N/A</v>
      </c>
      <c r="L86" t="e">
        <f>VLOOKUP($A86, Pitching___Plate_Discipline[], MATCH(Data!L$1, Pitching___Plate_Discipline[#Headers], 0), FALSE)</f>
        <v>#N/A</v>
      </c>
      <c r="M86" t="e">
        <f>VLOOKUP($A86, Pitching___Plate_Discipline[], MATCH(Data!M$1, Pitching___Plate_Discipline[#Headers], 0), FALSE)</f>
        <v>#N/A</v>
      </c>
      <c r="N86" t="e">
        <f>VLOOKUP($A86, Pitching___Plate_Discipline[], MATCH(Data!N$1, Pitching___Plate_Discipline[#Headers], 0), FALSE)</f>
        <v>#N/A</v>
      </c>
      <c r="O86" t="e">
        <f>VLOOKUP($A86, Pitching___Plate_Discipline[], MATCH(Data!O$1, Pitching___Plate_Discipline[#Headers], 0), FALSE)</f>
        <v>#N/A</v>
      </c>
      <c r="P86" t="e">
        <f>VLOOKUP($A86, Pitching___Plate_Discipline[], MATCH(Data!P$1, Pitching___Plate_Discipline[#Headers], 0), FALSE)</f>
        <v>#N/A</v>
      </c>
      <c r="Q86" t="e">
        <f t="shared" si="1"/>
        <v>#N/A</v>
      </c>
      <c r="R86" t="e">
        <f>VLOOKUP($A86, Pitching___Plate_Discipline[], MATCH(Data!R$1, Pitching___Plate_Discipline[#Headers], 0), FALSE)</f>
        <v>#N/A</v>
      </c>
      <c r="S86" t="e">
        <f>VLOOKUP($A86, Pitching___Plate_Discipline[], MATCH(Data!S$1, Pitching___Plate_Discipline[#Headers], 0), FALSE)</f>
        <v>#N/A</v>
      </c>
      <c r="T86" t="e">
        <f>VLOOKUP($A86, Pitching___Velocity[[Name]:[vFA]], 4, FALSE)</f>
        <v>#N/A</v>
      </c>
      <c r="U86" t="e">
        <f>VLOOKUP($A86, Pitching___Pitch_Type[[Name]:[FB%]], 3, FALSE)</f>
        <v>#N/A</v>
      </c>
    </row>
    <row r="87" spans="1:21" x14ac:dyDescent="0.45">
      <c r="A87" t="s">
        <v>1539</v>
      </c>
      <c r="B87" t="e">
        <f>VLOOKUP($A87, Pitchers___Batted_Ball[], MATCH(Data!B$1, Pitchers___Batted_Ball[#Headers], 0), FALSE)</f>
        <v>#N/A</v>
      </c>
      <c r="C87" t="e">
        <f>VLOOKUP($A87, Pitchers___Batted_Ball[], MATCH(Data!C$1, Pitchers___Batted_Ball[#Headers], 0), FALSE)</f>
        <v>#N/A</v>
      </c>
      <c r="D87" t="e">
        <f>VLOOKUP($A87, Pitchers___Statcast[], MATCH(Data!D$1, Pitchers___Statcast[#Headers], 0), FALSE)</f>
        <v>#N/A</v>
      </c>
      <c r="E87" t="e">
        <f>VLOOKUP($A87, Pitchers___Statcast[], MATCH(Data!E$1, Pitchers___Statcast[#Headers], 0), FALSE)</f>
        <v>#N/A</v>
      </c>
      <c r="F87" t="e">
        <f>VLOOKUP($A87, Pitchers___Statcast[], MATCH(Data!F$1, Pitchers___Statcast[#Headers], 0), FALSE)</f>
        <v>#N/A</v>
      </c>
      <c r="G87" t="e">
        <f>VLOOKUP($A87, Pitchers___Statcast[], MATCH(Data!G$1, Pitchers___Statcast[#Headers], 0), FALSE)</f>
        <v>#N/A</v>
      </c>
      <c r="H87" t="e">
        <f>VLOOKUP(A87, Pitchers___Advanced[[Name]:[Pitches]], 13, FALSE)/VLOOKUP(A87, Pitchers___Advanced[[Name]:[Pitches]], 14, FALSE)</f>
        <v>#N/A</v>
      </c>
      <c r="I87" t="e">
        <f>VLOOKUP(A87, Pitching___V_Movement[[Name]:[FA-Z]], 4, FALSE)</f>
        <v>#N/A</v>
      </c>
      <c r="J87" t="e">
        <f>VLOOKUP(A87, Pitching___H_Movement[[Name]:[FA-X]], 4, FALSE)</f>
        <v>#N/A</v>
      </c>
      <c r="K87" t="e">
        <f>VLOOKUP($A87, Pitching___Plate_Discipline[], MATCH(Data!K$1, Pitching___Plate_Discipline[#Headers], 0), FALSE)</f>
        <v>#N/A</v>
      </c>
      <c r="L87" t="e">
        <f>VLOOKUP($A87, Pitching___Plate_Discipline[], MATCH(Data!L$1, Pitching___Plate_Discipline[#Headers], 0), FALSE)</f>
        <v>#N/A</v>
      </c>
      <c r="M87" t="e">
        <f>VLOOKUP($A87, Pitching___Plate_Discipline[], MATCH(Data!M$1, Pitching___Plate_Discipline[#Headers], 0), FALSE)</f>
        <v>#N/A</v>
      </c>
      <c r="N87" t="e">
        <f>VLOOKUP($A87, Pitching___Plate_Discipline[], MATCH(Data!N$1, Pitching___Plate_Discipline[#Headers], 0), FALSE)</f>
        <v>#N/A</v>
      </c>
      <c r="O87" t="e">
        <f>VLOOKUP($A87, Pitching___Plate_Discipline[], MATCH(Data!O$1, Pitching___Plate_Discipline[#Headers], 0), FALSE)</f>
        <v>#N/A</v>
      </c>
      <c r="P87" t="e">
        <f>VLOOKUP($A87, Pitching___Plate_Discipline[], MATCH(Data!P$1, Pitching___Plate_Discipline[#Headers], 0), FALSE)</f>
        <v>#N/A</v>
      </c>
      <c r="Q87" t="e">
        <f t="shared" si="1"/>
        <v>#N/A</v>
      </c>
      <c r="R87" t="e">
        <f>VLOOKUP($A87, Pitching___Plate_Discipline[], MATCH(Data!R$1, Pitching___Plate_Discipline[#Headers], 0), FALSE)</f>
        <v>#N/A</v>
      </c>
      <c r="S87" t="e">
        <f>VLOOKUP($A87, Pitching___Plate_Discipline[], MATCH(Data!S$1, Pitching___Plate_Discipline[#Headers], 0), FALSE)</f>
        <v>#N/A</v>
      </c>
      <c r="T87" t="e">
        <f>VLOOKUP($A87, Pitching___Velocity[[Name]:[vFA]], 4, FALSE)</f>
        <v>#N/A</v>
      </c>
      <c r="U87" t="e">
        <f>VLOOKUP($A87, Pitching___Pitch_Type[[Name]:[FB%]], 3, FALSE)</f>
        <v>#N/A</v>
      </c>
    </row>
    <row r="88" spans="1:21" x14ac:dyDescent="0.45">
      <c r="A88" t="s">
        <v>466</v>
      </c>
      <c r="B88">
        <f>VLOOKUP($A88, Pitchers___Batted_Ball[], MATCH(Data!B$1, Pitchers___Batted_Ball[#Headers], 0), FALSE)</f>
        <v>1.21</v>
      </c>
      <c r="C88">
        <f>VLOOKUP($A88, Pitchers___Batted_Ball[], MATCH(Data!C$1, Pitchers___Batted_Ball[#Headers], 0), FALSE)</f>
        <v>0.105</v>
      </c>
      <c r="D88" t="str">
        <f>VLOOKUP($A88, Pitchers___Statcast[], MATCH(Data!D$1, Pitchers___Statcast[#Headers], 0), FALSE)</f>
        <v>88.7</v>
      </c>
      <c r="E88" t="str">
        <f>VLOOKUP($A88, Pitchers___Statcast[], MATCH(Data!E$1, Pitchers___Statcast[#Headers], 0), FALSE)</f>
        <v>13.0</v>
      </c>
      <c r="F88" t="str">
        <f>VLOOKUP($A88, Pitchers___Statcast[], MATCH(Data!F$1, Pitchers___Statcast[#Headers], 0), FALSE)</f>
        <v>5.8%</v>
      </c>
      <c r="G88" t="str">
        <f>VLOOKUP($A88, Pitchers___Statcast[], MATCH(Data!G$1, Pitchers___Statcast[#Headers], 0), FALSE)</f>
        <v>36.8%</v>
      </c>
      <c r="H88">
        <f>VLOOKUP(A88, Pitchers___Advanced[[Name]:[Pitches]], 13, FALSE)/VLOOKUP(A88, Pitchers___Advanced[[Name]:[Pitches]], 14, FALSE)</f>
        <v>0.63464946480470685</v>
      </c>
      <c r="I88">
        <f>VLOOKUP(A88, Pitching___V_Movement[[Name]:[FA-Z]], 4, FALSE)</f>
        <v>10.1</v>
      </c>
      <c r="J88">
        <f>VLOOKUP(A88, Pitching___H_Movement[[Name]:[FA-X]], 4, FALSE)</f>
        <v>-2</v>
      </c>
      <c r="K88">
        <f>VLOOKUP($A88, Pitching___Plate_Discipline[], MATCH(Data!K$1, Pitching___Plate_Discipline[#Headers], 0), FALSE)</f>
        <v>0.27400000000000002</v>
      </c>
      <c r="L88">
        <f>VLOOKUP($A88, Pitching___Plate_Discipline[], MATCH(Data!L$1, Pitching___Plate_Discipline[#Headers], 0), FALSE)</f>
        <v>0.57799999999999996</v>
      </c>
      <c r="M88">
        <f>VLOOKUP($A88, Pitching___Plate_Discipline[], MATCH(Data!M$1, Pitching___Plate_Discipline[#Headers], 0), FALSE)</f>
        <v>0.42599999999999999</v>
      </c>
      <c r="N88">
        <f>VLOOKUP($A88, Pitching___Plate_Discipline[], MATCH(Data!N$1, Pitching___Plate_Discipline[#Headers], 0), FALSE)</f>
        <v>0.498</v>
      </c>
      <c r="O88">
        <f>VLOOKUP($A88, Pitching___Plate_Discipline[], MATCH(Data!O$1, Pitching___Plate_Discipline[#Headers], 0), FALSE)</f>
        <v>0.82899999999999996</v>
      </c>
      <c r="P88">
        <f>VLOOKUP($A88, Pitching___Plate_Discipline[], MATCH(Data!P$1, Pitching___Plate_Discipline[#Headers], 0), FALSE)</f>
        <v>0.72299999999999998</v>
      </c>
      <c r="Q88">
        <f t="shared" si="1"/>
        <v>0.30799799999999999</v>
      </c>
      <c r="R88">
        <f>VLOOKUP($A88, Pitching___Plate_Discipline[], MATCH(Data!R$1, Pitching___Plate_Discipline[#Headers], 0), FALSE)</f>
        <v>0.501</v>
      </c>
      <c r="S88">
        <f>VLOOKUP($A88, Pitching___Plate_Discipline[], MATCH(Data!S$1, Pitching___Plate_Discipline[#Headers], 0), FALSE)</f>
        <v>23.1</v>
      </c>
      <c r="T88">
        <f>VLOOKUP($A88, Pitching___Velocity[[Name]:[vFA]], 4, FALSE)</f>
        <v>92.4</v>
      </c>
      <c r="U88">
        <f>VLOOKUP($A88, Pitching___Pitch_Type[[Name]:[FB%]], 3, FALSE)</f>
        <v>0.54</v>
      </c>
    </row>
    <row r="89" spans="1:21" x14ac:dyDescent="0.45">
      <c r="A89" t="s">
        <v>1540</v>
      </c>
      <c r="B89" t="e">
        <f>VLOOKUP($A89, Pitchers___Batted_Ball[], MATCH(Data!B$1, Pitchers___Batted_Ball[#Headers], 0), FALSE)</f>
        <v>#N/A</v>
      </c>
      <c r="C89" t="e">
        <f>VLOOKUP($A89, Pitchers___Batted_Ball[], MATCH(Data!C$1, Pitchers___Batted_Ball[#Headers], 0), FALSE)</f>
        <v>#N/A</v>
      </c>
      <c r="D89" t="e">
        <f>VLOOKUP($A89, Pitchers___Statcast[], MATCH(Data!D$1, Pitchers___Statcast[#Headers], 0), FALSE)</f>
        <v>#N/A</v>
      </c>
      <c r="E89" t="e">
        <f>VLOOKUP($A89, Pitchers___Statcast[], MATCH(Data!E$1, Pitchers___Statcast[#Headers], 0), FALSE)</f>
        <v>#N/A</v>
      </c>
      <c r="F89" t="e">
        <f>VLOOKUP($A89, Pitchers___Statcast[], MATCH(Data!F$1, Pitchers___Statcast[#Headers], 0), FALSE)</f>
        <v>#N/A</v>
      </c>
      <c r="G89" t="e">
        <f>VLOOKUP($A89, Pitchers___Statcast[], MATCH(Data!G$1, Pitchers___Statcast[#Headers], 0), FALSE)</f>
        <v>#N/A</v>
      </c>
      <c r="H89" t="e">
        <f>VLOOKUP(A89, Pitchers___Advanced[[Name]:[Pitches]], 13, FALSE)/VLOOKUP(A89, Pitchers___Advanced[[Name]:[Pitches]], 14, FALSE)</f>
        <v>#N/A</v>
      </c>
      <c r="I89" t="e">
        <f>VLOOKUP(A89, Pitching___V_Movement[[Name]:[FA-Z]], 4, FALSE)</f>
        <v>#N/A</v>
      </c>
      <c r="J89" t="e">
        <f>VLOOKUP(A89, Pitching___H_Movement[[Name]:[FA-X]], 4, FALSE)</f>
        <v>#N/A</v>
      </c>
      <c r="K89" t="e">
        <f>VLOOKUP($A89, Pitching___Plate_Discipline[], MATCH(Data!K$1, Pitching___Plate_Discipline[#Headers], 0), FALSE)</f>
        <v>#N/A</v>
      </c>
      <c r="L89" t="e">
        <f>VLOOKUP($A89, Pitching___Plate_Discipline[], MATCH(Data!L$1, Pitching___Plate_Discipline[#Headers], 0), FALSE)</f>
        <v>#N/A</v>
      </c>
      <c r="M89" t="e">
        <f>VLOOKUP($A89, Pitching___Plate_Discipline[], MATCH(Data!M$1, Pitching___Plate_Discipline[#Headers], 0), FALSE)</f>
        <v>#N/A</v>
      </c>
      <c r="N89" t="e">
        <f>VLOOKUP($A89, Pitching___Plate_Discipline[], MATCH(Data!N$1, Pitching___Plate_Discipline[#Headers], 0), FALSE)</f>
        <v>#N/A</v>
      </c>
      <c r="O89" t="e">
        <f>VLOOKUP($A89, Pitching___Plate_Discipline[], MATCH(Data!O$1, Pitching___Plate_Discipline[#Headers], 0), FALSE)</f>
        <v>#N/A</v>
      </c>
      <c r="P89" t="e">
        <f>VLOOKUP($A89, Pitching___Plate_Discipline[], MATCH(Data!P$1, Pitching___Plate_Discipline[#Headers], 0), FALSE)</f>
        <v>#N/A</v>
      </c>
      <c r="Q89" t="e">
        <f t="shared" si="1"/>
        <v>#N/A</v>
      </c>
      <c r="R89" t="e">
        <f>VLOOKUP($A89, Pitching___Plate_Discipline[], MATCH(Data!R$1, Pitching___Plate_Discipline[#Headers], 0), FALSE)</f>
        <v>#N/A</v>
      </c>
      <c r="S89" t="e">
        <f>VLOOKUP($A89, Pitching___Plate_Discipline[], MATCH(Data!S$1, Pitching___Plate_Discipline[#Headers], 0), FALSE)</f>
        <v>#N/A</v>
      </c>
      <c r="T89" t="e">
        <f>VLOOKUP($A89, Pitching___Velocity[[Name]:[vFA]], 4, FALSE)</f>
        <v>#N/A</v>
      </c>
      <c r="U89" t="e">
        <f>VLOOKUP($A89, Pitching___Pitch_Type[[Name]:[FB%]], 3, FALSE)</f>
        <v>#N/A</v>
      </c>
    </row>
    <row r="90" spans="1:21" x14ac:dyDescent="0.45">
      <c r="A90" t="s">
        <v>1541</v>
      </c>
      <c r="B90" t="e">
        <f>VLOOKUP($A90, Pitchers___Batted_Ball[], MATCH(Data!B$1, Pitchers___Batted_Ball[#Headers], 0), FALSE)</f>
        <v>#N/A</v>
      </c>
      <c r="C90" t="e">
        <f>VLOOKUP($A90, Pitchers___Batted_Ball[], MATCH(Data!C$1, Pitchers___Batted_Ball[#Headers], 0), FALSE)</f>
        <v>#N/A</v>
      </c>
      <c r="D90" t="e">
        <f>VLOOKUP($A90, Pitchers___Statcast[], MATCH(Data!D$1, Pitchers___Statcast[#Headers], 0), FALSE)</f>
        <v>#N/A</v>
      </c>
      <c r="E90" t="e">
        <f>VLOOKUP($A90, Pitchers___Statcast[], MATCH(Data!E$1, Pitchers___Statcast[#Headers], 0), FALSE)</f>
        <v>#N/A</v>
      </c>
      <c r="F90" t="e">
        <f>VLOOKUP($A90, Pitchers___Statcast[], MATCH(Data!F$1, Pitchers___Statcast[#Headers], 0), FALSE)</f>
        <v>#N/A</v>
      </c>
      <c r="G90" t="e">
        <f>VLOOKUP($A90, Pitchers___Statcast[], MATCH(Data!G$1, Pitchers___Statcast[#Headers], 0), FALSE)</f>
        <v>#N/A</v>
      </c>
      <c r="H90" t="e">
        <f>VLOOKUP(A90, Pitchers___Advanced[[Name]:[Pitches]], 13, FALSE)/VLOOKUP(A90, Pitchers___Advanced[[Name]:[Pitches]], 14, FALSE)</f>
        <v>#N/A</v>
      </c>
      <c r="I90" t="e">
        <f>VLOOKUP(A90, Pitching___V_Movement[[Name]:[FA-Z]], 4, FALSE)</f>
        <v>#N/A</v>
      </c>
      <c r="J90" t="e">
        <f>VLOOKUP(A90, Pitching___H_Movement[[Name]:[FA-X]], 4, FALSE)</f>
        <v>#N/A</v>
      </c>
      <c r="K90" t="e">
        <f>VLOOKUP($A90, Pitching___Plate_Discipline[], MATCH(Data!K$1, Pitching___Plate_Discipline[#Headers], 0), FALSE)</f>
        <v>#N/A</v>
      </c>
      <c r="L90" t="e">
        <f>VLOOKUP($A90, Pitching___Plate_Discipline[], MATCH(Data!L$1, Pitching___Plate_Discipline[#Headers], 0), FALSE)</f>
        <v>#N/A</v>
      </c>
      <c r="M90" t="e">
        <f>VLOOKUP($A90, Pitching___Plate_Discipline[], MATCH(Data!M$1, Pitching___Plate_Discipline[#Headers], 0), FALSE)</f>
        <v>#N/A</v>
      </c>
      <c r="N90" t="e">
        <f>VLOOKUP($A90, Pitching___Plate_Discipline[], MATCH(Data!N$1, Pitching___Plate_Discipline[#Headers], 0), FALSE)</f>
        <v>#N/A</v>
      </c>
      <c r="O90" t="e">
        <f>VLOOKUP($A90, Pitching___Plate_Discipline[], MATCH(Data!O$1, Pitching___Plate_Discipline[#Headers], 0), FALSE)</f>
        <v>#N/A</v>
      </c>
      <c r="P90" t="e">
        <f>VLOOKUP($A90, Pitching___Plate_Discipline[], MATCH(Data!P$1, Pitching___Plate_Discipline[#Headers], 0), FALSE)</f>
        <v>#N/A</v>
      </c>
      <c r="Q90" t="e">
        <f t="shared" si="1"/>
        <v>#N/A</v>
      </c>
      <c r="R90" t="e">
        <f>VLOOKUP($A90, Pitching___Plate_Discipline[], MATCH(Data!R$1, Pitching___Plate_Discipline[#Headers], 0), FALSE)</f>
        <v>#N/A</v>
      </c>
      <c r="S90" t="e">
        <f>VLOOKUP($A90, Pitching___Plate_Discipline[], MATCH(Data!S$1, Pitching___Plate_Discipline[#Headers], 0), FALSE)</f>
        <v>#N/A</v>
      </c>
      <c r="T90" t="e">
        <f>VLOOKUP($A90, Pitching___Velocity[[Name]:[vFA]], 4, FALSE)</f>
        <v>#N/A</v>
      </c>
      <c r="U90" t="e">
        <f>VLOOKUP($A90, Pitching___Pitch_Type[[Name]:[FB%]], 3, FALSE)</f>
        <v>#N/A</v>
      </c>
    </row>
    <row r="91" spans="1:21" x14ac:dyDescent="0.45">
      <c r="A91" t="s">
        <v>1542</v>
      </c>
      <c r="B91" t="e">
        <f>VLOOKUP($A91, Pitchers___Batted_Ball[], MATCH(Data!B$1, Pitchers___Batted_Ball[#Headers], 0), FALSE)</f>
        <v>#N/A</v>
      </c>
      <c r="C91" t="e">
        <f>VLOOKUP($A91, Pitchers___Batted_Ball[], MATCH(Data!C$1, Pitchers___Batted_Ball[#Headers], 0), FALSE)</f>
        <v>#N/A</v>
      </c>
      <c r="D91" t="e">
        <f>VLOOKUP($A91, Pitchers___Statcast[], MATCH(Data!D$1, Pitchers___Statcast[#Headers], 0), FALSE)</f>
        <v>#N/A</v>
      </c>
      <c r="E91" t="e">
        <f>VLOOKUP($A91, Pitchers___Statcast[], MATCH(Data!E$1, Pitchers___Statcast[#Headers], 0), FALSE)</f>
        <v>#N/A</v>
      </c>
      <c r="F91" t="e">
        <f>VLOOKUP($A91, Pitchers___Statcast[], MATCH(Data!F$1, Pitchers___Statcast[#Headers], 0), FALSE)</f>
        <v>#N/A</v>
      </c>
      <c r="G91" t="e">
        <f>VLOOKUP($A91, Pitchers___Statcast[], MATCH(Data!G$1, Pitchers___Statcast[#Headers], 0), FALSE)</f>
        <v>#N/A</v>
      </c>
      <c r="H91" t="e">
        <f>VLOOKUP(A91, Pitchers___Advanced[[Name]:[Pitches]], 13, FALSE)/VLOOKUP(A91, Pitchers___Advanced[[Name]:[Pitches]], 14, FALSE)</f>
        <v>#N/A</v>
      </c>
      <c r="I91" t="e">
        <f>VLOOKUP(A91, Pitching___V_Movement[[Name]:[FA-Z]], 4, FALSE)</f>
        <v>#N/A</v>
      </c>
      <c r="J91" t="e">
        <f>VLOOKUP(A91, Pitching___H_Movement[[Name]:[FA-X]], 4, FALSE)</f>
        <v>#N/A</v>
      </c>
      <c r="K91" t="e">
        <f>VLOOKUP($A91, Pitching___Plate_Discipline[], MATCH(Data!K$1, Pitching___Plate_Discipline[#Headers], 0), FALSE)</f>
        <v>#N/A</v>
      </c>
      <c r="L91" t="e">
        <f>VLOOKUP($A91, Pitching___Plate_Discipline[], MATCH(Data!L$1, Pitching___Plate_Discipline[#Headers], 0), FALSE)</f>
        <v>#N/A</v>
      </c>
      <c r="M91" t="e">
        <f>VLOOKUP($A91, Pitching___Plate_Discipline[], MATCH(Data!M$1, Pitching___Plate_Discipline[#Headers], 0), FALSE)</f>
        <v>#N/A</v>
      </c>
      <c r="N91" t="e">
        <f>VLOOKUP($A91, Pitching___Plate_Discipline[], MATCH(Data!N$1, Pitching___Plate_Discipline[#Headers], 0), FALSE)</f>
        <v>#N/A</v>
      </c>
      <c r="O91" t="e">
        <f>VLOOKUP($A91, Pitching___Plate_Discipline[], MATCH(Data!O$1, Pitching___Plate_Discipline[#Headers], 0), FALSE)</f>
        <v>#N/A</v>
      </c>
      <c r="P91" t="e">
        <f>VLOOKUP($A91, Pitching___Plate_Discipline[], MATCH(Data!P$1, Pitching___Plate_Discipline[#Headers], 0), FALSE)</f>
        <v>#N/A</v>
      </c>
      <c r="Q91" t="e">
        <f t="shared" si="1"/>
        <v>#N/A</v>
      </c>
      <c r="R91" t="e">
        <f>VLOOKUP($A91, Pitching___Plate_Discipline[], MATCH(Data!R$1, Pitching___Plate_Discipline[#Headers], 0), FALSE)</f>
        <v>#N/A</v>
      </c>
      <c r="S91" t="e">
        <f>VLOOKUP($A91, Pitching___Plate_Discipline[], MATCH(Data!S$1, Pitching___Plate_Discipline[#Headers], 0), FALSE)</f>
        <v>#N/A</v>
      </c>
      <c r="T91" t="e">
        <f>VLOOKUP($A91, Pitching___Velocity[[Name]:[vFA]], 4, FALSE)</f>
        <v>#N/A</v>
      </c>
      <c r="U91" t="e">
        <f>VLOOKUP($A91, Pitching___Pitch_Type[[Name]:[FB%]], 3, FALSE)</f>
        <v>#N/A</v>
      </c>
    </row>
    <row r="92" spans="1:21" x14ac:dyDescent="0.45">
      <c r="A92" t="s">
        <v>387</v>
      </c>
      <c r="B92">
        <f>VLOOKUP($A92, Pitchers___Batted_Ball[], MATCH(Data!B$1, Pitchers___Batted_Ball[#Headers], 0), FALSE)</f>
        <v>1.3</v>
      </c>
      <c r="C92">
        <f>VLOOKUP($A92, Pitchers___Batted_Ball[], MATCH(Data!C$1, Pitchers___Batted_Ball[#Headers], 0), FALSE)</f>
        <v>0.123</v>
      </c>
      <c r="D92" t="str">
        <f>VLOOKUP($A92, Pitchers___Statcast[], MATCH(Data!D$1, Pitchers___Statcast[#Headers], 0), FALSE)</f>
        <v>85.0</v>
      </c>
      <c r="E92" t="str">
        <f>VLOOKUP($A92, Pitchers___Statcast[], MATCH(Data!E$1, Pitchers___Statcast[#Headers], 0), FALSE)</f>
        <v>12.0</v>
      </c>
      <c r="F92" t="str">
        <f>VLOOKUP($A92, Pitchers___Statcast[], MATCH(Data!F$1, Pitchers___Statcast[#Headers], 0), FALSE)</f>
        <v>5.4%</v>
      </c>
      <c r="G92" t="str">
        <f>VLOOKUP($A92, Pitchers___Statcast[], MATCH(Data!G$1, Pitchers___Statcast[#Headers], 0), FALSE)</f>
        <v>27.5%</v>
      </c>
      <c r="H92">
        <f>VLOOKUP(A92, Pitchers___Advanced[[Name]:[Pitches]], 13, FALSE)/VLOOKUP(A92, Pitchers___Advanced[[Name]:[Pitches]], 14, FALSE)</f>
        <v>0.64850680994627019</v>
      </c>
      <c r="I92">
        <f>VLOOKUP(A92, Pitching___V_Movement[[Name]:[FA-Z]], 4, FALSE)</f>
        <v>7.5</v>
      </c>
      <c r="J92">
        <f>VLOOKUP(A92, Pitching___H_Movement[[Name]:[FA-X]], 4, FALSE)</f>
        <v>-0.5</v>
      </c>
      <c r="K92">
        <f>VLOOKUP($A92, Pitching___Plate_Discipline[], MATCH(Data!K$1, Pitching___Plate_Discipline[#Headers], 0), FALSE)</f>
        <v>0.28199999999999997</v>
      </c>
      <c r="L92">
        <f>VLOOKUP($A92, Pitching___Plate_Discipline[], MATCH(Data!L$1, Pitching___Plate_Discipline[#Headers], 0), FALSE)</f>
        <v>0.65800000000000003</v>
      </c>
      <c r="M92">
        <f>VLOOKUP($A92, Pitching___Plate_Discipline[], MATCH(Data!M$1, Pitching___Plate_Discipline[#Headers], 0), FALSE)</f>
        <v>0.47299999999999998</v>
      </c>
      <c r="N92">
        <f>VLOOKUP($A92, Pitching___Plate_Discipline[], MATCH(Data!N$1, Pitching___Plate_Discipline[#Headers], 0), FALSE)</f>
        <v>0.59799999999999998</v>
      </c>
      <c r="O92">
        <f>VLOOKUP($A92, Pitching___Plate_Discipline[], MATCH(Data!O$1, Pitching___Plate_Discipline[#Headers], 0), FALSE)</f>
        <v>0.86399999999999999</v>
      </c>
      <c r="P92">
        <f>VLOOKUP($A92, Pitching___Plate_Discipline[], MATCH(Data!P$1, Pitching___Plate_Discipline[#Headers], 0), FALSE)</f>
        <v>0.78600000000000003</v>
      </c>
      <c r="Q92">
        <f t="shared" si="1"/>
        <v>0.371778</v>
      </c>
      <c r="R92">
        <f>VLOOKUP($A92, Pitching___Plate_Discipline[], MATCH(Data!R$1, Pitching___Plate_Discipline[#Headers], 0), FALSE)</f>
        <v>0.50700000000000001</v>
      </c>
      <c r="S92">
        <f>VLOOKUP($A92, Pitching___Plate_Discipline[], MATCH(Data!S$1, Pitching___Plate_Discipline[#Headers], 0), FALSE)</f>
        <v>17.2</v>
      </c>
      <c r="T92">
        <f>VLOOKUP($A92, Pitching___Velocity[[Name]:[vFA]], 4, FALSE)</f>
        <v>86.3</v>
      </c>
      <c r="U92">
        <f>VLOOKUP($A92, Pitching___Pitch_Type[[Name]:[FB%]], 3, FALSE)</f>
        <v>0.69899999999999995</v>
      </c>
    </row>
    <row r="93" spans="1:21" x14ac:dyDescent="0.45">
      <c r="A93" t="s">
        <v>1543</v>
      </c>
      <c r="B93" t="e">
        <f>VLOOKUP($A93, Pitchers___Batted_Ball[], MATCH(Data!B$1, Pitchers___Batted_Ball[#Headers], 0), FALSE)</f>
        <v>#N/A</v>
      </c>
      <c r="C93" t="e">
        <f>VLOOKUP($A93, Pitchers___Batted_Ball[], MATCH(Data!C$1, Pitchers___Batted_Ball[#Headers], 0), FALSE)</f>
        <v>#N/A</v>
      </c>
      <c r="D93" t="e">
        <f>VLOOKUP($A93, Pitchers___Statcast[], MATCH(Data!D$1, Pitchers___Statcast[#Headers], 0), FALSE)</f>
        <v>#N/A</v>
      </c>
      <c r="E93" t="e">
        <f>VLOOKUP($A93, Pitchers___Statcast[], MATCH(Data!E$1, Pitchers___Statcast[#Headers], 0), FALSE)</f>
        <v>#N/A</v>
      </c>
      <c r="F93" t="e">
        <f>VLOOKUP($A93, Pitchers___Statcast[], MATCH(Data!F$1, Pitchers___Statcast[#Headers], 0), FALSE)</f>
        <v>#N/A</v>
      </c>
      <c r="G93" t="e">
        <f>VLOOKUP($A93, Pitchers___Statcast[], MATCH(Data!G$1, Pitchers___Statcast[#Headers], 0), FALSE)</f>
        <v>#N/A</v>
      </c>
      <c r="H93" t="e">
        <f>VLOOKUP(A93, Pitchers___Advanced[[Name]:[Pitches]], 13, FALSE)/VLOOKUP(A93, Pitchers___Advanced[[Name]:[Pitches]], 14, FALSE)</f>
        <v>#N/A</v>
      </c>
      <c r="I93" t="e">
        <f>VLOOKUP(A93, Pitching___V_Movement[[Name]:[FA-Z]], 4, FALSE)</f>
        <v>#N/A</v>
      </c>
      <c r="J93" t="e">
        <f>VLOOKUP(A93, Pitching___H_Movement[[Name]:[FA-X]], 4, FALSE)</f>
        <v>#N/A</v>
      </c>
      <c r="K93" t="e">
        <f>VLOOKUP($A93, Pitching___Plate_Discipline[], MATCH(Data!K$1, Pitching___Plate_Discipline[#Headers], 0), FALSE)</f>
        <v>#N/A</v>
      </c>
      <c r="L93" t="e">
        <f>VLOOKUP($A93, Pitching___Plate_Discipline[], MATCH(Data!L$1, Pitching___Plate_Discipline[#Headers], 0), FALSE)</f>
        <v>#N/A</v>
      </c>
      <c r="M93" t="e">
        <f>VLOOKUP($A93, Pitching___Plate_Discipline[], MATCH(Data!M$1, Pitching___Plate_Discipline[#Headers], 0), FALSE)</f>
        <v>#N/A</v>
      </c>
      <c r="N93" t="e">
        <f>VLOOKUP($A93, Pitching___Plate_Discipline[], MATCH(Data!N$1, Pitching___Plate_Discipline[#Headers], 0), FALSE)</f>
        <v>#N/A</v>
      </c>
      <c r="O93" t="e">
        <f>VLOOKUP($A93, Pitching___Plate_Discipline[], MATCH(Data!O$1, Pitching___Plate_Discipline[#Headers], 0), FALSE)</f>
        <v>#N/A</v>
      </c>
      <c r="P93" t="e">
        <f>VLOOKUP($A93, Pitching___Plate_Discipline[], MATCH(Data!P$1, Pitching___Plate_Discipline[#Headers], 0), FALSE)</f>
        <v>#N/A</v>
      </c>
      <c r="Q93" t="e">
        <f t="shared" si="1"/>
        <v>#N/A</v>
      </c>
      <c r="R93" t="e">
        <f>VLOOKUP($A93, Pitching___Plate_Discipline[], MATCH(Data!R$1, Pitching___Plate_Discipline[#Headers], 0), FALSE)</f>
        <v>#N/A</v>
      </c>
      <c r="S93" t="e">
        <f>VLOOKUP($A93, Pitching___Plate_Discipline[], MATCH(Data!S$1, Pitching___Plate_Discipline[#Headers], 0), FALSE)</f>
        <v>#N/A</v>
      </c>
      <c r="T93" t="e">
        <f>VLOOKUP($A93, Pitching___Velocity[[Name]:[vFA]], 4, FALSE)</f>
        <v>#N/A</v>
      </c>
      <c r="U93" t="e">
        <f>VLOOKUP($A93, Pitching___Pitch_Type[[Name]:[FB%]], 3, FALSE)</f>
        <v>#N/A</v>
      </c>
    </row>
    <row r="94" spans="1:21" x14ac:dyDescent="0.45">
      <c r="A94" t="s">
        <v>779</v>
      </c>
      <c r="B94">
        <f>VLOOKUP($A94, Pitchers___Batted_Ball[], MATCH(Data!B$1, Pitchers___Batted_Ball[#Headers], 0), FALSE)</f>
        <v>0.82</v>
      </c>
      <c r="C94">
        <f>VLOOKUP($A94, Pitchers___Batted_Ball[], MATCH(Data!C$1, Pitchers___Batted_Ball[#Headers], 0), FALSE)</f>
        <v>0.11899999999999999</v>
      </c>
      <c r="D94" t="str">
        <f>VLOOKUP($A94, Pitchers___Statcast[], MATCH(Data!D$1, Pitchers___Statcast[#Headers], 0), FALSE)</f>
        <v>87.7</v>
      </c>
      <c r="E94" t="str">
        <f>VLOOKUP($A94, Pitchers___Statcast[], MATCH(Data!E$1, Pitchers___Statcast[#Headers], 0), FALSE)</f>
        <v>18.1</v>
      </c>
      <c r="F94" t="str">
        <f>VLOOKUP($A94, Pitchers___Statcast[], MATCH(Data!F$1, Pitchers___Statcast[#Headers], 0), FALSE)</f>
        <v>7.3%</v>
      </c>
      <c r="G94" t="str">
        <f>VLOOKUP($A94, Pitchers___Statcast[], MATCH(Data!G$1, Pitchers___Statcast[#Headers], 0), FALSE)</f>
        <v>34.7%</v>
      </c>
      <c r="H94">
        <f>VLOOKUP(A94, Pitchers___Advanced[[Name]:[Pitches]], 13, FALSE)/VLOOKUP(A94, Pitchers___Advanced[[Name]:[Pitches]], 14, FALSE)</f>
        <v>0.62590313085362592</v>
      </c>
      <c r="I94">
        <f>VLOOKUP(A94, Pitching___V_Movement[[Name]:[FA-Z]], 4, FALSE)</f>
        <v>9.3000000000000007</v>
      </c>
      <c r="J94">
        <f>VLOOKUP(A94, Pitching___H_Movement[[Name]:[FA-X]], 4, FALSE)</f>
        <v>-4.5</v>
      </c>
      <c r="K94">
        <f>VLOOKUP($A94, Pitching___Plate_Discipline[], MATCH(Data!K$1, Pitching___Plate_Discipline[#Headers], 0), FALSE)</f>
        <v>0.28000000000000003</v>
      </c>
      <c r="L94">
        <f>VLOOKUP($A94, Pitching___Plate_Discipline[], MATCH(Data!L$1, Pitching___Plate_Discipline[#Headers], 0), FALSE)</f>
        <v>0.65100000000000002</v>
      </c>
      <c r="M94">
        <f>VLOOKUP($A94, Pitching___Plate_Discipline[], MATCH(Data!M$1, Pitching___Plate_Discipline[#Headers], 0), FALSE)</f>
        <v>0.46300000000000002</v>
      </c>
      <c r="N94">
        <f>VLOOKUP($A94, Pitching___Plate_Discipline[], MATCH(Data!N$1, Pitching___Plate_Discipline[#Headers], 0), FALSE)</f>
        <v>0.501</v>
      </c>
      <c r="O94">
        <f>VLOOKUP($A94, Pitching___Plate_Discipline[], MATCH(Data!O$1, Pitching___Plate_Discipline[#Headers], 0), FALSE)</f>
        <v>0.79800000000000004</v>
      </c>
      <c r="P94">
        <f>VLOOKUP($A94, Pitching___Plate_Discipline[], MATCH(Data!P$1, Pitching___Plate_Discipline[#Headers], 0), FALSE)</f>
        <v>0.70699999999999996</v>
      </c>
      <c r="Q94">
        <f t="shared" si="1"/>
        <v>0.32734099999999999</v>
      </c>
      <c r="R94">
        <f>VLOOKUP($A94, Pitching___Plate_Discipline[], MATCH(Data!R$1, Pitching___Plate_Discipline[#Headers], 0), FALSE)</f>
        <v>0.49299999999999999</v>
      </c>
      <c r="S94">
        <f>VLOOKUP($A94, Pitching___Plate_Discipline[], MATCH(Data!S$1, Pitching___Plate_Discipline[#Headers], 0), FALSE)</f>
        <v>21.6</v>
      </c>
      <c r="T94">
        <f>VLOOKUP($A94, Pitching___Velocity[[Name]:[vFA]], 4, FALSE)</f>
        <v>93.2</v>
      </c>
      <c r="U94">
        <f>VLOOKUP($A94, Pitching___Pitch_Type[[Name]:[FB%]], 3, FALSE)</f>
        <v>0.6</v>
      </c>
    </row>
    <row r="95" spans="1:21" x14ac:dyDescent="0.45">
      <c r="A95" t="s">
        <v>1544</v>
      </c>
      <c r="B95" t="e">
        <f>VLOOKUP($A95, Pitchers___Batted_Ball[], MATCH(Data!B$1, Pitchers___Batted_Ball[#Headers], 0), FALSE)</f>
        <v>#N/A</v>
      </c>
      <c r="C95" t="e">
        <f>VLOOKUP($A95, Pitchers___Batted_Ball[], MATCH(Data!C$1, Pitchers___Batted_Ball[#Headers], 0), FALSE)</f>
        <v>#N/A</v>
      </c>
      <c r="D95" t="e">
        <f>VLOOKUP($A95, Pitchers___Statcast[], MATCH(Data!D$1, Pitchers___Statcast[#Headers], 0), FALSE)</f>
        <v>#N/A</v>
      </c>
      <c r="E95" t="e">
        <f>VLOOKUP($A95, Pitchers___Statcast[], MATCH(Data!E$1, Pitchers___Statcast[#Headers], 0), FALSE)</f>
        <v>#N/A</v>
      </c>
      <c r="F95" t="e">
        <f>VLOOKUP($A95, Pitchers___Statcast[], MATCH(Data!F$1, Pitchers___Statcast[#Headers], 0), FALSE)</f>
        <v>#N/A</v>
      </c>
      <c r="G95" t="e">
        <f>VLOOKUP($A95, Pitchers___Statcast[], MATCH(Data!G$1, Pitchers___Statcast[#Headers], 0), FALSE)</f>
        <v>#N/A</v>
      </c>
      <c r="H95" t="e">
        <f>VLOOKUP(A95, Pitchers___Advanced[[Name]:[Pitches]], 13, FALSE)/VLOOKUP(A95, Pitchers___Advanced[[Name]:[Pitches]], 14, FALSE)</f>
        <v>#N/A</v>
      </c>
      <c r="I95" t="e">
        <f>VLOOKUP(A95, Pitching___V_Movement[[Name]:[FA-Z]], 4, FALSE)</f>
        <v>#N/A</v>
      </c>
      <c r="J95" t="e">
        <f>VLOOKUP(A95, Pitching___H_Movement[[Name]:[FA-X]], 4, FALSE)</f>
        <v>#N/A</v>
      </c>
      <c r="K95" t="e">
        <f>VLOOKUP($A95, Pitching___Plate_Discipline[], MATCH(Data!K$1, Pitching___Plate_Discipline[#Headers], 0), FALSE)</f>
        <v>#N/A</v>
      </c>
      <c r="L95" t="e">
        <f>VLOOKUP($A95, Pitching___Plate_Discipline[], MATCH(Data!L$1, Pitching___Plate_Discipline[#Headers], 0), FALSE)</f>
        <v>#N/A</v>
      </c>
      <c r="M95" t="e">
        <f>VLOOKUP($A95, Pitching___Plate_Discipline[], MATCH(Data!M$1, Pitching___Plate_Discipline[#Headers], 0), FALSE)</f>
        <v>#N/A</v>
      </c>
      <c r="N95" t="e">
        <f>VLOOKUP($A95, Pitching___Plate_Discipline[], MATCH(Data!N$1, Pitching___Plate_Discipline[#Headers], 0), FALSE)</f>
        <v>#N/A</v>
      </c>
      <c r="O95" t="e">
        <f>VLOOKUP($A95, Pitching___Plate_Discipline[], MATCH(Data!O$1, Pitching___Plate_Discipline[#Headers], 0), FALSE)</f>
        <v>#N/A</v>
      </c>
      <c r="P95" t="e">
        <f>VLOOKUP($A95, Pitching___Plate_Discipline[], MATCH(Data!P$1, Pitching___Plate_Discipline[#Headers], 0), FALSE)</f>
        <v>#N/A</v>
      </c>
      <c r="Q95" t="e">
        <f t="shared" si="1"/>
        <v>#N/A</v>
      </c>
      <c r="R95" t="e">
        <f>VLOOKUP($A95, Pitching___Plate_Discipline[], MATCH(Data!R$1, Pitching___Plate_Discipline[#Headers], 0), FALSE)</f>
        <v>#N/A</v>
      </c>
      <c r="S95" t="e">
        <f>VLOOKUP($A95, Pitching___Plate_Discipline[], MATCH(Data!S$1, Pitching___Plate_Discipline[#Headers], 0), FALSE)</f>
        <v>#N/A</v>
      </c>
      <c r="T95" t="e">
        <f>VLOOKUP($A95, Pitching___Velocity[[Name]:[vFA]], 4, FALSE)</f>
        <v>#N/A</v>
      </c>
      <c r="U95" t="e">
        <f>VLOOKUP($A95, Pitching___Pitch_Type[[Name]:[FB%]], 3, FALSE)</f>
        <v>#N/A</v>
      </c>
    </row>
    <row r="96" spans="1:21" x14ac:dyDescent="0.45">
      <c r="A96" t="s">
        <v>541</v>
      </c>
      <c r="B96">
        <f>VLOOKUP($A96, Pitchers___Batted_Ball[], MATCH(Data!B$1, Pitchers___Batted_Ball[#Headers], 0), FALSE)</f>
        <v>1.1200000000000001</v>
      </c>
      <c r="C96">
        <f>VLOOKUP($A96, Pitchers___Batted_Ball[], MATCH(Data!C$1, Pitchers___Batted_Ball[#Headers], 0), FALSE)</f>
        <v>0.13600000000000001</v>
      </c>
      <c r="D96" t="str">
        <f>VLOOKUP($A96, Pitchers___Statcast[], MATCH(Data!D$1, Pitchers___Statcast[#Headers], 0), FALSE)</f>
        <v>89.3</v>
      </c>
      <c r="E96" t="str">
        <f>VLOOKUP($A96, Pitchers___Statcast[], MATCH(Data!E$1, Pitchers___Statcast[#Headers], 0), FALSE)</f>
        <v>12.7</v>
      </c>
      <c r="F96" t="str">
        <f>VLOOKUP($A96, Pitchers___Statcast[], MATCH(Data!F$1, Pitchers___Statcast[#Headers], 0), FALSE)</f>
        <v>8.8%</v>
      </c>
      <c r="G96" t="str">
        <f>VLOOKUP($A96, Pitchers___Statcast[], MATCH(Data!G$1, Pitchers___Statcast[#Headers], 0), FALSE)</f>
        <v>40.0%</v>
      </c>
      <c r="H96">
        <f>VLOOKUP(A96, Pitchers___Advanced[[Name]:[Pitches]], 13, FALSE)/VLOOKUP(A96, Pitchers___Advanced[[Name]:[Pitches]], 14, FALSE)</f>
        <v>0.66644003263530049</v>
      </c>
      <c r="I96">
        <f>VLOOKUP(A96, Pitching___V_Movement[[Name]:[FA-Z]], 4, FALSE)</f>
        <v>9.6</v>
      </c>
      <c r="J96">
        <f>VLOOKUP(A96, Pitching___H_Movement[[Name]:[FA-X]], 4, FALSE)</f>
        <v>5.5</v>
      </c>
      <c r="K96">
        <f>VLOOKUP($A96, Pitching___Plate_Discipline[], MATCH(Data!K$1, Pitching___Plate_Discipline[#Headers], 0), FALSE)</f>
        <v>0.30299999999999999</v>
      </c>
      <c r="L96">
        <f>VLOOKUP($A96, Pitching___Plate_Discipline[], MATCH(Data!L$1, Pitching___Plate_Discipline[#Headers], 0), FALSE)</f>
        <v>0.67</v>
      </c>
      <c r="M96">
        <f>VLOOKUP($A96, Pitching___Plate_Discipline[], MATCH(Data!M$1, Pitching___Plate_Discipline[#Headers], 0), FALSE)</f>
        <v>0.502</v>
      </c>
      <c r="N96">
        <f>VLOOKUP($A96, Pitching___Plate_Discipline[], MATCH(Data!N$1, Pitching___Plate_Discipline[#Headers], 0), FALSE)</f>
        <v>0.54400000000000004</v>
      </c>
      <c r="O96">
        <f>VLOOKUP($A96, Pitching___Plate_Discipline[], MATCH(Data!O$1, Pitching___Plate_Discipline[#Headers], 0), FALSE)</f>
        <v>0.82399999999999995</v>
      </c>
      <c r="P96">
        <f>VLOOKUP($A96, Pitching___Plate_Discipline[], MATCH(Data!P$1, Pitching___Plate_Discipline[#Headers], 0), FALSE)</f>
        <v>0.747</v>
      </c>
      <c r="Q96">
        <f t="shared" si="1"/>
        <v>0.37499399999999999</v>
      </c>
      <c r="R96">
        <f>VLOOKUP($A96, Pitching___Plate_Discipline[], MATCH(Data!R$1, Pitching___Plate_Discipline[#Headers], 0), FALSE)</f>
        <v>0.54200000000000004</v>
      </c>
      <c r="S96">
        <f>VLOOKUP($A96, Pitching___Plate_Discipline[], MATCH(Data!S$1, Pitching___Plate_Discipline[#Headers], 0), FALSE)</f>
        <v>19.399999999999999</v>
      </c>
      <c r="T96">
        <f>VLOOKUP($A96, Pitching___Velocity[[Name]:[vFA]], 4, FALSE)</f>
        <v>94.8</v>
      </c>
      <c r="U96">
        <f>VLOOKUP($A96, Pitching___Pitch_Type[[Name]:[FB%]], 3, FALSE)</f>
        <v>0.52500000000000002</v>
      </c>
    </row>
    <row r="97" spans="1:21" x14ac:dyDescent="0.45">
      <c r="A97" t="s">
        <v>1545</v>
      </c>
      <c r="B97" t="e">
        <f>VLOOKUP($A97, Pitchers___Batted_Ball[], MATCH(Data!B$1, Pitchers___Batted_Ball[#Headers], 0), FALSE)</f>
        <v>#N/A</v>
      </c>
      <c r="C97" t="e">
        <f>VLOOKUP($A97, Pitchers___Batted_Ball[], MATCH(Data!C$1, Pitchers___Batted_Ball[#Headers], 0), FALSE)</f>
        <v>#N/A</v>
      </c>
      <c r="D97" t="e">
        <f>VLOOKUP($A97, Pitchers___Statcast[], MATCH(Data!D$1, Pitchers___Statcast[#Headers], 0), FALSE)</f>
        <v>#N/A</v>
      </c>
      <c r="E97" t="e">
        <f>VLOOKUP($A97, Pitchers___Statcast[], MATCH(Data!E$1, Pitchers___Statcast[#Headers], 0), FALSE)</f>
        <v>#N/A</v>
      </c>
      <c r="F97" t="e">
        <f>VLOOKUP($A97, Pitchers___Statcast[], MATCH(Data!F$1, Pitchers___Statcast[#Headers], 0), FALSE)</f>
        <v>#N/A</v>
      </c>
      <c r="G97" t="e">
        <f>VLOOKUP($A97, Pitchers___Statcast[], MATCH(Data!G$1, Pitchers___Statcast[#Headers], 0), FALSE)</f>
        <v>#N/A</v>
      </c>
      <c r="H97" t="e">
        <f>VLOOKUP(A97, Pitchers___Advanced[[Name]:[Pitches]], 13, FALSE)/VLOOKUP(A97, Pitchers___Advanced[[Name]:[Pitches]], 14, FALSE)</f>
        <v>#N/A</v>
      </c>
      <c r="I97" t="e">
        <f>VLOOKUP(A97, Pitching___V_Movement[[Name]:[FA-Z]], 4, FALSE)</f>
        <v>#N/A</v>
      </c>
      <c r="J97" t="e">
        <f>VLOOKUP(A97, Pitching___H_Movement[[Name]:[FA-X]], 4, FALSE)</f>
        <v>#N/A</v>
      </c>
      <c r="K97" t="e">
        <f>VLOOKUP($A97, Pitching___Plate_Discipline[], MATCH(Data!K$1, Pitching___Plate_Discipline[#Headers], 0), FALSE)</f>
        <v>#N/A</v>
      </c>
      <c r="L97" t="e">
        <f>VLOOKUP($A97, Pitching___Plate_Discipline[], MATCH(Data!L$1, Pitching___Plate_Discipline[#Headers], 0), FALSE)</f>
        <v>#N/A</v>
      </c>
      <c r="M97" t="e">
        <f>VLOOKUP($A97, Pitching___Plate_Discipline[], MATCH(Data!M$1, Pitching___Plate_Discipline[#Headers], 0), FALSE)</f>
        <v>#N/A</v>
      </c>
      <c r="N97" t="e">
        <f>VLOOKUP($A97, Pitching___Plate_Discipline[], MATCH(Data!N$1, Pitching___Plate_Discipline[#Headers], 0), FALSE)</f>
        <v>#N/A</v>
      </c>
      <c r="O97" t="e">
        <f>VLOOKUP($A97, Pitching___Plate_Discipline[], MATCH(Data!O$1, Pitching___Plate_Discipline[#Headers], 0), FALSE)</f>
        <v>#N/A</v>
      </c>
      <c r="P97" t="e">
        <f>VLOOKUP($A97, Pitching___Plate_Discipline[], MATCH(Data!P$1, Pitching___Plate_Discipline[#Headers], 0), FALSE)</f>
        <v>#N/A</v>
      </c>
      <c r="Q97" t="e">
        <f t="shared" si="1"/>
        <v>#N/A</v>
      </c>
      <c r="R97" t="e">
        <f>VLOOKUP($A97, Pitching___Plate_Discipline[], MATCH(Data!R$1, Pitching___Plate_Discipline[#Headers], 0), FALSE)</f>
        <v>#N/A</v>
      </c>
      <c r="S97" t="e">
        <f>VLOOKUP($A97, Pitching___Plate_Discipline[], MATCH(Data!S$1, Pitching___Plate_Discipline[#Headers], 0), FALSE)</f>
        <v>#N/A</v>
      </c>
      <c r="T97" t="e">
        <f>VLOOKUP($A97, Pitching___Velocity[[Name]:[vFA]], 4, FALSE)</f>
        <v>#N/A</v>
      </c>
      <c r="U97" t="e">
        <f>VLOOKUP($A97, Pitching___Pitch_Type[[Name]:[FB%]], 3, FALSE)</f>
        <v>#N/A</v>
      </c>
    </row>
    <row r="98" spans="1:21" x14ac:dyDescent="0.45">
      <c r="A98" t="s">
        <v>1546</v>
      </c>
      <c r="B98" t="e">
        <f>VLOOKUP($A98, Pitchers___Batted_Ball[], MATCH(Data!B$1, Pitchers___Batted_Ball[#Headers], 0), FALSE)</f>
        <v>#N/A</v>
      </c>
      <c r="C98" t="e">
        <f>VLOOKUP($A98, Pitchers___Batted_Ball[], MATCH(Data!C$1, Pitchers___Batted_Ball[#Headers], 0), FALSE)</f>
        <v>#N/A</v>
      </c>
      <c r="D98" t="e">
        <f>VLOOKUP($A98, Pitchers___Statcast[], MATCH(Data!D$1, Pitchers___Statcast[#Headers], 0), FALSE)</f>
        <v>#N/A</v>
      </c>
      <c r="E98" t="e">
        <f>VLOOKUP($A98, Pitchers___Statcast[], MATCH(Data!E$1, Pitchers___Statcast[#Headers], 0), FALSE)</f>
        <v>#N/A</v>
      </c>
      <c r="F98" t="e">
        <f>VLOOKUP($A98, Pitchers___Statcast[], MATCH(Data!F$1, Pitchers___Statcast[#Headers], 0), FALSE)</f>
        <v>#N/A</v>
      </c>
      <c r="G98" t="e">
        <f>VLOOKUP($A98, Pitchers___Statcast[], MATCH(Data!G$1, Pitchers___Statcast[#Headers], 0), FALSE)</f>
        <v>#N/A</v>
      </c>
      <c r="H98" t="e">
        <f>VLOOKUP(A98, Pitchers___Advanced[[Name]:[Pitches]], 13, FALSE)/VLOOKUP(A98, Pitchers___Advanced[[Name]:[Pitches]], 14, FALSE)</f>
        <v>#N/A</v>
      </c>
      <c r="I98" t="e">
        <f>VLOOKUP(A98, Pitching___V_Movement[[Name]:[FA-Z]], 4, FALSE)</f>
        <v>#N/A</v>
      </c>
      <c r="J98" t="e">
        <f>VLOOKUP(A98, Pitching___H_Movement[[Name]:[FA-X]], 4, FALSE)</f>
        <v>#N/A</v>
      </c>
      <c r="K98" t="e">
        <f>VLOOKUP($A98, Pitching___Plate_Discipline[], MATCH(Data!K$1, Pitching___Plate_Discipline[#Headers], 0), FALSE)</f>
        <v>#N/A</v>
      </c>
      <c r="L98" t="e">
        <f>VLOOKUP($A98, Pitching___Plate_Discipline[], MATCH(Data!L$1, Pitching___Plate_Discipline[#Headers], 0), FALSE)</f>
        <v>#N/A</v>
      </c>
      <c r="M98" t="e">
        <f>VLOOKUP($A98, Pitching___Plate_Discipline[], MATCH(Data!M$1, Pitching___Plate_Discipline[#Headers], 0), FALSE)</f>
        <v>#N/A</v>
      </c>
      <c r="N98" t="e">
        <f>VLOOKUP($A98, Pitching___Plate_Discipline[], MATCH(Data!N$1, Pitching___Plate_Discipline[#Headers], 0), FALSE)</f>
        <v>#N/A</v>
      </c>
      <c r="O98" t="e">
        <f>VLOOKUP($A98, Pitching___Plate_Discipline[], MATCH(Data!O$1, Pitching___Plate_Discipline[#Headers], 0), FALSE)</f>
        <v>#N/A</v>
      </c>
      <c r="P98" t="e">
        <f>VLOOKUP($A98, Pitching___Plate_Discipline[], MATCH(Data!P$1, Pitching___Plate_Discipline[#Headers], 0), FALSE)</f>
        <v>#N/A</v>
      </c>
      <c r="Q98" t="e">
        <f t="shared" si="1"/>
        <v>#N/A</v>
      </c>
      <c r="R98" t="e">
        <f>VLOOKUP($A98, Pitching___Plate_Discipline[], MATCH(Data!R$1, Pitching___Plate_Discipline[#Headers], 0), FALSE)</f>
        <v>#N/A</v>
      </c>
      <c r="S98" t="e">
        <f>VLOOKUP($A98, Pitching___Plate_Discipline[], MATCH(Data!S$1, Pitching___Plate_Discipline[#Headers], 0), FALSE)</f>
        <v>#N/A</v>
      </c>
      <c r="T98" t="e">
        <f>VLOOKUP($A98, Pitching___Velocity[[Name]:[vFA]], 4, FALSE)</f>
        <v>#N/A</v>
      </c>
      <c r="U98" t="e">
        <f>VLOOKUP($A98, Pitching___Pitch_Type[[Name]:[FB%]], 3, FALSE)</f>
        <v>#N/A</v>
      </c>
    </row>
    <row r="99" spans="1:21" x14ac:dyDescent="0.45">
      <c r="A99" t="s">
        <v>1547</v>
      </c>
      <c r="B99" t="e">
        <f>VLOOKUP($A99, Pitchers___Batted_Ball[], MATCH(Data!B$1, Pitchers___Batted_Ball[#Headers], 0), FALSE)</f>
        <v>#N/A</v>
      </c>
      <c r="C99" t="e">
        <f>VLOOKUP($A99, Pitchers___Batted_Ball[], MATCH(Data!C$1, Pitchers___Batted_Ball[#Headers], 0), FALSE)</f>
        <v>#N/A</v>
      </c>
      <c r="D99" t="e">
        <f>VLOOKUP($A99, Pitchers___Statcast[], MATCH(Data!D$1, Pitchers___Statcast[#Headers], 0), FALSE)</f>
        <v>#N/A</v>
      </c>
      <c r="E99" t="e">
        <f>VLOOKUP($A99, Pitchers___Statcast[], MATCH(Data!E$1, Pitchers___Statcast[#Headers], 0), FALSE)</f>
        <v>#N/A</v>
      </c>
      <c r="F99" t="e">
        <f>VLOOKUP($A99, Pitchers___Statcast[], MATCH(Data!F$1, Pitchers___Statcast[#Headers], 0), FALSE)</f>
        <v>#N/A</v>
      </c>
      <c r="G99" t="e">
        <f>VLOOKUP($A99, Pitchers___Statcast[], MATCH(Data!G$1, Pitchers___Statcast[#Headers], 0), FALSE)</f>
        <v>#N/A</v>
      </c>
      <c r="H99" t="e">
        <f>VLOOKUP(A99, Pitchers___Advanced[[Name]:[Pitches]], 13, FALSE)/VLOOKUP(A99, Pitchers___Advanced[[Name]:[Pitches]], 14, FALSE)</f>
        <v>#N/A</v>
      </c>
      <c r="I99" t="e">
        <f>VLOOKUP(A99, Pitching___V_Movement[[Name]:[FA-Z]], 4, FALSE)</f>
        <v>#N/A</v>
      </c>
      <c r="J99" t="e">
        <f>VLOOKUP(A99, Pitching___H_Movement[[Name]:[FA-X]], 4, FALSE)</f>
        <v>#N/A</v>
      </c>
      <c r="K99" t="e">
        <f>VLOOKUP($A99, Pitching___Plate_Discipline[], MATCH(Data!K$1, Pitching___Plate_Discipline[#Headers], 0), FALSE)</f>
        <v>#N/A</v>
      </c>
      <c r="L99" t="e">
        <f>VLOOKUP($A99, Pitching___Plate_Discipline[], MATCH(Data!L$1, Pitching___Plate_Discipline[#Headers], 0), FALSE)</f>
        <v>#N/A</v>
      </c>
      <c r="M99" t="e">
        <f>VLOOKUP($A99, Pitching___Plate_Discipline[], MATCH(Data!M$1, Pitching___Plate_Discipline[#Headers], 0), FALSE)</f>
        <v>#N/A</v>
      </c>
      <c r="N99" t="e">
        <f>VLOOKUP($A99, Pitching___Plate_Discipline[], MATCH(Data!N$1, Pitching___Plate_Discipline[#Headers], 0), FALSE)</f>
        <v>#N/A</v>
      </c>
      <c r="O99" t="e">
        <f>VLOOKUP($A99, Pitching___Plate_Discipline[], MATCH(Data!O$1, Pitching___Plate_Discipline[#Headers], 0), FALSE)</f>
        <v>#N/A</v>
      </c>
      <c r="P99" t="e">
        <f>VLOOKUP($A99, Pitching___Plate_Discipline[], MATCH(Data!P$1, Pitching___Plate_Discipline[#Headers], 0), FALSE)</f>
        <v>#N/A</v>
      </c>
      <c r="Q99" t="e">
        <f t="shared" si="1"/>
        <v>#N/A</v>
      </c>
      <c r="R99" t="e">
        <f>VLOOKUP($A99, Pitching___Plate_Discipline[], MATCH(Data!R$1, Pitching___Plate_Discipline[#Headers], 0), FALSE)</f>
        <v>#N/A</v>
      </c>
      <c r="S99" t="e">
        <f>VLOOKUP($A99, Pitching___Plate_Discipline[], MATCH(Data!S$1, Pitching___Plate_Discipline[#Headers], 0), FALSE)</f>
        <v>#N/A</v>
      </c>
      <c r="T99" t="e">
        <f>VLOOKUP($A99, Pitching___Velocity[[Name]:[vFA]], 4, FALSE)</f>
        <v>#N/A</v>
      </c>
      <c r="U99" t="e">
        <f>VLOOKUP($A99, Pitching___Pitch_Type[[Name]:[FB%]], 3, FALSE)</f>
        <v>#N/A</v>
      </c>
    </row>
    <row r="100" spans="1:21" x14ac:dyDescent="0.45">
      <c r="A100" t="s">
        <v>1548</v>
      </c>
      <c r="B100" t="e">
        <f>VLOOKUP($A100, Pitchers___Batted_Ball[], MATCH(Data!B$1, Pitchers___Batted_Ball[#Headers], 0), FALSE)</f>
        <v>#N/A</v>
      </c>
      <c r="C100" t="e">
        <f>VLOOKUP($A100, Pitchers___Batted_Ball[], MATCH(Data!C$1, Pitchers___Batted_Ball[#Headers], 0), FALSE)</f>
        <v>#N/A</v>
      </c>
      <c r="D100" t="e">
        <f>VLOOKUP($A100, Pitchers___Statcast[], MATCH(Data!D$1, Pitchers___Statcast[#Headers], 0), FALSE)</f>
        <v>#N/A</v>
      </c>
      <c r="E100" t="e">
        <f>VLOOKUP($A100, Pitchers___Statcast[], MATCH(Data!E$1, Pitchers___Statcast[#Headers], 0), FALSE)</f>
        <v>#N/A</v>
      </c>
      <c r="F100" t="e">
        <f>VLOOKUP($A100, Pitchers___Statcast[], MATCH(Data!F$1, Pitchers___Statcast[#Headers], 0), FALSE)</f>
        <v>#N/A</v>
      </c>
      <c r="G100" t="e">
        <f>VLOOKUP($A100, Pitchers___Statcast[], MATCH(Data!G$1, Pitchers___Statcast[#Headers], 0), FALSE)</f>
        <v>#N/A</v>
      </c>
      <c r="H100" t="e">
        <f>VLOOKUP(A100, Pitchers___Advanced[[Name]:[Pitches]], 13, FALSE)/VLOOKUP(A100, Pitchers___Advanced[[Name]:[Pitches]], 14, FALSE)</f>
        <v>#N/A</v>
      </c>
      <c r="I100" t="e">
        <f>VLOOKUP(A100, Pitching___V_Movement[[Name]:[FA-Z]], 4, FALSE)</f>
        <v>#N/A</v>
      </c>
      <c r="J100" t="e">
        <f>VLOOKUP(A100, Pitching___H_Movement[[Name]:[FA-X]], 4, FALSE)</f>
        <v>#N/A</v>
      </c>
      <c r="K100" t="e">
        <f>VLOOKUP($A100, Pitching___Plate_Discipline[], MATCH(Data!K$1, Pitching___Plate_Discipline[#Headers], 0), FALSE)</f>
        <v>#N/A</v>
      </c>
      <c r="L100" t="e">
        <f>VLOOKUP($A100, Pitching___Plate_Discipline[], MATCH(Data!L$1, Pitching___Plate_Discipline[#Headers], 0), FALSE)</f>
        <v>#N/A</v>
      </c>
      <c r="M100" t="e">
        <f>VLOOKUP($A100, Pitching___Plate_Discipline[], MATCH(Data!M$1, Pitching___Plate_Discipline[#Headers], 0), FALSE)</f>
        <v>#N/A</v>
      </c>
      <c r="N100" t="e">
        <f>VLOOKUP($A100, Pitching___Plate_Discipline[], MATCH(Data!N$1, Pitching___Plate_Discipline[#Headers], 0), FALSE)</f>
        <v>#N/A</v>
      </c>
      <c r="O100" t="e">
        <f>VLOOKUP($A100, Pitching___Plate_Discipline[], MATCH(Data!O$1, Pitching___Plate_Discipline[#Headers], 0), FALSE)</f>
        <v>#N/A</v>
      </c>
      <c r="P100" t="e">
        <f>VLOOKUP($A100, Pitching___Plate_Discipline[], MATCH(Data!P$1, Pitching___Plate_Discipline[#Headers], 0), FALSE)</f>
        <v>#N/A</v>
      </c>
      <c r="Q100" t="e">
        <f t="shared" si="1"/>
        <v>#N/A</v>
      </c>
      <c r="R100" t="e">
        <f>VLOOKUP($A100, Pitching___Plate_Discipline[], MATCH(Data!R$1, Pitching___Plate_Discipline[#Headers], 0), FALSE)</f>
        <v>#N/A</v>
      </c>
      <c r="S100" t="e">
        <f>VLOOKUP($A100, Pitching___Plate_Discipline[], MATCH(Data!S$1, Pitching___Plate_Discipline[#Headers], 0), FALSE)</f>
        <v>#N/A</v>
      </c>
      <c r="T100" t="e">
        <f>VLOOKUP($A100, Pitching___Velocity[[Name]:[vFA]], 4, FALSE)</f>
        <v>#N/A</v>
      </c>
      <c r="U100" t="e">
        <f>VLOOKUP($A100, Pitching___Pitch_Type[[Name]:[FB%]], 3, FALSE)</f>
        <v>#N/A</v>
      </c>
    </row>
    <row r="101" spans="1:21" x14ac:dyDescent="0.45">
      <c r="A101" t="s">
        <v>1549</v>
      </c>
      <c r="B101" t="e">
        <f>VLOOKUP($A101, Pitchers___Batted_Ball[], MATCH(Data!B$1, Pitchers___Batted_Ball[#Headers], 0), FALSE)</f>
        <v>#N/A</v>
      </c>
      <c r="C101" t="e">
        <f>VLOOKUP($A101, Pitchers___Batted_Ball[], MATCH(Data!C$1, Pitchers___Batted_Ball[#Headers], 0), FALSE)</f>
        <v>#N/A</v>
      </c>
      <c r="D101" t="e">
        <f>VLOOKUP($A101, Pitchers___Statcast[], MATCH(Data!D$1, Pitchers___Statcast[#Headers], 0), FALSE)</f>
        <v>#N/A</v>
      </c>
      <c r="E101" t="e">
        <f>VLOOKUP($A101, Pitchers___Statcast[], MATCH(Data!E$1, Pitchers___Statcast[#Headers], 0), FALSE)</f>
        <v>#N/A</v>
      </c>
      <c r="F101" t="e">
        <f>VLOOKUP($A101, Pitchers___Statcast[], MATCH(Data!F$1, Pitchers___Statcast[#Headers], 0), FALSE)</f>
        <v>#N/A</v>
      </c>
      <c r="G101" t="e">
        <f>VLOOKUP($A101, Pitchers___Statcast[], MATCH(Data!G$1, Pitchers___Statcast[#Headers], 0), FALSE)</f>
        <v>#N/A</v>
      </c>
      <c r="H101" t="e">
        <f>VLOOKUP(A101, Pitchers___Advanced[[Name]:[Pitches]], 13, FALSE)/VLOOKUP(A101, Pitchers___Advanced[[Name]:[Pitches]], 14, FALSE)</f>
        <v>#N/A</v>
      </c>
      <c r="I101" t="e">
        <f>VLOOKUP(A101, Pitching___V_Movement[[Name]:[FA-Z]], 4, FALSE)</f>
        <v>#N/A</v>
      </c>
      <c r="J101" t="e">
        <f>VLOOKUP(A101, Pitching___H_Movement[[Name]:[FA-X]], 4, FALSE)</f>
        <v>#N/A</v>
      </c>
      <c r="K101" t="e">
        <f>VLOOKUP($A101, Pitching___Plate_Discipline[], MATCH(Data!K$1, Pitching___Plate_Discipline[#Headers], 0), FALSE)</f>
        <v>#N/A</v>
      </c>
      <c r="L101" t="e">
        <f>VLOOKUP($A101, Pitching___Plate_Discipline[], MATCH(Data!L$1, Pitching___Plate_Discipline[#Headers], 0), FALSE)</f>
        <v>#N/A</v>
      </c>
      <c r="M101" t="e">
        <f>VLOOKUP($A101, Pitching___Plate_Discipline[], MATCH(Data!M$1, Pitching___Plate_Discipline[#Headers], 0), FALSE)</f>
        <v>#N/A</v>
      </c>
      <c r="N101" t="e">
        <f>VLOOKUP($A101, Pitching___Plate_Discipline[], MATCH(Data!N$1, Pitching___Plate_Discipline[#Headers], 0), FALSE)</f>
        <v>#N/A</v>
      </c>
      <c r="O101" t="e">
        <f>VLOOKUP($A101, Pitching___Plate_Discipline[], MATCH(Data!O$1, Pitching___Plate_Discipline[#Headers], 0), FALSE)</f>
        <v>#N/A</v>
      </c>
      <c r="P101" t="e">
        <f>VLOOKUP($A101, Pitching___Plate_Discipline[], MATCH(Data!P$1, Pitching___Plate_Discipline[#Headers], 0), FALSE)</f>
        <v>#N/A</v>
      </c>
      <c r="Q101" t="e">
        <f t="shared" si="1"/>
        <v>#N/A</v>
      </c>
      <c r="R101" t="e">
        <f>VLOOKUP($A101, Pitching___Plate_Discipline[], MATCH(Data!R$1, Pitching___Plate_Discipline[#Headers], 0), FALSE)</f>
        <v>#N/A</v>
      </c>
      <c r="S101" t="e">
        <f>VLOOKUP($A101, Pitching___Plate_Discipline[], MATCH(Data!S$1, Pitching___Plate_Discipline[#Headers], 0), FALSE)</f>
        <v>#N/A</v>
      </c>
      <c r="T101" t="e">
        <f>VLOOKUP($A101, Pitching___Velocity[[Name]:[vFA]], 4, FALSE)</f>
        <v>#N/A</v>
      </c>
      <c r="U101" t="e">
        <f>VLOOKUP($A101, Pitching___Pitch_Type[[Name]:[FB%]], 3, FALSE)</f>
        <v>#N/A</v>
      </c>
    </row>
    <row r="102" spans="1:21" x14ac:dyDescent="0.45">
      <c r="A102" t="s">
        <v>290</v>
      </c>
      <c r="B102">
        <f>VLOOKUP($A102, Pitchers___Batted_Ball[], MATCH(Data!B$1, Pitchers___Batted_Ball[#Headers], 0), FALSE)</f>
        <v>1.42</v>
      </c>
      <c r="C102">
        <f>VLOOKUP($A102, Pitchers___Batted_Ball[], MATCH(Data!C$1, Pitchers___Batted_Ball[#Headers], 0), FALSE)</f>
        <v>0.12</v>
      </c>
      <c r="D102" t="str">
        <f>VLOOKUP($A102, Pitchers___Statcast[], MATCH(Data!D$1, Pitchers___Statcast[#Headers], 0), FALSE)</f>
        <v>86.4</v>
      </c>
      <c r="E102" t="str">
        <f>VLOOKUP($A102, Pitchers___Statcast[], MATCH(Data!E$1, Pitchers___Statcast[#Headers], 0), FALSE)</f>
        <v>10.8</v>
      </c>
      <c r="F102" t="str">
        <f>VLOOKUP($A102, Pitchers___Statcast[], MATCH(Data!F$1, Pitchers___Statcast[#Headers], 0), FALSE)</f>
        <v>5.4%</v>
      </c>
      <c r="G102" t="str">
        <f>VLOOKUP($A102, Pitchers___Statcast[], MATCH(Data!G$1, Pitchers___Statcast[#Headers], 0), FALSE)</f>
        <v>30.8%</v>
      </c>
      <c r="H102">
        <f>VLOOKUP(A102, Pitchers___Advanced[[Name]:[Pitches]], 13, FALSE)/VLOOKUP(A102, Pitchers___Advanced[[Name]:[Pitches]], 14, FALSE)</f>
        <v>0.65956151035322774</v>
      </c>
      <c r="I102">
        <f>VLOOKUP(A102, Pitching___V_Movement[[Name]:[FA-Z]], 4, FALSE)</f>
        <v>8.9</v>
      </c>
      <c r="J102">
        <f>VLOOKUP(A102, Pitching___H_Movement[[Name]:[FA-X]], 4, FALSE)</f>
        <v>-3.6</v>
      </c>
      <c r="K102">
        <f>VLOOKUP($A102, Pitching___Plate_Discipline[], MATCH(Data!K$1, Pitching___Plate_Discipline[#Headers], 0), FALSE)</f>
        <v>0.3</v>
      </c>
      <c r="L102">
        <f>VLOOKUP($A102, Pitching___Plate_Discipline[], MATCH(Data!L$1, Pitching___Plate_Discipline[#Headers], 0), FALSE)</f>
        <v>0.60099999999999998</v>
      </c>
      <c r="M102">
        <f>VLOOKUP($A102, Pitching___Plate_Discipline[], MATCH(Data!M$1, Pitching___Plate_Discipline[#Headers], 0), FALSE)</f>
        <v>0.45700000000000002</v>
      </c>
      <c r="N102">
        <f>VLOOKUP($A102, Pitching___Plate_Discipline[], MATCH(Data!N$1, Pitching___Plate_Discipline[#Headers], 0), FALSE)</f>
        <v>0.65700000000000003</v>
      </c>
      <c r="O102">
        <f>VLOOKUP($A102, Pitching___Plate_Discipline[], MATCH(Data!O$1, Pitching___Plate_Discipline[#Headers], 0), FALSE)</f>
        <v>0.86099999999999999</v>
      </c>
      <c r="P102">
        <f>VLOOKUP($A102, Pitching___Plate_Discipline[], MATCH(Data!P$1, Pitching___Plate_Discipline[#Headers], 0), FALSE)</f>
        <v>0.79700000000000004</v>
      </c>
      <c r="Q102">
        <f t="shared" si="1"/>
        <v>0.36422900000000002</v>
      </c>
      <c r="R102">
        <f>VLOOKUP($A102, Pitching___Plate_Discipline[], MATCH(Data!R$1, Pitching___Plate_Discipline[#Headers], 0), FALSE)</f>
        <v>0.52</v>
      </c>
      <c r="S102">
        <f>VLOOKUP($A102, Pitching___Plate_Discipline[], MATCH(Data!S$1, Pitching___Plate_Discipline[#Headers], 0), FALSE)</f>
        <v>20.3</v>
      </c>
      <c r="T102">
        <f>VLOOKUP($A102, Pitching___Velocity[[Name]:[vFA]], 4, FALSE)</f>
        <v>87.3</v>
      </c>
      <c r="U102">
        <f>VLOOKUP($A102, Pitching___Pitch_Type[[Name]:[FB%]], 3, FALSE)</f>
        <v>0.61499999999999999</v>
      </c>
    </row>
    <row r="103" spans="1:21" x14ac:dyDescent="0.45">
      <c r="A103" t="s">
        <v>429</v>
      </c>
      <c r="B103">
        <f>VLOOKUP($A103, Pitchers___Batted_Ball[], MATCH(Data!B$1, Pitchers___Batted_Ball[#Headers], 0), FALSE)</f>
        <v>1.21</v>
      </c>
      <c r="C103">
        <f>VLOOKUP($A103, Pitchers___Batted_Ball[], MATCH(Data!C$1, Pitchers___Batted_Ball[#Headers], 0), FALSE)</f>
        <v>0.124</v>
      </c>
      <c r="D103" t="str">
        <f>VLOOKUP($A103, Pitchers___Statcast[], MATCH(Data!D$1, Pitchers___Statcast[#Headers], 0), FALSE)</f>
        <v>87.1</v>
      </c>
      <c r="E103" t="str">
        <f>VLOOKUP($A103, Pitchers___Statcast[], MATCH(Data!E$1, Pitchers___Statcast[#Headers], 0), FALSE)</f>
        <v>11.7</v>
      </c>
      <c r="F103" t="str">
        <f>VLOOKUP($A103, Pitchers___Statcast[], MATCH(Data!F$1, Pitchers___Statcast[#Headers], 0), FALSE)</f>
        <v>7.1%</v>
      </c>
      <c r="G103" t="str">
        <f>VLOOKUP($A103, Pitchers___Statcast[], MATCH(Data!G$1, Pitchers___Statcast[#Headers], 0), FALSE)</f>
        <v>35.4%</v>
      </c>
      <c r="H103">
        <f>VLOOKUP(A103, Pitchers___Advanced[[Name]:[Pitches]], 13, FALSE)/VLOOKUP(A103, Pitchers___Advanced[[Name]:[Pitches]], 14, FALSE)</f>
        <v>0.64238921001926785</v>
      </c>
      <c r="I103">
        <f>VLOOKUP(A103, Pitching___V_Movement[[Name]:[FA-Z]], 4, FALSE)</f>
        <v>9.1</v>
      </c>
      <c r="J103">
        <f>VLOOKUP(A103, Pitching___H_Movement[[Name]:[FA-X]], 4, FALSE)</f>
        <v>-4.5999999999999996</v>
      </c>
      <c r="K103">
        <f>VLOOKUP($A103, Pitching___Plate_Discipline[], MATCH(Data!K$1, Pitching___Plate_Discipline[#Headers], 0), FALSE)</f>
        <v>0.27200000000000002</v>
      </c>
      <c r="L103">
        <f>VLOOKUP($A103, Pitching___Plate_Discipline[], MATCH(Data!L$1, Pitching___Plate_Discipline[#Headers], 0), FALSE)</f>
        <v>0.61099999999999999</v>
      </c>
      <c r="M103">
        <f>VLOOKUP($A103, Pitching___Plate_Discipline[], MATCH(Data!M$1, Pitching___Plate_Discipline[#Headers], 0), FALSE)</f>
        <v>0.443</v>
      </c>
      <c r="N103">
        <f>VLOOKUP($A103, Pitching___Plate_Discipline[], MATCH(Data!N$1, Pitching___Plate_Discipline[#Headers], 0), FALSE)</f>
        <v>0.54100000000000004</v>
      </c>
      <c r="O103">
        <f>VLOOKUP($A103, Pitching___Plate_Discipline[], MATCH(Data!O$1, Pitching___Plate_Discipline[#Headers], 0), FALSE)</f>
        <v>0.82699999999999996</v>
      </c>
      <c r="P103">
        <f>VLOOKUP($A103, Pitching___Plate_Discipline[], MATCH(Data!P$1, Pitching___Plate_Discipline[#Headers], 0), FALSE)</f>
        <v>0.74</v>
      </c>
      <c r="Q103">
        <f t="shared" si="1"/>
        <v>0.32782</v>
      </c>
      <c r="R103">
        <f>VLOOKUP($A103, Pitching___Plate_Discipline[], MATCH(Data!R$1, Pitching___Plate_Discipline[#Headers], 0), FALSE)</f>
        <v>0.504</v>
      </c>
      <c r="S103">
        <f>VLOOKUP($A103, Pitching___Plate_Discipline[], MATCH(Data!S$1, Pitching___Plate_Discipline[#Headers], 0), FALSE)</f>
        <v>21.1</v>
      </c>
      <c r="T103">
        <f>VLOOKUP($A103, Pitching___Velocity[[Name]:[vFA]], 4, FALSE)</f>
        <v>94.6</v>
      </c>
      <c r="U103">
        <f>VLOOKUP($A103, Pitching___Pitch_Type[[Name]:[FB%]], 3, FALSE)</f>
        <v>0.57599999999999996</v>
      </c>
    </row>
    <row r="104" spans="1:21" x14ac:dyDescent="0.45">
      <c r="A104" t="s">
        <v>1550</v>
      </c>
      <c r="B104" t="e">
        <f>VLOOKUP($A104, Pitchers___Batted_Ball[], MATCH(Data!B$1, Pitchers___Batted_Ball[#Headers], 0), FALSE)</f>
        <v>#N/A</v>
      </c>
      <c r="C104" t="e">
        <f>VLOOKUP($A104, Pitchers___Batted_Ball[], MATCH(Data!C$1, Pitchers___Batted_Ball[#Headers], 0), FALSE)</f>
        <v>#N/A</v>
      </c>
      <c r="D104" t="e">
        <f>VLOOKUP($A104, Pitchers___Statcast[], MATCH(Data!D$1, Pitchers___Statcast[#Headers], 0), FALSE)</f>
        <v>#N/A</v>
      </c>
      <c r="E104" t="e">
        <f>VLOOKUP($A104, Pitchers___Statcast[], MATCH(Data!E$1, Pitchers___Statcast[#Headers], 0), FALSE)</f>
        <v>#N/A</v>
      </c>
      <c r="F104" t="e">
        <f>VLOOKUP($A104, Pitchers___Statcast[], MATCH(Data!F$1, Pitchers___Statcast[#Headers], 0), FALSE)</f>
        <v>#N/A</v>
      </c>
      <c r="G104" t="e">
        <f>VLOOKUP($A104, Pitchers___Statcast[], MATCH(Data!G$1, Pitchers___Statcast[#Headers], 0), FALSE)</f>
        <v>#N/A</v>
      </c>
      <c r="H104" t="e">
        <f>VLOOKUP(A104, Pitchers___Advanced[[Name]:[Pitches]], 13, FALSE)/VLOOKUP(A104, Pitchers___Advanced[[Name]:[Pitches]], 14, FALSE)</f>
        <v>#N/A</v>
      </c>
      <c r="I104" t="e">
        <f>VLOOKUP(A104, Pitching___V_Movement[[Name]:[FA-Z]], 4, FALSE)</f>
        <v>#N/A</v>
      </c>
      <c r="J104" t="e">
        <f>VLOOKUP(A104, Pitching___H_Movement[[Name]:[FA-X]], 4, FALSE)</f>
        <v>#N/A</v>
      </c>
      <c r="K104" t="e">
        <f>VLOOKUP($A104, Pitching___Plate_Discipline[], MATCH(Data!K$1, Pitching___Plate_Discipline[#Headers], 0), FALSE)</f>
        <v>#N/A</v>
      </c>
      <c r="L104" t="e">
        <f>VLOOKUP($A104, Pitching___Plate_Discipline[], MATCH(Data!L$1, Pitching___Plate_Discipline[#Headers], 0), FALSE)</f>
        <v>#N/A</v>
      </c>
      <c r="M104" t="e">
        <f>VLOOKUP($A104, Pitching___Plate_Discipline[], MATCH(Data!M$1, Pitching___Plate_Discipline[#Headers], 0), FALSE)</f>
        <v>#N/A</v>
      </c>
      <c r="N104" t="e">
        <f>VLOOKUP($A104, Pitching___Plate_Discipline[], MATCH(Data!N$1, Pitching___Plate_Discipline[#Headers], 0), FALSE)</f>
        <v>#N/A</v>
      </c>
      <c r="O104" t="e">
        <f>VLOOKUP($A104, Pitching___Plate_Discipline[], MATCH(Data!O$1, Pitching___Plate_Discipline[#Headers], 0), FALSE)</f>
        <v>#N/A</v>
      </c>
      <c r="P104" t="e">
        <f>VLOOKUP($A104, Pitching___Plate_Discipline[], MATCH(Data!P$1, Pitching___Plate_Discipline[#Headers], 0), FALSE)</f>
        <v>#N/A</v>
      </c>
      <c r="Q104" t="e">
        <f t="shared" si="1"/>
        <v>#N/A</v>
      </c>
      <c r="R104" t="e">
        <f>VLOOKUP($A104, Pitching___Plate_Discipline[], MATCH(Data!R$1, Pitching___Plate_Discipline[#Headers], 0), FALSE)</f>
        <v>#N/A</v>
      </c>
      <c r="S104" t="e">
        <f>VLOOKUP($A104, Pitching___Plate_Discipline[], MATCH(Data!S$1, Pitching___Plate_Discipline[#Headers], 0), FALSE)</f>
        <v>#N/A</v>
      </c>
      <c r="T104" t="e">
        <f>VLOOKUP($A104, Pitching___Velocity[[Name]:[vFA]], 4, FALSE)</f>
        <v>#N/A</v>
      </c>
      <c r="U104" t="e">
        <f>VLOOKUP($A104, Pitching___Pitch_Type[[Name]:[FB%]], 3, FALSE)</f>
        <v>#N/A</v>
      </c>
    </row>
    <row r="105" spans="1:21" x14ac:dyDescent="0.45">
      <c r="A105" t="s">
        <v>1551</v>
      </c>
      <c r="B105" t="e">
        <f>VLOOKUP($A105, Pitchers___Batted_Ball[], MATCH(Data!B$1, Pitchers___Batted_Ball[#Headers], 0), FALSE)</f>
        <v>#N/A</v>
      </c>
      <c r="C105" t="e">
        <f>VLOOKUP($A105, Pitchers___Batted_Ball[], MATCH(Data!C$1, Pitchers___Batted_Ball[#Headers], 0), FALSE)</f>
        <v>#N/A</v>
      </c>
      <c r="D105" t="e">
        <f>VLOOKUP($A105, Pitchers___Statcast[], MATCH(Data!D$1, Pitchers___Statcast[#Headers], 0), FALSE)</f>
        <v>#N/A</v>
      </c>
      <c r="E105" t="e">
        <f>VLOOKUP($A105, Pitchers___Statcast[], MATCH(Data!E$1, Pitchers___Statcast[#Headers], 0), FALSE)</f>
        <v>#N/A</v>
      </c>
      <c r="F105" t="e">
        <f>VLOOKUP($A105, Pitchers___Statcast[], MATCH(Data!F$1, Pitchers___Statcast[#Headers], 0), FALSE)</f>
        <v>#N/A</v>
      </c>
      <c r="G105" t="e">
        <f>VLOOKUP($A105, Pitchers___Statcast[], MATCH(Data!G$1, Pitchers___Statcast[#Headers], 0), FALSE)</f>
        <v>#N/A</v>
      </c>
      <c r="H105" t="e">
        <f>VLOOKUP(A105, Pitchers___Advanced[[Name]:[Pitches]], 13, FALSE)/VLOOKUP(A105, Pitchers___Advanced[[Name]:[Pitches]], 14, FALSE)</f>
        <v>#N/A</v>
      </c>
      <c r="I105" t="e">
        <f>VLOOKUP(A105, Pitching___V_Movement[[Name]:[FA-Z]], 4, FALSE)</f>
        <v>#N/A</v>
      </c>
      <c r="J105" t="e">
        <f>VLOOKUP(A105, Pitching___H_Movement[[Name]:[FA-X]], 4, FALSE)</f>
        <v>#N/A</v>
      </c>
      <c r="K105" t="e">
        <f>VLOOKUP($A105, Pitching___Plate_Discipline[], MATCH(Data!K$1, Pitching___Plate_Discipline[#Headers], 0), FALSE)</f>
        <v>#N/A</v>
      </c>
      <c r="L105" t="e">
        <f>VLOOKUP($A105, Pitching___Plate_Discipline[], MATCH(Data!L$1, Pitching___Plate_Discipline[#Headers], 0), FALSE)</f>
        <v>#N/A</v>
      </c>
      <c r="M105" t="e">
        <f>VLOOKUP($A105, Pitching___Plate_Discipline[], MATCH(Data!M$1, Pitching___Plate_Discipline[#Headers], 0), FALSE)</f>
        <v>#N/A</v>
      </c>
      <c r="N105" t="e">
        <f>VLOOKUP($A105, Pitching___Plate_Discipline[], MATCH(Data!N$1, Pitching___Plate_Discipline[#Headers], 0), FALSE)</f>
        <v>#N/A</v>
      </c>
      <c r="O105" t="e">
        <f>VLOOKUP($A105, Pitching___Plate_Discipline[], MATCH(Data!O$1, Pitching___Plate_Discipline[#Headers], 0), FALSE)</f>
        <v>#N/A</v>
      </c>
      <c r="P105" t="e">
        <f>VLOOKUP($A105, Pitching___Plate_Discipline[], MATCH(Data!P$1, Pitching___Plate_Discipline[#Headers], 0), FALSE)</f>
        <v>#N/A</v>
      </c>
      <c r="Q105" t="e">
        <f t="shared" si="1"/>
        <v>#N/A</v>
      </c>
      <c r="R105" t="e">
        <f>VLOOKUP($A105, Pitching___Plate_Discipline[], MATCH(Data!R$1, Pitching___Plate_Discipline[#Headers], 0), FALSE)</f>
        <v>#N/A</v>
      </c>
      <c r="S105" t="e">
        <f>VLOOKUP($A105, Pitching___Plate_Discipline[], MATCH(Data!S$1, Pitching___Plate_Discipline[#Headers], 0), FALSE)</f>
        <v>#N/A</v>
      </c>
      <c r="T105" t="e">
        <f>VLOOKUP($A105, Pitching___Velocity[[Name]:[vFA]], 4, FALSE)</f>
        <v>#N/A</v>
      </c>
      <c r="U105" t="e">
        <f>VLOOKUP($A105, Pitching___Pitch_Type[[Name]:[FB%]], 3, FALSE)</f>
        <v>#N/A</v>
      </c>
    </row>
    <row r="106" spans="1:21" x14ac:dyDescent="0.45">
      <c r="A106" t="s">
        <v>1552</v>
      </c>
      <c r="B106" t="e">
        <f>VLOOKUP($A106, Pitchers___Batted_Ball[], MATCH(Data!B$1, Pitchers___Batted_Ball[#Headers], 0), FALSE)</f>
        <v>#N/A</v>
      </c>
      <c r="C106" t="e">
        <f>VLOOKUP($A106, Pitchers___Batted_Ball[], MATCH(Data!C$1, Pitchers___Batted_Ball[#Headers], 0), FALSE)</f>
        <v>#N/A</v>
      </c>
      <c r="D106" t="e">
        <f>VLOOKUP($A106, Pitchers___Statcast[], MATCH(Data!D$1, Pitchers___Statcast[#Headers], 0), FALSE)</f>
        <v>#N/A</v>
      </c>
      <c r="E106" t="e">
        <f>VLOOKUP($A106, Pitchers___Statcast[], MATCH(Data!E$1, Pitchers___Statcast[#Headers], 0), FALSE)</f>
        <v>#N/A</v>
      </c>
      <c r="F106" t="e">
        <f>VLOOKUP($A106, Pitchers___Statcast[], MATCH(Data!F$1, Pitchers___Statcast[#Headers], 0), FALSE)</f>
        <v>#N/A</v>
      </c>
      <c r="G106" t="e">
        <f>VLOOKUP($A106, Pitchers___Statcast[], MATCH(Data!G$1, Pitchers___Statcast[#Headers], 0), FALSE)</f>
        <v>#N/A</v>
      </c>
      <c r="H106" t="e">
        <f>VLOOKUP(A106, Pitchers___Advanced[[Name]:[Pitches]], 13, FALSE)/VLOOKUP(A106, Pitchers___Advanced[[Name]:[Pitches]], 14, FALSE)</f>
        <v>#N/A</v>
      </c>
      <c r="I106" t="e">
        <f>VLOOKUP(A106, Pitching___V_Movement[[Name]:[FA-Z]], 4, FALSE)</f>
        <v>#N/A</v>
      </c>
      <c r="J106" t="e">
        <f>VLOOKUP(A106, Pitching___H_Movement[[Name]:[FA-X]], 4, FALSE)</f>
        <v>#N/A</v>
      </c>
      <c r="K106" t="e">
        <f>VLOOKUP($A106, Pitching___Plate_Discipline[], MATCH(Data!K$1, Pitching___Plate_Discipline[#Headers], 0), FALSE)</f>
        <v>#N/A</v>
      </c>
      <c r="L106" t="e">
        <f>VLOOKUP($A106, Pitching___Plate_Discipline[], MATCH(Data!L$1, Pitching___Plate_Discipline[#Headers], 0), FALSE)</f>
        <v>#N/A</v>
      </c>
      <c r="M106" t="e">
        <f>VLOOKUP($A106, Pitching___Plate_Discipline[], MATCH(Data!M$1, Pitching___Plate_Discipline[#Headers], 0), FALSE)</f>
        <v>#N/A</v>
      </c>
      <c r="N106" t="e">
        <f>VLOOKUP($A106, Pitching___Plate_Discipline[], MATCH(Data!N$1, Pitching___Plate_Discipline[#Headers], 0), FALSE)</f>
        <v>#N/A</v>
      </c>
      <c r="O106" t="e">
        <f>VLOOKUP($A106, Pitching___Plate_Discipline[], MATCH(Data!O$1, Pitching___Plate_Discipline[#Headers], 0), FALSE)</f>
        <v>#N/A</v>
      </c>
      <c r="P106" t="e">
        <f>VLOOKUP($A106, Pitching___Plate_Discipline[], MATCH(Data!P$1, Pitching___Plate_Discipline[#Headers], 0), FALSE)</f>
        <v>#N/A</v>
      </c>
      <c r="Q106" t="e">
        <f t="shared" si="1"/>
        <v>#N/A</v>
      </c>
      <c r="R106" t="e">
        <f>VLOOKUP($A106, Pitching___Plate_Discipline[], MATCH(Data!R$1, Pitching___Plate_Discipline[#Headers], 0), FALSE)</f>
        <v>#N/A</v>
      </c>
      <c r="S106" t="e">
        <f>VLOOKUP($A106, Pitching___Plate_Discipline[], MATCH(Data!S$1, Pitching___Plate_Discipline[#Headers], 0), FALSE)</f>
        <v>#N/A</v>
      </c>
      <c r="T106" t="e">
        <f>VLOOKUP($A106, Pitching___Velocity[[Name]:[vFA]], 4, FALSE)</f>
        <v>#N/A</v>
      </c>
      <c r="U106" t="e">
        <f>VLOOKUP($A106, Pitching___Pitch_Type[[Name]:[FB%]], 3, FALSE)</f>
        <v>#N/A</v>
      </c>
    </row>
    <row r="107" spans="1:21" x14ac:dyDescent="0.45">
      <c r="A107" t="s">
        <v>1553</v>
      </c>
      <c r="B107" t="e">
        <f>VLOOKUP($A107, Pitchers___Batted_Ball[], MATCH(Data!B$1, Pitchers___Batted_Ball[#Headers], 0), FALSE)</f>
        <v>#N/A</v>
      </c>
      <c r="C107" t="e">
        <f>VLOOKUP($A107, Pitchers___Batted_Ball[], MATCH(Data!C$1, Pitchers___Batted_Ball[#Headers], 0), FALSE)</f>
        <v>#N/A</v>
      </c>
      <c r="D107" t="e">
        <f>VLOOKUP($A107, Pitchers___Statcast[], MATCH(Data!D$1, Pitchers___Statcast[#Headers], 0), FALSE)</f>
        <v>#N/A</v>
      </c>
      <c r="E107" t="e">
        <f>VLOOKUP($A107, Pitchers___Statcast[], MATCH(Data!E$1, Pitchers___Statcast[#Headers], 0), FALSE)</f>
        <v>#N/A</v>
      </c>
      <c r="F107" t="e">
        <f>VLOOKUP($A107, Pitchers___Statcast[], MATCH(Data!F$1, Pitchers___Statcast[#Headers], 0), FALSE)</f>
        <v>#N/A</v>
      </c>
      <c r="G107" t="e">
        <f>VLOOKUP($A107, Pitchers___Statcast[], MATCH(Data!G$1, Pitchers___Statcast[#Headers], 0), FALSE)</f>
        <v>#N/A</v>
      </c>
      <c r="H107" t="e">
        <f>VLOOKUP(A107, Pitchers___Advanced[[Name]:[Pitches]], 13, FALSE)/VLOOKUP(A107, Pitchers___Advanced[[Name]:[Pitches]], 14, FALSE)</f>
        <v>#N/A</v>
      </c>
      <c r="I107" t="e">
        <f>VLOOKUP(A107, Pitching___V_Movement[[Name]:[FA-Z]], 4, FALSE)</f>
        <v>#N/A</v>
      </c>
      <c r="J107" t="e">
        <f>VLOOKUP(A107, Pitching___H_Movement[[Name]:[FA-X]], 4, FALSE)</f>
        <v>#N/A</v>
      </c>
      <c r="K107" t="e">
        <f>VLOOKUP($A107, Pitching___Plate_Discipline[], MATCH(Data!K$1, Pitching___Plate_Discipline[#Headers], 0), FALSE)</f>
        <v>#N/A</v>
      </c>
      <c r="L107" t="e">
        <f>VLOOKUP($A107, Pitching___Plate_Discipline[], MATCH(Data!L$1, Pitching___Plate_Discipline[#Headers], 0), FALSE)</f>
        <v>#N/A</v>
      </c>
      <c r="M107" t="e">
        <f>VLOOKUP($A107, Pitching___Plate_Discipline[], MATCH(Data!M$1, Pitching___Plate_Discipline[#Headers], 0), FALSE)</f>
        <v>#N/A</v>
      </c>
      <c r="N107" t="e">
        <f>VLOOKUP($A107, Pitching___Plate_Discipline[], MATCH(Data!N$1, Pitching___Plate_Discipline[#Headers], 0), FALSE)</f>
        <v>#N/A</v>
      </c>
      <c r="O107" t="e">
        <f>VLOOKUP($A107, Pitching___Plate_Discipline[], MATCH(Data!O$1, Pitching___Plate_Discipline[#Headers], 0), FALSE)</f>
        <v>#N/A</v>
      </c>
      <c r="P107" t="e">
        <f>VLOOKUP($A107, Pitching___Plate_Discipline[], MATCH(Data!P$1, Pitching___Plate_Discipline[#Headers], 0), FALSE)</f>
        <v>#N/A</v>
      </c>
      <c r="Q107" t="e">
        <f t="shared" si="1"/>
        <v>#N/A</v>
      </c>
      <c r="R107" t="e">
        <f>VLOOKUP($A107, Pitching___Plate_Discipline[], MATCH(Data!R$1, Pitching___Plate_Discipline[#Headers], 0), FALSE)</f>
        <v>#N/A</v>
      </c>
      <c r="S107" t="e">
        <f>VLOOKUP($A107, Pitching___Plate_Discipline[], MATCH(Data!S$1, Pitching___Plate_Discipline[#Headers], 0), FALSE)</f>
        <v>#N/A</v>
      </c>
      <c r="T107" t="e">
        <f>VLOOKUP($A107, Pitching___Velocity[[Name]:[vFA]], 4, FALSE)</f>
        <v>#N/A</v>
      </c>
      <c r="U107" t="e">
        <f>VLOOKUP($A107, Pitching___Pitch_Type[[Name]:[FB%]], 3, FALSE)</f>
        <v>#N/A</v>
      </c>
    </row>
    <row r="108" spans="1:21" x14ac:dyDescent="0.45">
      <c r="A108" t="s">
        <v>1554</v>
      </c>
      <c r="B108" t="e">
        <f>VLOOKUP($A108, Pitchers___Batted_Ball[], MATCH(Data!B$1, Pitchers___Batted_Ball[#Headers], 0), FALSE)</f>
        <v>#N/A</v>
      </c>
      <c r="C108" t="e">
        <f>VLOOKUP($A108, Pitchers___Batted_Ball[], MATCH(Data!C$1, Pitchers___Batted_Ball[#Headers], 0), FALSE)</f>
        <v>#N/A</v>
      </c>
      <c r="D108" t="e">
        <f>VLOOKUP($A108, Pitchers___Statcast[], MATCH(Data!D$1, Pitchers___Statcast[#Headers], 0), FALSE)</f>
        <v>#N/A</v>
      </c>
      <c r="E108" t="e">
        <f>VLOOKUP($A108, Pitchers___Statcast[], MATCH(Data!E$1, Pitchers___Statcast[#Headers], 0), FALSE)</f>
        <v>#N/A</v>
      </c>
      <c r="F108" t="e">
        <f>VLOOKUP($A108, Pitchers___Statcast[], MATCH(Data!F$1, Pitchers___Statcast[#Headers], 0), FALSE)</f>
        <v>#N/A</v>
      </c>
      <c r="G108" t="e">
        <f>VLOOKUP($A108, Pitchers___Statcast[], MATCH(Data!G$1, Pitchers___Statcast[#Headers], 0), FALSE)</f>
        <v>#N/A</v>
      </c>
      <c r="H108" t="e">
        <f>VLOOKUP(A108, Pitchers___Advanced[[Name]:[Pitches]], 13, FALSE)/VLOOKUP(A108, Pitchers___Advanced[[Name]:[Pitches]], 14, FALSE)</f>
        <v>#N/A</v>
      </c>
      <c r="I108" t="e">
        <f>VLOOKUP(A108, Pitching___V_Movement[[Name]:[FA-Z]], 4, FALSE)</f>
        <v>#N/A</v>
      </c>
      <c r="J108" t="e">
        <f>VLOOKUP(A108, Pitching___H_Movement[[Name]:[FA-X]], 4, FALSE)</f>
        <v>#N/A</v>
      </c>
      <c r="K108" t="e">
        <f>VLOOKUP($A108, Pitching___Plate_Discipline[], MATCH(Data!K$1, Pitching___Plate_Discipline[#Headers], 0), FALSE)</f>
        <v>#N/A</v>
      </c>
      <c r="L108" t="e">
        <f>VLOOKUP($A108, Pitching___Plate_Discipline[], MATCH(Data!L$1, Pitching___Plate_Discipline[#Headers], 0), FALSE)</f>
        <v>#N/A</v>
      </c>
      <c r="M108" t="e">
        <f>VLOOKUP($A108, Pitching___Plate_Discipline[], MATCH(Data!M$1, Pitching___Plate_Discipline[#Headers], 0), FALSE)</f>
        <v>#N/A</v>
      </c>
      <c r="N108" t="e">
        <f>VLOOKUP($A108, Pitching___Plate_Discipline[], MATCH(Data!N$1, Pitching___Plate_Discipline[#Headers], 0), FALSE)</f>
        <v>#N/A</v>
      </c>
      <c r="O108" t="e">
        <f>VLOOKUP($A108, Pitching___Plate_Discipline[], MATCH(Data!O$1, Pitching___Plate_Discipline[#Headers], 0), FALSE)</f>
        <v>#N/A</v>
      </c>
      <c r="P108" t="e">
        <f>VLOOKUP($A108, Pitching___Plate_Discipline[], MATCH(Data!P$1, Pitching___Plate_Discipline[#Headers], 0), FALSE)</f>
        <v>#N/A</v>
      </c>
      <c r="Q108" t="e">
        <f t="shared" si="1"/>
        <v>#N/A</v>
      </c>
      <c r="R108" t="e">
        <f>VLOOKUP($A108, Pitching___Plate_Discipline[], MATCH(Data!R$1, Pitching___Plate_Discipline[#Headers], 0), FALSE)</f>
        <v>#N/A</v>
      </c>
      <c r="S108" t="e">
        <f>VLOOKUP($A108, Pitching___Plate_Discipline[], MATCH(Data!S$1, Pitching___Plate_Discipline[#Headers], 0), FALSE)</f>
        <v>#N/A</v>
      </c>
      <c r="T108" t="e">
        <f>VLOOKUP($A108, Pitching___Velocity[[Name]:[vFA]], 4, FALSE)</f>
        <v>#N/A</v>
      </c>
      <c r="U108" t="e">
        <f>VLOOKUP($A108, Pitching___Pitch_Type[[Name]:[FB%]], 3, FALSE)</f>
        <v>#N/A</v>
      </c>
    </row>
    <row r="109" spans="1:21" x14ac:dyDescent="0.45">
      <c r="A109" t="s">
        <v>266</v>
      </c>
      <c r="B109">
        <f>VLOOKUP($A109, Pitchers___Batted_Ball[], MATCH(Data!B$1, Pitchers___Batted_Ball[#Headers], 0), FALSE)</f>
        <v>1.45</v>
      </c>
      <c r="C109">
        <f>VLOOKUP($A109, Pitchers___Batted_Ball[], MATCH(Data!C$1, Pitchers___Batted_Ball[#Headers], 0), FALSE)</f>
        <v>0.104</v>
      </c>
      <c r="D109" t="str">
        <f>VLOOKUP($A109, Pitchers___Statcast[], MATCH(Data!D$1, Pitchers___Statcast[#Headers], 0), FALSE)</f>
        <v>86.2</v>
      </c>
      <c r="E109" t="str">
        <f>VLOOKUP($A109, Pitchers___Statcast[], MATCH(Data!E$1, Pitchers___Statcast[#Headers], 0), FALSE)</f>
        <v>10.8</v>
      </c>
      <c r="F109" t="str">
        <f>VLOOKUP($A109, Pitchers___Statcast[], MATCH(Data!F$1, Pitchers___Statcast[#Headers], 0), FALSE)</f>
        <v>5.3%</v>
      </c>
      <c r="G109" t="str">
        <f>VLOOKUP($A109, Pitchers___Statcast[], MATCH(Data!G$1, Pitchers___Statcast[#Headers], 0), FALSE)</f>
        <v>32.2%</v>
      </c>
      <c r="H109">
        <f>VLOOKUP(A109, Pitchers___Advanced[[Name]:[Pitches]], 13, FALSE)/VLOOKUP(A109, Pitchers___Advanced[[Name]:[Pitches]], 14, FALSE)</f>
        <v>0.65062779135417548</v>
      </c>
      <c r="I109">
        <f>VLOOKUP(A109, Pitching___V_Movement[[Name]:[FA-Z]], 4, FALSE)</f>
        <v>8.9</v>
      </c>
      <c r="J109">
        <f>VLOOKUP(A109, Pitching___H_Movement[[Name]:[FA-X]], 4, FALSE)</f>
        <v>-5.4</v>
      </c>
      <c r="K109">
        <f>VLOOKUP($A109, Pitching___Plate_Discipline[], MATCH(Data!K$1, Pitching___Plate_Discipline[#Headers], 0), FALSE)</f>
        <v>0.28499999999999998</v>
      </c>
      <c r="L109">
        <f>VLOOKUP($A109, Pitching___Plate_Discipline[], MATCH(Data!L$1, Pitching___Plate_Discipline[#Headers], 0), FALSE)</f>
        <v>0.66900000000000004</v>
      </c>
      <c r="M109">
        <f>VLOOKUP($A109, Pitching___Plate_Discipline[], MATCH(Data!M$1, Pitching___Plate_Discipline[#Headers], 0), FALSE)</f>
        <v>0.48899999999999999</v>
      </c>
      <c r="N109">
        <f>VLOOKUP($A109, Pitching___Plate_Discipline[], MATCH(Data!N$1, Pitching___Plate_Discipline[#Headers], 0), FALSE)</f>
        <v>0.58699999999999997</v>
      </c>
      <c r="O109">
        <f>VLOOKUP($A109, Pitching___Plate_Discipline[], MATCH(Data!O$1, Pitching___Plate_Discipline[#Headers], 0), FALSE)</f>
        <v>0.84099999999999997</v>
      </c>
      <c r="P109">
        <f>VLOOKUP($A109, Pitching___Plate_Discipline[], MATCH(Data!P$1, Pitching___Plate_Discipline[#Headers], 0), FALSE)</f>
        <v>0.77200000000000002</v>
      </c>
      <c r="Q109">
        <f t="shared" si="1"/>
        <v>0.37750800000000001</v>
      </c>
      <c r="R109">
        <f>VLOOKUP($A109, Pitching___Plate_Discipline[], MATCH(Data!R$1, Pitching___Plate_Discipline[#Headers], 0), FALSE)</f>
        <v>0.53200000000000003</v>
      </c>
      <c r="S109">
        <f>VLOOKUP($A109, Pitching___Plate_Discipline[], MATCH(Data!S$1, Pitching___Plate_Discipline[#Headers], 0), FALSE)</f>
        <v>21.6</v>
      </c>
      <c r="T109">
        <f>VLOOKUP($A109, Pitching___Velocity[[Name]:[vFA]], 4, FALSE)</f>
        <v>95.8</v>
      </c>
      <c r="U109">
        <f>VLOOKUP($A109, Pitching___Pitch_Type[[Name]:[FB%]], 3, FALSE)</f>
        <v>0.61399999999999999</v>
      </c>
    </row>
    <row r="110" spans="1:21" x14ac:dyDescent="0.45">
      <c r="A110" t="s">
        <v>1555</v>
      </c>
      <c r="B110" t="e">
        <f>VLOOKUP($A110, Pitchers___Batted_Ball[], MATCH(Data!B$1, Pitchers___Batted_Ball[#Headers], 0), FALSE)</f>
        <v>#N/A</v>
      </c>
      <c r="C110" t="e">
        <f>VLOOKUP($A110, Pitchers___Batted_Ball[], MATCH(Data!C$1, Pitchers___Batted_Ball[#Headers], 0), FALSE)</f>
        <v>#N/A</v>
      </c>
      <c r="D110" t="e">
        <f>VLOOKUP($A110, Pitchers___Statcast[], MATCH(Data!D$1, Pitchers___Statcast[#Headers], 0), FALSE)</f>
        <v>#N/A</v>
      </c>
      <c r="E110" t="e">
        <f>VLOOKUP($A110, Pitchers___Statcast[], MATCH(Data!E$1, Pitchers___Statcast[#Headers], 0), FALSE)</f>
        <v>#N/A</v>
      </c>
      <c r="F110" t="e">
        <f>VLOOKUP($A110, Pitchers___Statcast[], MATCH(Data!F$1, Pitchers___Statcast[#Headers], 0), FALSE)</f>
        <v>#N/A</v>
      </c>
      <c r="G110" t="e">
        <f>VLOOKUP($A110, Pitchers___Statcast[], MATCH(Data!G$1, Pitchers___Statcast[#Headers], 0), FALSE)</f>
        <v>#N/A</v>
      </c>
      <c r="H110" t="e">
        <f>VLOOKUP(A110, Pitchers___Advanced[[Name]:[Pitches]], 13, FALSE)/VLOOKUP(A110, Pitchers___Advanced[[Name]:[Pitches]], 14, FALSE)</f>
        <v>#N/A</v>
      </c>
      <c r="I110" t="e">
        <f>VLOOKUP(A110, Pitching___V_Movement[[Name]:[FA-Z]], 4, FALSE)</f>
        <v>#N/A</v>
      </c>
      <c r="J110" t="e">
        <f>VLOOKUP(A110, Pitching___H_Movement[[Name]:[FA-X]], 4, FALSE)</f>
        <v>#N/A</v>
      </c>
      <c r="K110" t="e">
        <f>VLOOKUP($A110, Pitching___Plate_Discipline[], MATCH(Data!K$1, Pitching___Plate_Discipline[#Headers], 0), FALSE)</f>
        <v>#N/A</v>
      </c>
      <c r="L110" t="e">
        <f>VLOOKUP($A110, Pitching___Plate_Discipline[], MATCH(Data!L$1, Pitching___Plate_Discipline[#Headers], 0), FALSE)</f>
        <v>#N/A</v>
      </c>
      <c r="M110" t="e">
        <f>VLOOKUP($A110, Pitching___Plate_Discipline[], MATCH(Data!M$1, Pitching___Plate_Discipline[#Headers], 0), FALSE)</f>
        <v>#N/A</v>
      </c>
      <c r="N110" t="e">
        <f>VLOOKUP($A110, Pitching___Plate_Discipline[], MATCH(Data!N$1, Pitching___Plate_Discipline[#Headers], 0), FALSE)</f>
        <v>#N/A</v>
      </c>
      <c r="O110" t="e">
        <f>VLOOKUP($A110, Pitching___Plate_Discipline[], MATCH(Data!O$1, Pitching___Plate_Discipline[#Headers], 0), FALSE)</f>
        <v>#N/A</v>
      </c>
      <c r="P110" t="e">
        <f>VLOOKUP($A110, Pitching___Plate_Discipline[], MATCH(Data!P$1, Pitching___Plate_Discipline[#Headers], 0), FALSE)</f>
        <v>#N/A</v>
      </c>
      <c r="Q110" t="e">
        <f t="shared" si="1"/>
        <v>#N/A</v>
      </c>
      <c r="R110" t="e">
        <f>VLOOKUP($A110, Pitching___Plate_Discipline[], MATCH(Data!R$1, Pitching___Plate_Discipline[#Headers], 0), FALSE)</f>
        <v>#N/A</v>
      </c>
      <c r="S110" t="e">
        <f>VLOOKUP($A110, Pitching___Plate_Discipline[], MATCH(Data!S$1, Pitching___Plate_Discipline[#Headers], 0), FALSE)</f>
        <v>#N/A</v>
      </c>
      <c r="T110" t="e">
        <f>VLOOKUP($A110, Pitching___Velocity[[Name]:[vFA]], 4, FALSE)</f>
        <v>#N/A</v>
      </c>
      <c r="U110" t="e">
        <f>VLOOKUP($A110, Pitching___Pitch_Type[[Name]:[FB%]], 3, FALSE)</f>
        <v>#N/A</v>
      </c>
    </row>
    <row r="111" spans="1:21" x14ac:dyDescent="0.45">
      <c r="A111" t="s">
        <v>1556</v>
      </c>
      <c r="B111" t="e">
        <f>VLOOKUP($A111, Pitchers___Batted_Ball[], MATCH(Data!B$1, Pitchers___Batted_Ball[#Headers], 0), FALSE)</f>
        <v>#N/A</v>
      </c>
      <c r="C111" t="e">
        <f>VLOOKUP($A111, Pitchers___Batted_Ball[], MATCH(Data!C$1, Pitchers___Batted_Ball[#Headers], 0), FALSE)</f>
        <v>#N/A</v>
      </c>
      <c r="D111" t="e">
        <f>VLOOKUP($A111, Pitchers___Statcast[], MATCH(Data!D$1, Pitchers___Statcast[#Headers], 0), FALSE)</f>
        <v>#N/A</v>
      </c>
      <c r="E111" t="e">
        <f>VLOOKUP($A111, Pitchers___Statcast[], MATCH(Data!E$1, Pitchers___Statcast[#Headers], 0), FALSE)</f>
        <v>#N/A</v>
      </c>
      <c r="F111" t="e">
        <f>VLOOKUP($A111, Pitchers___Statcast[], MATCH(Data!F$1, Pitchers___Statcast[#Headers], 0), FALSE)</f>
        <v>#N/A</v>
      </c>
      <c r="G111" t="e">
        <f>VLOOKUP($A111, Pitchers___Statcast[], MATCH(Data!G$1, Pitchers___Statcast[#Headers], 0), FALSE)</f>
        <v>#N/A</v>
      </c>
      <c r="H111" t="e">
        <f>VLOOKUP(A111, Pitchers___Advanced[[Name]:[Pitches]], 13, FALSE)/VLOOKUP(A111, Pitchers___Advanced[[Name]:[Pitches]], 14, FALSE)</f>
        <v>#N/A</v>
      </c>
      <c r="I111" t="e">
        <f>VLOOKUP(A111, Pitching___V_Movement[[Name]:[FA-Z]], 4, FALSE)</f>
        <v>#N/A</v>
      </c>
      <c r="J111" t="e">
        <f>VLOOKUP(A111, Pitching___H_Movement[[Name]:[FA-X]], 4, FALSE)</f>
        <v>#N/A</v>
      </c>
      <c r="K111" t="e">
        <f>VLOOKUP($A111, Pitching___Plate_Discipline[], MATCH(Data!K$1, Pitching___Plate_Discipline[#Headers], 0), FALSE)</f>
        <v>#N/A</v>
      </c>
      <c r="L111" t="e">
        <f>VLOOKUP($A111, Pitching___Plate_Discipline[], MATCH(Data!L$1, Pitching___Plate_Discipline[#Headers], 0), FALSE)</f>
        <v>#N/A</v>
      </c>
      <c r="M111" t="e">
        <f>VLOOKUP($A111, Pitching___Plate_Discipline[], MATCH(Data!M$1, Pitching___Plate_Discipline[#Headers], 0), FALSE)</f>
        <v>#N/A</v>
      </c>
      <c r="N111" t="e">
        <f>VLOOKUP($A111, Pitching___Plate_Discipline[], MATCH(Data!N$1, Pitching___Plate_Discipline[#Headers], 0), FALSE)</f>
        <v>#N/A</v>
      </c>
      <c r="O111" t="e">
        <f>VLOOKUP($A111, Pitching___Plate_Discipline[], MATCH(Data!O$1, Pitching___Plate_Discipline[#Headers], 0), FALSE)</f>
        <v>#N/A</v>
      </c>
      <c r="P111" t="e">
        <f>VLOOKUP($A111, Pitching___Plate_Discipline[], MATCH(Data!P$1, Pitching___Plate_Discipline[#Headers], 0), FALSE)</f>
        <v>#N/A</v>
      </c>
      <c r="Q111" t="e">
        <f t="shared" si="1"/>
        <v>#N/A</v>
      </c>
      <c r="R111" t="e">
        <f>VLOOKUP($A111, Pitching___Plate_Discipline[], MATCH(Data!R$1, Pitching___Plate_Discipline[#Headers], 0), FALSE)</f>
        <v>#N/A</v>
      </c>
      <c r="S111" t="e">
        <f>VLOOKUP($A111, Pitching___Plate_Discipline[], MATCH(Data!S$1, Pitching___Plate_Discipline[#Headers], 0), FALSE)</f>
        <v>#N/A</v>
      </c>
      <c r="T111" t="e">
        <f>VLOOKUP($A111, Pitching___Velocity[[Name]:[vFA]], 4, FALSE)</f>
        <v>#N/A</v>
      </c>
      <c r="U111" t="e">
        <f>VLOOKUP($A111, Pitching___Pitch_Type[[Name]:[FB%]], 3, FALSE)</f>
        <v>#N/A</v>
      </c>
    </row>
    <row r="112" spans="1:21" x14ac:dyDescent="0.45">
      <c r="A112" t="s">
        <v>803</v>
      </c>
      <c r="B112">
        <f>VLOOKUP($A112, Pitchers___Batted_Ball[], MATCH(Data!B$1, Pitchers___Batted_Ball[#Headers], 0), FALSE)</f>
        <v>0.76</v>
      </c>
      <c r="C112">
        <f>VLOOKUP($A112, Pitchers___Batted_Ball[], MATCH(Data!C$1, Pitchers___Batted_Ball[#Headers], 0), FALSE)</f>
        <v>0.126</v>
      </c>
      <c r="D112" t="str">
        <f>VLOOKUP($A112, Pitchers___Statcast[], MATCH(Data!D$1, Pitchers___Statcast[#Headers], 0), FALSE)</f>
        <v>88.7</v>
      </c>
      <c r="E112" t="str">
        <f>VLOOKUP($A112, Pitchers___Statcast[], MATCH(Data!E$1, Pitchers___Statcast[#Headers], 0), FALSE)</f>
        <v>17.4</v>
      </c>
      <c r="F112" t="str">
        <f>VLOOKUP($A112, Pitchers___Statcast[], MATCH(Data!F$1, Pitchers___Statcast[#Headers], 0), FALSE)</f>
        <v>8.1%</v>
      </c>
      <c r="G112" t="str">
        <f>VLOOKUP($A112, Pitchers___Statcast[], MATCH(Data!G$1, Pitchers___Statcast[#Headers], 0), FALSE)</f>
        <v>37.8%</v>
      </c>
      <c r="H112">
        <f>VLOOKUP(A112, Pitchers___Advanced[[Name]:[Pitches]], 13, FALSE)/VLOOKUP(A112, Pitchers___Advanced[[Name]:[Pitches]], 14, FALSE)</f>
        <v>0.62663185378590081</v>
      </c>
      <c r="I112">
        <f>VLOOKUP(A112, Pitching___V_Movement[[Name]:[FA-Z]], 4, FALSE)</f>
        <v>10.9</v>
      </c>
      <c r="J112">
        <f>VLOOKUP(A112, Pitching___H_Movement[[Name]:[FA-X]], 4, FALSE)</f>
        <v>-4.9000000000000004</v>
      </c>
      <c r="K112">
        <f>VLOOKUP($A112, Pitching___Plate_Discipline[], MATCH(Data!K$1, Pitching___Plate_Discipline[#Headers], 0), FALSE)</f>
        <v>0.31900000000000001</v>
      </c>
      <c r="L112">
        <f>VLOOKUP($A112, Pitching___Plate_Discipline[], MATCH(Data!L$1, Pitching___Plate_Discipline[#Headers], 0), FALSE)</f>
        <v>0.64600000000000002</v>
      </c>
      <c r="M112">
        <f>VLOOKUP($A112, Pitching___Plate_Discipline[], MATCH(Data!M$1, Pitching___Plate_Discipline[#Headers], 0), FALSE)</f>
        <v>0.46700000000000003</v>
      </c>
      <c r="N112">
        <f>VLOOKUP($A112, Pitching___Plate_Discipline[], MATCH(Data!N$1, Pitching___Plate_Discipline[#Headers], 0), FALSE)</f>
        <v>0.55500000000000005</v>
      </c>
      <c r="O112">
        <f>VLOOKUP($A112, Pitching___Plate_Discipline[], MATCH(Data!O$1, Pitching___Plate_Discipline[#Headers], 0), FALSE)</f>
        <v>0.82599999999999996</v>
      </c>
      <c r="P112">
        <f>VLOOKUP($A112, Pitching___Plate_Discipline[], MATCH(Data!P$1, Pitching___Plate_Discipline[#Headers], 0), FALSE)</f>
        <v>0.72499999999999998</v>
      </c>
      <c r="Q112">
        <f t="shared" si="1"/>
        <v>0.33857500000000001</v>
      </c>
      <c r="R112">
        <f>VLOOKUP($A112, Pitching___Plate_Discipline[], MATCH(Data!R$1, Pitching___Plate_Discipline[#Headers], 0), FALSE)</f>
        <v>0.45400000000000001</v>
      </c>
      <c r="S112">
        <f>VLOOKUP($A112, Pitching___Plate_Discipline[], MATCH(Data!S$1, Pitching___Plate_Discipline[#Headers], 0), FALSE)</f>
        <v>21</v>
      </c>
      <c r="T112">
        <f>VLOOKUP($A112, Pitching___Velocity[[Name]:[vFA]], 4, FALSE)</f>
        <v>91.6</v>
      </c>
      <c r="U112">
        <f>VLOOKUP($A112, Pitching___Pitch_Type[[Name]:[FB%]], 3, FALSE)</f>
        <v>0.48</v>
      </c>
    </row>
    <row r="113" spans="1:21" x14ac:dyDescent="0.45">
      <c r="A113" t="s">
        <v>1557</v>
      </c>
      <c r="B113" t="e">
        <f>VLOOKUP($A113, Pitchers___Batted_Ball[], MATCH(Data!B$1, Pitchers___Batted_Ball[#Headers], 0), FALSE)</f>
        <v>#N/A</v>
      </c>
      <c r="C113" t="e">
        <f>VLOOKUP($A113, Pitchers___Batted_Ball[], MATCH(Data!C$1, Pitchers___Batted_Ball[#Headers], 0), FALSE)</f>
        <v>#N/A</v>
      </c>
      <c r="D113" t="e">
        <f>VLOOKUP($A113, Pitchers___Statcast[], MATCH(Data!D$1, Pitchers___Statcast[#Headers], 0), FALSE)</f>
        <v>#N/A</v>
      </c>
      <c r="E113" t="e">
        <f>VLOOKUP($A113, Pitchers___Statcast[], MATCH(Data!E$1, Pitchers___Statcast[#Headers], 0), FALSE)</f>
        <v>#N/A</v>
      </c>
      <c r="F113" t="e">
        <f>VLOOKUP($A113, Pitchers___Statcast[], MATCH(Data!F$1, Pitchers___Statcast[#Headers], 0), FALSE)</f>
        <v>#N/A</v>
      </c>
      <c r="G113" t="e">
        <f>VLOOKUP($A113, Pitchers___Statcast[], MATCH(Data!G$1, Pitchers___Statcast[#Headers], 0), FALSE)</f>
        <v>#N/A</v>
      </c>
      <c r="H113" t="e">
        <f>VLOOKUP(A113, Pitchers___Advanced[[Name]:[Pitches]], 13, FALSE)/VLOOKUP(A113, Pitchers___Advanced[[Name]:[Pitches]], 14, FALSE)</f>
        <v>#N/A</v>
      </c>
      <c r="I113" t="e">
        <f>VLOOKUP(A113, Pitching___V_Movement[[Name]:[FA-Z]], 4, FALSE)</f>
        <v>#N/A</v>
      </c>
      <c r="J113" t="e">
        <f>VLOOKUP(A113, Pitching___H_Movement[[Name]:[FA-X]], 4, FALSE)</f>
        <v>#N/A</v>
      </c>
      <c r="K113" t="e">
        <f>VLOOKUP($A113, Pitching___Plate_Discipline[], MATCH(Data!K$1, Pitching___Plate_Discipline[#Headers], 0), FALSE)</f>
        <v>#N/A</v>
      </c>
      <c r="L113" t="e">
        <f>VLOOKUP($A113, Pitching___Plate_Discipline[], MATCH(Data!L$1, Pitching___Plate_Discipline[#Headers], 0), FALSE)</f>
        <v>#N/A</v>
      </c>
      <c r="M113" t="e">
        <f>VLOOKUP($A113, Pitching___Plate_Discipline[], MATCH(Data!M$1, Pitching___Plate_Discipline[#Headers], 0), FALSE)</f>
        <v>#N/A</v>
      </c>
      <c r="N113" t="e">
        <f>VLOOKUP($A113, Pitching___Plate_Discipline[], MATCH(Data!N$1, Pitching___Plate_Discipline[#Headers], 0), FALSE)</f>
        <v>#N/A</v>
      </c>
      <c r="O113" t="e">
        <f>VLOOKUP($A113, Pitching___Plate_Discipline[], MATCH(Data!O$1, Pitching___Plate_Discipline[#Headers], 0), FALSE)</f>
        <v>#N/A</v>
      </c>
      <c r="P113" t="e">
        <f>VLOOKUP($A113, Pitching___Plate_Discipline[], MATCH(Data!P$1, Pitching___Plate_Discipline[#Headers], 0), FALSE)</f>
        <v>#N/A</v>
      </c>
      <c r="Q113" t="e">
        <f t="shared" si="1"/>
        <v>#N/A</v>
      </c>
      <c r="R113" t="e">
        <f>VLOOKUP($A113, Pitching___Plate_Discipline[], MATCH(Data!R$1, Pitching___Plate_Discipline[#Headers], 0), FALSE)</f>
        <v>#N/A</v>
      </c>
      <c r="S113" t="e">
        <f>VLOOKUP($A113, Pitching___Plate_Discipline[], MATCH(Data!S$1, Pitching___Plate_Discipline[#Headers], 0), FALSE)</f>
        <v>#N/A</v>
      </c>
      <c r="T113" t="e">
        <f>VLOOKUP($A113, Pitching___Velocity[[Name]:[vFA]], 4, FALSE)</f>
        <v>#N/A</v>
      </c>
      <c r="U113" t="e">
        <f>VLOOKUP($A113, Pitching___Pitch_Type[[Name]:[FB%]], 3, FALSE)</f>
        <v>#N/A</v>
      </c>
    </row>
    <row r="114" spans="1:21" x14ac:dyDescent="0.45">
      <c r="A114" t="s">
        <v>1558</v>
      </c>
      <c r="B114" t="e">
        <f>VLOOKUP($A114, Pitchers___Batted_Ball[], MATCH(Data!B$1, Pitchers___Batted_Ball[#Headers], 0), FALSE)</f>
        <v>#N/A</v>
      </c>
      <c r="C114" t="e">
        <f>VLOOKUP($A114, Pitchers___Batted_Ball[], MATCH(Data!C$1, Pitchers___Batted_Ball[#Headers], 0), FALSE)</f>
        <v>#N/A</v>
      </c>
      <c r="D114" t="e">
        <f>VLOOKUP($A114, Pitchers___Statcast[], MATCH(Data!D$1, Pitchers___Statcast[#Headers], 0), FALSE)</f>
        <v>#N/A</v>
      </c>
      <c r="E114" t="e">
        <f>VLOOKUP($A114, Pitchers___Statcast[], MATCH(Data!E$1, Pitchers___Statcast[#Headers], 0), FALSE)</f>
        <v>#N/A</v>
      </c>
      <c r="F114" t="e">
        <f>VLOOKUP($A114, Pitchers___Statcast[], MATCH(Data!F$1, Pitchers___Statcast[#Headers], 0), FALSE)</f>
        <v>#N/A</v>
      </c>
      <c r="G114" t="e">
        <f>VLOOKUP($A114, Pitchers___Statcast[], MATCH(Data!G$1, Pitchers___Statcast[#Headers], 0), FALSE)</f>
        <v>#N/A</v>
      </c>
      <c r="H114" t="e">
        <f>VLOOKUP(A114, Pitchers___Advanced[[Name]:[Pitches]], 13, FALSE)/VLOOKUP(A114, Pitchers___Advanced[[Name]:[Pitches]], 14, FALSE)</f>
        <v>#N/A</v>
      </c>
      <c r="I114" t="e">
        <f>VLOOKUP(A114, Pitching___V_Movement[[Name]:[FA-Z]], 4, FALSE)</f>
        <v>#N/A</v>
      </c>
      <c r="J114" t="e">
        <f>VLOOKUP(A114, Pitching___H_Movement[[Name]:[FA-X]], 4, FALSE)</f>
        <v>#N/A</v>
      </c>
      <c r="K114" t="e">
        <f>VLOOKUP($A114, Pitching___Plate_Discipline[], MATCH(Data!K$1, Pitching___Plate_Discipline[#Headers], 0), FALSE)</f>
        <v>#N/A</v>
      </c>
      <c r="L114" t="e">
        <f>VLOOKUP($A114, Pitching___Plate_Discipline[], MATCH(Data!L$1, Pitching___Plate_Discipline[#Headers], 0), FALSE)</f>
        <v>#N/A</v>
      </c>
      <c r="M114" t="e">
        <f>VLOOKUP($A114, Pitching___Plate_Discipline[], MATCH(Data!M$1, Pitching___Plate_Discipline[#Headers], 0), FALSE)</f>
        <v>#N/A</v>
      </c>
      <c r="N114" t="e">
        <f>VLOOKUP($A114, Pitching___Plate_Discipline[], MATCH(Data!N$1, Pitching___Plate_Discipline[#Headers], 0), FALSE)</f>
        <v>#N/A</v>
      </c>
      <c r="O114" t="e">
        <f>VLOOKUP($A114, Pitching___Plate_Discipline[], MATCH(Data!O$1, Pitching___Plate_Discipline[#Headers], 0), FALSE)</f>
        <v>#N/A</v>
      </c>
      <c r="P114" t="e">
        <f>VLOOKUP($A114, Pitching___Plate_Discipline[], MATCH(Data!P$1, Pitching___Plate_Discipline[#Headers], 0), FALSE)</f>
        <v>#N/A</v>
      </c>
      <c r="Q114" t="e">
        <f t="shared" si="1"/>
        <v>#N/A</v>
      </c>
      <c r="R114" t="e">
        <f>VLOOKUP($A114, Pitching___Plate_Discipline[], MATCH(Data!R$1, Pitching___Plate_Discipline[#Headers], 0), FALSE)</f>
        <v>#N/A</v>
      </c>
      <c r="S114" t="e">
        <f>VLOOKUP($A114, Pitching___Plate_Discipline[], MATCH(Data!S$1, Pitching___Plate_Discipline[#Headers], 0), FALSE)</f>
        <v>#N/A</v>
      </c>
      <c r="T114" t="e">
        <f>VLOOKUP($A114, Pitching___Velocity[[Name]:[vFA]], 4, FALSE)</f>
        <v>#N/A</v>
      </c>
      <c r="U114" t="e">
        <f>VLOOKUP($A114, Pitching___Pitch_Type[[Name]:[FB%]], 3, FALSE)</f>
        <v>#N/A</v>
      </c>
    </row>
    <row r="115" spans="1:21" x14ac:dyDescent="0.45">
      <c r="A115" t="s">
        <v>137</v>
      </c>
      <c r="B115">
        <f>VLOOKUP($A115, Pitchers___Batted_Ball[], MATCH(Data!B$1, Pitchers___Batted_Ball[#Headers], 0), FALSE)</f>
        <v>1.77</v>
      </c>
      <c r="C115">
        <f>VLOOKUP($A115, Pitchers___Batted_Ball[], MATCH(Data!C$1, Pitchers___Batted_Ball[#Headers], 0), FALSE)</f>
        <v>0.128</v>
      </c>
      <c r="D115" t="str">
        <f>VLOOKUP($A115, Pitchers___Statcast[], MATCH(Data!D$1, Pitchers___Statcast[#Headers], 0), FALSE)</f>
        <v>89.4</v>
      </c>
      <c r="E115" t="str">
        <f>VLOOKUP($A115, Pitchers___Statcast[], MATCH(Data!E$1, Pitchers___Statcast[#Headers], 0), FALSE)</f>
        <v>7.1</v>
      </c>
      <c r="F115" t="str">
        <f>VLOOKUP($A115, Pitchers___Statcast[], MATCH(Data!F$1, Pitchers___Statcast[#Headers], 0), FALSE)</f>
        <v>6.3%</v>
      </c>
      <c r="G115" t="str">
        <f>VLOOKUP($A115, Pitchers___Statcast[], MATCH(Data!G$1, Pitchers___Statcast[#Headers], 0), FALSE)</f>
        <v>38.1%</v>
      </c>
      <c r="H115">
        <f>VLOOKUP(A115, Pitchers___Advanced[[Name]:[Pitches]], 13, FALSE)/VLOOKUP(A115, Pitchers___Advanced[[Name]:[Pitches]], 14, FALSE)</f>
        <v>0.63002535313292285</v>
      </c>
      <c r="I115">
        <f>VLOOKUP(A115, Pitching___V_Movement[[Name]:[FA-Z]], 4, FALSE)</f>
        <v>10.6</v>
      </c>
      <c r="J115">
        <f>VLOOKUP(A115, Pitching___H_Movement[[Name]:[FA-X]], 4, FALSE)</f>
        <v>-4.2</v>
      </c>
      <c r="K115">
        <f>VLOOKUP($A115, Pitching___Plate_Discipline[], MATCH(Data!K$1, Pitching___Plate_Discipline[#Headers], 0), FALSE)</f>
        <v>0.311</v>
      </c>
      <c r="L115">
        <f>VLOOKUP($A115, Pitching___Plate_Discipline[], MATCH(Data!L$1, Pitching___Plate_Discipline[#Headers], 0), FALSE)</f>
        <v>0.67700000000000005</v>
      </c>
      <c r="M115">
        <f>VLOOKUP($A115, Pitching___Plate_Discipline[], MATCH(Data!M$1, Pitching___Plate_Discipline[#Headers], 0), FALSE)</f>
        <v>0.48199999999999998</v>
      </c>
      <c r="N115">
        <f>VLOOKUP($A115, Pitching___Plate_Discipline[], MATCH(Data!N$1, Pitching___Plate_Discipline[#Headers], 0), FALSE)</f>
        <v>0.50700000000000001</v>
      </c>
      <c r="O115">
        <f>VLOOKUP($A115, Pitching___Plate_Discipline[], MATCH(Data!O$1, Pitching___Plate_Discipline[#Headers], 0), FALSE)</f>
        <v>0.85299999999999998</v>
      </c>
      <c r="P115">
        <f>VLOOKUP($A115, Pitching___Plate_Discipline[], MATCH(Data!P$1, Pitching___Plate_Discipline[#Headers], 0), FALSE)</f>
        <v>0.73399999999999999</v>
      </c>
      <c r="Q115">
        <f t="shared" si="1"/>
        <v>0.35378799999999999</v>
      </c>
      <c r="R115">
        <f>VLOOKUP($A115, Pitching___Plate_Discipline[], MATCH(Data!R$1, Pitching___Plate_Discipline[#Headers], 0), FALSE)</f>
        <v>0.46600000000000003</v>
      </c>
      <c r="S115">
        <f>VLOOKUP($A115, Pitching___Plate_Discipline[], MATCH(Data!S$1, Pitching___Plate_Discipline[#Headers], 0), FALSE)</f>
        <v>23</v>
      </c>
      <c r="T115">
        <f>VLOOKUP($A115, Pitching___Velocity[[Name]:[vFA]], 4, FALSE)</f>
        <v>95.1</v>
      </c>
      <c r="U115">
        <f>VLOOKUP($A115, Pitching___Pitch_Type[[Name]:[FB%]], 3, FALSE)</f>
        <v>0.39800000000000002</v>
      </c>
    </row>
    <row r="116" spans="1:21" x14ac:dyDescent="0.45">
      <c r="A116" t="s">
        <v>424</v>
      </c>
      <c r="B116">
        <f>VLOOKUP($A116, Pitchers___Batted_Ball[], MATCH(Data!B$1, Pitchers___Batted_Ball[#Headers], 0), FALSE)</f>
        <v>1.25</v>
      </c>
      <c r="C116">
        <f>VLOOKUP($A116, Pitchers___Batted_Ball[], MATCH(Data!C$1, Pitchers___Batted_Ball[#Headers], 0), FALSE)</f>
        <v>0.122</v>
      </c>
      <c r="D116" t="str">
        <f>VLOOKUP($A116, Pitchers___Statcast[], MATCH(Data!D$1, Pitchers___Statcast[#Headers], 0), FALSE)</f>
        <v>88.1</v>
      </c>
      <c r="E116" t="str">
        <f>VLOOKUP($A116, Pitchers___Statcast[], MATCH(Data!E$1, Pitchers___Statcast[#Headers], 0), FALSE)</f>
        <v>11.8</v>
      </c>
      <c r="F116" t="str">
        <f>VLOOKUP($A116, Pitchers___Statcast[], MATCH(Data!F$1, Pitchers___Statcast[#Headers], 0), FALSE)</f>
        <v>6.6%</v>
      </c>
      <c r="G116" t="str">
        <f>VLOOKUP($A116, Pitchers___Statcast[], MATCH(Data!G$1, Pitchers___Statcast[#Headers], 0), FALSE)</f>
        <v>35.1%</v>
      </c>
      <c r="H116">
        <f>VLOOKUP(A116, Pitchers___Advanced[[Name]:[Pitches]], 13, FALSE)/VLOOKUP(A116, Pitchers___Advanced[[Name]:[Pitches]], 14, FALSE)</f>
        <v>0.64815986978931184</v>
      </c>
      <c r="I116">
        <f>VLOOKUP(A116, Pitching___V_Movement[[Name]:[FA-Z]], 4, FALSE)</f>
        <v>10.7</v>
      </c>
      <c r="J116">
        <f>VLOOKUP(A116, Pitching___H_Movement[[Name]:[FA-X]], 4, FALSE)</f>
        <v>-4.2</v>
      </c>
      <c r="K116">
        <f>VLOOKUP($A116, Pitching___Plate_Discipline[], MATCH(Data!K$1, Pitching___Plate_Discipline[#Headers], 0), FALSE)</f>
        <v>0.27400000000000002</v>
      </c>
      <c r="L116">
        <f>VLOOKUP($A116, Pitching___Plate_Discipline[], MATCH(Data!L$1, Pitching___Plate_Discipline[#Headers], 0), FALSE)</f>
        <v>0.67800000000000005</v>
      </c>
      <c r="M116">
        <f>VLOOKUP($A116, Pitching___Plate_Discipline[], MATCH(Data!M$1, Pitching___Plate_Discipline[#Headers], 0), FALSE)</f>
        <v>0.48799999999999999</v>
      </c>
      <c r="N116">
        <f>VLOOKUP($A116, Pitching___Plate_Discipline[], MATCH(Data!N$1, Pitching___Plate_Discipline[#Headers], 0), FALSE)</f>
        <v>0.63200000000000001</v>
      </c>
      <c r="O116">
        <f>VLOOKUP($A116, Pitching___Plate_Discipline[], MATCH(Data!O$1, Pitching___Plate_Discipline[#Headers], 0), FALSE)</f>
        <v>0.85499999999999998</v>
      </c>
      <c r="P116">
        <f>VLOOKUP($A116, Pitching___Plate_Discipline[], MATCH(Data!P$1, Pitching___Plate_Discipline[#Headers], 0), FALSE)</f>
        <v>0.79600000000000004</v>
      </c>
      <c r="Q116">
        <f t="shared" si="1"/>
        <v>0.38844800000000002</v>
      </c>
      <c r="R116">
        <f>VLOOKUP($A116, Pitching___Plate_Discipline[], MATCH(Data!R$1, Pitching___Plate_Discipline[#Headers], 0), FALSE)</f>
        <v>0.52900000000000003</v>
      </c>
      <c r="S116">
        <f>VLOOKUP($A116, Pitching___Plate_Discipline[], MATCH(Data!S$1, Pitching___Plate_Discipline[#Headers], 0), FALSE)</f>
        <v>20.3</v>
      </c>
      <c r="T116">
        <f>VLOOKUP($A116, Pitching___Velocity[[Name]:[vFA]], 4, FALSE)</f>
        <v>93.6</v>
      </c>
      <c r="U116">
        <f>VLOOKUP($A116, Pitching___Pitch_Type[[Name]:[FB%]], 3, FALSE)</f>
        <v>0.498</v>
      </c>
    </row>
    <row r="117" spans="1:21" x14ac:dyDescent="0.45">
      <c r="A117" t="s">
        <v>1559</v>
      </c>
      <c r="B117" t="e">
        <f>VLOOKUP($A117, Pitchers___Batted_Ball[], MATCH(Data!B$1, Pitchers___Batted_Ball[#Headers], 0), FALSE)</f>
        <v>#N/A</v>
      </c>
      <c r="C117" t="e">
        <f>VLOOKUP($A117, Pitchers___Batted_Ball[], MATCH(Data!C$1, Pitchers___Batted_Ball[#Headers], 0), FALSE)</f>
        <v>#N/A</v>
      </c>
      <c r="D117" t="e">
        <f>VLOOKUP($A117, Pitchers___Statcast[], MATCH(Data!D$1, Pitchers___Statcast[#Headers], 0), FALSE)</f>
        <v>#N/A</v>
      </c>
      <c r="E117" t="e">
        <f>VLOOKUP($A117, Pitchers___Statcast[], MATCH(Data!E$1, Pitchers___Statcast[#Headers], 0), FALSE)</f>
        <v>#N/A</v>
      </c>
      <c r="F117" t="e">
        <f>VLOOKUP($A117, Pitchers___Statcast[], MATCH(Data!F$1, Pitchers___Statcast[#Headers], 0), FALSE)</f>
        <v>#N/A</v>
      </c>
      <c r="G117" t="e">
        <f>VLOOKUP($A117, Pitchers___Statcast[], MATCH(Data!G$1, Pitchers___Statcast[#Headers], 0), FALSE)</f>
        <v>#N/A</v>
      </c>
      <c r="H117" t="e">
        <f>VLOOKUP(A117, Pitchers___Advanced[[Name]:[Pitches]], 13, FALSE)/VLOOKUP(A117, Pitchers___Advanced[[Name]:[Pitches]], 14, FALSE)</f>
        <v>#N/A</v>
      </c>
      <c r="I117" t="e">
        <f>VLOOKUP(A117, Pitching___V_Movement[[Name]:[FA-Z]], 4, FALSE)</f>
        <v>#N/A</v>
      </c>
      <c r="J117" t="e">
        <f>VLOOKUP(A117, Pitching___H_Movement[[Name]:[FA-X]], 4, FALSE)</f>
        <v>#N/A</v>
      </c>
      <c r="K117" t="e">
        <f>VLOOKUP($A117, Pitching___Plate_Discipline[], MATCH(Data!K$1, Pitching___Plate_Discipline[#Headers], 0), FALSE)</f>
        <v>#N/A</v>
      </c>
      <c r="L117" t="e">
        <f>VLOOKUP($A117, Pitching___Plate_Discipline[], MATCH(Data!L$1, Pitching___Plate_Discipline[#Headers], 0), FALSE)</f>
        <v>#N/A</v>
      </c>
      <c r="M117" t="e">
        <f>VLOOKUP($A117, Pitching___Plate_Discipline[], MATCH(Data!M$1, Pitching___Plate_Discipline[#Headers], 0), FALSE)</f>
        <v>#N/A</v>
      </c>
      <c r="N117" t="e">
        <f>VLOOKUP($A117, Pitching___Plate_Discipline[], MATCH(Data!N$1, Pitching___Plate_Discipline[#Headers], 0), FALSE)</f>
        <v>#N/A</v>
      </c>
      <c r="O117" t="e">
        <f>VLOOKUP($A117, Pitching___Plate_Discipline[], MATCH(Data!O$1, Pitching___Plate_Discipline[#Headers], 0), FALSE)</f>
        <v>#N/A</v>
      </c>
      <c r="P117" t="e">
        <f>VLOOKUP($A117, Pitching___Plate_Discipline[], MATCH(Data!P$1, Pitching___Plate_Discipline[#Headers], 0), FALSE)</f>
        <v>#N/A</v>
      </c>
      <c r="Q117" t="e">
        <f t="shared" si="1"/>
        <v>#N/A</v>
      </c>
      <c r="R117" t="e">
        <f>VLOOKUP($A117, Pitching___Plate_Discipline[], MATCH(Data!R$1, Pitching___Plate_Discipline[#Headers], 0), FALSE)</f>
        <v>#N/A</v>
      </c>
      <c r="S117" t="e">
        <f>VLOOKUP($A117, Pitching___Plate_Discipline[], MATCH(Data!S$1, Pitching___Plate_Discipline[#Headers], 0), FALSE)</f>
        <v>#N/A</v>
      </c>
      <c r="T117" t="e">
        <f>VLOOKUP($A117, Pitching___Velocity[[Name]:[vFA]], 4, FALSE)</f>
        <v>#N/A</v>
      </c>
      <c r="U117" t="e">
        <f>VLOOKUP($A117, Pitching___Pitch_Type[[Name]:[FB%]], 3, FALSE)</f>
        <v>#N/A</v>
      </c>
    </row>
    <row r="118" spans="1:21" x14ac:dyDescent="0.45">
      <c r="A118" t="s">
        <v>1560</v>
      </c>
      <c r="B118" t="e">
        <f>VLOOKUP($A118, Pitchers___Batted_Ball[], MATCH(Data!B$1, Pitchers___Batted_Ball[#Headers], 0), FALSE)</f>
        <v>#N/A</v>
      </c>
      <c r="C118" t="e">
        <f>VLOOKUP($A118, Pitchers___Batted_Ball[], MATCH(Data!C$1, Pitchers___Batted_Ball[#Headers], 0), FALSE)</f>
        <v>#N/A</v>
      </c>
      <c r="D118" t="e">
        <f>VLOOKUP($A118, Pitchers___Statcast[], MATCH(Data!D$1, Pitchers___Statcast[#Headers], 0), FALSE)</f>
        <v>#N/A</v>
      </c>
      <c r="E118" t="e">
        <f>VLOOKUP($A118, Pitchers___Statcast[], MATCH(Data!E$1, Pitchers___Statcast[#Headers], 0), FALSE)</f>
        <v>#N/A</v>
      </c>
      <c r="F118" t="e">
        <f>VLOOKUP($A118, Pitchers___Statcast[], MATCH(Data!F$1, Pitchers___Statcast[#Headers], 0), FALSE)</f>
        <v>#N/A</v>
      </c>
      <c r="G118" t="e">
        <f>VLOOKUP($A118, Pitchers___Statcast[], MATCH(Data!G$1, Pitchers___Statcast[#Headers], 0), FALSE)</f>
        <v>#N/A</v>
      </c>
      <c r="H118" t="e">
        <f>VLOOKUP(A118, Pitchers___Advanced[[Name]:[Pitches]], 13, FALSE)/VLOOKUP(A118, Pitchers___Advanced[[Name]:[Pitches]], 14, FALSE)</f>
        <v>#N/A</v>
      </c>
      <c r="I118" t="e">
        <f>VLOOKUP(A118, Pitching___V_Movement[[Name]:[FA-Z]], 4, FALSE)</f>
        <v>#N/A</v>
      </c>
      <c r="J118" t="e">
        <f>VLOOKUP(A118, Pitching___H_Movement[[Name]:[FA-X]], 4, FALSE)</f>
        <v>#N/A</v>
      </c>
      <c r="K118" t="e">
        <f>VLOOKUP($A118, Pitching___Plate_Discipline[], MATCH(Data!K$1, Pitching___Plate_Discipline[#Headers], 0), FALSE)</f>
        <v>#N/A</v>
      </c>
      <c r="L118" t="e">
        <f>VLOOKUP($A118, Pitching___Plate_Discipline[], MATCH(Data!L$1, Pitching___Plate_Discipline[#Headers], 0), FALSE)</f>
        <v>#N/A</v>
      </c>
      <c r="M118" t="e">
        <f>VLOOKUP($A118, Pitching___Plate_Discipline[], MATCH(Data!M$1, Pitching___Plate_Discipline[#Headers], 0), FALSE)</f>
        <v>#N/A</v>
      </c>
      <c r="N118" t="e">
        <f>VLOOKUP($A118, Pitching___Plate_Discipline[], MATCH(Data!N$1, Pitching___Plate_Discipline[#Headers], 0), FALSE)</f>
        <v>#N/A</v>
      </c>
      <c r="O118" t="e">
        <f>VLOOKUP($A118, Pitching___Plate_Discipline[], MATCH(Data!O$1, Pitching___Plate_Discipline[#Headers], 0), FALSE)</f>
        <v>#N/A</v>
      </c>
      <c r="P118" t="e">
        <f>VLOOKUP($A118, Pitching___Plate_Discipline[], MATCH(Data!P$1, Pitching___Plate_Discipline[#Headers], 0), FALSE)</f>
        <v>#N/A</v>
      </c>
      <c r="Q118" t="e">
        <f t="shared" si="1"/>
        <v>#N/A</v>
      </c>
      <c r="R118" t="e">
        <f>VLOOKUP($A118, Pitching___Plate_Discipline[], MATCH(Data!R$1, Pitching___Plate_Discipline[#Headers], 0), FALSE)</f>
        <v>#N/A</v>
      </c>
      <c r="S118" t="e">
        <f>VLOOKUP($A118, Pitching___Plate_Discipline[], MATCH(Data!S$1, Pitching___Plate_Discipline[#Headers], 0), FALSE)</f>
        <v>#N/A</v>
      </c>
      <c r="T118" t="e">
        <f>VLOOKUP($A118, Pitching___Velocity[[Name]:[vFA]], 4, FALSE)</f>
        <v>#N/A</v>
      </c>
      <c r="U118" t="e">
        <f>VLOOKUP($A118, Pitching___Pitch_Type[[Name]:[FB%]], 3, FALSE)</f>
        <v>#N/A</v>
      </c>
    </row>
    <row r="119" spans="1:21" x14ac:dyDescent="0.45">
      <c r="A119" t="s">
        <v>1561</v>
      </c>
      <c r="B119" t="e">
        <f>VLOOKUP($A119, Pitchers___Batted_Ball[], MATCH(Data!B$1, Pitchers___Batted_Ball[#Headers], 0), FALSE)</f>
        <v>#N/A</v>
      </c>
      <c r="C119" t="e">
        <f>VLOOKUP($A119, Pitchers___Batted_Ball[], MATCH(Data!C$1, Pitchers___Batted_Ball[#Headers], 0), FALSE)</f>
        <v>#N/A</v>
      </c>
      <c r="D119" t="e">
        <f>VLOOKUP($A119, Pitchers___Statcast[], MATCH(Data!D$1, Pitchers___Statcast[#Headers], 0), FALSE)</f>
        <v>#N/A</v>
      </c>
      <c r="E119" t="e">
        <f>VLOOKUP($A119, Pitchers___Statcast[], MATCH(Data!E$1, Pitchers___Statcast[#Headers], 0), FALSE)</f>
        <v>#N/A</v>
      </c>
      <c r="F119" t="e">
        <f>VLOOKUP($A119, Pitchers___Statcast[], MATCH(Data!F$1, Pitchers___Statcast[#Headers], 0), FALSE)</f>
        <v>#N/A</v>
      </c>
      <c r="G119" t="e">
        <f>VLOOKUP($A119, Pitchers___Statcast[], MATCH(Data!G$1, Pitchers___Statcast[#Headers], 0), FALSE)</f>
        <v>#N/A</v>
      </c>
      <c r="H119" t="e">
        <f>VLOOKUP(A119, Pitchers___Advanced[[Name]:[Pitches]], 13, FALSE)/VLOOKUP(A119, Pitchers___Advanced[[Name]:[Pitches]], 14, FALSE)</f>
        <v>#N/A</v>
      </c>
      <c r="I119" t="e">
        <f>VLOOKUP(A119, Pitching___V_Movement[[Name]:[FA-Z]], 4, FALSE)</f>
        <v>#N/A</v>
      </c>
      <c r="J119" t="e">
        <f>VLOOKUP(A119, Pitching___H_Movement[[Name]:[FA-X]], 4, FALSE)</f>
        <v>#N/A</v>
      </c>
      <c r="K119" t="e">
        <f>VLOOKUP($A119, Pitching___Plate_Discipline[], MATCH(Data!K$1, Pitching___Plate_Discipline[#Headers], 0), FALSE)</f>
        <v>#N/A</v>
      </c>
      <c r="L119" t="e">
        <f>VLOOKUP($A119, Pitching___Plate_Discipline[], MATCH(Data!L$1, Pitching___Plate_Discipline[#Headers], 0), FALSE)</f>
        <v>#N/A</v>
      </c>
      <c r="M119" t="e">
        <f>VLOOKUP($A119, Pitching___Plate_Discipline[], MATCH(Data!M$1, Pitching___Plate_Discipline[#Headers], 0), FALSE)</f>
        <v>#N/A</v>
      </c>
      <c r="N119" t="e">
        <f>VLOOKUP($A119, Pitching___Plate_Discipline[], MATCH(Data!N$1, Pitching___Plate_Discipline[#Headers], 0), FALSE)</f>
        <v>#N/A</v>
      </c>
      <c r="O119" t="e">
        <f>VLOOKUP($A119, Pitching___Plate_Discipline[], MATCH(Data!O$1, Pitching___Plate_Discipline[#Headers], 0), FALSE)</f>
        <v>#N/A</v>
      </c>
      <c r="P119" t="e">
        <f>VLOOKUP($A119, Pitching___Plate_Discipline[], MATCH(Data!P$1, Pitching___Plate_Discipline[#Headers], 0), FALSE)</f>
        <v>#N/A</v>
      </c>
      <c r="Q119" t="e">
        <f t="shared" si="1"/>
        <v>#N/A</v>
      </c>
      <c r="R119" t="e">
        <f>VLOOKUP($A119, Pitching___Plate_Discipline[], MATCH(Data!R$1, Pitching___Plate_Discipline[#Headers], 0), FALSE)</f>
        <v>#N/A</v>
      </c>
      <c r="S119" t="e">
        <f>VLOOKUP($A119, Pitching___Plate_Discipline[], MATCH(Data!S$1, Pitching___Plate_Discipline[#Headers], 0), FALSE)</f>
        <v>#N/A</v>
      </c>
      <c r="T119" t="e">
        <f>VLOOKUP($A119, Pitching___Velocity[[Name]:[vFA]], 4, FALSE)</f>
        <v>#N/A</v>
      </c>
      <c r="U119" t="e">
        <f>VLOOKUP($A119, Pitching___Pitch_Type[[Name]:[FB%]], 3, FALSE)</f>
        <v>#N/A</v>
      </c>
    </row>
    <row r="120" spans="1:21" x14ac:dyDescent="0.45">
      <c r="A120" t="s">
        <v>615</v>
      </c>
      <c r="B120">
        <f>VLOOKUP($A120, Pitchers___Batted_Ball[], MATCH(Data!B$1, Pitchers___Batted_Ball[#Headers], 0), FALSE)</f>
        <v>1.03</v>
      </c>
      <c r="C120">
        <f>VLOOKUP($A120, Pitchers___Batted_Ball[], MATCH(Data!C$1, Pitchers___Batted_Ball[#Headers], 0), FALSE)</f>
        <v>0.111</v>
      </c>
      <c r="D120" t="str">
        <f>VLOOKUP($A120, Pitchers___Statcast[], MATCH(Data!D$1, Pitchers___Statcast[#Headers], 0), FALSE)</f>
        <v>85.1</v>
      </c>
      <c r="E120" t="str">
        <f>VLOOKUP($A120, Pitchers___Statcast[], MATCH(Data!E$1, Pitchers___Statcast[#Headers], 0), FALSE)</f>
        <v>16.1</v>
      </c>
      <c r="F120" t="str">
        <f>VLOOKUP($A120, Pitchers___Statcast[], MATCH(Data!F$1, Pitchers___Statcast[#Headers], 0), FALSE)</f>
        <v>6.8%</v>
      </c>
      <c r="G120" t="str">
        <f>VLOOKUP($A120, Pitchers___Statcast[], MATCH(Data!G$1, Pitchers___Statcast[#Headers], 0), FALSE)</f>
        <v>28.0%</v>
      </c>
      <c r="H120">
        <f>VLOOKUP(A120, Pitchers___Advanced[[Name]:[Pitches]], 13, FALSE)/VLOOKUP(A120, Pitchers___Advanced[[Name]:[Pitches]], 14, FALSE)</f>
        <v>0.66553206735936943</v>
      </c>
      <c r="I120">
        <f>VLOOKUP(A120, Pitching___V_Movement[[Name]:[FA-Z]], 4, FALSE)</f>
        <v>6.8</v>
      </c>
      <c r="J120">
        <f>VLOOKUP(A120, Pitching___H_Movement[[Name]:[FA-X]], 4, FALSE)</f>
        <v>8.8000000000000007</v>
      </c>
      <c r="K120">
        <f>VLOOKUP($A120, Pitching___Plate_Discipline[], MATCH(Data!K$1, Pitching___Plate_Discipline[#Headers], 0), FALSE)</f>
        <v>0.309</v>
      </c>
      <c r="L120">
        <f>VLOOKUP($A120, Pitching___Plate_Discipline[], MATCH(Data!L$1, Pitching___Plate_Discipline[#Headers], 0), FALSE)</f>
        <v>0.65500000000000003</v>
      </c>
      <c r="M120">
        <f>VLOOKUP($A120, Pitching___Plate_Discipline[], MATCH(Data!M$1, Pitching___Plate_Discipline[#Headers], 0), FALSE)</f>
        <v>0.49399999999999999</v>
      </c>
      <c r="N120">
        <f>VLOOKUP($A120, Pitching___Plate_Discipline[], MATCH(Data!N$1, Pitching___Plate_Discipline[#Headers], 0), FALSE)</f>
        <v>0.66700000000000004</v>
      </c>
      <c r="O120">
        <f>VLOOKUP($A120, Pitching___Plate_Discipline[], MATCH(Data!O$1, Pitching___Plate_Discipline[#Headers], 0), FALSE)</f>
        <v>0.85699999999999998</v>
      </c>
      <c r="P120">
        <f>VLOOKUP($A120, Pitching___Plate_Discipline[], MATCH(Data!P$1, Pitching___Plate_Discipline[#Headers], 0), FALSE)</f>
        <v>0.80100000000000005</v>
      </c>
      <c r="Q120">
        <f t="shared" si="1"/>
        <v>0.39569400000000005</v>
      </c>
      <c r="R120">
        <f>VLOOKUP($A120, Pitching___Plate_Discipline[], MATCH(Data!R$1, Pitching___Plate_Discipline[#Headers], 0), FALSE)</f>
        <v>0.53500000000000003</v>
      </c>
      <c r="S120">
        <f>VLOOKUP($A120, Pitching___Plate_Discipline[], MATCH(Data!S$1, Pitching___Plate_Discipline[#Headers], 0), FALSE)</f>
        <v>23.1</v>
      </c>
      <c r="T120">
        <f>VLOOKUP($A120, Pitching___Velocity[[Name]:[vFA]], 4, FALSE)</f>
        <v>87.8</v>
      </c>
      <c r="U120">
        <f>VLOOKUP($A120, Pitching___Pitch_Type[[Name]:[FB%]], 3, FALSE)</f>
        <v>0.247</v>
      </c>
    </row>
    <row r="121" spans="1:21" x14ac:dyDescent="0.45">
      <c r="A121" t="s">
        <v>1562</v>
      </c>
      <c r="B121" t="e">
        <f>VLOOKUP($A121, Pitchers___Batted_Ball[], MATCH(Data!B$1, Pitchers___Batted_Ball[#Headers], 0), FALSE)</f>
        <v>#N/A</v>
      </c>
      <c r="C121" t="e">
        <f>VLOOKUP($A121, Pitchers___Batted_Ball[], MATCH(Data!C$1, Pitchers___Batted_Ball[#Headers], 0), FALSE)</f>
        <v>#N/A</v>
      </c>
      <c r="D121" t="e">
        <f>VLOOKUP($A121, Pitchers___Statcast[], MATCH(Data!D$1, Pitchers___Statcast[#Headers], 0), FALSE)</f>
        <v>#N/A</v>
      </c>
      <c r="E121" t="e">
        <f>VLOOKUP($A121, Pitchers___Statcast[], MATCH(Data!E$1, Pitchers___Statcast[#Headers], 0), FALSE)</f>
        <v>#N/A</v>
      </c>
      <c r="F121" t="e">
        <f>VLOOKUP($A121, Pitchers___Statcast[], MATCH(Data!F$1, Pitchers___Statcast[#Headers], 0), FALSE)</f>
        <v>#N/A</v>
      </c>
      <c r="G121" t="e">
        <f>VLOOKUP($A121, Pitchers___Statcast[], MATCH(Data!G$1, Pitchers___Statcast[#Headers], 0), FALSE)</f>
        <v>#N/A</v>
      </c>
      <c r="H121" t="e">
        <f>VLOOKUP(A121, Pitchers___Advanced[[Name]:[Pitches]], 13, FALSE)/VLOOKUP(A121, Pitchers___Advanced[[Name]:[Pitches]], 14, FALSE)</f>
        <v>#N/A</v>
      </c>
      <c r="I121" t="e">
        <f>VLOOKUP(A121, Pitching___V_Movement[[Name]:[FA-Z]], 4, FALSE)</f>
        <v>#N/A</v>
      </c>
      <c r="J121" t="e">
        <f>VLOOKUP(A121, Pitching___H_Movement[[Name]:[FA-X]], 4, FALSE)</f>
        <v>#N/A</v>
      </c>
      <c r="K121" t="e">
        <f>VLOOKUP($A121, Pitching___Plate_Discipline[], MATCH(Data!K$1, Pitching___Plate_Discipline[#Headers], 0), FALSE)</f>
        <v>#N/A</v>
      </c>
      <c r="L121" t="e">
        <f>VLOOKUP($A121, Pitching___Plate_Discipline[], MATCH(Data!L$1, Pitching___Plate_Discipline[#Headers], 0), FALSE)</f>
        <v>#N/A</v>
      </c>
      <c r="M121" t="e">
        <f>VLOOKUP($A121, Pitching___Plate_Discipline[], MATCH(Data!M$1, Pitching___Plate_Discipline[#Headers], 0), FALSE)</f>
        <v>#N/A</v>
      </c>
      <c r="N121" t="e">
        <f>VLOOKUP($A121, Pitching___Plate_Discipline[], MATCH(Data!N$1, Pitching___Plate_Discipline[#Headers], 0), FALSE)</f>
        <v>#N/A</v>
      </c>
      <c r="O121" t="e">
        <f>VLOOKUP($A121, Pitching___Plate_Discipline[], MATCH(Data!O$1, Pitching___Plate_Discipline[#Headers], 0), FALSE)</f>
        <v>#N/A</v>
      </c>
      <c r="P121" t="e">
        <f>VLOOKUP($A121, Pitching___Plate_Discipline[], MATCH(Data!P$1, Pitching___Plate_Discipline[#Headers], 0), FALSE)</f>
        <v>#N/A</v>
      </c>
      <c r="Q121" t="e">
        <f t="shared" si="1"/>
        <v>#N/A</v>
      </c>
      <c r="R121" t="e">
        <f>VLOOKUP($A121, Pitching___Plate_Discipline[], MATCH(Data!R$1, Pitching___Plate_Discipline[#Headers], 0), FALSE)</f>
        <v>#N/A</v>
      </c>
      <c r="S121" t="e">
        <f>VLOOKUP($A121, Pitching___Plate_Discipline[], MATCH(Data!S$1, Pitching___Plate_Discipline[#Headers], 0), FALSE)</f>
        <v>#N/A</v>
      </c>
      <c r="T121" t="e">
        <f>VLOOKUP($A121, Pitching___Velocity[[Name]:[vFA]], 4, FALSE)</f>
        <v>#N/A</v>
      </c>
      <c r="U121" t="e">
        <f>VLOOKUP($A121, Pitching___Pitch_Type[[Name]:[FB%]], 3, FALSE)</f>
        <v>#N/A</v>
      </c>
    </row>
    <row r="122" spans="1:21" x14ac:dyDescent="0.45">
      <c r="A122" t="s">
        <v>1563</v>
      </c>
      <c r="B122" t="e">
        <f>VLOOKUP($A122, Pitchers___Batted_Ball[], MATCH(Data!B$1, Pitchers___Batted_Ball[#Headers], 0), FALSE)</f>
        <v>#N/A</v>
      </c>
      <c r="C122" t="e">
        <f>VLOOKUP($A122, Pitchers___Batted_Ball[], MATCH(Data!C$1, Pitchers___Batted_Ball[#Headers], 0), FALSE)</f>
        <v>#N/A</v>
      </c>
      <c r="D122" t="e">
        <f>VLOOKUP($A122, Pitchers___Statcast[], MATCH(Data!D$1, Pitchers___Statcast[#Headers], 0), FALSE)</f>
        <v>#N/A</v>
      </c>
      <c r="E122" t="e">
        <f>VLOOKUP($A122, Pitchers___Statcast[], MATCH(Data!E$1, Pitchers___Statcast[#Headers], 0), FALSE)</f>
        <v>#N/A</v>
      </c>
      <c r="F122" t="e">
        <f>VLOOKUP($A122, Pitchers___Statcast[], MATCH(Data!F$1, Pitchers___Statcast[#Headers], 0), FALSE)</f>
        <v>#N/A</v>
      </c>
      <c r="G122" t="e">
        <f>VLOOKUP($A122, Pitchers___Statcast[], MATCH(Data!G$1, Pitchers___Statcast[#Headers], 0), FALSE)</f>
        <v>#N/A</v>
      </c>
      <c r="H122" t="e">
        <f>VLOOKUP(A122, Pitchers___Advanced[[Name]:[Pitches]], 13, FALSE)/VLOOKUP(A122, Pitchers___Advanced[[Name]:[Pitches]], 14, FALSE)</f>
        <v>#N/A</v>
      </c>
      <c r="I122" t="e">
        <f>VLOOKUP(A122, Pitching___V_Movement[[Name]:[FA-Z]], 4, FALSE)</f>
        <v>#N/A</v>
      </c>
      <c r="J122" t="e">
        <f>VLOOKUP(A122, Pitching___H_Movement[[Name]:[FA-X]], 4, FALSE)</f>
        <v>#N/A</v>
      </c>
      <c r="K122" t="e">
        <f>VLOOKUP($A122, Pitching___Plate_Discipline[], MATCH(Data!K$1, Pitching___Plate_Discipline[#Headers], 0), FALSE)</f>
        <v>#N/A</v>
      </c>
      <c r="L122" t="e">
        <f>VLOOKUP($A122, Pitching___Plate_Discipline[], MATCH(Data!L$1, Pitching___Plate_Discipline[#Headers], 0), FALSE)</f>
        <v>#N/A</v>
      </c>
      <c r="M122" t="e">
        <f>VLOOKUP($A122, Pitching___Plate_Discipline[], MATCH(Data!M$1, Pitching___Plate_Discipline[#Headers], 0), FALSE)</f>
        <v>#N/A</v>
      </c>
      <c r="N122" t="e">
        <f>VLOOKUP($A122, Pitching___Plate_Discipline[], MATCH(Data!N$1, Pitching___Plate_Discipline[#Headers], 0), FALSE)</f>
        <v>#N/A</v>
      </c>
      <c r="O122" t="e">
        <f>VLOOKUP($A122, Pitching___Plate_Discipline[], MATCH(Data!O$1, Pitching___Plate_Discipline[#Headers], 0), FALSE)</f>
        <v>#N/A</v>
      </c>
      <c r="P122" t="e">
        <f>VLOOKUP($A122, Pitching___Plate_Discipline[], MATCH(Data!P$1, Pitching___Plate_Discipline[#Headers], 0), FALSE)</f>
        <v>#N/A</v>
      </c>
      <c r="Q122" t="e">
        <f t="shared" si="1"/>
        <v>#N/A</v>
      </c>
      <c r="R122" t="e">
        <f>VLOOKUP($A122, Pitching___Plate_Discipline[], MATCH(Data!R$1, Pitching___Plate_Discipline[#Headers], 0), FALSE)</f>
        <v>#N/A</v>
      </c>
      <c r="S122" t="e">
        <f>VLOOKUP($A122, Pitching___Plate_Discipline[], MATCH(Data!S$1, Pitching___Plate_Discipline[#Headers], 0), FALSE)</f>
        <v>#N/A</v>
      </c>
      <c r="T122" t="e">
        <f>VLOOKUP($A122, Pitching___Velocity[[Name]:[vFA]], 4, FALSE)</f>
        <v>#N/A</v>
      </c>
      <c r="U122" t="e">
        <f>VLOOKUP($A122, Pitching___Pitch_Type[[Name]:[FB%]], 3, FALSE)</f>
        <v>#N/A</v>
      </c>
    </row>
    <row r="123" spans="1:21" x14ac:dyDescent="0.45">
      <c r="A123" t="s">
        <v>444</v>
      </c>
      <c r="B123">
        <f>VLOOKUP($A123, Pitchers___Batted_Ball[], MATCH(Data!B$1, Pitchers___Batted_Ball[#Headers], 0), FALSE)</f>
        <v>1.22</v>
      </c>
      <c r="C123">
        <f>VLOOKUP($A123, Pitchers___Batted_Ball[], MATCH(Data!C$1, Pitchers___Batted_Ball[#Headers], 0), FALSE)</f>
        <v>0.126</v>
      </c>
      <c r="D123" t="str">
        <f>VLOOKUP($A123, Pitchers___Statcast[], MATCH(Data!D$1, Pitchers___Statcast[#Headers], 0), FALSE)</f>
        <v>89.2</v>
      </c>
      <c r="E123" t="str">
        <f>VLOOKUP($A123, Pitchers___Statcast[], MATCH(Data!E$1, Pitchers___Statcast[#Headers], 0), FALSE)</f>
        <v>12.7</v>
      </c>
      <c r="F123" t="str">
        <f>VLOOKUP($A123, Pitchers___Statcast[], MATCH(Data!F$1, Pitchers___Statcast[#Headers], 0), FALSE)</f>
        <v>7.9%</v>
      </c>
      <c r="G123" t="str">
        <f>VLOOKUP($A123, Pitchers___Statcast[], MATCH(Data!G$1, Pitchers___Statcast[#Headers], 0), FALSE)</f>
        <v>38.9%</v>
      </c>
      <c r="H123">
        <f>VLOOKUP(A123, Pitchers___Advanced[[Name]:[Pitches]], 13, FALSE)/VLOOKUP(A123, Pitchers___Advanced[[Name]:[Pitches]], 14, FALSE)</f>
        <v>0.6511320442902</v>
      </c>
      <c r="I123">
        <f>VLOOKUP(A123, Pitching___V_Movement[[Name]:[FA-Z]], 4, FALSE)</f>
        <v>8.9</v>
      </c>
      <c r="J123">
        <f>VLOOKUP(A123, Pitching___H_Movement[[Name]:[FA-X]], 4, FALSE)</f>
        <v>-4.4000000000000004</v>
      </c>
      <c r="K123">
        <f>VLOOKUP($A123, Pitching___Plate_Discipline[], MATCH(Data!K$1, Pitching___Plate_Discipline[#Headers], 0), FALSE)</f>
        <v>0.29099999999999998</v>
      </c>
      <c r="L123">
        <f>VLOOKUP($A123, Pitching___Plate_Discipline[], MATCH(Data!L$1, Pitching___Plate_Discipline[#Headers], 0), FALSE)</f>
        <v>0.65900000000000003</v>
      </c>
      <c r="M123">
        <f>VLOOKUP($A123, Pitching___Plate_Discipline[], MATCH(Data!M$1, Pitching___Plate_Discipline[#Headers], 0), FALSE)</f>
        <v>0.48099999999999998</v>
      </c>
      <c r="N123">
        <f>VLOOKUP($A123, Pitching___Plate_Discipline[], MATCH(Data!N$1, Pitching___Plate_Discipline[#Headers], 0), FALSE)</f>
        <v>0.61299999999999999</v>
      </c>
      <c r="O123">
        <f>VLOOKUP($A123, Pitching___Plate_Discipline[], MATCH(Data!O$1, Pitching___Plate_Discipline[#Headers], 0), FALSE)</f>
        <v>0.86099999999999999</v>
      </c>
      <c r="P123">
        <f>VLOOKUP($A123, Pitching___Plate_Discipline[], MATCH(Data!P$1, Pitching___Plate_Discipline[#Headers], 0), FALSE)</f>
        <v>0.78800000000000003</v>
      </c>
      <c r="Q123">
        <f t="shared" si="1"/>
        <v>0.37902799999999998</v>
      </c>
      <c r="R123">
        <f>VLOOKUP($A123, Pitching___Plate_Discipline[], MATCH(Data!R$1, Pitching___Plate_Discipline[#Headers], 0), FALSE)</f>
        <v>0.51600000000000001</v>
      </c>
      <c r="S123">
        <f>VLOOKUP($A123, Pitching___Plate_Discipline[], MATCH(Data!S$1, Pitching___Plate_Discipline[#Headers], 0), FALSE)</f>
        <v>22.1</v>
      </c>
      <c r="T123">
        <f>VLOOKUP($A123, Pitching___Velocity[[Name]:[vFA]], 4, FALSE)</f>
        <v>92.1</v>
      </c>
      <c r="U123">
        <f>VLOOKUP($A123, Pitching___Pitch_Type[[Name]:[FB%]], 3, FALSE)</f>
        <v>0.45500000000000002</v>
      </c>
    </row>
    <row r="124" spans="1:21" x14ac:dyDescent="0.45">
      <c r="A124" t="s">
        <v>1564</v>
      </c>
      <c r="B124" t="e">
        <f>VLOOKUP($A124, Pitchers___Batted_Ball[], MATCH(Data!B$1, Pitchers___Batted_Ball[#Headers], 0), FALSE)</f>
        <v>#N/A</v>
      </c>
      <c r="C124" t="e">
        <f>VLOOKUP($A124, Pitchers___Batted_Ball[], MATCH(Data!C$1, Pitchers___Batted_Ball[#Headers], 0), FALSE)</f>
        <v>#N/A</v>
      </c>
      <c r="D124" t="e">
        <f>VLOOKUP($A124, Pitchers___Statcast[], MATCH(Data!D$1, Pitchers___Statcast[#Headers], 0), FALSE)</f>
        <v>#N/A</v>
      </c>
      <c r="E124" t="e">
        <f>VLOOKUP($A124, Pitchers___Statcast[], MATCH(Data!E$1, Pitchers___Statcast[#Headers], 0), FALSE)</f>
        <v>#N/A</v>
      </c>
      <c r="F124" t="e">
        <f>VLOOKUP($A124, Pitchers___Statcast[], MATCH(Data!F$1, Pitchers___Statcast[#Headers], 0), FALSE)</f>
        <v>#N/A</v>
      </c>
      <c r="G124" t="e">
        <f>VLOOKUP($A124, Pitchers___Statcast[], MATCH(Data!G$1, Pitchers___Statcast[#Headers], 0), FALSE)</f>
        <v>#N/A</v>
      </c>
      <c r="H124" t="e">
        <f>VLOOKUP(A124, Pitchers___Advanced[[Name]:[Pitches]], 13, FALSE)/VLOOKUP(A124, Pitchers___Advanced[[Name]:[Pitches]], 14, FALSE)</f>
        <v>#N/A</v>
      </c>
      <c r="I124" t="e">
        <f>VLOOKUP(A124, Pitching___V_Movement[[Name]:[FA-Z]], 4, FALSE)</f>
        <v>#N/A</v>
      </c>
      <c r="J124" t="e">
        <f>VLOOKUP(A124, Pitching___H_Movement[[Name]:[FA-X]], 4, FALSE)</f>
        <v>#N/A</v>
      </c>
      <c r="K124" t="e">
        <f>VLOOKUP($A124, Pitching___Plate_Discipline[], MATCH(Data!K$1, Pitching___Plate_Discipline[#Headers], 0), FALSE)</f>
        <v>#N/A</v>
      </c>
      <c r="L124" t="e">
        <f>VLOOKUP($A124, Pitching___Plate_Discipline[], MATCH(Data!L$1, Pitching___Plate_Discipline[#Headers], 0), FALSE)</f>
        <v>#N/A</v>
      </c>
      <c r="M124" t="e">
        <f>VLOOKUP($A124, Pitching___Plate_Discipline[], MATCH(Data!M$1, Pitching___Plate_Discipline[#Headers], 0), FALSE)</f>
        <v>#N/A</v>
      </c>
      <c r="N124" t="e">
        <f>VLOOKUP($A124, Pitching___Plate_Discipline[], MATCH(Data!N$1, Pitching___Plate_Discipline[#Headers], 0), FALSE)</f>
        <v>#N/A</v>
      </c>
      <c r="O124" t="e">
        <f>VLOOKUP($A124, Pitching___Plate_Discipline[], MATCH(Data!O$1, Pitching___Plate_Discipline[#Headers], 0), FALSE)</f>
        <v>#N/A</v>
      </c>
      <c r="P124" t="e">
        <f>VLOOKUP($A124, Pitching___Plate_Discipline[], MATCH(Data!P$1, Pitching___Plate_Discipline[#Headers], 0), FALSE)</f>
        <v>#N/A</v>
      </c>
      <c r="Q124" t="e">
        <f t="shared" si="1"/>
        <v>#N/A</v>
      </c>
      <c r="R124" t="e">
        <f>VLOOKUP($A124, Pitching___Plate_Discipline[], MATCH(Data!R$1, Pitching___Plate_Discipline[#Headers], 0), FALSE)</f>
        <v>#N/A</v>
      </c>
      <c r="S124" t="e">
        <f>VLOOKUP($A124, Pitching___Plate_Discipline[], MATCH(Data!S$1, Pitching___Plate_Discipline[#Headers], 0), FALSE)</f>
        <v>#N/A</v>
      </c>
      <c r="T124" t="e">
        <f>VLOOKUP($A124, Pitching___Velocity[[Name]:[vFA]], 4, FALSE)</f>
        <v>#N/A</v>
      </c>
      <c r="U124" t="e">
        <f>VLOOKUP($A124, Pitching___Pitch_Type[[Name]:[FB%]], 3, FALSE)</f>
        <v>#N/A</v>
      </c>
    </row>
    <row r="125" spans="1:21" x14ac:dyDescent="0.45">
      <c r="A125" t="s">
        <v>1565</v>
      </c>
      <c r="B125" t="e">
        <f>VLOOKUP($A125, Pitchers___Batted_Ball[], MATCH(Data!B$1, Pitchers___Batted_Ball[#Headers], 0), FALSE)</f>
        <v>#N/A</v>
      </c>
      <c r="C125" t="e">
        <f>VLOOKUP($A125, Pitchers___Batted_Ball[], MATCH(Data!C$1, Pitchers___Batted_Ball[#Headers], 0), FALSE)</f>
        <v>#N/A</v>
      </c>
      <c r="D125" t="e">
        <f>VLOOKUP($A125, Pitchers___Statcast[], MATCH(Data!D$1, Pitchers___Statcast[#Headers], 0), FALSE)</f>
        <v>#N/A</v>
      </c>
      <c r="E125" t="e">
        <f>VLOOKUP($A125, Pitchers___Statcast[], MATCH(Data!E$1, Pitchers___Statcast[#Headers], 0), FALSE)</f>
        <v>#N/A</v>
      </c>
      <c r="F125" t="e">
        <f>VLOOKUP($A125, Pitchers___Statcast[], MATCH(Data!F$1, Pitchers___Statcast[#Headers], 0), FALSE)</f>
        <v>#N/A</v>
      </c>
      <c r="G125" t="e">
        <f>VLOOKUP($A125, Pitchers___Statcast[], MATCH(Data!G$1, Pitchers___Statcast[#Headers], 0), FALSE)</f>
        <v>#N/A</v>
      </c>
      <c r="H125" t="e">
        <f>VLOOKUP(A125, Pitchers___Advanced[[Name]:[Pitches]], 13, FALSE)/VLOOKUP(A125, Pitchers___Advanced[[Name]:[Pitches]], 14, FALSE)</f>
        <v>#N/A</v>
      </c>
      <c r="I125" t="e">
        <f>VLOOKUP(A125, Pitching___V_Movement[[Name]:[FA-Z]], 4, FALSE)</f>
        <v>#N/A</v>
      </c>
      <c r="J125" t="e">
        <f>VLOOKUP(A125, Pitching___H_Movement[[Name]:[FA-X]], 4, FALSE)</f>
        <v>#N/A</v>
      </c>
      <c r="K125" t="e">
        <f>VLOOKUP($A125, Pitching___Plate_Discipline[], MATCH(Data!K$1, Pitching___Plate_Discipline[#Headers], 0), FALSE)</f>
        <v>#N/A</v>
      </c>
      <c r="L125" t="e">
        <f>VLOOKUP($A125, Pitching___Plate_Discipline[], MATCH(Data!L$1, Pitching___Plate_Discipline[#Headers], 0), FALSE)</f>
        <v>#N/A</v>
      </c>
      <c r="M125" t="e">
        <f>VLOOKUP($A125, Pitching___Plate_Discipline[], MATCH(Data!M$1, Pitching___Plate_Discipline[#Headers], 0), FALSE)</f>
        <v>#N/A</v>
      </c>
      <c r="N125" t="e">
        <f>VLOOKUP($A125, Pitching___Plate_Discipline[], MATCH(Data!N$1, Pitching___Plate_Discipline[#Headers], 0), FALSE)</f>
        <v>#N/A</v>
      </c>
      <c r="O125" t="e">
        <f>VLOOKUP($A125, Pitching___Plate_Discipline[], MATCH(Data!O$1, Pitching___Plate_Discipline[#Headers], 0), FALSE)</f>
        <v>#N/A</v>
      </c>
      <c r="P125" t="e">
        <f>VLOOKUP($A125, Pitching___Plate_Discipline[], MATCH(Data!P$1, Pitching___Plate_Discipline[#Headers], 0), FALSE)</f>
        <v>#N/A</v>
      </c>
      <c r="Q125" t="e">
        <f t="shared" si="1"/>
        <v>#N/A</v>
      </c>
      <c r="R125" t="e">
        <f>VLOOKUP($A125, Pitching___Plate_Discipline[], MATCH(Data!R$1, Pitching___Plate_Discipline[#Headers], 0), FALSE)</f>
        <v>#N/A</v>
      </c>
      <c r="S125" t="e">
        <f>VLOOKUP($A125, Pitching___Plate_Discipline[], MATCH(Data!S$1, Pitching___Plate_Discipline[#Headers], 0), FALSE)</f>
        <v>#N/A</v>
      </c>
      <c r="T125" t="e">
        <f>VLOOKUP($A125, Pitching___Velocity[[Name]:[vFA]], 4, FALSE)</f>
        <v>#N/A</v>
      </c>
      <c r="U125" t="e">
        <f>VLOOKUP($A125, Pitching___Pitch_Type[[Name]:[FB%]], 3, FALSE)</f>
        <v>#N/A</v>
      </c>
    </row>
    <row r="126" spans="1:21" x14ac:dyDescent="0.45">
      <c r="A126" t="s">
        <v>689</v>
      </c>
      <c r="B126">
        <f>VLOOKUP($A126, Pitchers___Batted_Ball[], MATCH(Data!B$1, Pitchers___Batted_Ball[#Headers], 0), FALSE)</f>
        <v>0.94</v>
      </c>
      <c r="C126">
        <f>VLOOKUP($A126, Pitchers___Batted_Ball[], MATCH(Data!C$1, Pitchers___Batted_Ball[#Headers], 0), FALSE)</f>
        <v>0.123</v>
      </c>
      <c r="D126" t="str">
        <f>VLOOKUP($A126, Pitchers___Statcast[], MATCH(Data!D$1, Pitchers___Statcast[#Headers], 0), FALSE)</f>
        <v>88.2</v>
      </c>
      <c r="E126" t="str">
        <f>VLOOKUP($A126, Pitchers___Statcast[], MATCH(Data!E$1, Pitchers___Statcast[#Headers], 0), FALSE)</f>
        <v>14.9</v>
      </c>
      <c r="F126" t="str">
        <f>VLOOKUP($A126, Pitchers___Statcast[], MATCH(Data!F$1, Pitchers___Statcast[#Headers], 0), FALSE)</f>
        <v>7.2%</v>
      </c>
      <c r="G126" t="str">
        <f>VLOOKUP($A126, Pitchers___Statcast[], MATCH(Data!G$1, Pitchers___Statcast[#Headers], 0), FALSE)</f>
        <v>35.8%</v>
      </c>
      <c r="H126">
        <f>VLOOKUP(A126, Pitchers___Advanced[[Name]:[Pitches]], 13, FALSE)/VLOOKUP(A126, Pitchers___Advanced[[Name]:[Pitches]], 14, FALSE)</f>
        <v>0.64336783694376265</v>
      </c>
      <c r="I126">
        <f>VLOOKUP(A126, Pitching___V_Movement[[Name]:[FA-Z]], 4, FALSE)</f>
        <v>9.6999999999999993</v>
      </c>
      <c r="J126">
        <f>VLOOKUP(A126, Pitching___H_Movement[[Name]:[FA-X]], 4, FALSE)</f>
        <v>-5.8</v>
      </c>
      <c r="K126">
        <f>VLOOKUP($A126, Pitching___Plate_Discipline[], MATCH(Data!K$1, Pitching___Plate_Discipline[#Headers], 0), FALSE)</f>
        <v>0.32700000000000001</v>
      </c>
      <c r="L126">
        <f>VLOOKUP($A126, Pitching___Plate_Discipline[], MATCH(Data!L$1, Pitching___Plate_Discipline[#Headers], 0), FALSE)</f>
        <v>0.67300000000000004</v>
      </c>
      <c r="M126">
        <f>VLOOKUP($A126, Pitching___Plate_Discipline[], MATCH(Data!M$1, Pitching___Plate_Discipline[#Headers], 0), FALSE)</f>
        <v>0.49399999999999999</v>
      </c>
      <c r="N126">
        <f>VLOOKUP($A126, Pitching___Plate_Discipline[], MATCH(Data!N$1, Pitching___Plate_Discipline[#Headers], 0), FALSE)</f>
        <v>0.48799999999999999</v>
      </c>
      <c r="O126">
        <f>VLOOKUP($A126, Pitching___Plate_Discipline[], MATCH(Data!O$1, Pitching___Plate_Discipline[#Headers], 0), FALSE)</f>
        <v>0.78</v>
      </c>
      <c r="P126">
        <f>VLOOKUP($A126, Pitching___Plate_Discipline[], MATCH(Data!P$1, Pitching___Plate_Discipline[#Headers], 0), FALSE)</f>
        <v>0.68</v>
      </c>
      <c r="Q126">
        <f t="shared" si="1"/>
        <v>0.33592</v>
      </c>
      <c r="R126">
        <f>VLOOKUP($A126, Pitching___Plate_Discipline[], MATCH(Data!R$1, Pitching___Plate_Discipline[#Headers], 0), FALSE)</f>
        <v>0.48399999999999999</v>
      </c>
      <c r="S126">
        <f>VLOOKUP($A126, Pitching___Plate_Discipline[], MATCH(Data!S$1, Pitching___Plate_Discipline[#Headers], 0), FALSE)</f>
        <v>22.5</v>
      </c>
      <c r="T126">
        <f>VLOOKUP($A126, Pitching___Velocity[[Name]:[vFA]], 4, FALSE)</f>
        <v>93.9</v>
      </c>
      <c r="U126">
        <f>VLOOKUP($A126, Pitching___Pitch_Type[[Name]:[FB%]], 3, FALSE)</f>
        <v>0.52100000000000002</v>
      </c>
    </row>
    <row r="127" spans="1:21" x14ac:dyDescent="0.45">
      <c r="A127" t="s">
        <v>1566</v>
      </c>
      <c r="B127" t="e">
        <f>VLOOKUP($A127, Pitchers___Batted_Ball[], MATCH(Data!B$1, Pitchers___Batted_Ball[#Headers], 0), FALSE)</f>
        <v>#N/A</v>
      </c>
      <c r="C127" t="e">
        <f>VLOOKUP($A127, Pitchers___Batted_Ball[], MATCH(Data!C$1, Pitchers___Batted_Ball[#Headers], 0), FALSE)</f>
        <v>#N/A</v>
      </c>
      <c r="D127" t="e">
        <f>VLOOKUP($A127, Pitchers___Statcast[], MATCH(Data!D$1, Pitchers___Statcast[#Headers], 0), FALSE)</f>
        <v>#N/A</v>
      </c>
      <c r="E127" t="e">
        <f>VLOOKUP($A127, Pitchers___Statcast[], MATCH(Data!E$1, Pitchers___Statcast[#Headers], 0), FALSE)</f>
        <v>#N/A</v>
      </c>
      <c r="F127" t="e">
        <f>VLOOKUP($A127, Pitchers___Statcast[], MATCH(Data!F$1, Pitchers___Statcast[#Headers], 0), FALSE)</f>
        <v>#N/A</v>
      </c>
      <c r="G127" t="e">
        <f>VLOOKUP($A127, Pitchers___Statcast[], MATCH(Data!G$1, Pitchers___Statcast[#Headers], 0), FALSE)</f>
        <v>#N/A</v>
      </c>
      <c r="H127" t="e">
        <f>VLOOKUP(A127, Pitchers___Advanced[[Name]:[Pitches]], 13, FALSE)/VLOOKUP(A127, Pitchers___Advanced[[Name]:[Pitches]], 14, FALSE)</f>
        <v>#N/A</v>
      </c>
      <c r="I127" t="e">
        <f>VLOOKUP(A127, Pitching___V_Movement[[Name]:[FA-Z]], 4, FALSE)</f>
        <v>#N/A</v>
      </c>
      <c r="J127" t="e">
        <f>VLOOKUP(A127, Pitching___H_Movement[[Name]:[FA-X]], 4, FALSE)</f>
        <v>#N/A</v>
      </c>
      <c r="K127" t="e">
        <f>VLOOKUP($A127, Pitching___Plate_Discipline[], MATCH(Data!K$1, Pitching___Plate_Discipline[#Headers], 0), FALSE)</f>
        <v>#N/A</v>
      </c>
      <c r="L127" t="e">
        <f>VLOOKUP($A127, Pitching___Plate_Discipline[], MATCH(Data!L$1, Pitching___Plate_Discipline[#Headers], 0), FALSE)</f>
        <v>#N/A</v>
      </c>
      <c r="M127" t="e">
        <f>VLOOKUP($A127, Pitching___Plate_Discipline[], MATCH(Data!M$1, Pitching___Plate_Discipline[#Headers], 0), FALSE)</f>
        <v>#N/A</v>
      </c>
      <c r="N127" t="e">
        <f>VLOOKUP($A127, Pitching___Plate_Discipline[], MATCH(Data!N$1, Pitching___Plate_Discipline[#Headers], 0), FALSE)</f>
        <v>#N/A</v>
      </c>
      <c r="O127" t="e">
        <f>VLOOKUP($A127, Pitching___Plate_Discipline[], MATCH(Data!O$1, Pitching___Plate_Discipline[#Headers], 0), FALSE)</f>
        <v>#N/A</v>
      </c>
      <c r="P127" t="e">
        <f>VLOOKUP($A127, Pitching___Plate_Discipline[], MATCH(Data!P$1, Pitching___Plate_Discipline[#Headers], 0), FALSE)</f>
        <v>#N/A</v>
      </c>
      <c r="Q127" t="e">
        <f t="shared" si="1"/>
        <v>#N/A</v>
      </c>
      <c r="R127" t="e">
        <f>VLOOKUP($A127, Pitching___Plate_Discipline[], MATCH(Data!R$1, Pitching___Plate_Discipline[#Headers], 0), FALSE)</f>
        <v>#N/A</v>
      </c>
      <c r="S127" t="e">
        <f>VLOOKUP($A127, Pitching___Plate_Discipline[], MATCH(Data!S$1, Pitching___Plate_Discipline[#Headers], 0), FALSE)</f>
        <v>#N/A</v>
      </c>
      <c r="T127" t="e">
        <f>VLOOKUP($A127, Pitching___Velocity[[Name]:[vFA]], 4, FALSE)</f>
        <v>#N/A</v>
      </c>
      <c r="U127" t="e">
        <f>VLOOKUP($A127, Pitching___Pitch_Type[[Name]:[FB%]], 3, FALSE)</f>
        <v>#N/A</v>
      </c>
    </row>
    <row r="128" spans="1:21" x14ac:dyDescent="0.45">
      <c r="A128" t="s">
        <v>742</v>
      </c>
      <c r="B128">
        <f>VLOOKUP($A128, Pitchers___Batted_Ball[], MATCH(Data!B$1, Pitchers___Batted_Ball[#Headers], 0), FALSE)</f>
        <v>0.88</v>
      </c>
      <c r="C128">
        <f>VLOOKUP($A128, Pitchers___Batted_Ball[], MATCH(Data!C$1, Pitchers___Batted_Ball[#Headers], 0), FALSE)</f>
        <v>0.107</v>
      </c>
      <c r="D128" t="str">
        <f>VLOOKUP($A128, Pitchers___Statcast[], MATCH(Data!D$1, Pitchers___Statcast[#Headers], 0), FALSE)</f>
        <v>88.3</v>
      </c>
      <c r="E128" t="str">
        <f>VLOOKUP($A128, Pitchers___Statcast[], MATCH(Data!E$1, Pitchers___Statcast[#Headers], 0), FALSE)</f>
        <v>16.1</v>
      </c>
      <c r="F128" t="str">
        <f>VLOOKUP($A128, Pitchers___Statcast[], MATCH(Data!F$1, Pitchers___Statcast[#Headers], 0), FALSE)</f>
        <v>7.3%</v>
      </c>
      <c r="G128" t="str">
        <f>VLOOKUP($A128, Pitchers___Statcast[], MATCH(Data!G$1, Pitchers___Statcast[#Headers], 0), FALSE)</f>
        <v>36.1%</v>
      </c>
      <c r="H128">
        <f>VLOOKUP(A128, Pitchers___Advanced[[Name]:[Pitches]], 13, FALSE)/VLOOKUP(A128, Pitchers___Advanced[[Name]:[Pitches]], 14, FALSE)</f>
        <v>0.66851421419631685</v>
      </c>
      <c r="I128">
        <f>VLOOKUP(A128, Pitching___V_Movement[[Name]:[FA-Z]], 4, FALSE)</f>
        <v>10.6</v>
      </c>
      <c r="J128">
        <f>VLOOKUP(A128, Pitching___H_Movement[[Name]:[FA-X]], 4, FALSE)</f>
        <v>-3.9</v>
      </c>
      <c r="K128">
        <f>VLOOKUP($A128, Pitching___Plate_Discipline[], MATCH(Data!K$1, Pitching___Plate_Discipline[#Headers], 0), FALSE)</f>
        <v>0.34499999999999997</v>
      </c>
      <c r="L128">
        <f>VLOOKUP($A128, Pitching___Plate_Discipline[], MATCH(Data!L$1, Pitching___Plate_Discipline[#Headers], 0), FALSE)</f>
        <v>0.67800000000000005</v>
      </c>
      <c r="M128">
        <f>VLOOKUP($A128, Pitching___Plate_Discipline[], MATCH(Data!M$1, Pitching___Plate_Discipline[#Headers], 0), FALSE)</f>
        <v>0.51700000000000002</v>
      </c>
      <c r="N128">
        <f>VLOOKUP($A128, Pitching___Plate_Discipline[], MATCH(Data!N$1, Pitching___Plate_Discipline[#Headers], 0), FALSE)</f>
        <v>0.42599999999999999</v>
      </c>
      <c r="O128">
        <f>VLOOKUP($A128, Pitching___Plate_Discipline[], MATCH(Data!O$1, Pitching___Plate_Discipline[#Headers], 0), FALSE)</f>
        <v>0.77300000000000002</v>
      </c>
      <c r="P128">
        <f>VLOOKUP($A128, Pitching___Plate_Discipline[], MATCH(Data!P$1, Pitching___Plate_Discipline[#Headers], 0), FALSE)</f>
        <v>0.66200000000000003</v>
      </c>
      <c r="Q128">
        <f t="shared" si="1"/>
        <v>0.342254</v>
      </c>
      <c r="R128">
        <f>VLOOKUP($A128, Pitching___Plate_Discipline[], MATCH(Data!R$1, Pitching___Plate_Discipline[#Headers], 0), FALSE)</f>
        <v>0.51800000000000002</v>
      </c>
      <c r="S128">
        <f>VLOOKUP($A128, Pitching___Plate_Discipline[], MATCH(Data!S$1, Pitching___Plate_Discipline[#Headers], 0), FALSE)</f>
        <v>20.100000000000001</v>
      </c>
      <c r="T128">
        <f>VLOOKUP($A128, Pitching___Velocity[[Name]:[vFA]], 4, FALSE)</f>
        <v>97.6</v>
      </c>
      <c r="U128">
        <f>VLOOKUP($A128, Pitching___Pitch_Type[[Name]:[FB%]], 3, FALSE)</f>
        <v>0.621</v>
      </c>
    </row>
    <row r="129" spans="1:21" x14ac:dyDescent="0.45">
      <c r="A129" t="s">
        <v>1567</v>
      </c>
      <c r="B129" t="e">
        <f>VLOOKUP($A129, Pitchers___Batted_Ball[], MATCH(Data!B$1, Pitchers___Batted_Ball[#Headers], 0), FALSE)</f>
        <v>#N/A</v>
      </c>
      <c r="C129" t="e">
        <f>VLOOKUP($A129, Pitchers___Batted_Ball[], MATCH(Data!C$1, Pitchers___Batted_Ball[#Headers], 0), FALSE)</f>
        <v>#N/A</v>
      </c>
      <c r="D129" t="e">
        <f>VLOOKUP($A129, Pitchers___Statcast[], MATCH(Data!D$1, Pitchers___Statcast[#Headers], 0), FALSE)</f>
        <v>#N/A</v>
      </c>
      <c r="E129" t="e">
        <f>VLOOKUP($A129, Pitchers___Statcast[], MATCH(Data!E$1, Pitchers___Statcast[#Headers], 0), FALSE)</f>
        <v>#N/A</v>
      </c>
      <c r="F129" t="e">
        <f>VLOOKUP($A129, Pitchers___Statcast[], MATCH(Data!F$1, Pitchers___Statcast[#Headers], 0), FALSE)</f>
        <v>#N/A</v>
      </c>
      <c r="G129" t="e">
        <f>VLOOKUP($A129, Pitchers___Statcast[], MATCH(Data!G$1, Pitchers___Statcast[#Headers], 0), FALSE)</f>
        <v>#N/A</v>
      </c>
      <c r="H129" t="e">
        <f>VLOOKUP(A129, Pitchers___Advanced[[Name]:[Pitches]], 13, FALSE)/VLOOKUP(A129, Pitchers___Advanced[[Name]:[Pitches]], 14, FALSE)</f>
        <v>#N/A</v>
      </c>
      <c r="I129" t="e">
        <f>VLOOKUP(A129, Pitching___V_Movement[[Name]:[FA-Z]], 4, FALSE)</f>
        <v>#N/A</v>
      </c>
      <c r="J129" t="e">
        <f>VLOOKUP(A129, Pitching___H_Movement[[Name]:[FA-X]], 4, FALSE)</f>
        <v>#N/A</v>
      </c>
      <c r="K129" t="e">
        <f>VLOOKUP($A129, Pitching___Plate_Discipline[], MATCH(Data!K$1, Pitching___Plate_Discipline[#Headers], 0), FALSE)</f>
        <v>#N/A</v>
      </c>
      <c r="L129" t="e">
        <f>VLOOKUP($A129, Pitching___Plate_Discipline[], MATCH(Data!L$1, Pitching___Plate_Discipline[#Headers], 0), FALSE)</f>
        <v>#N/A</v>
      </c>
      <c r="M129" t="e">
        <f>VLOOKUP($A129, Pitching___Plate_Discipline[], MATCH(Data!M$1, Pitching___Plate_Discipline[#Headers], 0), FALSE)</f>
        <v>#N/A</v>
      </c>
      <c r="N129" t="e">
        <f>VLOOKUP($A129, Pitching___Plate_Discipline[], MATCH(Data!N$1, Pitching___Plate_Discipline[#Headers], 0), FALSE)</f>
        <v>#N/A</v>
      </c>
      <c r="O129" t="e">
        <f>VLOOKUP($A129, Pitching___Plate_Discipline[], MATCH(Data!O$1, Pitching___Plate_Discipline[#Headers], 0), FALSE)</f>
        <v>#N/A</v>
      </c>
      <c r="P129" t="e">
        <f>VLOOKUP($A129, Pitching___Plate_Discipline[], MATCH(Data!P$1, Pitching___Plate_Discipline[#Headers], 0), FALSE)</f>
        <v>#N/A</v>
      </c>
      <c r="Q129" t="e">
        <f t="shared" si="1"/>
        <v>#N/A</v>
      </c>
      <c r="R129" t="e">
        <f>VLOOKUP($A129, Pitching___Plate_Discipline[], MATCH(Data!R$1, Pitching___Plate_Discipline[#Headers], 0), FALSE)</f>
        <v>#N/A</v>
      </c>
      <c r="S129" t="e">
        <f>VLOOKUP($A129, Pitching___Plate_Discipline[], MATCH(Data!S$1, Pitching___Plate_Discipline[#Headers], 0), FALSE)</f>
        <v>#N/A</v>
      </c>
      <c r="T129" t="e">
        <f>VLOOKUP($A129, Pitching___Velocity[[Name]:[vFA]], 4, FALSE)</f>
        <v>#N/A</v>
      </c>
      <c r="U129" t="e">
        <f>VLOOKUP($A129, Pitching___Pitch_Type[[Name]:[FB%]], 3, FALSE)</f>
        <v>#N/A</v>
      </c>
    </row>
    <row r="130" spans="1:21" x14ac:dyDescent="0.45">
      <c r="A130" t="s">
        <v>1568</v>
      </c>
      <c r="B130" t="e">
        <f>VLOOKUP($A130, Pitchers___Batted_Ball[], MATCH(Data!B$1, Pitchers___Batted_Ball[#Headers], 0), FALSE)</f>
        <v>#N/A</v>
      </c>
      <c r="C130" t="e">
        <f>VLOOKUP($A130, Pitchers___Batted_Ball[], MATCH(Data!C$1, Pitchers___Batted_Ball[#Headers], 0), FALSE)</f>
        <v>#N/A</v>
      </c>
      <c r="D130" t="e">
        <f>VLOOKUP($A130, Pitchers___Statcast[], MATCH(Data!D$1, Pitchers___Statcast[#Headers], 0), FALSE)</f>
        <v>#N/A</v>
      </c>
      <c r="E130" t="e">
        <f>VLOOKUP($A130, Pitchers___Statcast[], MATCH(Data!E$1, Pitchers___Statcast[#Headers], 0), FALSE)</f>
        <v>#N/A</v>
      </c>
      <c r="F130" t="e">
        <f>VLOOKUP($A130, Pitchers___Statcast[], MATCH(Data!F$1, Pitchers___Statcast[#Headers], 0), FALSE)</f>
        <v>#N/A</v>
      </c>
      <c r="G130" t="e">
        <f>VLOOKUP($A130, Pitchers___Statcast[], MATCH(Data!G$1, Pitchers___Statcast[#Headers], 0), FALSE)</f>
        <v>#N/A</v>
      </c>
      <c r="H130" t="e">
        <f>VLOOKUP(A130, Pitchers___Advanced[[Name]:[Pitches]], 13, FALSE)/VLOOKUP(A130, Pitchers___Advanced[[Name]:[Pitches]], 14, FALSE)</f>
        <v>#N/A</v>
      </c>
      <c r="I130" t="e">
        <f>VLOOKUP(A130, Pitching___V_Movement[[Name]:[FA-Z]], 4, FALSE)</f>
        <v>#N/A</v>
      </c>
      <c r="J130" t="e">
        <f>VLOOKUP(A130, Pitching___H_Movement[[Name]:[FA-X]], 4, FALSE)</f>
        <v>#N/A</v>
      </c>
      <c r="K130" t="e">
        <f>VLOOKUP($A130, Pitching___Plate_Discipline[], MATCH(Data!K$1, Pitching___Plate_Discipline[#Headers], 0), FALSE)</f>
        <v>#N/A</v>
      </c>
      <c r="L130" t="e">
        <f>VLOOKUP($A130, Pitching___Plate_Discipline[], MATCH(Data!L$1, Pitching___Plate_Discipline[#Headers], 0), FALSE)</f>
        <v>#N/A</v>
      </c>
      <c r="M130" t="e">
        <f>VLOOKUP($A130, Pitching___Plate_Discipline[], MATCH(Data!M$1, Pitching___Plate_Discipline[#Headers], 0), FALSE)</f>
        <v>#N/A</v>
      </c>
      <c r="N130" t="e">
        <f>VLOOKUP($A130, Pitching___Plate_Discipline[], MATCH(Data!N$1, Pitching___Plate_Discipline[#Headers], 0), FALSE)</f>
        <v>#N/A</v>
      </c>
      <c r="O130" t="e">
        <f>VLOOKUP($A130, Pitching___Plate_Discipline[], MATCH(Data!O$1, Pitching___Plate_Discipline[#Headers], 0), FALSE)</f>
        <v>#N/A</v>
      </c>
      <c r="P130" t="e">
        <f>VLOOKUP($A130, Pitching___Plate_Discipline[], MATCH(Data!P$1, Pitching___Plate_Discipline[#Headers], 0), FALSE)</f>
        <v>#N/A</v>
      </c>
      <c r="Q130" t="e">
        <f t="shared" si="1"/>
        <v>#N/A</v>
      </c>
      <c r="R130" t="e">
        <f>VLOOKUP($A130, Pitching___Plate_Discipline[], MATCH(Data!R$1, Pitching___Plate_Discipline[#Headers], 0), FALSE)</f>
        <v>#N/A</v>
      </c>
      <c r="S130" t="e">
        <f>VLOOKUP($A130, Pitching___Plate_Discipline[], MATCH(Data!S$1, Pitching___Plate_Discipline[#Headers], 0), FALSE)</f>
        <v>#N/A</v>
      </c>
      <c r="T130" t="e">
        <f>VLOOKUP($A130, Pitching___Velocity[[Name]:[vFA]], 4, FALSE)</f>
        <v>#N/A</v>
      </c>
      <c r="U130" t="e">
        <f>VLOOKUP($A130, Pitching___Pitch_Type[[Name]:[FB%]], 3, FALSE)</f>
        <v>#N/A</v>
      </c>
    </row>
    <row r="131" spans="1:21" x14ac:dyDescent="0.45">
      <c r="A131" t="s">
        <v>698</v>
      </c>
      <c r="B131">
        <f>VLOOKUP($A131, Pitchers___Batted_Ball[], MATCH(Data!B$1, Pitchers___Batted_Ball[#Headers], 0), FALSE)</f>
        <v>0.93</v>
      </c>
      <c r="C131">
        <f>VLOOKUP($A131, Pitchers___Batted_Ball[], MATCH(Data!C$1, Pitchers___Batted_Ball[#Headers], 0), FALSE)</f>
        <v>0.114</v>
      </c>
      <c r="D131" t="str">
        <f>VLOOKUP($A131, Pitchers___Statcast[], MATCH(Data!D$1, Pitchers___Statcast[#Headers], 0), FALSE)</f>
        <v>86.5</v>
      </c>
      <c r="E131" t="str">
        <f>VLOOKUP($A131, Pitchers___Statcast[], MATCH(Data!E$1, Pitchers___Statcast[#Headers], 0), FALSE)</f>
        <v>16.0</v>
      </c>
      <c r="F131" t="str">
        <f>VLOOKUP($A131, Pitchers___Statcast[], MATCH(Data!F$1, Pitchers___Statcast[#Headers], 0), FALSE)</f>
        <v>6.5%</v>
      </c>
      <c r="G131" t="str">
        <f>VLOOKUP($A131, Pitchers___Statcast[], MATCH(Data!G$1, Pitchers___Statcast[#Headers], 0), FALSE)</f>
        <v>30.9%</v>
      </c>
      <c r="H131">
        <f>VLOOKUP(A131, Pitchers___Advanced[[Name]:[Pitches]], 13, FALSE)/VLOOKUP(A131, Pitchers___Advanced[[Name]:[Pitches]], 14, FALSE)</f>
        <v>0.66431576342489485</v>
      </c>
      <c r="I131">
        <f>VLOOKUP(A131, Pitching___V_Movement[[Name]:[FA-Z]], 4, FALSE)</f>
        <v>10.4</v>
      </c>
      <c r="J131">
        <f>VLOOKUP(A131, Pitching___H_Movement[[Name]:[FA-X]], 4, FALSE)</f>
        <v>5</v>
      </c>
      <c r="K131">
        <f>VLOOKUP($A131, Pitching___Plate_Discipline[], MATCH(Data!K$1, Pitching___Plate_Discipline[#Headers], 0), FALSE)</f>
        <v>0.28899999999999998</v>
      </c>
      <c r="L131">
        <f>VLOOKUP($A131, Pitching___Plate_Discipline[], MATCH(Data!L$1, Pitching___Plate_Discipline[#Headers], 0), FALSE)</f>
        <v>0.69299999999999995</v>
      </c>
      <c r="M131">
        <f>VLOOKUP($A131, Pitching___Plate_Discipline[], MATCH(Data!M$1, Pitching___Plate_Discipline[#Headers], 0), FALSE)</f>
        <v>0.504</v>
      </c>
      <c r="N131">
        <f>VLOOKUP($A131, Pitching___Plate_Discipline[], MATCH(Data!N$1, Pitching___Plate_Discipline[#Headers], 0), FALSE)</f>
        <v>0.59799999999999998</v>
      </c>
      <c r="O131">
        <f>VLOOKUP($A131, Pitching___Plate_Discipline[], MATCH(Data!O$1, Pitching___Plate_Discipline[#Headers], 0), FALSE)</f>
        <v>0.83199999999999996</v>
      </c>
      <c r="P131">
        <f>VLOOKUP($A131, Pitching___Plate_Discipline[], MATCH(Data!P$1, Pitching___Plate_Discipline[#Headers], 0), FALSE)</f>
        <v>0.76900000000000002</v>
      </c>
      <c r="Q131">
        <f t="shared" ref="Q131:Q194" si="2">M131*P131</f>
        <v>0.38757600000000003</v>
      </c>
      <c r="R131">
        <f>VLOOKUP($A131, Pitching___Plate_Discipline[], MATCH(Data!R$1, Pitching___Plate_Discipline[#Headers], 0), FALSE)</f>
        <v>0.53100000000000003</v>
      </c>
      <c r="S131">
        <f>VLOOKUP($A131, Pitching___Plate_Discipline[], MATCH(Data!S$1, Pitching___Plate_Discipline[#Headers], 0), FALSE)</f>
        <v>21.7</v>
      </c>
      <c r="T131">
        <f>VLOOKUP($A131, Pitching___Velocity[[Name]:[vFA]], 4, FALSE)</f>
        <v>90.8</v>
      </c>
      <c r="U131">
        <f>VLOOKUP($A131, Pitching___Pitch_Type[[Name]:[FB%]], 3, FALSE)</f>
        <v>0.45300000000000001</v>
      </c>
    </row>
    <row r="132" spans="1:21" x14ac:dyDescent="0.45">
      <c r="A132" t="s">
        <v>1569</v>
      </c>
      <c r="B132" t="e">
        <f>VLOOKUP($A132, Pitchers___Batted_Ball[], MATCH(Data!B$1, Pitchers___Batted_Ball[#Headers], 0), FALSE)</f>
        <v>#N/A</v>
      </c>
      <c r="C132" t="e">
        <f>VLOOKUP($A132, Pitchers___Batted_Ball[], MATCH(Data!C$1, Pitchers___Batted_Ball[#Headers], 0), FALSE)</f>
        <v>#N/A</v>
      </c>
      <c r="D132" t="e">
        <f>VLOOKUP($A132, Pitchers___Statcast[], MATCH(Data!D$1, Pitchers___Statcast[#Headers], 0), FALSE)</f>
        <v>#N/A</v>
      </c>
      <c r="E132" t="e">
        <f>VLOOKUP($A132, Pitchers___Statcast[], MATCH(Data!E$1, Pitchers___Statcast[#Headers], 0), FALSE)</f>
        <v>#N/A</v>
      </c>
      <c r="F132" t="e">
        <f>VLOOKUP($A132, Pitchers___Statcast[], MATCH(Data!F$1, Pitchers___Statcast[#Headers], 0), FALSE)</f>
        <v>#N/A</v>
      </c>
      <c r="G132" t="e">
        <f>VLOOKUP($A132, Pitchers___Statcast[], MATCH(Data!G$1, Pitchers___Statcast[#Headers], 0), FALSE)</f>
        <v>#N/A</v>
      </c>
      <c r="H132" t="e">
        <f>VLOOKUP(A132, Pitchers___Advanced[[Name]:[Pitches]], 13, FALSE)/VLOOKUP(A132, Pitchers___Advanced[[Name]:[Pitches]], 14, FALSE)</f>
        <v>#N/A</v>
      </c>
      <c r="I132" t="e">
        <f>VLOOKUP(A132, Pitching___V_Movement[[Name]:[FA-Z]], 4, FALSE)</f>
        <v>#N/A</v>
      </c>
      <c r="J132" t="e">
        <f>VLOOKUP(A132, Pitching___H_Movement[[Name]:[FA-X]], 4, FALSE)</f>
        <v>#N/A</v>
      </c>
      <c r="K132" t="e">
        <f>VLOOKUP($A132, Pitching___Plate_Discipline[], MATCH(Data!K$1, Pitching___Plate_Discipline[#Headers], 0), FALSE)</f>
        <v>#N/A</v>
      </c>
      <c r="L132" t="e">
        <f>VLOOKUP($A132, Pitching___Plate_Discipline[], MATCH(Data!L$1, Pitching___Plate_Discipline[#Headers], 0), FALSE)</f>
        <v>#N/A</v>
      </c>
      <c r="M132" t="e">
        <f>VLOOKUP($A132, Pitching___Plate_Discipline[], MATCH(Data!M$1, Pitching___Plate_Discipline[#Headers], 0), FALSE)</f>
        <v>#N/A</v>
      </c>
      <c r="N132" t="e">
        <f>VLOOKUP($A132, Pitching___Plate_Discipline[], MATCH(Data!N$1, Pitching___Plate_Discipline[#Headers], 0), FALSE)</f>
        <v>#N/A</v>
      </c>
      <c r="O132" t="e">
        <f>VLOOKUP($A132, Pitching___Plate_Discipline[], MATCH(Data!O$1, Pitching___Plate_Discipline[#Headers], 0), FALSE)</f>
        <v>#N/A</v>
      </c>
      <c r="P132" t="e">
        <f>VLOOKUP($A132, Pitching___Plate_Discipline[], MATCH(Data!P$1, Pitching___Plate_Discipline[#Headers], 0), FALSE)</f>
        <v>#N/A</v>
      </c>
      <c r="Q132" t="e">
        <f t="shared" si="2"/>
        <v>#N/A</v>
      </c>
      <c r="R132" t="e">
        <f>VLOOKUP($A132, Pitching___Plate_Discipline[], MATCH(Data!R$1, Pitching___Plate_Discipline[#Headers], 0), FALSE)</f>
        <v>#N/A</v>
      </c>
      <c r="S132" t="e">
        <f>VLOOKUP($A132, Pitching___Plate_Discipline[], MATCH(Data!S$1, Pitching___Plate_Discipline[#Headers], 0), FALSE)</f>
        <v>#N/A</v>
      </c>
      <c r="T132" t="e">
        <f>VLOOKUP($A132, Pitching___Velocity[[Name]:[vFA]], 4, FALSE)</f>
        <v>#N/A</v>
      </c>
      <c r="U132" t="e">
        <f>VLOOKUP($A132, Pitching___Pitch_Type[[Name]:[FB%]], 3, FALSE)</f>
        <v>#N/A</v>
      </c>
    </row>
    <row r="133" spans="1:21" x14ac:dyDescent="0.45">
      <c r="A133" t="s">
        <v>1570</v>
      </c>
      <c r="B133" t="e">
        <f>VLOOKUP($A133, Pitchers___Batted_Ball[], MATCH(Data!B$1, Pitchers___Batted_Ball[#Headers], 0), FALSE)</f>
        <v>#N/A</v>
      </c>
      <c r="C133" t="e">
        <f>VLOOKUP($A133, Pitchers___Batted_Ball[], MATCH(Data!C$1, Pitchers___Batted_Ball[#Headers], 0), FALSE)</f>
        <v>#N/A</v>
      </c>
      <c r="D133" t="e">
        <f>VLOOKUP($A133, Pitchers___Statcast[], MATCH(Data!D$1, Pitchers___Statcast[#Headers], 0), FALSE)</f>
        <v>#N/A</v>
      </c>
      <c r="E133" t="e">
        <f>VLOOKUP($A133, Pitchers___Statcast[], MATCH(Data!E$1, Pitchers___Statcast[#Headers], 0), FALSE)</f>
        <v>#N/A</v>
      </c>
      <c r="F133" t="e">
        <f>VLOOKUP($A133, Pitchers___Statcast[], MATCH(Data!F$1, Pitchers___Statcast[#Headers], 0), FALSE)</f>
        <v>#N/A</v>
      </c>
      <c r="G133" t="e">
        <f>VLOOKUP($A133, Pitchers___Statcast[], MATCH(Data!G$1, Pitchers___Statcast[#Headers], 0), FALSE)</f>
        <v>#N/A</v>
      </c>
      <c r="H133" t="e">
        <f>VLOOKUP(A133, Pitchers___Advanced[[Name]:[Pitches]], 13, FALSE)/VLOOKUP(A133, Pitchers___Advanced[[Name]:[Pitches]], 14, FALSE)</f>
        <v>#N/A</v>
      </c>
      <c r="I133" t="e">
        <f>VLOOKUP(A133, Pitching___V_Movement[[Name]:[FA-Z]], 4, FALSE)</f>
        <v>#N/A</v>
      </c>
      <c r="J133" t="e">
        <f>VLOOKUP(A133, Pitching___H_Movement[[Name]:[FA-X]], 4, FALSE)</f>
        <v>#N/A</v>
      </c>
      <c r="K133" t="e">
        <f>VLOOKUP($A133, Pitching___Plate_Discipline[], MATCH(Data!K$1, Pitching___Plate_Discipline[#Headers], 0), FALSE)</f>
        <v>#N/A</v>
      </c>
      <c r="L133" t="e">
        <f>VLOOKUP($A133, Pitching___Plate_Discipline[], MATCH(Data!L$1, Pitching___Plate_Discipline[#Headers], 0), FALSE)</f>
        <v>#N/A</v>
      </c>
      <c r="M133" t="e">
        <f>VLOOKUP($A133, Pitching___Plate_Discipline[], MATCH(Data!M$1, Pitching___Plate_Discipline[#Headers], 0), FALSE)</f>
        <v>#N/A</v>
      </c>
      <c r="N133" t="e">
        <f>VLOOKUP($A133, Pitching___Plate_Discipline[], MATCH(Data!N$1, Pitching___Plate_Discipline[#Headers], 0), FALSE)</f>
        <v>#N/A</v>
      </c>
      <c r="O133" t="e">
        <f>VLOOKUP($A133, Pitching___Plate_Discipline[], MATCH(Data!O$1, Pitching___Plate_Discipline[#Headers], 0), FALSE)</f>
        <v>#N/A</v>
      </c>
      <c r="P133" t="e">
        <f>VLOOKUP($A133, Pitching___Plate_Discipline[], MATCH(Data!P$1, Pitching___Plate_Discipline[#Headers], 0), FALSE)</f>
        <v>#N/A</v>
      </c>
      <c r="Q133" t="e">
        <f t="shared" si="2"/>
        <v>#N/A</v>
      </c>
      <c r="R133" t="e">
        <f>VLOOKUP($A133, Pitching___Plate_Discipline[], MATCH(Data!R$1, Pitching___Plate_Discipline[#Headers], 0), FALSE)</f>
        <v>#N/A</v>
      </c>
      <c r="S133" t="e">
        <f>VLOOKUP($A133, Pitching___Plate_Discipline[], MATCH(Data!S$1, Pitching___Plate_Discipline[#Headers], 0), FALSE)</f>
        <v>#N/A</v>
      </c>
      <c r="T133" t="e">
        <f>VLOOKUP($A133, Pitching___Velocity[[Name]:[vFA]], 4, FALSE)</f>
        <v>#N/A</v>
      </c>
      <c r="U133" t="e">
        <f>VLOOKUP($A133, Pitching___Pitch_Type[[Name]:[FB%]], 3, FALSE)</f>
        <v>#N/A</v>
      </c>
    </row>
    <row r="134" spans="1:21" x14ac:dyDescent="0.45">
      <c r="A134" t="s">
        <v>1571</v>
      </c>
      <c r="B134" t="e">
        <f>VLOOKUP($A134, Pitchers___Batted_Ball[], MATCH(Data!B$1, Pitchers___Batted_Ball[#Headers], 0), FALSE)</f>
        <v>#N/A</v>
      </c>
      <c r="C134" t="e">
        <f>VLOOKUP($A134, Pitchers___Batted_Ball[], MATCH(Data!C$1, Pitchers___Batted_Ball[#Headers], 0), FALSE)</f>
        <v>#N/A</v>
      </c>
      <c r="D134" t="e">
        <f>VLOOKUP($A134, Pitchers___Statcast[], MATCH(Data!D$1, Pitchers___Statcast[#Headers], 0), FALSE)</f>
        <v>#N/A</v>
      </c>
      <c r="E134" t="e">
        <f>VLOOKUP($A134, Pitchers___Statcast[], MATCH(Data!E$1, Pitchers___Statcast[#Headers], 0), FALSE)</f>
        <v>#N/A</v>
      </c>
      <c r="F134" t="e">
        <f>VLOOKUP($A134, Pitchers___Statcast[], MATCH(Data!F$1, Pitchers___Statcast[#Headers], 0), FALSE)</f>
        <v>#N/A</v>
      </c>
      <c r="G134" t="e">
        <f>VLOOKUP($A134, Pitchers___Statcast[], MATCH(Data!G$1, Pitchers___Statcast[#Headers], 0), FALSE)</f>
        <v>#N/A</v>
      </c>
      <c r="H134" t="e">
        <f>VLOOKUP(A134, Pitchers___Advanced[[Name]:[Pitches]], 13, FALSE)/VLOOKUP(A134, Pitchers___Advanced[[Name]:[Pitches]], 14, FALSE)</f>
        <v>#N/A</v>
      </c>
      <c r="I134" t="e">
        <f>VLOOKUP(A134, Pitching___V_Movement[[Name]:[FA-Z]], 4, FALSE)</f>
        <v>#N/A</v>
      </c>
      <c r="J134" t="e">
        <f>VLOOKUP(A134, Pitching___H_Movement[[Name]:[FA-X]], 4, FALSE)</f>
        <v>#N/A</v>
      </c>
      <c r="K134" t="e">
        <f>VLOOKUP($A134, Pitching___Plate_Discipline[], MATCH(Data!K$1, Pitching___Plate_Discipline[#Headers], 0), FALSE)</f>
        <v>#N/A</v>
      </c>
      <c r="L134" t="e">
        <f>VLOOKUP($A134, Pitching___Plate_Discipline[], MATCH(Data!L$1, Pitching___Plate_Discipline[#Headers], 0), FALSE)</f>
        <v>#N/A</v>
      </c>
      <c r="M134" t="e">
        <f>VLOOKUP($A134, Pitching___Plate_Discipline[], MATCH(Data!M$1, Pitching___Plate_Discipline[#Headers], 0), FALSE)</f>
        <v>#N/A</v>
      </c>
      <c r="N134" t="e">
        <f>VLOOKUP($A134, Pitching___Plate_Discipline[], MATCH(Data!N$1, Pitching___Plate_Discipline[#Headers], 0), FALSE)</f>
        <v>#N/A</v>
      </c>
      <c r="O134" t="e">
        <f>VLOOKUP($A134, Pitching___Plate_Discipline[], MATCH(Data!O$1, Pitching___Plate_Discipline[#Headers], 0), FALSE)</f>
        <v>#N/A</v>
      </c>
      <c r="P134" t="e">
        <f>VLOOKUP($A134, Pitching___Plate_Discipline[], MATCH(Data!P$1, Pitching___Plate_Discipline[#Headers], 0), FALSE)</f>
        <v>#N/A</v>
      </c>
      <c r="Q134" t="e">
        <f t="shared" si="2"/>
        <v>#N/A</v>
      </c>
      <c r="R134" t="e">
        <f>VLOOKUP($A134, Pitching___Plate_Discipline[], MATCH(Data!R$1, Pitching___Plate_Discipline[#Headers], 0), FALSE)</f>
        <v>#N/A</v>
      </c>
      <c r="S134" t="e">
        <f>VLOOKUP($A134, Pitching___Plate_Discipline[], MATCH(Data!S$1, Pitching___Plate_Discipline[#Headers], 0), FALSE)</f>
        <v>#N/A</v>
      </c>
      <c r="T134" t="e">
        <f>VLOOKUP($A134, Pitching___Velocity[[Name]:[vFA]], 4, FALSE)</f>
        <v>#N/A</v>
      </c>
      <c r="U134" t="e">
        <f>VLOOKUP($A134, Pitching___Pitch_Type[[Name]:[FB%]], 3, FALSE)</f>
        <v>#N/A</v>
      </c>
    </row>
    <row r="135" spans="1:21" x14ac:dyDescent="0.45">
      <c r="A135" t="s">
        <v>1572</v>
      </c>
      <c r="B135" t="e">
        <f>VLOOKUP($A135, Pitchers___Batted_Ball[], MATCH(Data!B$1, Pitchers___Batted_Ball[#Headers], 0), FALSE)</f>
        <v>#N/A</v>
      </c>
      <c r="C135" t="e">
        <f>VLOOKUP($A135, Pitchers___Batted_Ball[], MATCH(Data!C$1, Pitchers___Batted_Ball[#Headers], 0), FALSE)</f>
        <v>#N/A</v>
      </c>
      <c r="D135" t="e">
        <f>VLOOKUP($A135, Pitchers___Statcast[], MATCH(Data!D$1, Pitchers___Statcast[#Headers], 0), FALSE)</f>
        <v>#N/A</v>
      </c>
      <c r="E135" t="e">
        <f>VLOOKUP($A135, Pitchers___Statcast[], MATCH(Data!E$1, Pitchers___Statcast[#Headers], 0), FALSE)</f>
        <v>#N/A</v>
      </c>
      <c r="F135" t="e">
        <f>VLOOKUP($A135, Pitchers___Statcast[], MATCH(Data!F$1, Pitchers___Statcast[#Headers], 0), FALSE)</f>
        <v>#N/A</v>
      </c>
      <c r="G135" t="e">
        <f>VLOOKUP($A135, Pitchers___Statcast[], MATCH(Data!G$1, Pitchers___Statcast[#Headers], 0), FALSE)</f>
        <v>#N/A</v>
      </c>
      <c r="H135" t="e">
        <f>VLOOKUP(A135, Pitchers___Advanced[[Name]:[Pitches]], 13, FALSE)/VLOOKUP(A135, Pitchers___Advanced[[Name]:[Pitches]], 14, FALSE)</f>
        <v>#N/A</v>
      </c>
      <c r="I135" t="e">
        <f>VLOOKUP(A135, Pitching___V_Movement[[Name]:[FA-Z]], 4, FALSE)</f>
        <v>#N/A</v>
      </c>
      <c r="J135" t="e">
        <f>VLOOKUP(A135, Pitching___H_Movement[[Name]:[FA-X]], 4, FALSE)</f>
        <v>#N/A</v>
      </c>
      <c r="K135" t="e">
        <f>VLOOKUP($A135, Pitching___Plate_Discipline[], MATCH(Data!K$1, Pitching___Plate_Discipline[#Headers], 0), FALSE)</f>
        <v>#N/A</v>
      </c>
      <c r="L135" t="e">
        <f>VLOOKUP($A135, Pitching___Plate_Discipline[], MATCH(Data!L$1, Pitching___Plate_Discipline[#Headers], 0), FALSE)</f>
        <v>#N/A</v>
      </c>
      <c r="M135" t="e">
        <f>VLOOKUP($A135, Pitching___Plate_Discipline[], MATCH(Data!M$1, Pitching___Plate_Discipline[#Headers], 0), FALSE)</f>
        <v>#N/A</v>
      </c>
      <c r="N135" t="e">
        <f>VLOOKUP($A135, Pitching___Plate_Discipline[], MATCH(Data!N$1, Pitching___Plate_Discipline[#Headers], 0), FALSE)</f>
        <v>#N/A</v>
      </c>
      <c r="O135" t="e">
        <f>VLOOKUP($A135, Pitching___Plate_Discipline[], MATCH(Data!O$1, Pitching___Plate_Discipline[#Headers], 0), FALSE)</f>
        <v>#N/A</v>
      </c>
      <c r="P135" t="e">
        <f>VLOOKUP($A135, Pitching___Plate_Discipline[], MATCH(Data!P$1, Pitching___Plate_Discipline[#Headers], 0), FALSE)</f>
        <v>#N/A</v>
      </c>
      <c r="Q135" t="e">
        <f t="shared" si="2"/>
        <v>#N/A</v>
      </c>
      <c r="R135" t="e">
        <f>VLOOKUP($A135, Pitching___Plate_Discipline[], MATCH(Data!R$1, Pitching___Plate_Discipline[#Headers], 0), FALSE)</f>
        <v>#N/A</v>
      </c>
      <c r="S135" t="e">
        <f>VLOOKUP($A135, Pitching___Plate_Discipline[], MATCH(Data!S$1, Pitching___Plate_Discipline[#Headers], 0), FALSE)</f>
        <v>#N/A</v>
      </c>
      <c r="T135" t="e">
        <f>VLOOKUP($A135, Pitching___Velocity[[Name]:[vFA]], 4, FALSE)</f>
        <v>#N/A</v>
      </c>
      <c r="U135" t="e">
        <f>VLOOKUP($A135, Pitching___Pitch_Type[[Name]:[FB%]], 3, FALSE)</f>
        <v>#N/A</v>
      </c>
    </row>
    <row r="136" spans="1:21" x14ac:dyDescent="0.45">
      <c r="A136" t="s">
        <v>197</v>
      </c>
      <c r="B136">
        <f>VLOOKUP($A136, Pitchers___Batted_Ball[], MATCH(Data!B$1, Pitchers___Batted_Ball[#Headers], 0), FALSE)</f>
        <v>1.61</v>
      </c>
      <c r="C136">
        <f>VLOOKUP($A136, Pitchers___Batted_Ball[], MATCH(Data!C$1, Pitchers___Batted_Ball[#Headers], 0), FALSE)</f>
        <v>0.09</v>
      </c>
      <c r="D136" t="str">
        <f>VLOOKUP($A136, Pitchers___Statcast[], MATCH(Data!D$1, Pitchers___Statcast[#Headers], 0), FALSE)</f>
        <v>87.9</v>
      </c>
      <c r="E136" t="str">
        <f>VLOOKUP($A136, Pitchers___Statcast[], MATCH(Data!E$1, Pitchers___Statcast[#Headers], 0), FALSE)</f>
        <v>9.3</v>
      </c>
      <c r="F136" t="str">
        <f>VLOOKUP($A136, Pitchers___Statcast[], MATCH(Data!F$1, Pitchers___Statcast[#Headers], 0), FALSE)</f>
        <v>6.1%</v>
      </c>
      <c r="G136" t="str">
        <f>VLOOKUP($A136, Pitchers___Statcast[], MATCH(Data!G$1, Pitchers___Statcast[#Headers], 0), FALSE)</f>
        <v>34.2%</v>
      </c>
      <c r="H136">
        <f>VLOOKUP(A136, Pitchers___Advanced[[Name]:[Pitches]], 13, FALSE)/VLOOKUP(A136, Pitchers___Advanced[[Name]:[Pitches]], 14, FALSE)</f>
        <v>0.62126288659793816</v>
      </c>
      <c r="I136">
        <f>VLOOKUP(A136, Pitching___V_Movement[[Name]:[FA-Z]], 4, FALSE)</f>
        <v>9.3000000000000007</v>
      </c>
      <c r="J136">
        <f>VLOOKUP(A136, Pitching___H_Movement[[Name]:[FA-X]], 4, FALSE)</f>
        <v>6</v>
      </c>
      <c r="K136">
        <f>VLOOKUP($A136, Pitching___Plate_Discipline[], MATCH(Data!K$1, Pitching___Plate_Discipline[#Headers], 0), FALSE)</f>
        <v>0.29599999999999999</v>
      </c>
      <c r="L136">
        <f>VLOOKUP($A136, Pitching___Plate_Discipline[], MATCH(Data!L$1, Pitching___Plate_Discipline[#Headers], 0), FALSE)</f>
        <v>0.65200000000000002</v>
      </c>
      <c r="M136">
        <f>VLOOKUP($A136, Pitching___Plate_Discipline[], MATCH(Data!M$1, Pitching___Plate_Discipline[#Headers], 0), FALSE)</f>
        <v>0.46100000000000002</v>
      </c>
      <c r="N136">
        <f>VLOOKUP($A136, Pitching___Plate_Discipline[], MATCH(Data!N$1, Pitching___Plate_Discipline[#Headers], 0), FALSE)</f>
        <v>0.48099999999999998</v>
      </c>
      <c r="O136">
        <f>VLOOKUP($A136, Pitching___Plate_Discipline[], MATCH(Data!O$1, Pitching___Plate_Discipline[#Headers], 0), FALSE)</f>
        <v>0.86799999999999999</v>
      </c>
      <c r="P136">
        <f>VLOOKUP($A136, Pitching___Plate_Discipline[], MATCH(Data!P$1, Pitching___Plate_Discipline[#Headers], 0), FALSE)</f>
        <v>0.73399999999999999</v>
      </c>
      <c r="Q136">
        <f t="shared" si="2"/>
        <v>0.33837400000000001</v>
      </c>
      <c r="R136">
        <f>VLOOKUP($A136, Pitching___Plate_Discipline[], MATCH(Data!R$1, Pitching___Plate_Discipline[#Headers], 0), FALSE)</f>
        <v>0.46200000000000002</v>
      </c>
      <c r="S136">
        <f>VLOOKUP($A136, Pitching___Plate_Discipline[], MATCH(Data!S$1, Pitching___Plate_Discipline[#Headers], 0), FALSE)</f>
        <v>24</v>
      </c>
      <c r="T136">
        <f>VLOOKUP($A136, Pitching___Velocity[[Name]:[vFA]], 4, FALSE)</f>
        <v>92.5</v>
      </c>
      <c r="U136">
        <f>VLOOKUP($A136, Pitching___Pitch_Type[[Name]:[FB%]], 3, FALSE)</f>
        <v>0.65500000000000003</v>
      </c>
    </row>
    <row r="137" spans="1:21" x14ac:dyDescent="0.45">
      <c r="A137" t="s">
        <v>1573</v>
      </c>
      <c r="B137" t="e">
        <f>VLOOKUP($A137, Pitchers___Batted_Ball[], MATCH(Data!B$1, Pitchers___Batted_Ball[#Headers], 0), FALSE)</f>
        <v>#N/A</v>
      </c>
      <c r="C137" t="e">
        <f>VLOOKUP($A137, Pitchers___Batted_Ball[], MATCH(Data!C$1, Pitchers___Batted_Ball[#Headers], 0), FALSE)</f>
        <v>#N/A</v>
      </c>
      <c r="D137" t="e">
        <f>VLOOKUP($A137, Pitchers___Statcast[], MATCH(Data!D$1, Pitchers___Statcast[#Headers], 0), FALSE)</f>
        <v>#N/A</v>
      </c>
      <c r="E137" t="e">
        <f>VLOOKUP($A137, Pitchers___Statcast[], MATCH(Data!E$1, Pitchers___Statcast[#Headers], 0), FALSE)</f>
        <v>#N/A</v>
      </c>
      <c r="F137" t="e">
        <f>VLOOKUP($A137, Pitchers___Statcast[], MATCH(Data!F$1, Pitchers___Statcast[#Headers], 0), FALSE)</f>
        <v>#N/A</v>
      </c>
      <c r="G137" t="e">
        <f>VLOOKUP($A137, Pitchers___Statcast[], MATCH(Data!G$1, Pitchers___Statcast[#Headers], 0), FALSE)</f>
        <v>#N/A</v>
      </c>
      <c r="H137" t="e">
        <f>VLOOKUP(A137, Pitchers___Advanced[[Name]:[Pitches]], 13, FALSE)/VLOOKUP(A137, Pitchers___Advanced[[Name]:[Pitches]], 14, FALSE)</f>
        <v>#N/A</v>
      </c>
      <c r="I137" t="e">
        <f>VLOOKUP(A137, Pitching___V_Movement[[Name]:[FA-Z]], 4, FALSE)</f>
        <v>#N/A</v>
      </c>
      <c r="J137" t="e">
        <f>VLOOKUP(A137, Pitching___H_Movement[[Name]:[FA-X]], 4, FALSE)</f>
        <v>#N/A</v>
      </c>
      <c r="K137" t="e">
        <f>VLOOKUP($A137, Pitching___Plate_Discipline[], MATCH(Data!K$1, Pitching___Plate_Discipline[#Headers], 0), FALSE)</f>
        <v>#N/A</v>
      </c>
      <c r="L137" t="e">
        <f>VLOOKUP($A137, Pitching___Plate_Discipline[], MATCH(Data!L$1, Pitching___Plate_Discipline[#Headers], 0), FALSE)</f>
        <v>#N/A</v>
      </c>
      <c r="M137" t="e">
        <f>VLOOKUP($A137, Pitching___Plate_Discipline[], MATCH(Data!M$1, Pitching___Plate_Discipline[#Headers], 0), FALSE)</f>
        <v>#N/A</v>
      </c>
      <c r="N137" t="e">
        <f>VLOOKUP($A137, Pitching___Plate_Discipline[], MATCH(Data!N$1, Pitching___Plate_Discipline[#Headers], 0), FALSE)</f>
        <v>#N/A</v>
      </c>
      <c r="O137" t="e">
        <f>VLOOKUP($A137, Pitching___Plate_Discipline[], MATCH(Data!O$1, Pitching___Plate_Discipline[#Headers], 0), FALSE)</f>
        <v>#N/A</v>
      </c>
      <c r="P137" t="e">
        <f>VLOOKUP($A137, Pitching___Plate_Discipline[], MATCH(Data!P$1, Pitching___Plate_Discipline[#Headers], 0), FALSE)</f>
        <v>#N/A</v>
      </c>
      <c r="Q137" t="e">
        <f t="shared" si="2"/>
        <v>#N/A</v>
      </c>
      <c r="R137" t="e">
        <f>VLOOKUP($A137, Pitching___Plate_Discipline[], MATCH(Data!R$1, Pitching___Plate_Discipline[#Headers], 0), FALSE)</f>
        <v>#N/A</v>
      </c>
      <c r="S137" t="e">
        <f>VLOOKUP($A137, Pitching___Plate_Discipline[], MATCH(Data!S$1, Pitching___Plate_Discipline[#Headers], 0), FALSE)</f>
        <v>#N/A</v>
      </c>
      <c r="T137" t="e">
        <f>VLOOKUP($A137, Pitching___Velocity[[Name]:[vFA]], 4, FALSE)</f>
        <v>#N/A</v>
      </c>
      <c r="U137" t="e">
        <f>VLOOKUP($A137, Pitching___Pitch_Type[[Name]:[FB%]], 3, FALSE)</f>
        <v>#N/A</v>
      </c>
    </row>
    <row r="138" spans="1:21" x14ac:dyDescent="0.45">
      <c r="A138" t="s">
        <v>319</v>
      </c>
      <c r="B138">
        <f>VLOOKUP($A138, Pitchers___Batted_Ball[], MATCH(Data!B$1, Pitchers___Batted_Ball[#Headers], 0), FALSE)</f>
        <v>1.37</v>
      </c>
      <c r="C138">
        <f>VLOOKUP($A138, Pitchers___Batted_Ball[], MATCH(Data!C$1, Pitchers___Batted_Ball[#Headers], 0), FALSE)</f>
        <v>0.14000000000000001</v>
      </c>
      <c r="D138" t="str">
        <f>VLOOKUP($A138, Pitchers___Statcast[], MATCH(Data!D$1, Pitchers___Statcast[#Headers], 0), FALSE)</f>
        <v>88.4</v>
      </c>
      <c r="E138" t="str">
        <f>VLOOKUP($A138, Pitchers___Statcast[], MATCH(Data!E$1, Pitchers___Statcast[#Headers], 0), FALSE)</f>
        <v>10.4</v>
      </c>
      <c r="F138" t="str">
        <f>VLOOKUP($A138, Pitchers___Statcast[], MATCH(Data!F$1, Pitchers___Statcast[#Headers], 0), FALSE)</f>
        <v>6.8%</v>
      </c>
      <c r="G138" t="str">
        <f>VLOOKUP($A138, Pitchers___Statcast[], MATCH(Data!G$1, Pitchers___Statcast[#Headers], 0), FALSE)</f>
        <v>36.8%</v>
      </c>
      <c r="H138">
        <f>VLOOKUP(A138, Pitchers___Advanced[[Name]:[Pitches]], 13, FALSE)/VLOOKUP(A138, Pitchers___Advanced[[Name]:[Pitches]], 14, FALSE)</f>
        <v>0.65729574917093758</v>
      </c>
      <c r="I138">
        <f>VLOOKUP(A138, Pitching___V_Movement[[Name]:[FA-Z]], 4, FALSE)</f>
        <v>9.8000000000000007</v>
      </c>
      <c r="J138">
        <f>VLOOKUP(A138, Pitching___H_Movement[[Name]:[FA-X]], 4, FALSE)</f>
        <v>-4.8</v>
      </c>
      <c r="K138">
        <f>VLOOKUP($A138, Pitching___Plate_Discipline[], MATCH(Data!K$1, Pitching___Plate_Discipline[#Headers], 0), FALSE)</f>
        <v>0.27700000000000002</v>
      </c>
      <c r="L138">
        <f>VLOOKUP($A138, Pitching___Plate_Discipline[], MATCH(Data!L$1, Pitching___Plate_Discipline[#Headers], 0), FALSE)</f>
        <v>0.66700000000000004</v>
      </c>
      <c r="M138">
        <f>VLOOKUP($A138, Pitching___Plate_Discipline[], MATCH(Data!M$1, Pitching___Plate_Discipline[#Headers], 0), FALSE)</f>
        <v>0.48599999999999999</v>
      </c>
      <c r="N138">
        <f>VLOOKUP($A138, Pitching___Plate_Discipline[], MATCH(Data!N$1, Pitching___Plate_Discipline[#Headers], 0), FALSE)</f>
        <v>0.57399999999999995</v>
      </c>
      <c r="O138">
        <f>VLOOKUP($A138, Pitching___Plate_Discipline[], MATCH(Data!O$1, Pitching___Plate_Discipline[#Headers], 0), FALSE)</f>
        <v>0.83699999999999997</v>
      </c>
      <c r="P138">
        <f>VLOOKUP($A138, Pitching___Plate_Discipline[], MATCH(Data!P$1, Pitching___Plate_Discipline[#Headers], 0), FALSE)</f>
        <v>0.76700000000000002</v>
      </c>
      <c r="Q138">
        <f t="shared" si="2"/>
        <v>0.37276199999999998</v>
      </c>
      <c r="R138">
        <f>VLOOKUP($A138, Pitching___Plate_Discipline[], MATCH(Data!R$1, Pitching___Plate_Discipline[#Headers], 0), FALSE)</f>
        <v>0.53600000000000003</v>
      </c>
      <c r="S138">
        <f>VLOOKUP($A138, Pitching___Plate_Discipline[], MATCH(Data!S$1, Pitching___Plate_Discipline[#Headers], 0), FALSE)</f>
        <v>20.2</v>
      </c>
      <c r="T138">
        <f>VLOOKUP($A138, Pitching___Velocity[[Name]:[vFA]], 4, FALSE)</f>
        <v>96.8</v>
      </c>
      <c r="U138">
        <f>VLOOKUP($A138, Pitching___Pitch_Type[[Name]:[FB%]], 3, FALSE)</f>
        <v>0.51700000000000002</v>
      </c>
    </row>
    <row r="139" spans="1:21" x14ac:dyDescent="0.45">
      <c r="A139" t="s">
        <v>1574</v>
      </c>
      <c r="B139" t="e">
        <f>VLOOKUP($A139, Pitchers___Batted_Ball[], MATCH(Data!B$1, Pitchers___Batted_Ball[#Headers], 0), FALSE)</f>
        <v>#N/A</v>
      </c>
      <c r="C139" t="e">
        <f>VLOOKUP($A139, Pitchers___Batted_Ball[], MATCH(Data!C$1, Pitchers___Batted_Ball[#Headers], 0), FALSE)</f>
        <v>#N/A</v>
      </c>
      <c r="D139" t="e">
        <f>VLOOKUP($A139, Pitchers___Statcast[], MATCH(Data!D$1, Pitchers___Statcast[#Headers], 0), FALSE)</f>
        <v>#N/A</v>
      </c>
      <c r="E139" t="e">
        <f>VLOOKUP($A139, Pitchers___Statcast[], MATCH(Data!E$1, Pitchers___Statcast[#Headers], 0), FALSE)</f>
        <v>#N/A</v>
      </c>
      <c r="F139" t="e">
        <f>VLOOKUP($A139, Pitchers___Statcast[], MATCH(Data!F$1, Pitchers___Statcast[#Headers], 0), FALSE)</f>
        <v>#N/A</v>
      </c>
      <c r="G139" t="e">
        <f>VLOOKUP($A139, Pitchers___Statcast[], MATCH(Data!G$1, Pitchers___Statcast[#Headers], 0), FALSE)</f>
        <v>#N/A</v>
      </c>
      <c r="H139" t="e">
        <f>VLOOKUP(A139, Pitchers___Advanced[[Name]:[Pitches]], 13, FALSE)/VLOOKUP(A139, Pitchers___Advanced[[Name]:[Pitches]], 14, FALSE)</f>
        <v>#N/A</v>
      </c>
      <c r="I139" t="e">
        <f>VLOOKUP(A139, Pitching___V_Movement[[Name]:[FA-Z]], 4, FALSE)</f>
        <v>#N/A</v>
      </c>
      <c r="J139" t="e">
        <f>VLOOKUP(A139, Pitching___H_Movement[[Name]:[FA-X]], 4, FALSE)</f>
        <v>#N/A</v>
      </c>
      <c r="K139" t="e">
        <f>VLOOKUP($A139, Pitching___Plate_Discipline[], MATCH(Data!K$1, Pitching___Plate_Discipline[#Headers], 0), FALSE)</f>
        <v>#N/A</v>
      </c>
      <c r="L139" t="e">
        <f>VLOOKUP($A139, Pitching___Plate_Discipline[], MATCH(Data!L$1, Pitching___Plate_Discipline[#Headers], 0), FALSE)</f>
        <v>#N/A</v>
      </c>
      <c r="M139" t="e">
        <f>VLOOKUP($A139, Pitching___Plate_Discipline[], MATCH(Data!M$1, Pitching___Plate_Discipline[#Headers], 0), FALSE)</f>
        <v>#N/A</v>
      </c>
      <c r="N139" t="e">
        <f>VLOOKUP($A139, Pitching___Plate_Discipline[], MATCH(Data!N$1, Pitching___Plate_Discipline[#Headers], 0), FALSE)</f>
        <v>#N/A</v>
      </c>
      <c r="O139" t="e">
        <f>VLOOKUP($A139, Pitching___Plate_Discipline[], MATCH(Data!O$1, Pitching___Plate_Discipline[#Headers], 0), FALSE)</f>
        <v>#N/A</v>
      </c>
      <c r="P139" t="e">
        <f>VLOOKUP($A139, Pitching___Plate_Discipline[], MATCH(Data!P$1, Pitching___Plate_Discipline[#Headers], 0), FALSE)</f>
        <v>#N/A</v>
      </c>
      <c r="Q139" t="e">
        <f t="shared" si="2"/>
        <v>#N/A</v>
      </c>
      <c r="R139" t="e">
        <f>VLOOKUP($A139, Pitching___Plate_Discipline[], MATCH(Data!R$1, Pitching___Plate_Discipline[#Headers], 0), FALSE)</f>
        <v>#N/A</v>
      </c>
      <c r="S139" t="e">
        <f>VLOOKUP($A139, Pitching___Plate_Discipline[], MATCH(Data!S$1, Pitching___Plate_Discipline[#Headers], 0), FALSE)</f>
        <v>#N/A</v>
      </c>
      <c r="T139" t="e">
        <f>VLOOKUP($A139, Pitching___Velocity[[Name]:[vFA]], 4, FALSE)</f>
        <v>#N/A</v>
      </c>
      <c r="U139" t="e">
        <f>VLOOKUP($A139, Pitching___Pitch_Type[[Name]:[FB%]], 3, FALSE)</f>
        <v>#N/A</v>
      </c>
    </row>
    <row r="140" spans="1:21" x14ac:dyDescent="0.45">
      <c r="A140" t="s">
        <v>190</v>
      </c>
      <c r="B140">
        <f>VLOOKUP($A140, Pitchers___Batted_Ball[], MATCH(Data!B$1, Pitchers___Batted_Ball[#Headers], 0), FALSE)</f>
        <v>1.58</v>
      </c>
      <c r="C140">
        <f>VLOOKUP($A140, Pitchers___Batted_Ball[], MATCH(Data!C$1, Pitchers___Batted_Ball[#Headers], 0), FALSE)</f>
        <v>0.12</v>
      </c>
      <c r="D140" t="str">
        <f>VLOOKUP($A140, Pitchers___Statcast[], MATCH(Data!D$1, Pitchers___Statcast[#Headers], 0), FALSE)</f>
        <v>87.3</v>
      </c>
      <c r="E140" t="str">
        <f>VLOOKUP($A140, Pitchers___Statcast[], MATCH(Data!E$1, Pitchers___Statcast[#Headers], 0), FALSE)</f>
        <v>9.1</v>
      </c>
      <c r="F140" t="str">
        <f>VLOOKUP($A140, Pitchers___Statcast[], MATCH(Data!F$1, Pitchers___Statcast[#Headers], 0), FALSE)</f>
        <v>6.3%</v>
      </c>
      <c r="G140" t="str">
        <f>VLOOKUP($A140, Pitchers___Statcast[], MATCH(Data!G$1, Pitchers___Statcast[#Headers], 0), FALSE)</f>
        <v>35.9%</v>
      </c>
      <c r="H140">
        <f>VLOOKUP(A140, Pitchers___Advanced[[Name]:[Pitches]], 13, FALSE)/VLOOKUP(A140, Pitchers___Advanced[[Name]:[Pitches]], 14, FALSE)</f>
        <v>0.6283694211224039</v>
      </c>
      <c r="I140">
        <f>VLOOKUP(A140, Pitching___V_Movement[[Name]:[FA-Z]], 4, FALSE)</f>
        <v>9.6999999999999993</v>
      </c>
      <c r="J140">
        <f>VLOOKUP(A140, Pitching___H_Movement[[Name]:[FA-X]], 4, FALSE)</f>
        <v>3</v>
      </c>
      <c r="K140">
        <f>VLOOKUP($A140, Pitching___Plate_Discipline[], MATCH(Data!K$1, Pitching___Plate_Discipline[#Headers], 0), FALSE)</f>
        <v>0.28899999999999998</v>
      </c>
      <c r="L140">
        <f>VLOOKUP($A140, Pitching___Plate_Discipline[], MATCH(Data!L$1, Pitching___Plate_Discipline[#Headers], 0), FALSE)</f>
        <v>0.64600000000000002</v>
      </c>
      <c r="M140">
        <f>VLOOKUP($A140, Pitching___Plate_Discipline[], MATCH(Data!M$1, Pitching___Plate_Discipline[#Headers], 0), FALSE)</f>
        <v>0.46600000000000003</v>
      </c>
      <c r="N140">
        <f>VLOOKUP($A140, Pitching___Plate_Discipline[], MATCH(Data!N$1, Pitching___Plate_Discipline[#Headers], 0), FALSE)</f>
        <v>0.50800000000000001</v>
      </c>
      <c r="O140">
        <f>VLOOKUP($A140, Pitching___Plate_Discipline[], MATCH(Data!O$1, Pitching___Plate_Discipline[#Headers], 0), FALSE)</f>
        <v>0.81699999999999995</v>
      </c>
      <c r="P140">
        <f>VLOOKUP($A140, Pitching___Plate_Discipline[], MATCH(Data!P$1, Pitching___Plate_Discipline[#Headers], 0), FALSE)</f>
        <v>0.72</v>
      </c>
      <c r="Q140">
        <f t="shared" si="2"/>
        <v>0.33551999999999998</v>
      </c>
      <c r="R140">
        <f>VLOOKUP($A140, Pitching___Plate_Discipline[], MATCH(Data!R$1, Pitching___Plate_Discipline[#Headers], 0), FALSE)</f>
        <v>0.495</v>
      </c>
      <c r="S140">
        <f>VLOOKUP($A140, Pitching___Plate_Discipline[], MATCH(Data!S$1, Pitching___Plate_Discipline[#Headers], 0), FALSE)</f>
        <v>22.9</v>
      </c>
      <c r="T140">
        <f>VLOOKUP($A140, Pitching___Velocity[[Name]:[vFA]], 4, FALSE)</f>
        <v>93.1</v>
      </c>
      <c r="U140">
        <f>VLOOKUP($A140, Pitching___Pitch_Type[[Name]:[FB%]], 3, FALSE)</f>
        <v>0.38500000000000001</v>
      </c>
    </row>
    <row r="141" spans="1:21" x14ac:dyDescent="0.45">
      <c r="A141" t="s">
        <v>748</v>
      </c>
      <c r="B141">
        <f>VLOOKUP($A141, Pitchers___Batted_Ball[], MATCH(Data!B$1, Pitchers___Batted_Ball[#Headers], 0), FALSE)</f>
        <v>0.87</v>
      </c>
      <c r="C141">
        <f>VLOOKUP($A141, Pitchers___Batted_Ball[], MATCH(Data!C$1, Pitchers___Batted_Ball[#Headers], 0), FALSE)</f>
        <v>0.11600000000000001</v>
      </c>
      <c r="D141" t="str">
        <f>VLOOKUP($A141, Pitchers___Statcast[], MATCH(Data!D$1, Pitchers___Statcast[#Headers], 0), FALSE)</f>
        <v>88.1</v>
      </c>
      <c r="E141" t="str">
        <f>VLOOKUP($A141, Pitchers___Statcast[], MATCH(Data!E$1, Pitchers___Statcast[#Headers], 0), FALSE)</f>
        <v>16.7</v>
      </c>
      <c r="F141" t="str">
        <f>VLOOKUP($A141, Pitchers___Statcast[], MATCH(Data!F$1, Pitchers___Statcast[#Headers], 0), FALSE)</f>
        <v>7.9%</v>
      </c>
      <c r="G141" t="str">
        <f>VLOOKUP($A141, Pitchers___Statcast[], MATCH(Data!G$1, Pitchers___Statcast[#Headers], 0), FALSE)</f>
        <v>36.7%</v>
      </c>
      <c r="H141">
        <f>VLOOKUP(A141, Pitchers___Advanced[[Name]:[Pitches]], 13, FALSE)/VLOOKUP(A141, Pitchers___Advanced[[Name]:[Pitches]], 14, FALSE)</f>
        <v>0.66935129594376919</v>
      </c>
      <c r="I141">
        <f>VLOOKUP(A141, Pitching___V_Movement[[Name]:[FA-Z]], 4, FALSE)</f>
        <v>8.1999999999999993</v>
      </c>
      <c r="J141">
        <f>VLOOKUP(A141, Pitching___H_Movement[[Name]:[FA-X]], 4, FALSE)</f>
        <v>8.4</v>
      </c>
      <c r="K141">
        <f>VLOOKUP($A141, Pitching___Plate_Discipline[], MATCH(Data!K$1, Pitching___Plate_Discipline[#Headers], 0), FALSE)</f>
        <v>0.28000000000000003</v>
      </c>
      <c r="L141">
        <f>VLOOKUP($A141, Pitching___Plate_Discipline[], MATCH(Data!L$1, Pitching___Plate_Discipline[#Headers], 0), FALSE)</f>
        <v>0.64800000000000002</v>
      </c>
      <c r="M141">
        <f>VLOOKUP($A141, Pitching___Plate_Discipline[], MATCH(Data!M$1, Pitching___Plate_Discipline[#Headers], 0), FALSE)</f>
        <v>0.48799999999999999</v>
      </c>
      <c r="N141">
        <f>VLOOKUP($A141, Pitching___Plate_Discipline[], MATCH(Data!N$1, Pitching___Plate_Discipline[#Headers], 0), FALSE)</f>
        <v>0.58499999999999996</v>
      </c>
      <c r="O141">
        <f>VLOOKUP($A141, Pitching___Plate_Discipline[], MATCH(Data!O$1, Pitching___Plate_Discipline[#Headers], 0), FALSE)</f>
        <v>0.82099999999999995</v>
      </c>
      <c r="P141">
        <f>VLOOKUP($A141, Pitching___Plate_Discipline[], MATCH(Data!P$1, Pitching___Plate_Discipline[#Headers], 0), FALSE)</f>
        <v>0.76200000000000001</v>
      </c>
      <c r="Q141">
        <f t="shared" si="2"/>
        <v>0.37185600000000002</v>
      </c>
      <c r="R141">
        <f>VLOOKUP($A141, Pitching___Plate_Discipline[], MATCH(Data!R$1, Pitching___Plate_Discipline[#Headers], 0), FALSE)</f>
        <v>0.56599999999999995</v>
      </c>
      <c r="S141">
        <f>VLOOKUP($A141, Pitching___Plate_Discipline[], MATCH(Data!S$1, Pitching___Plate_Discipline[#Headers], 0), FALSE)</f>
        <v>23</v>
      </c>
      <c r="T141">
        <f>VLOOKUP($A141, Pitching___Velocity[[Name]:[vFA]], 4, FALSE)</f>
        <v>93.1</v>
      </c>
      <c r="U141">
        <f>VLOOKUP($A141, Pitching___Pitch_Type[[Name]:[FB%]], 3, FALSE)</f>
        <v>0.56100000000000005</v>
      </c>
    </row>
    <row r="142" spans="1:21" x14ac:dyDescent="0.45">
      <c r="A142" t="s">
        <v>1575</v>
      </c>
      <c r="B142" t="e">
        <f>VLOOKUP($A142, Pitchers___Batted_Ball[], MATCH(Data!B$1, Pitchers___Batted_Ball[#Headers], 0), FALSE)</f>
        <v>#N/A</v>
      </c>
      <c r="C142" t="e">
        <f>VLOOKUP($A142, Pitchers___Batted_Ball[], MATCH(Data!C$1, Pitchers___Batted_Ball[#Headers], 0), FALSE)</f>
        <v>#N/A</v>
      </c>
      <c r="D142" t="e">
        <f>VLOOKUP($A142, Pitchers___Statcast[], MATCH(Data!D$1, Pitchers___Statcast[#Headers], 0), FALSE)</f>
        <v>#N/A</v>
      </c>
      <c r="E142" t="e">
        <f>VLOOKUP($A142, Pitchers___Statcast[], MATCH(Data!E$1, Pitchers___Statcast[#Headers], 0), FALSE)</f>
        <v>#N/A</v>
      </c>
      <c r="F142" t="e">
        <f>VLOOKUP($A142, Pitchers___Statcast[], MATCH(Data!F$1, Pitchers___Statcast[#Headers], 0), FALSE)</f>
        <v>#N/A</v>
      </c>
      <c r="G142" t="e">
        <f>VLOOKUP($A142, Pitchers___Statcast[], MATCH(Data!G$1, Pitchers___Statcast[#Headers], 0), FALSE)</f>
        <v>#N/A</v>
      </c>
      <c r="H142" t="e">
        <f>VLOOKUP(A142, Pitchers___Advanced[[Name]:[Pitches]], 13, FALSE)/VLOOKUP(A142, Pitchers___Advanced[[Name]:[Pitches]], 14, FALSE)</f>
        <v>#N/A</v>
      </c>
      <c r="I142" t="e">
        <f>VLOOKUP(A142, Pitching___V_Movement[[Name]:[FA-Z]], 4, FALSE)</f>
        <v>#N/A</v>
      </c>
      <c r="J142" t="e">
        <f>VLOOKUP(A142, Pitching___H_Movement[[Name]:[FA-X]], 4, FALSE)</f>
        <v>#N/A</v>
      </c>
      <c r="K142" t="e">
        <f>VLOOKUP($A142, Pitching___Plate_Discipline[], MATCH(Data!K$1, Pitching___Plate_Discipline[#Headers], 0), FALSE)</f>
        <v>#N/A</v>
      </c>
      <c r="L142" t="e">
        <f>VLOOKUP($A142, Pitching___Plate_Discipline[], MATCH(Data!L$1, Pitching___Plate_Discipline[#Headers], 0), FALSE)</f>
        <v>#N/A</v>
      </c>
      <c r="M142" t="e">
        <f>VLOOKUP($A142, Pitching___Plate_Discipline[], MATCH(Data!M$1, Pitching___Plate_Discipline[#Headers], 0), FALSE)</f>
        <v>#N/A</v>
      </c>
      <c r="N142" t="e">
        <f>VLOOKUP($A142, Pitching___Plate_Discipline[], MATCH(Data!N$1, Pitching___Plate_Discipline[#Headers], 0), FALSE)</f>
        <v>#N/A</v>
      </c>
      <c r="O142" t="e">
        <f>VLOOKUP($A142, Pitching___Plate_Discipline[], MATCH(Data!O$1, Pitching___Plate_Discipline[#Headers], 0), FALSE)</f>
        <v>#N/A</v>
      </c>
      <c r="P142" t="e">
        <f>VLOOKUP($A142, Pitching___Plate_Discipline[], MATCH(Data!P$1, Pitching___Plate_Discipline[#Headers], 0), FALSE)</f>
        <v>#N/A</v>
      </c>
      <c r="Q142" t="e">
        <f t="shared" si="2"/>
        <v>#N/A</v>
      </c>
      <c r="R142" t="e">
        <f>VLOOKUP($A142, Pitching___Plate_Discipline[], MATCH(Data!R$1, Pitching___Plate_Discipline[#Headers], 0), FALSE)</f>
        <v>#N/A</v>
      </c>
      <c r="S142" t="e">
        <f>VLOOKUP($A142, Pitching___Plate_Discipline[], MATCH(Data!S$1, Pitching___Plate_Discipline[#Headers], 0), FALSE)</f>
        <v>#N/A</v>
      </c>
      <c r="T142" t="e">
        <f>VLOOKUP($A142, Pitching___Velocity[[Name]:[vFA]], 4, FALSE)</f>
        <v>#N/A</v>
      </c>
      <c r="U142" t="e">
        <f>VLOOKUP($A142, Pitching___Pitch_Type[[Name]:[FB%]], 3, FALSE)</f>
        <v>#N/A</v>
      </c>
    </row>
    <row r="143" spans="1:21" x14ac:dyDescent="0.45">
      <c r="A143" t="s">
        <v>1576</v>
      </c>
      <c r="B143" t="e">
        <f>VLOOKUP($A143, Pitchers___Batted_Ball[], MATCH(Data!B$1, Pitchers___Batted_Ball[#Headers], 0), FALSE)</f>
        <v>#N/A</v>
      </c>
      <c r="C143" t="e">
        <f>VLOOKUP($A143, Pitchers___Batted_Ball[], MATCH(Data!C$1, Pitchers___Batted_Ball[#Headers], 0), FALSE)</f>
        <v>#N/A</v>
      </c>
      <c r="D143" t="e">
        <f>VLOOKUP($A143, Pitchers___Statcast[], MATCH(Data!D$1, Pitchers___Statcast[#Headers], 0), FALSE)</f>
        <v>#N/A</v>
      </c>
      <c r="E143" t="e">
        <f>VLOOKUP($A143, Pitchers___Statcast[], MATCH(Data!E$1, Pitchers___Statcast[#Headers], 0), FALSE)</f>
        <v>#N/A</v>
      </c>
      <c r="F143" t="e">
        <f>VLOOKUP($A143, Pitchers___Statcast[], MATCH(Data!F$1, Pitchers___Statcast[#Headers], 0), FALSE)</f>
        <v>#N/A</v>
      </c>
      <c r="G143" t="e">
        <f>VLOOKUP($A143, Pitchers___Statcast[], MATCH(Data!G$1, Pitchers___Statcast[#Headers], 0), FALSE)</f>
        <v>#N/A</v>
      </c>
      <c r="H143" t="e">
        <f>VLOOKUP(A143, Pitchers___Advanced[[Name]:[Pitches]], 13, FALSE)/VLOOKUP(A143, Pitchers___Advanced[[Name]:[Pitches]], 14, FALSE)</f>
        <v>#N/A</v>
      </c>
      <c r="I143" t="e">
        <f>VLOOKUP(A143, Pitching___V_Movement[[Name]:[FA-Z]], 4, FALSE)</f>
        <v>#N/A</v>
      </c>
      <c r="J143" t="e">
        <f>VLOOKUP(A143, Pitching___H_Movement[[Name]:[FA-X]], 4, FALSE)</f>
        <v>#N/A</v>
      </c>
      <c r="K143" t="e">
        <f>VLOOKUP($A143, Pitching___Plate_Discipline[], MATCH(Data!K$1, Pitching___Plate_Discipline[#Headers], 0), FALSE)</f>
        <v>#N/A</v>
      </c>
      <c r="L143" t="e">
        <f>VLOOKUP($A143, Pitching___Plate_Discipline[], MATCH(Data!L$1, Pitching___Plate_Discipline[#Headers], 0), FALSE)</f>
        <v>#N/A</v>
      </c>
      <c r="M143" t="e">
        <f>VLOOKUP($A143, Pitching___Plate_Discipline[], MATCH(Data!M$1, Pitching___Plate_Discipline[#Headers], 0), FALSE)</f>
        <v>#N/A</v>
      </c>
      <c r="N143" t="e">
        <f>VLOOKUP($A143, Pitching___Plate_Discipline[], MATCH(Data!N$1, Pitching___Plate_Discipline[#Headers], 0), FALSE)</f>
        <v>#N/A</v>
      </c>
      <c r="O143" t="e">
        <f>VLOOKUP($A143, Pitching___Plate_Discipline[], MATCH(Data!O$1, Pitching___Plate_Discipline[#Headers], 0), FALSE)</f>
        <v>#N/A</v>
      </c>
      <c r="P143" t="e">
        <f>VLOOKUP($A143, Pitching___Plate_Discipline[], MATCH(Data!P$1, Pitching___Plate_Discipline[#Headers], 0), FALSE)</f>
        <v>#N/A</v>
      </c>
      <c r="Q143" t="e">
        <f t="shared" si="2"/>
        <v>#N/A</v>
      </c>
      <c r="R143" t="e">
        <f>VLOOKUP($A143, Pitching___Plate_Discipline[], MATCH(Data!R$1, Pitching___Plate_Discipline[#Headers], 0), FALSE)</f>
        <v>#N/A</v>
      </c>
      <c r="S143" t="e">
        <f>VLOOKUP($A143, Pitching___Plate_Discipline[], MATCH(Data!S$1, Pitching___Plate_Discipline[#Headers], 0), FALSE)</f>
        <v>#N/A</v>
      </c>
      <c r="T143" t="e">
        <f>VLOOKUP($A143, Pitching___Velocity[[Name]:[vFA]], 4, FALSE)</f>
        <v>#N/A</v>
      </c>
      <c r="U143" t="e">
        <f>VLOOKUP($A143, Pitching___Pitch_Type[[Name]:[FB%]], 3, FALSE)</f>
        <v>#N/A</v>
      </c>
    </row>
    <row r="144" spans="1:21" x14ac:dyDescent="0.45">
      <c r="A144" t="s">
        <v>1577</v>
      </c>
      <c r="B144" t="e">
        <f>VLOOKUP($A144, Pitchers___Batted_Ball[], MATCH(Data!B$1, Pitchers___Batted_Ball[#Headers], 0), FALSE)</f>
        <v>#N/A</v>
      </c>
      <c r="C144" t="e">
        <f>VLOOKUP($A144, Pitchers___Batted_Ball[], MATCH(Data!C$1, Pitchers___Batted_Ball[#Headers], 0), FALSE)</f>
        <v>#N/A</v>
      </c>
      <c r="D144" t="e">
        <f>VLOOKUP($A144, Pitchers___Statcast[], MATCH(Data!D$1, Pitchers___Statcast[#Headers], 0), FALSE)</f>
        <v>#N/A</v>
      </c>
      <c r="E144" t="e">
        <f>VLOOKUP($A144, Pitchers___Statcast[], MATCH(Data!E$1, Pitchers___Statcast[#Headers], 0), FALSE)</f>
        <v>#N/A</v>
      </c>
      <c r="F144" t="e">
        <f>VLOOKUP($A144, Pitchers___Statcast[], MATCH(Data!F$1, Pitchers___Statcast[#Headers], 0), FALSE)</f>
        <v>#N/A</v>
      </c>
      <c r="G144" t="e">
        <f>VLOOKUP($A144, Pitchers___Statcast[], MATCH(Data!G$1, Pitchers___Statcast[#Headers], 0), FALSE)</f>
        <v>#N/A</v>
      </c>
      <c r="H144" t="e">
        <f>VLOOKUP(A144, Pitchers___Advanced[[Name]:[Pitches]], 13, FALSE)/VLOOKUP(A144, Pitchers___Advanced[[Name]:[Pitches]], 14, FALSE)</f>
        <v>#N/A</v>
      </c>
      <c r="I144" t="e">
        <f>VLOOKUP(A144, Pitching___V_Movement[[Name]:[FA-Z]], 4, FALSE)</f>
        <v>#N/A</v>
      </c>
      <c r="J144" t="e">
        <f>VLOOKUP(A144, Pitching___H_Movement[[Name]:[FA-X]], 4, FALSE)</f>
        <v>#N/A</v>
      </c>
      <c r="K144" t="e">
        <f>VLOOKUP($A144, Pitching___Plate_Discipline[], MATCH(Data!K$1, Pitching___Plate_Discipline[#Headers], 0), FALSE)</f>
        <v>#N/A</v>
      </c>
      <c r="L144" t="e">
        <f>VLOOKUP($A144, Pitching___Plate_Discipline[], MATCH(Data!L$1, Pitching___Plate_Discipline[#Headers], 0), FALSE)</f>
        <v>#N/A</v>
      </c>
      <c r="M144" t="e">
        <f>VLOOKUP($A144, Pitching___Plate_Discipline[], MATCH(Data!M$1, Pitching___Plate_Discipline[#Headers], 0), FALSE)</f>
        <v>#N/A</v>
      </c>
      <c r="N144" t="e">
        <f>VLOOKUP($A144, Pitching___Plate_Discipline[], MATCH(Data!N$1, Pitching___Plate_Discipline[#Headers], 0), FALSE)</f>
        <v>#N/A</v>
      </c>
      <c r="O144" t="e">
        <f>VLOOKUP($A144, Pitching___Plate_Discipline[], MATCH(Data!O$1, Pitching___Plate_Discipline[#Headers], 0), FALSE)</f>
        <v>#N/A</v>
      </c>
      <c r="P144" t="e">
        <f>VLOOKUP($A144, Pitching___Plate_Discipline[], MATCH(Data!P$1, Pitching___Plate_Discipline[#Headers], 0), FALSE)</f>
        <v>#N/A</v>
      </c>
      <c r="Q144" t="e">
        <f t="shared" si="2"/>
        <v>#N/A</v>
      </c>
      <c r="R144" t="e">
        <f>VLOOKUP($A144, Pitching___Plate_Discipline[], MATCH(Data!R$1, Pitching___Plate_Discipline[#Headers], 0), FALSE)</f>
        <v>#N/A</v>
      </c>
      <c r="S144" t="e">
        <f>VLOOKUP($A144, Pitching___Plate_Discipline[], MATCH(Data!S$1, Pitching___Plate_Discipline[#Headers], 0), FALSE)</f>
        <v>#N/A</v>
      </c>
      <c r="T144" t="e">
        <f>VLOOKUP($A144, Pitching___Velocity[[Name]:[vFA]], 4, FALSE)</f>
        <v>#N/A</v>
      </c>
      <c r="U144" t="e">
        <f>VLOOKUP($A144, Pitching___Pitch_Type[[Name]:[FB%]], 3, FALSE)</f>
        <v>#N/A</v>
      </c>
    </row>
    <row r="145" spans="1:21" x14ac:dyDescent="0.45">
      <c r="A145" t="s">
        <v>1578</v>
      </c>
      <c r="B145">
        <f>VLOOKUP($A145, Pitchers___Batted_Ball[], MATCH(Data!B$1, Pitchers___Batted_Ball[#Headers], 0), FALSE)</f>
        <v>0.68</v>
      </c>
      <c r="C145">
        <f>VLOOKUP($A145, Pitchers___Batted_Ball[], MATCH(Data!C$1, Pitchers___Batted_Ball[#Headers], 0), FALSE)</f>
        <v>0.13400000000000001</v>
      </c>
      <c r="D145" t="str">
        <f>VLOOKUP($A145, Pitchers___Statcast[], MATCH(Data!D$1, Pitchers___Statcast[#Headers], 0), FALSE)</f>
        <v>89.5</v>
      </c>
      <c r="E145" t="str">
        <f>VLOOKUP($A145, Pitchers___Statcast[], MATCH(Data!E$1, Pitchers___Statcast[#Headers], 0), FALSE)</f>
        <v>19.5</v>
      </c>
      <c r="F145" t="str">
        <f>VLOOKUP($A145, Pitchers___Statcast[], MATCH(Data!F$1, Pitchers___Statcast[#Headers], 0), FALSE)</f>
        <v>7.9%</v>
      </c>
      <c r="G145" t="str">
        <f>VLOOKUP($A145, Pitchers___Statcast[], MATCH(Data!G$1, Pitchers___Statcast[#Headers], 0), FALSE)</f>
        <v>40.1%</v>
      </c>
      <c r="H145">
        <f>VLOOKUP(A145, Pitchers___Advanced[[Name]:[Pitches]], 13, FALSE)/VLOOKUP(A145, Pitchers___Advanced[[Name]:[Pitches]], 14, FALSE)</f>
        <v>0.63594306049822069</v>
      </c>
      <c r="I145">
        <f>VLOOKUP(A145, Pitching___V_Movement[[Name]:[FA-Z]], 4, FALSE)</f>
        <v>9.5</v>
      </c>
      <c r="J145">
        <f>VLOOKUP(A145, Pitching___H_Movement[[Name]:[FA-X]], 4, FALSE)</f>
        <v>-7</v>
      </c>
      <c r="K145">
        <f>VLOOKUP($A145, Pitching___Plate_Discipline[], MATCH(Data!K$1, Pitching___Plate_Discipline[#Headers], 0), FALSE)</f>
        <v>0.28899999999999998</v>
      </c>
      <c r="L145">
        <f>VLOOKUP($A145, Pitching___Plate_Discipline[], MATCH(Data!L$1, Pitching___Plate_Discipline[#Headers], 0), FALSE)</f>
        <v>0.69099999999999995</v>
      </c>
      <c r="M145">
        <f>VLOOKUP($A145, Pitching___Plate_Discipline[], MATCH(Data!M$1, Pitching___Plate_Discipline[#Headers], 0), FALSE)</f>
        <v>0.49199999999999999</v>
      </c>
      <c r="N145">
        <f>VLOOKUP($A145, Pitching___Plate_Discipline[], MATCH(Data!N$1, Pitching___Plate_Discipline[#Headers], 0), FALSE)</f>
        <v>0.53300000000000003</v>
      </c>
      <c r="O145">
        <f>VLOOKUP($A145, Pitching___Plate_Discipline[], MATCH(Data!O$1, Pitching___Plate_Discipline[#Headers], 0), FALSE)</f>
        <v>0.79800000000000004</v>
      </c>
      <c r="P145">
        <f>VLOOKUP($A145, Pitching___Plate_Discipline[], MATCH(Data!P$1, Pitching___Plate_Discipline[#Headers], 0), FALSE)</f>
        <v>0.72099999999999997</v>
      </c>
      <c r="Q145">
        <f t="shared" si="2"/>
        <v>0.35473199999999999</v>
      </c>
      <c r="R145">
        <f>VLOOKUP($A145, Pitching___Plate_Discipline[], MATCH(Data!R$1, Pitching___Plate_Discipline[#Headers], 0), FALSE)</f>
        <v>0.505</v>
      </c>
      <c r="S145">
        <f>VLOOKUP($A145, Pitching___Plate_Discipline[], MATCH(Data!S$1, Pitching___Plate_Discipline[#Headers], 0), FALSE)</f>
        <v>18.8</v>
      </c>
      <c r="T145">
        <f>VLOOKUP($A145, Pitching___Velocity[[Name]:[vFA]], 4, FALSE)</f>
        <v>98.4</v>
      </c>
      <c r="U145">
        <f>VLOOKUP($A145, Pitching___Pitch_Type[[Name]:[FB%]], 3, FALSE)</f>
        <v>0.54700000000000004</v>
      </c>
    </row>
    <row r="146" spans="1:21" x14ac:dyDescent="0.45">
      <c r="A146" t="s">
        <v>744</v>
      </c>
      <c r="B146">
        <f>VLOOKUP($A146, Pitchers___Batted_Ball[], MATCH(Data!B$1, Pitchers___Batted_Ball[#Headers], 0), FALSE)</f>
        <v>0.88</v>
      </c>
      <c r="C146">
        <f>VLOOKUP($A146, Pitchers___Batted_Ball[], MATCH(Data!C$1, Pitchers___Batted_Ball[#Headers], 0), FALSE)</f>
        <v>0.13500000000000001</v>
      </c>
      <c r="D146" t="str">
        <f>VLOOKUP($A146, Pitchers___Statcast[], MATCH(Data!D$1, Pitchers___Statcast[#Headers], 0), FALSE)</f>
        <v>88.5</v>
      </c>
      <c r="E146" t="str">
        <f>VLOOKUP($A146, Pitchers___Statcast[], MATCH(Data!E$1, Pitchers___Statcast[#Headers], 0), FALSE)</f>
        <v>16.4</v>
      </c>
      <c r="F146" t="str">
        <f>VLOOKUP($A146, Pitchers___Statcast[], MATCH(Data!F$1, Pitchers___Statcast[#Headers], 0), FALSE)</f>
        <v>6.7%</v>
      </c>
      <c r="G146" t="str">
        <f>VLOOKUP($A146, Pitchers___Statcast[], MATCH(Data!G$1, Pitchers___Statcast[#Headers], 0), FALSE)</f>
        <v>38.4%</v>
      </c>
      <c r="H146">
        <f>VLOOKUP(A146, Pitchers___Advanced[[Name]:[Pitches]], 13, FALSE)/VLOOKUP(A146, Pitchers___Advanced[[Name]:[Pitches]], 14, FALSE)</f>
        <v>0.63136150234741784</v>
      </c>
      <c r="I146">
        <f>VLOOKUP(A146, Pitching___V_Movement[[Name]:[FA-Z]], 4, FALSE)</f>
        <v>9.4</v>
      </c>
      <c r="J146">
        <f>VLOOKUP(A146, Pitching___H_Movement[[Name]:[FA-X]], 4, FALSE)</f>
        <v>-2.2000000000000002</v>
      </c>
      <c r="K146">
        <f>VLOOKUP($A146, Pitching___Plate_Discipline[], MATCH(Data!K$1, Pitching___Plate_Discipline[#Headers], 0), FALSE)</f>
        <v>0.27300000000000002</v>
      </c>
      <c r="L146">
        <f>VLOOKUP($A146, Pitching___Plate_Discipline[], MATCH(Data!L$1, Pitching___Plate_Discipline[#Headers], 0), FALSE)</f>
        <v>0.64700000000000002</v>
      </c>
      <c r="M146">
        <f>VLOOKUP($A146, Pitching___Plate_Discipline[], MATCH(Data!M$1, Pitching___Plate_Discipline[#Headers], 0), FALSE)</f>
        <v>0.45800000000000002</v>
      </c>
      <c r="N146">
        <f>VLOOKUP($A146, Pitching___Plate_Discipline[], MATCH(Data!N$1, Pitching___Plate_Discipline[#Headers], 0), FALSE)</f>
        <v>0.60399999999999998</v>
      </c>
      <c r="O146">
        <f>VLOOKUP($A146, Pitching___Plate_Discipline[], MATCH(Data!O$1, Pitching___Plate_Discipline[#Headers], 0), FALSE)</f>
        <v>0.86199999999999999</v>
      </c>
      <c r="P146">
        <f>VLOOKUP($A146, Pitching___Plate_Discipline[], MATCH(Data!P$1, Pitching___Plate_Discipline[#Headers], 0), FALSE)</f>
        <v>0.78400000000000003</v>
      </c>
      <c r="Q146">
        <f t="shared" si="2"/>
        <v>0.359072</v>
      </c>
      <c r="R146">
        <f>VLOOKUP($A146, Pitching___Plate_Discipline[], MATCH(Data!R$1, Pitching___Plate_Discipline[#Headers], 0), FALSE)</f>
        <v>0.495</v>
      </c>
      <c r="S146">
        <f>VLOOKUP($A146, Pitching___Plate_Discipline[], MATCH(Data!S$1, Pitching___Plate_Discipline[#Headers], 0), FALSE)</f>
        <v>21.6</v>
      </c>
      <c r="T146">
        <f>VLOOKUP($A146, Pitching___Velocity[[Name]:[vFA]], 4, FALSE)</f>
        <v>93.3</v>
      </c>
      <c r="U146">
        <f>VLOOKUP($A146, Pitching___Pitch_Type[[Name]:[FB%]], 3, FALSE)</f>
        <v>0.44</v>
      </c>
    </row>
    <row r="147" spans="1:21" x14ac:dyDescent="0.45">
      <c r="A147" t="s">
        <v>625</v>
      </c>
      <c r="B147">
        <f>VLOOKUP($A147, Pitchers___Batted_Ball[], MATCH(Data!B$1, Pitchers___Batted_Ball[#Headers], 0), FALSE)</f>
        <v>1.01</v>
      </c>
      <c r="C147">
        <f>VLOOKUP($A147, Pitchers___Batted_Ball[], MATCH(Data!C$1, Pitchers___Batted_Ball[#Headers], 0), FALSE)</f>
        <v>0.12</v>
      </c>
      <c r="D147" t="str">
        <f>VLOOKUP($A147, Pitchers___Statcast[], MATCH(Data!D$1, Pitchers___Statcast[#Headers], 0), FALSE)</f>
        <v>88.8</v>
      </c>
      <c r="E147" t="str">
        <f>VLOOKUP($A147, Pitchers___Statcast[], MATCH(Data!E$1, Pitchers___Statcast[#Headers], 0), FALSE)</f>
        <v>14.9</v>
      </c>
      <c r="F147" t="str">
        <f>VLOOKUP($A147, Pitchers___Statcast[], MATCH(Data!F$1, Pitchers___Statcast[#Headers], 0), FALSE)</f>
        <v>7.2%</v>
      </c>
      <c r="G147" t="str">
        <f>VLOOKUP($A147, Pitchers___Statcast[], MATCH(Data!G$1, Pitchers___Statcast[#Headers], 0), FALSE)</f>
        <v>37.3%</v>
      </c>
      <c r="H147">
        <f>VLOOKUP(A147, Pitchers___Advanced[[Name]:[Pitches]], 13, FALSE)/VLOOKUP(A147, Pitchers___Advanced[[Name]:[Pitches]], 14, FALSE)</f>
        <v>0.61748436748436752</v>
      </c>
      <c r="I147">
        <f>VLOOKUP(A147, Pitching___V_Movement[[Name]:[FA-Z]], 4, FALSE)</f>
        <v>8.8000000000000007</v>
      </c>
      <c r="J147">
        <f>VLOOKUP(A147, Pitching___H_Movement[[Name]:[FA-X]], 4, FALSE)</f>
        <v>-6.8</v>
      </c>
      <c r="K147">
        <f>VLOOKUP($A147, Pitching___Plate_Discipline[], MATCH(Data!K$1, Pitching___Plate_Discipline[#Headers], 0), FALSE)</f>
        <v>0.28299999999999997</v>
      </c>
      <c r="L147">
        <f>VLOOKUP($A147, Pitching___Plate_Discipline[], MATCH(Data!L$1, Pitching___Plate_Discipline[#Headers], 0), FALSE)</f>
        <v>0.64</v>
      </c>
      <c r="M147">
        <f>VLOOKUP($A147, Pitching___Plate_Discipline[], MATCH(Data!M$1, Pitching___Plate_Discipline[#Headers], 0), FALSE)</f>
        <v>0.45300000000000001</v>
      </c>
      <c r="N147">
        <f>VLOOKUP($A147, Pitching___Plate_Discipline[], MATCH(Data!N$1, Pitching___Plate_Discipline[#Headers], 0), FALSE)</f>
        <v>0.58599999999999997</v>
      </c>
      <c r="O147">
        <f>VLOOKUP($A147, Pitching___Plate_Discipline[], MATCH(Data!O$1, Pitching___Plate_Discipline[#Headers], 0), FALSE)</f>
        <v>0.83099999999999996</v>
      </c>
      <c r="P147">
        <f>VLOOKUP($A147, Pitching___Plate_Discipline[], MATCH(Data!P$1, Pitching___Plate_Discipline[#Headers], 0), FALSE)</f>
        <v>0.751</v>
      </c>
      <c r="Q147">
        <f t="shared" si="2"/>
        <v>0.34020300000000003</v>
      </c>
      <c r="R147">
        <f>VLOOKUP($A147, Pitching___Plate_Discipline[], MATCH(Data!R$1, Pitching___Plate_Discipline[#Headers], 0), FALSE)</f>
        <v>0.47499999999999998</v>
      </c>
      <c r="S147">
        <f>VLOOKUP($A147, Pitching___Plate_Discipline[], MATCH(Data!S$1, Pitching___Plate_Discipline[#Headers], 0), FALSE)</f>
        <v>22.6</v>
      </c>
      <c r="T147">
        <f>VLOOKUP($A147, Pitching___Velocity[[Name]:[vFA]], 4, FALSE)</f>
        <v>93.7</v>
      </c>
      <c r="U147">
        <f>VLOOKUP($A147, Pitching___Pitch_Type[[Name]:[FB%]], 3, FALSE)</f>
        <v>0.52</v>
      </c>
    </row>
    <row r="148" spans="1:21" x14ac:dyDescent="0.45">
      <c r="A148" t="s">
        <v>1579</v>
      </c>
      <c r="B148" t="e">
        <f>VLOOKUP($A148, Pitchers___Batted_Ball[], MATCH(Data!B$1, Pitchers___Batted_Ball[#Headers], 0), FALSE)</f>
        <v>#N/A</v>
      </c>
      <c r="C148" t="e">
        <f>VLOOKUP($A148, Pitchers___Batted_Ball[], MATCH(Data!C$1, Pitchers___Batted_Ball[#Headers], 0), FALSE)</f>
        <v>#N/A</v>
      </c>
      <c r="D148" t="e">
        <f>VLOOKUP($A148, Pitchers___Statcast[], MATCH(Data!D$1, Pitchers___Statcast[#Headers], 0), FALSE)</f>
        <v>#N/A</v>
      </c>
      <c r="E148" t="e">
        <f>VLOOKUP($A148, Pitchers___Statcast[], MATCH(Data!E$1, Pitchers___Statcast[#Headers], 0), FALSE)</f>
        <v>#N/A</v>
      </c>
      <c r="F148" t="e">
        <f>VLOOKUP($A148, Pitchers___Statcast[], MATCH(Data!F$1, Pitchers___Statcast[#Headers], 0), FALSE)</f>
        <v>#N/A</v>
      </c>
      <c r="G148" t="e">
        <f>VLOOKUP($A148, Pitchers___Statcast[], MATCH(Data!G$1, Pitchers___Statcast[#Headers], 0), FALSE)</f>
        <v>#N/A</v>
      </c>
      <c r="H148" t="e">
        <f>VLOOKUP(A148, Pitchers___Advanced[[Name]:[Pitches]], 13, FALSE)/VLOOKUP(A148, Pitchers___Advanced[[Name]:[Pitches]], 14, FALSE)</f>
        <v>#N/A</v>
      </c>
      <c r="I148" t="e">
        <f>VLOOKUP(A148, Pitching___V_Movement[[Name]:[FA-Z]], 4, FALSE)</f>
        <v>#N/A</v>
      </c>
      <c r="J148" t="e">
        <f>VLOOKUP(A148, Pitching___H_Movement[[Name]:[FA-X]], 4, FALSE)</f>
        <v>#N/A</v>
      </c>
      <c r="K148" t="e">
        <f>VLOOKUP($A148, Pitching___Plate_Discipline[], MATCH(Data!K$1, Pitching___Plate_Discipline[#Headers], 0), FALSE)</f>
        <v>#N/A</v>
      </c>
      <c r="L148" t="e">
        <f>VLOOKUP($A148, Pitching___Plate_Discipline[], MATCH(Data!L$1, Pitching___Plate_Discipline[#Headers], 0), FALSE)</f>
        <v>#N/A</v>
      </c>
      <c r="M148" t="e">
        <f>VLOOKUP($A148, Pitching___Plate_Discipline[], MATCH(Data!M$1, Pitching___Plate_Discipline[#Headers], 0), FALSE)</f>
        <v>#N/A</v>
      </c>
      <c r="N148" t="e">
        <f>VLOOKUP($A148, Pitching___Plate_Discipline[], MATCH(Data!N$1, Pitching___Plate_Discipline[#Headers], 0), FALSE)</f>
        <v>#N/A</v>
      </c>
      <c r="O148" t="e">
        <f>VLOOKUP($A148, Pitching___Plate_Discipline[], MATCH(Data!O$1, Pitching___Plate_Discipline[#Headers], 0), FALSE)</f>
        <v>#N/A</v>
      </c>
      <c r="P148" t="e">
        <f>VLOOKUP($A148, Pitching___Plate_Discipline[], MATCH(Data!P$1, Pitching___Plate_Discipline[#Headers], 0), FALSE)</f>
        <v>#N/A</v>
      </c>
      <c r="Q148" t="e">
        <f t="shared" si="2"/>
        <v>#N/A</v>
      </c>
      <c r="R148" t="e">
        <f>VLOOKUP($A148, Pitching___Plate_Discipline[], MATCH(Data!R$1, Pitching___Plate_Discipline[#Headers], 0), FALSE)</f>
        <v>#N/A</v>
      </c>
      <c r="S148" t="e">
        <f>VLOOKUP($A148, Pitching___Plate_Discipline[], MATCH(Data!S$1, Pitching___Plate_Discipline[#Headers], 0), FALSE)</f>
        <v>#N/A</v>
      </c>
      <c r="T148" t="e">
        <f>VLOOKUP($A148, Pitching___Velocity[[Name]:[vFA]], 4, FALSE)</f>
        <v>#N/A</v>
      </c>
      <c r="U148" t="e">
        <f>VLOOKUP($A148, Pitching___Pitch_Type[[Name]:[FB%]], 3, FALSE)</f>
        <v>#N/A</v>
      </c>
    </row>
    <row r="149" spans="1:21" x14ac:dyDescent="0.45">
      <c r="A149" t="s">
        <v>487</v>
      </c>
      <c r="B149">
        <f>VLOOKUP($A149, Pitchers___Batted_Ball[], MATCH(Data!B$1, Pitchers___Batted_Ball[#Headers], 0), FALSE)</f>
        <v>1.17</v>
      </c>
      <c r="C149">
        <f>VLOOKUP($A149, Pitchers___Batted_Ball[], MATCH(Data!C$1, Pitchers___Batted_Ball[#Headers], 0), FALSE)</f>
        <v>0.122</v>
      </c>
      <c r="D149" t="str">
        <f>VLOOKUP($A149, Pitchers___Statcast[], MATCH(Data!D$1, Pitchers___Statcast[#Headers], 0), FALSE)</f>
        <v>88.1</v>
      </c>
      <c r="E149" t="str">
        <f>VLOOKUP($A149, Pitchers___Statcast[], MATCH(Data!E$1, Pitchers___Statcast[#Headers], 0), FALSE)</f>
        <v>13.3</v>
      </c>
      <c r="F149" t="str">
        <f>VLOOKUP($A149, Pitchers___Statcast[], MATCH(Data!F$1, Pitchers___Statcast[#Headers], 0), FALSE)</f>
        <v>6.5%</v>
      </c>
      <c r="G149" t="str">
        <f>VLOOKUP($A149, Pitchers___Statcast[], MATCH(Data!G$1, Pitchers___Statcast[#Headers], 0), FALSE)</f>
        <v>35.5%</v>
      </c>
      <c r="H149">
        <f>VLOOKUP(A149, Pitchers___Advanced[[Name]:[Pitches]], 13, FALSE)/VLOOKUP(A149, Pitchers___Advanced[[Name]:[Pitches]], 14, FALSE)</f>
        <v>0.65713745985769156</v>
      </c>
      <c r="I149">
        <f>VLOOKUP(A149, Pitching___V_Movement[[Name]:[FA-Z]], 4, FALSE)</f>
        <v>9.6999999999999993</v>
      </c>
      <c r="J149">
        <f>VLOOKUP(A149, Pitching___H_Movement[[Name]:[FA-X]], 4, FALSE)</f>
        <v>-3.4</v>
      </c>
      <c r="K149">
        <f>VLOOKUP($A149, Pitching___Plate_Discipline[], MATCH(Data!K$1, Pitching___Plate_Discipline[#Headers], 0), FALSE)</f>
        <v>0.3</v>
      </c>
      <c r="L149">
        <f>VLOOKUP($A149, Pitching___Plate_Discipline[], MATCH(Data!L$1, Pitching___Plate_Discipline[#Headers], 0), FALSE)</f>
        <v>0.66200000000000003</v>
      </c>
      <c r="M149">
        <f>VLOOKUP($A149, Pitching___Plate_Discipline[], MATCH(Data!M$1, Pitching___Plate_Discipline[#Headers], 0), FALSE)</f>
        <v>0.48699999999999999</v>
      </c>
      <c r="N149">
        <f>VLOOKUP($A149, Pitching___Plate_Discipline[], MATCH(Data!N$1, Pitching___Plate_Discipline[#Headers], 0), FALSE)</f>
        <v>0.60799999999999998</v>
      </c>
      <c r="O149">
        <f>VLOOKUP($A149, Pitching___Plate_Discipline[], MATCH(Data!O$1, Pitching___Plate_Discipline[#Headers], 0), FALSE)</f>
        <v>0.873</v>
      </c>
      <c r="P149">
        <f>VLOOKUP($A149, Pitching___Plate_Discipline[], MATCH(Data!P$1, Pitching___Plate_Discipline[#Headers], 0), FALSE)</f>
        <v>0.79400000000000004</v>
      </c>
      <c r="Q149">
        <f t="shared" si="2"/>
        <v>0.38667800000000002</v>
      </c>
      <c r="R149">
        <f>VLOOKUP($A149, Pitching___Plate_Discipline[], MATCH(Data!R$1, Pitching___Plate_Discipline[#Headers], 0), FALSE)</f>
        <v>0.51800000000000002</v>
      </c>
      <c r="S149">
        <f>VLOOKUP($A149, Pitching___Plate_Discipline[], MATCH(Data!S$1, Pitching___Plate_Discipline[#Headers], 0), FALSE)</f>
        <v>21.2</v>
      </c>
      <c r="T149">
        <f>VLOOKUP($A149, Pitching___Velocity[[Name]:[vFA]], 4, FALSE)</f>
        <v>94.3</v>
      </c>
      <c r="U149">
        <f>VLOOKUP($A149, Pitching___Pitch_Type[[Name]:[FB%]], 3, FALSE)</f>
        <v>0.53500000000000003</v>
      </c>
    </row>
    <row r="150" spans="1:21" x14ac:dyDescent="0.45">
      <c r="A150" t="s">
        <v>500</v>
      </c>
      <c r="B150">
        <f>VLOOKUP($A150, Pitchers___Batted_Ball[], MATCH(Data!B$1, Pitchers___Batted_Ball[#Headers], 0), FALSE)</f>
        <v>1.1499999999999999</v>
      </c>
      <c r="C150">
        <f>VLOOKUP($A150, Pitchers___Batted_Ball[], MATCH(Data!C$1, Pitchers___Batted_Ball[#Headers], 0), FALSE)</f>
        <v>0.13800000000000001</v>
      </c>
      <c r="D150" t="str">
        <f>VLOOKUP($A150, Pitchers___Statcast[], MATCH(Data!D$1, Pitchers___Statcast[#Headers], 0), FALSE)</f>
        <v>88.9</v>
      </c>
      <c r="E150" t="str">
        <f>VLOOKUP($A150, Pitchers___Statcast[], MATCH(Data!E$1, Pitchers___Statcast[#Headers], 0), FALSE)</f>
        <v>13.5</v>
      </c>
      <c r="F150" t="str">
        <f>VLOOKUP($A150, Pitchers___Statcast[], MATCH(Data!F$1, Pitchers___Statcast[#Headers], 0), FALSE)</f>
        <v>8.0%</v>
      </c>
      <c r="G150" t="str">
        <f>VLOOKUP($A150, Pitchers___Statcast[], MATCH(Data!G$1, Pitchers___Statcast[#Headers], 0), FALSE)</f>
        <v>38.6%</v>
      </c>
      <c r="H150">
        <f>VLOOKUP(A150, Pitchers___Advanced[[Name]:[Pitches]], 13, FALSE)/VLOOKUP(A150, Pitchers___Advanced[[Name]:[Pitches]], 14, FALSE)</f>
        <v>0.63008245663918117</v>
      </c>
      <c r="I150">
        <f>VLOOKUP(A150, Pitching___V_Movement[[Name]:[FA-Z]], 4, FALSE)</f>
        <v>9</v>
      </c>
      <c r="J150">
        <f>VLOOKUP(A150, Pitching___H_Movement[[Name]:[FA-X]], 4, FALSE)</f>
        <v>-3.8</v>
      </c>
      <c r="K150">
        <f>VLOOKUP($A150, Pitching___Plate_Discipline[], MATCH(Data!K$1, Pitching___Plate_Discipline[#Headers], 0), FALSE)</f>
        <v>0.32900000000000001</v>
      </c>
      <c r="L150">
        <f>VLOOKUP($A150, Pitching___Plate_Discipline[], MATCH(Data!L$1, Pitching___Plate_Discipline[#Headers], 0), FALSE)</f>
        <v>0.69199999999999995</v>
      </c>
      <c r="M150">
        <f>VLOOKUP($A150, Pitching___Plate_Discipline[], MATCH(Data!M$1, Pitching___Plate_Discipline[#Headers], 0), FALSE)</f>
        <v>0.497</v>
      </c>
      <c r="N150">
        <f>VLOOKUP($A150, Pitching___Plate_Discipline[], MATCH(Data!N$1, Pitching___Plate_Discipline[#Headers], 0), FALSE)</f>
        <v>0.47299999999999998</v>
      </c>
      <c r="O150">
        <f>VLOOKUP($A150, Pitching___Plate_Discipline[], MATCH(Data!O$1, Pitching___Plate_Discipline[#Headers], 0), FALSE)</f>
        <v>0.83199999999999996</v>
      </c>
      <c r="P150">
        <f>VLOOKUP($A150, Pitching___Plate_Discipline[], MATCH(Data!P$1, Pitching___Plate_Discipline[#Headers], 0), FALSE)</f>
        <v>0.70399999999999996</v>
      </c>
      <c r="Q150">
        <f t="shared" si="2"/>
        <v>0.34988799999999998</v>
      </c>
      <c r="R150">
        <f>VLOOKUP($A150, Pitching___Plate_Discipline[], MATCH(Data!R$1, Pitching___Plate_Discipline[#Headers], 0), FALSE)</f>
        <v>0.46200000000000002</v>
      </c>
      <c r="S150">
        <f>VLOOKUP($A150, Pitching___Plate_Discipline[], MATCH(Data!S$1, Pitching___Plate_Discipline[#Headers], 0), FALSE)</f>
        <v>24.8</v>
      </c>
      <c r="T150">
        <f>VLOOKUP($A150, Pitching___Velocity[[Name]:[vFA]], 4, FALSE)</f>
        <v>94.7</v>
      </c>
      <c r="U150">
        <f>VLOOKUP($A150, Pitching___Pitch_Type[[Name]:[FB%]], 3, FALSE)</f>
        <v>0.48</v>
      </c>
    </row>
    <row r="151" spans="1:21" x14ac:dyDescent="0.45">
      <c r="A151" t="s">
        <v>1580</v>
      </c>
      <c r="B151" t="e">
        <f>VLOOKUP($A151, Pitchers___Batted_Ball[], MATCH(Data!B$1, Pitchers___Batted_Ball[#Headers], 0), FALSE)</f>
        <v>#N/A</v>
      </c>
      <c r="C151" t="e">
        <f>VLOOKUP($A151, Pitchers___Batted_Ball[], MATCH(Data!C$1, Pitchers___Batted_Ball[#Headers], 0), FALSE)</f>
        <v>#N/A</v>
      </c>
      <c r="D151" t="e">
        <f>VLOOKUP($A151, Pitchers___Statcast[], MATCH(Data!D$1, Pitchers___Statcast[#Headers], 0), FALSE)</f>
        <v>#N/A</v>
      </c>
      <c r="E151" t="e">
        <f>VLOOKUP($A151, Pitchers___Statcast[], MATCH(Data!E$1, Pitchers___Statcast[#Headers], 0), FALSE)</f>
        <v>#N/A</v>
      </c>
      <c r="F151" t="e">
        <f>VLOOKUP($A151, Pitchers___Statcast[], MATCH(Data!F$1, Pitchers___Statcast[#Headers], 0), FALSE)</f>
        <v>#N/A</v>
      </c>
      <c r="G151" t="e">
        <f>VLOOKUP($A151, Pitchers___Statcast[], MATCH(Data!G$1, Pitchers___Statcast[#Headers], 0), FALSE)</f>
        <v>#N/A</v>
      </c>
      <c r="H151" t="e">
        <f>VLOOKUP(A151, Pitchers___Advanced[[Name]:[Pitches]], 13, FALSE)/VLOOKUP(A151, Pitchers___Advanced[[Name]:[Pitches]], 14, FALSE)</f>
        <v>#N/A</v>
      </c>
      <c r="I151" t="e">
        <f>VLOOKUP(A151, Pitching___V_Movement[[Name]:[FA-Z]], 4, FALSE)</f>
        <v>#N/A</v>
      </c>
      <c r="J151" t="e">
        <f>VLOOKUP(A151, Pitching___H_Movement[[Name]:[FA-X]], 4, FALSE)</f>
        <v>#N/A</v>
      </c>
      <c r="K151" t="e">
        <f>VLOOKUP($A151, Pitching___Plate_Discipline[], MATCH(Data!K$1, Pitching___Plate_Discipline[#Headers], 0), FALSE)</f>
        <v>#N/A</v>
      </c>
      <c r="L151" t="e">
        <f>VLOOKUP($A151, Pitching___Plate_Discipline[], MATCH(Data!L$1, Pitching___Plate_Discipline[#Headers], 0), FALSE)</f>
        <v>#N/A</v>
      </c>
      <c r="M151" t="e">
        <f>VLOOKUP($A151, Pitching___Plate_Discipline[], MATCH(Data!M$1, Pitching___Plate_Discipline[#Headers], 0), FALSE)</f>
        <v>#N/A</v>
      </c>
      <c r="N151" t="e">
        <f>VLOOKUP($A151, Pitching___Plate_Discipline[], MATCH(Data!N$1, Pitching___Plate_Discipline[#Headers], 0), FALSE)</f>
        <v>#N/A</v>
      </c>
      <c r="O151" t="e">
        <f>VLOOKUP($A151, Pitching___Plate_Discipline[], MATCH(Data!O$1, Pitching___Plate_Discipline[#Headers], 0), FALSE)</f>
        <v>#N/A</v>
      </c>
      <c r="P151" t="e">
        <f>VLOOKUP($A151, Pitching___Plate_Discipline[], MATCH(Data!P$1, Pitching___Plate_Discipline[#Headers], 0), FALSE)</f>
        <v>#N/A</v>
      </c>
      <c r="Q151" t="e">
        <f t="shared" si="2"/>
        <v>#N/A</v>
      </c>
      <c r="R151" t="e">
        <f>VLOOKUP($A151, Pitching___Plate_Discipline[], MATCH(Data!R$1, Pitching___Plate_Discipline[#Headers], 0), FALSE)</f>
        <v>#N/A</v>
      </c>
      <c r="S151" t="e">
        <f>VLOOKUP($A151, Pitching___Plate_Discipline[], MATCH(Data!S$1, Pitching___Plate_Discipline[#Headers], 0), FALSE)</f>
        <v>#N/A</v>
      </c>
      <c r="T151" t="e">
        <f>VLOOKUP($A151, Pitching___Velocity[[Name]:[vFA]], 4, FALSE)</f>
        <v>#N/A</v>
      </c>
      <c r="U151" t="e">
        <f>VLOOKUP($A151, Pitching___Pitch_Type[[Name]:[FB%]], 3, FALSE)</f>
        <v>#N/A</v>
      </c>
    </row>
    <row r="152" spans="1:21" x14ac:dyDescent="0.45">
      <c r="A152" t="s">
        <v>1581</v>
      </c>
      <c r="B152" t="e">
        <f>VLOOKUP($A152, Pitchers___Batted_Ball[], MATCH(Data!B$1, Pitchers___Batted_Ball[#Headers], 0), FALSE)</f>
        <v>#N/A</v>
      </c>
      <c r="C152" t="e">
        <f>VLOOKUP($A152, Pitchers___Batted_Ball[], MATCH(Data!C$1, Pitchers___Batted_Ball[#Headers], 0), FALSE)</f>
        <v>#N/A</v>
      </c>
      <c r="D152" t="e">
        <f>VLOOKUP($A152, Pitchers___Statcast[], MATCH(Data!D$1, Pitchers___Statcast[#Headers], 0), FALSE)</f>
        <v>#N/A</v>
      </c>
      <c r="E152" t="e">
        <f>VLOOKUP($A152, Pitchers___Statcast[], MATCH(Data!E$1, Pitchers___Statcast[#Headers], 0), FALSE)</f>
        <v>#N/A</v>
      </c>
      <c r="F152" t="e">
        <f>VLOOKUP($A152, Pitchers___Statcast[], MATCH(Data!F$1, Pitchers___Statcast[#Headers], 0), FALSE)</f>
        <v>#N/A</v>
      </c>
      <c r="G152" t="e">
        <f>VLOOKUP($A152, Pitchers___Statcast[], MATCH(Data!G$1, Pitchers___Statcast[#Headers], 0), FALSE)</f>
        <v>#N/A</v>
      </c>
      <c r="H152" t="e">
        <f>VLOOKUP(A152, Pitchers___Advanced[[Name]:[Pitches]], 13, FALSE)/VLOOKUP(A152, Pitchers___Advanced[[Name]:[Pitches]], 14, FALSE)</f>
        <v>#N/A</v>
      </c>
      <c r="I152" t="e">
        <f>VLOOKUP(A152, Pitching___V_Movement[[Name]:[FA-Z]], 4, FALSE)</f>
        <v>#N/A</v>
      </c>
      <c r="J152" t="e">
        <f>VLOOKUP(A152, Pitching___H_Movement[[Name]:[FA-X]], 4, FALSE)</f>
        <v>#N/A</v>
      </c>
      <c r="K152" t="e">
        <f>VLOOKUP($A152, Pitching___Plate_Discipline[], MATCH(Data!K$1, Pitching___Plate_Discipline[#Headers], 0), FALSE)</f>
        <v>#N/A</v>
      </c>
      <c r="L152" t="e">
        <f>VLOOKUP($A152, Pitching___Plate_Discipline[], MATCH(Data!L$1, Pitching___Plate_Discipline[#Headers], 0), FALSE)</f>
        <v>#N/A</v>
      </c>
      <c r="M152" t="e">
        <f>VLOOKUP($A152, Pitching___Plate_Discipline[], MATCH(Data!M$1, Pitching___Plate_Discipline[#Headers], 0), FALSE)</f>
        <v>#N/A</v>
      </c>
      <c r="N152" t="e">
        <f>VLOOKUP($A152, Pitching___Plate_Discipline[], MATCH(Data!N$1, Pitching___Plate_Discipline[#Headers], 0), FALSE)</f>
        <v>#N/A</v>
      </c>
      <c r="O152" t="e">
        <f>VLOOKUP($A152, Pitching___Plate_Discipline[], MATCH(Data!O$1, Pitching___Plate_Discipline[#Headers], 0), FALSE)</f>
        <v>#N/A</v>
      </c>
      <c r="P152" t="e">
        <f>VLOOKUP($A152, Pitching___Plate_Discipline[], MATCH(Data!P$1, Pitching___Plate_Discipline[#Headers], 0), FALSE)</f>
        <v>#N/A</v>
      </c>
      <c r="Q152" t="e">
        <f t="shared" si="2"/>
        <v>#N/A</v>
      </c>
      <c r="R152" t="e">
        <f>VLOOKUP($A152, Pitching___Plate_Discipline[], MATCH(Data!R$1, Pitching___Plate_Discipline[#Headers], 0), FALSE)</f>
        <v>#N/A</v>
      </c>
      <c r="S152" t="e">
        <f>VLOOKUP($A152, Pitching___Plate_Discipline[], MATCH(Data!S$1, Pitching___Plate_Discipline[#Headers], 0), FALSE)</f>
        <v>#N/A</v>
      </c>
      <c r="T152" t="e">
        <f>VLOOKUP($A152, Pitching___Velocity[[Name]:[vFA]], 4, FALSE)</f>
        <v>#N/A</v>
      </c>
      <c r="U152" t="e">
        <f>VLOOKUP($A152, Pitching___Pitch_Type[[Name]:[FB%]], 3, FALSE)</f>
        <v>#N/A</v>
      </c>
    </row>
    <row r="153" spans="1:21" x14ac:dyDescent="0.45">
      <c r="A153" t="s">
        <v>1582</v>
      </c>
      <c r="B153" t="e">
        <f>VLOOKUP($A153, Pitchers___Batted_Ball[], MATCH(Data!B$1, Pitchers___Batted_Ball[#Headers], 0), FALSE)</f>
        <v>#N/A</v>
      </c>
      <c r="C153" t="e">
        <f>VLOOKUP($A153, Pitchers___Batted_Ball[], MATCH(Data!C$1, Pitchers___Batted_Ball[#Headers], 0), FALSE)</f>
        <v>#N/A</v>
      </c>
      <c r="D153" t="e">
        <f>VLOOKUP($A153, Pitchers___Statcast[], MATCH(Data!D$1, Pitchers___Statcast[#Headers], 0), FALSE)</f>
        <v>#N/A</v>
      </c>
      <c r="E153" t="e">
        <f>VLOOKUP($A153, Pitchers___Statcast[], MATCH(Data!E$1, Pitchers___Statcast[#Headers], 0), FALSE)</f>
        <v>#N/A</v>
      </c>
      <c r="F153" t="e">
        <f>VLOOKUP($A153, Pitchers___Statcast[], MATCH(Data!F$1, Pitchers___Statcast[#Headers], 0), FALSE)</f>
        <v>#N/A</v>
      </c>
      <c r="G153" t="e">
        <f>VLOOKUP($A153, Pitchers___Statcast[], MATCH(Data!G$1, Pitchers___Statcast[#Headers], 0), FALSE)</f>
        <v>#N/A</v>
      </c>
      <c r="H153" t="e">
        <f>VLOOKUP(A153, Pitchers___Advanced[[Name]:[Pitches]], 13, FALSE)/VLOOKUP(A153, Pitchers___Advanced[[Name]:[Pitches]], 14, FALSE)</f>
        <v>#N/A</v>
      </c>
      <c r="I153" t="e">
        <f>VLOOKUP(A153, Pitching___V_Movement[[Name]:[FA-Z]], 4, FALSE)</f>
        <v>#N/A</v>
      </c>
      <c r="J153" t="e">
        <f>VLOOKUP(A153, Pitching___H_Movement[[Name]:[FA-X]], 4, FALSE)</f>
        <v>#N/A</v>
      </c>
      <c r="K153" t="e">
        <f>VLOOKUP($A153, Pitching___Plate_Discipline[], MATCH(Data!K$1, Pitching___Plate_Discipline[#Headers], 0), FALSE)</f>
        <v>#N/A</v>
      </c>
      <c r="L153" t="e">
        <f>VLOOKUP($A153, Pitching___Plate_Discipline[], MATCH(Data!L$1, Pitching___Plate_Discipline[#Headers], 0), FALSE)</f>
        <v>#N/A</v>
      </c>
      <c r="M153" t="e">
        <f>VLOOKUP($A153, Pitching___Plate_Discipline[], MATCH(Data!M$1, Pitching___Plate_Discipline[#Headers], 0), FALSE)</f>
        <v>#N/A</v>
      </c>
      <c r="N153" t="e">
        <f>VLOOKUP($A153, Pitching___Plate_Discipline[], MATCH(Data!N$1, Pitching___Plate_Discipline[#Headers], 0), FALSE)</f>
        <v>#N/A</v>
      </c>
      <c r="O153" t="e">
        <f>VLOOKUP($A153, Pitching___Plate_Discipline[], MATCH(Data!O$1, Pitching___Plate_Discipline[#Headers], 0), FALSE)</f>
        <v>#N/A</v>
      </c>
      <c r="P153" t="e">
        <f>VLOOKUP($A153, Pitching___Plate_Discipline[], MATCH(Data!P$1, Pitching___Plate_Discipline[#Headers], 0), FALSE)</f>
        <v>#N/A</v>
      </c>
      <c r="Q153" t="e">
        <f t="shared" si="2"/>
        <v>#N/A</v>
      </c>
      <c r="R153" t="e">
        <f>VLOOKUP($A153, Pitching___Plate_Discipline[], MATCH(Data!R$1, Pitching___Plate_Discipline[#Headers], 0), FALSE)</f>
        <v>#N/A</v>
      </c>
      <c r="S153" t="e">
        <f>VLOOKUP($A153, Pitching___Plate_Discipline[], MATCH(Data!S$1, Pitching___Plate_Discipline[#Headers], 0), FALSE)</f>
        <v>#N/A</v>
      </c>
      <c r="T153" t="e">
        <f>VLOOKUP($A153, Pitching___Velocity[[Name]:[vFA]], 4, FALSE)</f>
        <v>#N/A</v>
      </c>
      <c r="U153" t="e">
        <f>VLOOKUP($A153, Pitching___Pitch_Type[[Name]:[FB%]], 3, FALSE)</f>
        <v>#N/A</v>
      </c>
    </row>
    <row r="154" spans="1:21" x14ac:dyDescent="0.45">
      <c r="A154" t="s">
        <v>1583</v>
      </c>
      <c r="B154" t="e">
        <f>VLOOKUP($A154, Pitchers___Batted_Ball[], MATCH(Data!B$1, Pitchers___Batted_Ball[#Headers], 0), FALSE)</f>
        <v>#N/A</v>
      </c>
      <c r="C154" t="e">
        <f>VLOOKUP($A154, Pitchers___Batted_Ball[], MATCH(Data!C$1, Pitchers___Batted_Ball[#Headers], 0), FALSE)</f>
        <v>#N/A</v>
      </c>
      <c r="D154" t="e">
        <f>VLOOKUP($A154, Pitchers___Statcast[], MATCH(Data!D$1, Pitchers___Statcast[#Headers], 0), FALSE)</f>
        <v>#N/A</v>
      </c>
      <c r="E154" t="e">
        <f>VLOOKUP($A154, Pitchers___Statcast[], MATCH(Data!E$1, Pitchers___Statcast[#Headers], 0), FALSE)</f>
        <v>#N/A</v>
      </c>
      <c r="F154" t="e">
        <f>VLOOKUP($A154, Pitchers___Statcast[], MATCH(Data!F$1, Pitchers___Statcast[#Headers], 0), FALSE)</f>
        <v>#N/A</v>
      </c>
      <c r="G154" t="e">
        <f>VLOOKUP($A154, Pitchers___Statcast[], MATCH(Data!G$1, Pitchers___Statcast[#Headers], 0), FALSE)</f>
        <v>#N/A</v>
      </c>
      <c r="H154" t="e">
        <f>VLOOKUP(A154, Pitchers___Advanced[[Name]:[Pitches]], 13, FALSE)/VLOOKUP(A154, Pitchers___Advanced[[Name]:[Pitches]], 14, FALSE)</f>
        <v>#N/A</v>
      </c>
      <c r="I154" t="e">
        <f>VLOOKUP(A154, Pitching___V_Movement[[Name]:[FA-Z]], 4, FALSE)</f>
        <v>#N/A</v>
      </c>
      <c r="J154" t="e">
        <f>VLOOKUP(A154, Pitching___H_Movement[[Name]:[FA-X]], 4, FALSE)</f>
        <v>#N/A</v>
      </c>
      <c r="K154" t="e">
        <f>VLOOKUP($A154, Pitching___Plate_Discipline[], MATCH(Data!K$1, Pitching___Plate_Discipline[#Headers], 0), FALSE)</f>
        <v>#N/A</v>
      </c>
      <c r="L154" t="e">
        <f>VLOOKUP($A154, Pitching___Plate_Discipline[], MATCH(Data!L$1, Pitching___Plate_Discipline[#Headers], 0), FALSE)</f>
        <v>#N/A</v>
      </c>
      <c r="M154" t="e">
        <f>VLOOKUP($A154, Pitching___Plate_Discipline[], MATCH(Data!M$1, Pitching___Plate_Discipline[#Headers], 0), FALSE)</f>
        <v>#N/A</v>
      </c>
      <c r="N154" t="e">
        <f>VLOOKUP($A154, Pitching___Plate_Discipline[], MATCH(Data!N$1, Pitching___Plate_Discipline[#Headers], 0), FALSE)</f>
        <v>#N/A</v>
      </c>
      <c r="O154" t="e">
        <f>VLOOKUP($A154, Pitching___Plate_Discipline[], MATCH(Data!O$1, Pitching___Plate_Discipline[#Headers], 0), FALSE)</f>
        <v>#N/A</v>
      </c>
      <c r="P154" t="e">
        <f>VLOOKUP($A154, Pitching___Plate_Discipline[], MATCH(Data!P$1, Pitching___Plate_Discipline[#Headers], 0), FALSE)</f>
        <v>#N/A</v>
      </c>
      <c r="Q154" t="e">
        <f t="shared" si="2"/>
        <v>#N/A</v>
      </c>
      <c r="R154" t="e">
        <f>VLOOKUP($A154, Pitching___Plate_Discipline[], MATCH(Data!R$1, Pitching___Plate_Discipline[#Headers], 0), FALSE)</f>
        <v>#N/A</v>
      </c>
      <c r="S154" t="e">
        <f>VLOOKUP($A154, Pitching___Plate_Discipline[], MATCH(Data!S$1, Pitching___Plate_Discipline[#Headers], 0), FALSE)</f>
        <v>#N/A</v>
      </c>
      <c r="T154" t="e">
        <f>VLOOKUP($A154, Pitching___Velocity[[Name]:[vFA]], 4, FALSE)</f>
        <v>#N/A</v>
      </c>
      <c r="U154" t="e">
        <f>VLOOKUP($A154, Pitching___Pitch_Type[[Name]:[FB%]], 3, FALSE)</f>
        <v>#N/A</v>
      </c>
    </row>
    <row r="155" spans="1:21" x14ac:dyDescent="0.45">
      <c r="A155" t="s">
        <v>1584</v>
      </c>
      <c r="B155" t="e">
        <f>VLOOKUP($A155, Pitchers___Batted_Ball[], MATCH(Data!B$1, Pitchers___Batted_Ball[#Headers], 0), FALSE)</f>
        <v>#N/A</v>
      </c>
      <c r="C155" t="e">
        <f>VLOOKUP($A155, Pitchers___Batted_Ball[], MATCH(Data!C$1, Pitchers___Batted_Ball[#Headers], 0), FALSE)</f>
        <v>#N/A</v>
      </c>
      <c r="D155" t="e">
        <f>VLOOKUP($A155, Pitchers___Statcast[], MATCH(Data!D$1, Pitchers___Statcast[#Headers], 0), FALSE)</f>
        <v>#N/A</v>
      </c>
      <c r="E155" t="e">
        <f>VLOOKUP($A155, Pitchers___Statcast[], MATCH(Data!E$1, Pitchers___Statcast[#Headers], 0), FALSE)</f>
        <v>#N/A</v>
      </c>
      <c r="F155" t="e">
        <f>VLOOKUP($A155, Pitchers___Statcast[], MATCH(Data!F$1, Pitchers___Statcast[#Headers], 0), FALSE)</f>
        <v>#N/A</v>
      </c>
      <c r="G155" t="e">
        <f>VLOOKUP($A155, Pitchers___Statcast[], MATCH(Data!G$1, Pitchers___Statcast[#Headers], 0), FALSE)</f>
        <v>#N/A</v>
      </c>
      <c r="H155" t="e">
        <f>VLOOKUP(A155, Pitchers___Advanced[[Name]:[Pitches]], 13, FALSE)/VLOOKUP(A155, Pitchers___Advanced[[Name]:[Pitches]], 14, FALSE)</f>
        <v>#N/A</v>
      </c>
      <c r="I155" t="e">
        <f>VLOOKUP(A155, Pitching___V_Movement[[Name]:[FA-Z]], 4, FALSE)</f>
        <v>#N/A</v>
      </c>
      <c r="J155" t="e">
        <f>VLOOKUP(A155, Pitching___H_Movement[[Name]:[FA-X]], 4, FALSE)</f>
        <v>#N/A</v>
      </c>
      <c r="K155" t="e">
        <f>VLOOKUP($A155, Pitching___Plate_Discipline[], MATCH(Data!K$1, Pitching___Plate_Discipline[#Headers], 0), FALSE)</f>
        <v>#N/A</v>
      </c>
      <c r="L155" t="e">
        <f>VLOOKUP($A155, Pitching___Plate_Discipline[], MATCH(Data!L$1, Pitching___Plate_Discipline[#Headers], 0), FALSE)</f>
        <v>#N/A</v>
      </c>
      <c r="M155" t="e">
        <f>VLOOKUP($A155, Pitching___Plate_Discipline[], MATCH(Data!M$1, Pitching___Plate_Discipline[#Headers], 0), FALSE)</f>
        <v>#N/A</v>
      </c>
      <c r="N155" t="e">
        <f>VLOOKUP($A155, Pitching___Plate_Discipline[], MATCH(Data!N$1, Pitching___Plate_Discipline[#Headers], 0), FALSE)</f>
        <v>#N/A</v>
      </c>
      <c r="O155" t="e">
        <f>VLOOKUP($A155, Pitching___Plate_Discipline[], MATCH(Data!O$1, Pitching___Plate_Discipline[#Headers], 0), FALSE)</f>
        <v>#N/A</v>
      </c>
      <c r="P155" t="e">
        <f>VLOOKUP($A155, Pitching___Plate_Discipline[], MATCH(Data!P$1, Pitching___Plate_Discipline[#Headers], 0), FALSE)</f>
        <v>#N/A</v>
      </c>
      <c r="Q155" t="e">
        <f t="shared" si="2"/>
        <v>#N/A</v>
      </c>
      <c r="R155" t="e">
        <f>VLOOKUP($A155, Pitching___Plate_Discipline[], MATCH(Data!R$1, Pitching___Plate_Discipline[#Headers], 0), FALSE)</f>
        <v>#N/A</v>
      </c>
      <c r="S155" t="e">
        <f>VLOOKUP($A155, Pitching___Plate_Discipline[], MATCH(Data!S$1, Pitching___Plate_Discipline[#Headers], 0), FALSE)</f>
        <v>#N/A</v>
      </c>
      <c r="T155" t="e">
        <f>VLOOKUP($A155, Pitching___Velocity[[Name]:[vFA]], 4, FALSE)</f>
        <v>#N/A</v>
      </c>
      <c r="U155" t="e">
        <f>VLOOKUP($A155, Pitching___Pitch_Type[[Name]:[FB%]], 3, FALSE)</f>
        <v>#N/A</v>
      </c>
    </row>
    <row r="156" spans="1:21" x14ac:dyDescent="0.45">
      <c r="A156" t="s">
        <v>1585</v>
      </c>
      <c r="B156" t="e">
        <f>VLOOKUP($A156, Pitchers___Batted_Ball[], MATCH(Data!B$1, Pitchers___Batted_Ball[#Headers], 0), FALSE)</f>
        <v>#N/A</v>
      </c>
      <c r="C156" t="e">
        <f>VLOOKUP($A156, Pitchers___Batted_Ball[], MATCH(Data!C$1, Pitchers___Batted_Ball[#Headers], 0), FALSE)</f>
        <v>#N/A</v>
      </c>
      <c r="D156" t="e">
        <f>VLOOKUP($A156, Pitchers___Statcast[], MATCH(Data!D$1, Pitchers___Statcast[#Headers], 0), FALSE)</f>
        <v>#N/A</v>
      </c>
      <c r="E156" t="e">
        <f>VLOOKUP($A156, Pitchers___Statcast[], MATCH(Data!E$1, Pitchers___Statcast[#Headers], 0), FALSE)</f>
        <v>#N/A</v>
      </c>
      <c r="F156" t="e">
        <f>VLOOKUP($A156, Pitchers___Statcast[], MATCH(Data!F$1, Pitchers___Statcast[#Headers], 0), FALSE)</f>
        <v>#N/A</v>
      </c>
      <c r="G156" t="e">
        <f>VLOOKUP($A156, Pitchers___Statcast[], MATCH(Data!G$1, Pitchers___Statcast[#Headers], 0), FALSE)</f>
        <v>#N/A</v>
      </c>
      <c r="H156" t="e">
        <f>VLOOKUP(A156, Pitchers___Advanced[[Name]:[Pitches]], 13, FALSE)/VLOOKUP(A156, Pitchers___Advanced[[Name]:[Pitches]], 14, FALSE)</f>
        <v>#N/A</v>
      </c>
      <c r="I156" t="e">
        <f>VLOOKUP(A156, Pitching___V_Movement[[Name]:[FA-Z]], 4, FALSE)</f>
        <v>#N/A</v>
      </c>
      <c r="J156" t="e">
        <f>VLOOKUP(A156, Pitching___H_Movement[[Name]:[FA-X]], 4, FALSE)</f>
        <v>#N/A</v>
      </c>
      <c r="K156" t="e">
        <f>VLOOKUP($A156, Pitching___Plate_Discipline[], MATCH(Data!K$1, Pitching___Plate_Discipline[#Headers], 0), FALSE)</f>
        <v>#N/A</v>
      </c>
      <c r="L156" t="e">
        <f>VLOOKUP($A156, Pitching___Plate_Discipline[], MATCH(Data!L$1, Pitching___Plate_Discipline[#Headers], 0), FALSE)</f>
        <v>#N/A</v>
      </c>
      <c r="M156" t="e">
        <f>VLOOKUP($A156, Pitching___Plate_Discipline[], MATCH(Data!M$1, Pitching___Plate_Discipline[#Headers], 0), FALSE)</f>
        <v>#N/A</v>
      </c>
      <c r="N156" t="e">
        <f>VLOOKUP($A156, Pitching___Plate_Discipline[], MATCH(Data!N$1, Pitching___Plate_Discipline[#Headers], 0), FALSE)</f>
        <v>#N/A</v>
      </c>
      <c r="O156" t="e">
        <f>VLOOKUP($A156, Pitching___Plate_Discipline[], MATCH(Data!O$1, Pitching___Plate_Discipline[#Headers], 0), FALSE)</f>
        <v>#N/A</v>
      </c>
      <c r="P156" t="e">
        <f>VLOOKUP($A156, Pitching___Plate_Discipline[], MATCH(Data!P$1, Pitching___Plate_Discipline[#Headers], 0), FALSE)</f>
        <v>#N/A</v>
      </c>
      <c r="Q156" t="e">
        <f t="shared" si="2"/>
        <v>#N/A</v>
      </c>
      <c r="R156" t="e">
        <f>VLOOKUP($A156, Pitching___Plate_Discipline[], MATCH(Data!R$1, Pitching___Plate_Discipline[#Headers], 0), FALSE)</f>
        <v>#N/A</v>
      </c>
      <c r="S156" t="e">
        <f>VLOOKUP($A156, Pitching___Plate_Discipline[], MATCH(Data!S$1, Pitching___Plate_Discipline[#Headers], 0), FALSE)</f>
        <v>#N/A</v>
      </c>
      <c r="T156" t="e">
        <f>VLOOKUP($A156, Pitching___Velocity[[Name]:[vFA]], 4, FALSE)</f>
        <v>#N/A</v>
      </c>
      <c r="U156" t="e">
        <f>VLOOKUP($A156, Pitching___Pitch_Type[[Name]:[FB%]], 3, FALSE)</f>
        <v>#N/A</v>
      </c>
    </row>
    <row r="157" spans="1:21" x14ac:dyDescent="0.45">
      <c r="A157" t="s">
        <v>1586</v>
      </c>
      <c r="B157" t="e">
        <f>VLOOKUP($A157, Pitchers___Batted_Ball[], MATCH(Data!B$1, Pitchers___Batted_Ball[#Headers], 0), FALSE)</f>
        <v>#N/A</v>
      </c>
      <c r="C157" t="e">
        <f>VLOOKUP($A157, Pitchers___Batted_Ball[], MATCH(Data!C$1, Pitchers___Batted_Ball[#Headers], 0), FALSE)</f>
        <v>#N/A</v>
      </c>
      <c r="D157" t="e">
        <f>VLOOKUP($A157, Pitchers___Statcast[], MATCH(Data!D$1, Pitchers___Statcast[#Headers], 0), FALSE)</f>
        <v>#N/A</v>
      </c>
      <c r="E157" t="e">
        <f>VLOOKUP($A157, Pitchers___Statcast[], MATCH(Data!E$1, Pitchers___Statcast[#Headers], 0), FALSE)</f>
        <v>#N/A</v>
      </c>
      <c r="F157" t="e">
        <f>VLOOKUP($A157, Pitchers___Statcast[], MATCH(Data!F$1, Pitchers___Statcast[#Headers], 0), FALSE)</f>
        <v>#N/A</v>
      </c>
      <c r="G157" t="e">
        <f>VLOOKUP($A157, Pitchers___Statcast[], MATCH(Data!G$1, Pitchers___Statcast[#Headers], 0), FALSE)</f>
        <v>#N/A</v>
      </c>
      <c r="H157" t="e">
        <f>VLOOKUP(A157, Pitchers___Advanced[[Name]:[Pitches]], 13, FALSE)/VLOOKUP(A157, Pitchers___Advanced[[Name]:[Pitches]], 14, FALSE)</f>
        <v>#N/A</v>
      </c>
      <c r="I157" t="e">
        <f>VLOOKUP(A157, Pitching___V_Movement[[Name]:[FA-Z]], 4, FALSE)</f>
        <v>#N/A</v>
      </c>
      <c r="J157" t="e">
        <f>VLOOKUP(A157, Pitching___H_Movement[[Name]:[FA-X]], 4, FALSE)</f>
        <v>#N/A</v>
      </c>
      <c r="K157" t="e">
        <f>VLOOKUP($A157, Pitching___Plate_Discipline[], MATCH(Data!K$1, Pitching___Plate_Discipline[#Headers], 0), FALSE)</f>
        <v>#N/A</v>
      </c>
      <c r="L157" t="e">
        <f>VLOOKUP($A157, Pitching___Plate_Discipline[], MATCH(Data!L$1, Pitching___Plate_Discipline[#Headers], 0), FALSE)</f>
        <v>#N/A</v>
      </c>
      <c r="M157" t="e">
        <f>VLOOKUP($A157, Pitching___Plate_Discipline[], MATCH(Data!M$1, Pitching___Plate_Discipline[#Headers], 0), FALSE)</f>
        <v>#N/A</v>
      </c>
      <c r="N157" t="e">
        <f>VLOOKUP($A157, Pitching___Plate_Discipline[], MATCH(Data!N$1, Pitching___Plate_Discipline[#Headers], 0), FALSE)</f>
        <v>#N/A</v>
      </c>
      <c r="O157" t="e">
        <f>VLOOKUP($A157, Pitching___Plate_Discipline[], MATCH(Data!O$1, Pitching___Plate_Discipline[#Headers], 0), FALSE)</f>
        <v>#N/A</v>
      </c>
      <c r="P157" t="e">
        <f>VLOOKUP($A157, Pitching___Plate_Discipline[], MATCH(Data!P$1, Pitching___Plate_Discipline[#Headers], 0), FALSE)</f>
        <v>#N/A</v>
      </c>
      <c r="Q157" t="e">
        <f t="shared" si="2"/>
        <v>#N/A</v>
      </c>
      <c r="R157" t="e">
        <f>VLOOKUP($A157, Pitching___Plate_Discipline[], MATCH(Data!R$1, Pitching___Plate_Discipline[#Headers], 0), FALSE)</f>
        <v>#N/A</v>
      </c>
      <c r="S157" t="e">
        <f>VLOOKUP($A157, Pitching___Plate_Discipline[], MATCH(Data!S$1, Pitching___Plate_Discipline[#Headers], 0), FALSE)</f>
        <v>#N/A</v>
      </c>
      <c r="T157" t="e">
        <f>VLOOKUP($A157, Pitching___Velocity[[Name]:[vFA]], 4, FALSE)</f>
        <v>#N/A</v>
      </c>
      <c r="U157" t="e">
        <f>VLOOKUP($A157, Pitching___Pitch_Type[[Name]:[FB%]], 3, FALSE)</f>
        <v>#N/A</v>
      </c>
    </row>
    <row r="158" spans="1:21" x14ac:dyDescent="0.45">
      <c r="A158" t="s">
        <v>1587</v>
      </c>
      <c r="B158" t="e">
        <f>VLOOKUP($A158, Pitchers___Batted_Ball[], MATCH(Data!B$1, Pitchers___Batted_Ball[#Headers], 0), FALSE)</f>
        <v>#N/A</v>
      </c>
      <c r="C158" t="e">
        <f>VLOOKUP($A158, Pitchers___Batted_Ball[], MATCH(Data!C$1, Pitchers___Batted_Ball[#Headers], 0), FALSE)</f>
        <v>#N/A</v>
      </c>
      <c r="D158" t="e">
        <f>VLOOKUP($A158, Pitchers___Statcast[], MATCH(Data!D$1, Pitchers___Statcast[#Headers], 0), FALSE)</f>
        <v>#N/A</v>
      </c>
      <c r="E158" t="e">
        <f>VLOOKUP($A158, Pitchers___Statcast[], MATCH(Data!E$1, Pitchers___Statcast[#Headers], 0), FALSE)</f>
        <v>#N/A</v>
      </c>
      <c r="F158" t="e">
        <f>VLOOKUP($A158, Pitchers___Statcast[], MATCH(Data!F$1, Pitchers___Statcast[#Headers], 0), FALSE)</f>
        <v>#N/A</v>
      </c>
      <c r="G158" t="e">
        <f>VLOOKUP($A158, Pitchers___Statcast[], MATCH(Data!G$1, Pitchers___Statcast[#Headers], 0), FALSE)</f>
        <v>#N/A</v>
      </c>
      <c r="H158" t="e">
        <f>VLOOKUP(A158, Pitchers___Advanced[[Name]:[Pitches]], 13, FALSE)/VLOOKUP(A158, Pitchers___Advanced[[Name]:[Pitches]], 14, FALSE)</f>
        <v>#N/A</v>
      </c>
      <c r="I158" t="e">
        <f>VLOOKUP(A158, Pitching___V_Movement[[Name]:[FA-Z]], 4, FALSE)</f>
        <v>#N/A</v>
      </c>
      <c r="J158" t="e">
        <f>VLOOKUP(A158, Pitching___H_Movement[[Name]:[FA-X]], 4, FALSE)</f>
        <v>#N/A</v>
      </c>
      <c r="K158" t="e">
        <f>VLOOKUP($A158, Pitching___Plate_Discipline[], MATCH(Data!K$1, Pitching___Plate_Discipline[#Headers], 0), FALSE)</f>
        <v>#N/A</v>
      </c>
      <c r="L158" t="e">
        <f>VLOOKUP($A158, Pitching___Plate_Discipline[], MATCH(Data!L$1, Pitching___Plate_Discipline[#Headers], 0), FALSE)</f>
        <v>#N/A</v>
      </c>
      <c r="M158" t="e">
        <f>VLOOKUP($A158, Pitching___Plate_Discipline[], MATCH(Data!M$1, Pitching___Plate_Discipline[#Headers], 0), FALSE)</f>
        <v>#N/A</v>
      </c>
      <c r="N158" t="e">
        <f>VLOOKUP($A158, Pitching___Plate_Discipline[], MATCH(Data!N$1, Pitching___Plate_Discipline[#Headers], 0), FALSE)</f>
        <v>#N/A</v>
      </c>
      <c r="O158" t="e">
        <f>VLOOKUP($A158, Pitching___Plate_Discipline[], MATCH(Data!O$1, Pitching___Plate_Discipline[#Headers], 0), FALSE)</f>
        <v>#N/A</v>
      </c>
      <c r="P158" t="e">
        <f>VLOOKUP($A158, Pitching___Plate_Discipline[], MATCH(Data!P$1, Pitching___Plate_Discipline[#Headers], 0), FALSE)</f>
        <v>#N/A</v>
      </c>
      <c r="Q158" t="e">
        <f t="shared" si="2"/>
        <v>#N/A</v>
      </c>
      <c r="R158" t="e">
        <f>VLOOKUP($A158, Pitching___Plate_Discipline[], MATCH(Data!R$1, Pitching___Plate_Discipline[#Headers], 0), FALSE)</f>
        <v>#N/A</v>
      </c>
      <c r="S158" t="e">
        <f>VLOOKUP($A158, Pitching___Plate_Discipline[], MATCH(Data!S$1, Pitching___Plate_Discipline[#Headers], 0), FALSE)</f>
        <v>#N/A</v>
      </c>
      <c r="T158" t="e">
        <f>VLOOKUP($A158, Pitching___Velocity[[Name]:[vFA]], 4, FALSE)</f>
        <v>#N/A</v>
      </c>
      <c r="U158" t="e">
        <f>VLOOKUP($A158, Pitching___Pitch_Type[[Name]:[FB%]], 3, FALSE)</f>
        <v>#N/A</v>
      </c>
    </row>
    <row r="159" spans="1:21" x14ac:dyDescent="0.45">
      <c r="A159" t="s">
        <v>1588</v>
      </c>
      <c r="B159" t="e">
        <f>VLOOKUP($A159, Pitchers___Batted_Ball[], MATCH(Data!B$1, Pitchers___Batted_Ball[#Headers], 0), FALSE)</f>
        <v>#N/A</v>
      </c>
      <c r="C159" t="e">
        <f>VLOOKUP($A159, Pitchers___Batted_Ball[], MATCH(Data!C$1, Pitchers___Batted_Ball[#Headers], 0), FALSE)</f>
        <v>#N/A</v>
      </c>
      <c r="D159" t="e">
        <f>VLOOKUP($A159, Pitchers___Statcast[], MATCH(Data!D$1, Pitchers___Statcast[#Headers], 0), FALSE)</f>
        <v>#N/A</v>
      </c>
      <c r="E159" t="e">
        <f>VLOOKUP($A159, Pitchers___Statcast[], MATCH(Data!E$1, Pitchers___Statcast[#Headers], 0), FALSE)</f>
        <v>#N/A</v>
      </c>
      <c r="F159" t="e">
        <f>VLOOKUP($A159, Pitchers___Statcast[], MATCH(Data!F$1, Pitchers___Statcast[#Headers], 0), FALSE)</f>
        <v>#N/A</v>
      </c>
      <c r="G159" t="e">
        <f>VLOOKUP($A159, Pitchers___Statcast[], MATCH(Data!G$1, Pitchers___Statcast[#Headers], 0), FALSE)</f>
        <v>#N/A</v>
      </c>
      <c r="H159" t="e">
        <f>VLOOKUP(A159, Pitchers___Advanced[[Name]:[Pitches]], 13, FALSE)/VLOOKUP(A159, Pitchers___Advanced[[Name]:[Pitches]], 14, FALSE)</f>
        <v>#N/A</v>
      </c>
      <c r="I159" t="e">
        <f>VLOOKUP(A159, Pitching___V_Movement[[Name]:[FA-Z]], 4, FALSE)</f>
        <v>#N/A</v>
      </c>
      <c r="J159" t="e">
        <f>VLOOKUP(A159, Pitching___H_Movement[[Name]:[FA-X]], 4, FALSE)</f>
        <v>#N/A</v>
      </c>
      <c r="K159" t="e">
        <f>VLOOKUP($A159, Pitching___Plate_Discipline[], MATCH(Data!K$1, Pitching___Plate_Discipline[#Headers], 0), FALSE)</f>
        <v>#N/A</v>
      </c>
      <c r="L159" t="e">
        <f>VLOOKUP($A159, Pitching___Plate_Discipline[], MATCH(Data!L$1, Pitching___Plate_Discipline[#Headers], 0), FALSE)</f>
        <v>#N/A</v>
      </c>
      <c r="M159" t="e">
        <f>VLOOKUP($A159, Pitching___Plate_Discipline[], MATCH(Data!M$1, Pitching___Plate_Discipline[#Headers], 0), FALSE)</f>
        <v>#N/A</v>
      </c>
      <c r="N159" t="e">
        <f>VLOOKUP($A159, Pitching___Plate_Discipline[], MATCH(Data!N$1, Pitching___Plate_Discipline[#Headers], 0), FALSE)</f>
        <v>#N/A</v>
      </c>
      <c r="O159" t="e">
        <f>VLOOKUP($A159, Pitching___Plate_Discipline[], MATCH(Data!O$1, Pitching___Plate_Discipline[#Headers], 0), FALSE)</f>
        <v>#N/A</v>
      </c>
      <c r="P159" t="e">
        <f>VLOOKUP($A159, Pitching___Plate_Discipline[], MATCH(Data!P$1, Pitching___Plate_Discipline[#Headers], 0), FALSE)</f>
        <v>#N/A</v>
      </c>
      <c r="Q159" t="e">
        <f t="shared" si="2"/>
        <v>#N/A</v>
      </c>
      <c r="R159" t="e">
        <f>VLOOKUP($A159, Pitching___Plate_Discipline[], MATCH(Data!R$1, Pitching___Plate_Discipline[#Headers], 0), FALSE)</f>
        <v>#N/A</v>
      </c>
      <c r="S159" t="e">
        <f>VLOOKUP($A159, Pitching___Plate_Discipline[], MATCH(Data!S$1, Pitching___Plate_Discipline[#Headers], 0), FALSE)</f>
        <v>#N/A</v>
      </c>
      <c r="T159" t="e">
        <f>VLOOKUP($A159, Pitching___Velocity[[Name]:[vFA]], 4, FALSE)</f>
        <v>#N/A</v>
      </c>
      <c r="U159" t="e">
        <f>VLOOKUP($A159, Pitching___Pitch_Type[[Name]:[FB%]], 3, FALSE)</f>
        <v>#N/A</v>
      </c>
    </row>
    <row r="160" spans="1:21" x14ac:dyDescent="0.45">
      <c r="A160" t="s">
        <v>1589</v>
      </c>
      <c r="B160" t="e">
        <f>VLOOKUP($A160, Pitchers___Batted_Ball[], MATCH(Data!B$1, Pitchers___Batted_Ball[#Headers], 0), FALSE)</f>
        <v>#N/A</v>
      </c>
      <c r="C160" t="e">
        <f>VLOOKUP($A160, Pitchers___Batted_Ball[], MATCH(Data!C$1, Pitchers___Batted_Ball[#Headers], 0), FALSE)</f>
        <v>#N/A</v>
      </c>
      <c r="D160" t="e">
        <f>VLOOKUP($A160, Pitchers___Statcast[], MATCH(Data!D$1, Pitchers___Statcast[#Headers], 0), FALSE)</f>
        <v>#N/A</v>
      </c>
      <c r="E160" t="e">
        <f>VLOOKUP($A160, Pitchers___Statcast[], MATCH(Data!E$1, Pitchers___Statcast[#Headers], 0), FALSE)</f>
        <v>#N/A</v>
      </c>
      <c r="F160" t="e">
        <f>VLOOKUP($A160, Pitchers___Statcast[], MATCH(Data!F$1, Pitchers___Statcast[#Headers], 0), FALSE)</f>
        <v>#N/A</v>
      </c>
      <c r="G160" t="e">
        <f>VLOOKUP($A160, Pitchers___Statcast[], MATCH(Data!G$1, Pitchers___Statcast[#Headers], 0), FALSE)</f>
        <v>#N/A</v>
      </c>
      <c r="H160" t="e">
        <f>VLOOKUP(A160, Pitchers___Advanced[[Name]:[Pitches]], 13, FALSE)/VLOOKUP(A160, Pitchers___Advanced[[Name]:[Pitches]], 14, FALSE)</f>
        <v>#N/A</v>
      </c>
      <c r="I160" t="e">
        <f>VLOOKUP(A160, Pitching___V_Movement[[Name]:[FA-Z]], 4, FALSE)</f>
        <v>#N/A</v>
      </c>
      <c r="J160" t="e">
        <f>VLOOKUP(A160, Pitching___H_Movement[[Name]:[FA-X]], 4, FALSE)</f>
        <v>#N/A</v>
      </c>
      <c r="K160" t="e">
        <f>VLOOKUP($A160, Pitching___Plate_Discipline[], MATCH(Data!K$1, Pitching___Plate_Discipline[#Headers], 0), FALSE)</f>
        <v>#N/A</v>
      </c>
      <c r="L160" t="e">
        <f>VLOOKUP($A160, Pitching___Plate_Discipline[], MATCH(Data!L$1, Pitching___Plate_Discipline[#Headers], 0), FALSE)</f>
        <v>#N/A</v>
      </c>
      <c r="M160" t="e">
        <f>VLOOKUP($A160, Pitching___Plate_Discipline[], MATCH(Data!M$1, Pitching___Plate_Discipline[#Headers], 0), FALSE)</f>
        <v>#N/A</v>
      </c>
      <c r="N160" t="e">
        <f>VLOOKUP($A160, Pitching___Plate_Discipline[], MATCH(Data!N$1, Pitching___Plate_Discipline[#Headers], 0), FALSE)</f>
        <v>#N/A</v>
      </c>
      <c r="O160" t="e">
        <f>VLOOKUP($A160, Pitching___Plate_Discipline[], MATCH(Data!O$1, Pitching___Plate_Discipline[#Headers], 0), FALSE)</f>
        <v>#N/A</v>
      </c>
      <c r="P160" t="e">
        <f>VLOOKUP($A160, Pitching___Plate_Discipline[], MATCH(Data!P$1, Pitching___Plate_Discipline[#Headers], 0), FALSE)</f>
        <v>#N/A</v>
      </c>
      <c r="Q160" t="e">
        <f t="shared" si="2"/>
        <v>#N/A</v>
      </c>
      <c r="R160" t="e">
        <f>VLOOKUP($A160, Pitching___Plate_Discipline[], MATCH(Data!R$1, Pitching___Plate_Discipline[#Headers], 0), FALSE)</f>
        <v>#N/A</v>
      </c>
      <c r="S160" t="e">
        <f>VLOOKUP($A160, Pitching___Plate_Discipline[], MATCH(Data!S$1, Pitching___Plate_Discipline[#Headers], 0), FALSE)</f>
        <v>#N/A</v>
      </c>
      <c r="T160" t="e">
        <f>VLOOKUP($A160, Pitching___Velocity[[Name]:[vFA]], 4, FALSE)</f>
        <v>#N/A</v>
      </c>
      <c r="U160" t="e">
        <f>VLOOKUP($A160, Pitching___Pitch_Type[[Name]:[FB%]], 3, FALSE)</f>
        <v>#N/A</v>
      </c>
    </row>
    <row r="161" spans="1:21" x14ac:dyDescent="0.45">
      <c r="A161" t="s">
        <v>386</v>
      </c>
      <c r="B161">
        <f>VLOOKUP($A161, Pitchers___Batted_Ball[], MATCH(Data!B$1, Pitchers___Batted_Ball[#Headers], 0), FALSE)</f>
        <v>1.3</v>
      </c>
      <c r="C161">
        <f>VLOOKUP($A161, Pitchers___Batted_Ball[], MATCH(Data!C$1, Pitchers___Batted_Ball[#Headers], 0), FALSE)</f>
        <v>0.129</v>
      </c>
      <c r="D161" t="str">
        <f>VLOOKUP($A161, Pitchers___Statcast[], MATCH(Data!D$1, Pitchers___Statcast[#Headers], 0), FALSE)</f>
        <v>88.3</v>
      </c>
      <c r="E161" t="str">
        <f>VLOOKUP($A161, Pitchers___Statcast[], MATCH(Data!E$1, Pitchers___Statcast[#Headers], 0), FALSE)</f>
        <v>11.1</v>
      </c>
      <c r="F161" t="str">
        <f>VLOOKUP($A161, Pitchers___Statcast[], MATCH(Data!F$1, Pitchers___Statcast[#Headers], 0), FALSE)</f>
        <v>6.5%</v>
      </c>
      <c r="G161" t="str">
        <f>VLOOKUP($A161, Pitchers___Statcast[], MATCH(Data!G$1, Pitchers___Statcast[#Headers], 0), FALSE)</f>
        <v>33.8%</v>
      </c>
      <c r="H161">
        <f>VLOOKUP(A161, Pitchers___Advanced[[Name]:[Pitches]], 13, FALSE)/VLOOKUP(A161, Pitchers___Advanced[[Name]:[Pitches]], 14, FALSE)</f>
        <v>0.65818332298779225</v>
      </c>
      <c r="I161">
        <f>VLOOKUP(A161, Pitching___V_Movement[[Name]:[FA-Z]], 4, FALSE)</f>
        <v>9</v>
      </c>
      <c r="J161">
        <f>VLOOKUP(A161, Pitching___H_Movement[[Name]:[FA-X]], 4, FALSE)</f>
        <v>-1.9</v>
      </c>
      <c r="K161">
        <f>VLOOKUP($A161, Pitching___Plate_Discipline[], MATCH(Data!K$1, Pitching___Plate_Discipline[#Headers], 0), FALSE)</f>
        <v>0.30199999999999999</v>
      </c>
      <c r="L161">
        <f>VLOOKUP($A161, Pitching___Plate_Discipline[], MATCH(Data!L$1, Pitching___Plate_Discipline[#Headers], 0), FALSE)</f>
        <v>0.67100000000000004</v>
      </c>
      <c r="M161">
        <f>VLOOKUP($A161, Pitching___Plate_Discipline[], MATCH(Data!M$1, Pitching___Plate_Discipline[#Headers], 0), FALSE)</f>
        <v>0.49</v>
      </c>
      <c r="N161">
        <f>VLOOKUP($A161, Pitching___Plate_Discipline[], MATCH(Data!N$1, Pitching___Plate_Discipline[#Headers], 0), FALSE)</f>
        <v>0.63800000000000001</v>
      </c>
      <c r="O161">
        <f>VLOOKUP($A161, Pitching___Plate_Discipline[], MATCH(Data!O$1, Pitching___Plate_Discipline[#Headers], 0), FALSE)</f>
        <v>0.871</v>
      </c>
      <c r="P161">
        <f>VLOOKUP($A161, Pitching___Plate_Discipline[], MATCH(Data!P$1, Pitching___Plate_Discipline[#Headers], 0), FALSE)</f>
        <v>0.80100000000000005</v>
      </c>
      <c r="Q161">
        <f t="shared" si="2"/>
        <v>0.39249000000000001</v>
      </c>
      <c r="R161">
        <f>VLOOKUP($A161, Pitching___Plate_Discipline[], MATCH(Data!R$1, Pitching___Plate_Discipline[#Headers], 0), FALSE)</f>
        <v>0.51</v>
      </c>
      <c r="S161">
        <f>VLOOKUP($A161, Pitching___Plate_Discipline[], MATCH(Data!S$1, Pitching___Plate_Discipline[#Headers], 0), FALSE)</f>
        <v>21.7</v>
      </c>
      <c r="T161">
        <f>VLOOKUP($A161, Pitching___Velocity[[Name]:[vFA]], 4, FALSE)</f>
        <v>91.7</v>
      </c>
      <c r="U161">
        <f>VLOOKUP($A161, Pitching___Pitch_Type[[Name]:[FB%]], 3, FALSE)</f>
        <v>0.41399999999999998</v>
      </c>
    </row>
    <row r="162" spans="1:21" x14ac:dyDescent="0.45">
      <c r="A162" t="s">
        <v>848</v>
      </c>
      <c r="B162">
        <f>VLOOKUP($A162, Pitchers___Batted_Ball[], MATCH(Data!B$1, Pitchers___Batted_Ball[#Headers], 0), FALSE)</f>
        <v>0.6</v>
      </c>
      <c r="C162">
        <f>VLOOKUP($A162, Pitchers___Batted_Ball[], MATCH(Data!C$1, Pitchers___Batted_Ball[#Headers], 0), FALSE)</f>
        <v>0.114</v>
      </c>
      <c r="D162" t="str">
        <f>VLOOKUP($A162, Pitchers___Statcast[], MATCH(Data!D$1, Pitchers___Statcast[#Headers], 0), FALSE)</f>
        <v>87.6</v>
      </c>
      <c r="E162" t="str">
        <f>VLOOKUP($A162, Pitchers___Statcast[], MATCH(Data!E$1, Pitchers___Statcast[#Headers], 0), FALSE)</f>
        <v>20.6</v>
      </c>
      <c r="F162" t="str">
        <f>VLOOKUP($A162, Pitchers___Statcast[], MATCH(Data!F$1, Pitchers___Statcast[#Headers], 0), FALSE)</f>
        <v>7.1%</v>
      </c>
      <c r="G162" t="str">
        <f>VLOOKUP($A162, Pitchers___Statcast[], MATCH(Data!G$1, Pitchers___Statcast[#Headers], 0), FALSE)</f>
        <v>33.3%</v>
      </c>
      <c r="H162">
        <f>VLOOKUP(A162, Pitchers___Advanced[[Name]:[Pitches]], 13, FALSE)/VLOOKUP(A162, Pitchers___Advanced[[Name]:[Pitches]], 14, FALSE)</f>
        <v>0.6604029117995599</v>
      </c>
      <c r="I162">
        <f>VLOOKUP(A162, Pitching___V_Movement[[Name]:[FA-Z]], 4, FALSE)</f>
        <v>7.5</v>
      </c>
      <c r="J162">
        <f>VLOOKUP(A162, Pitching___H_Movement[[Name]:[FA-X]], 4, FALSE)</f>
        <v>-8.3000000000000007</v>
      </c>
      <c r="K162">
        <f>VLOOKUP($A162, Pitching___Plate_Discipline[], MATCH(Data!K$1, Pitching___Plate_Discipline[#Headers], 0), FALSE)</f>
        <v>0.26100000000000001</v>
      </c>
      <c r="L162">
        <f>VLOOKUP($A162, Pitching___Plate_Discipline[], MATCH(Data!L$1, Pitching___Plate_Discipline[#Headers], 0), FALSE)</f>
        <v>0.67100000000000004</v>
      </c>
      <c r="M162">
        <f>VLOOKUP($A162, Pitching___Plate_Discipline[], MATCH(Data!M$1, Pitching___Plate_Discipline[#Headers], 0), FALSE)</f>
        <v>0.48699999999999999</v>
      </c>
      <c r="N162">
        <f>VLOOKUP($A162, Pitching___Plate_Discipline[], MATCH(Data!N$1, Pitching___Plate_Discipline[#Headers], 0), FALSE)</f>
        <v>0.55100000000000005</v>
      </c>
      <c r="O162">
        <f>VLOOKUP($A162, Pitching___Plate_Discipline[], MATCH(Data!O$1, Pitching___Plate_Discipline[#Headers], 0), FALSE)</f>
        <v>0.79500000000000004</v>
      </c>
      <c r="P162">
        <f>VLOOKUP($A162, Pitching___Plate_Discipline[], MATCH(Data!P$1, Pitching___Plate_Discipline[#Headers], 0), FALSE)</f>
        <v>0.73599999999999999</v>
      </c>
      <c r="Q162">
        <f t="shared" si="2"/>
        <v>0.35843199999999997</v>
      </c>
      <c r="R162">
        <f>VLOOKUP($A162, Pitching___Plate_Discipline[], MATCH(Data!R$1, Pitching___Plate_Discipline[#Headers], 0), FALSE)</f>
        <v>0.55100000000000005</v>
      </c>
      <c r="S162">
        <f>VLOOKUP($A162, Pitching___Plate_Discipline[], MATCH(Data!S$1, Pitching___Plate_Discipline[#Headers], 0), FALSE)</f>
        <v>22.1</v>
      </c>
      <c r="T162">
        <f>VLOOKUP($A162, Pitching___Velocity[[Name]:[vFA]], 4, FALSE)</f>
        <v>91.7</v>
      </c>
      <c r="U162">
        <f>VLOOKUP($A162, Pitching___Pitch_Type[[Name]:[FB%]], 3, FALSE)</f>
        <v>0.59799999999999998</v>
      </c>
    </row>
    <row r="163" spans="1:21" x14ac:dyDescent="0.45">
      <c r="A163" t="s">
        <v>1590</v>
      </c>
      <c r="B163" t="e">
        <f>VLOOKUP($A163, Pitchers___Batted_Ball[], MATCH(Data!B$1, Pitchers___Batted_Ball[#Headers], 0), FALSE)</f>
        <v>#N/A</v>
      </c>
      <c r="C163" t="e">
        <f>VLOOKUP($A163, Pitchers___Batted_Ball[], MATCH(Data!C$1, Pitchers___Batted_Ball[#Headers], 0), FALSE)</f>
        <v>#N/A</v>
      </c>
      <c r="D163" t="e">
        <f>VLOOKUP($A163, Pitchers___Statcast[], MATCH(Data!D$1, Pitchers___Statcast[#Headers], 0), FALSE)</f>
        <v>#N/A</v>
      </c>
      <c r="E163" t="e">
        <f>VLOOKUP($A163, Pitchers___Statcast[], MATCH(Data!E$1, Pitchers___Statcast[#Headers], 0), FALSE)</f>
        <v>#N/A</v>
      </c>
      <c r="F163" t="e">
        <f>VLOOKUP($A163, Pitchers___Statcast[], MATCH(Data!F$1, Pitchers___Statcast[#Headers], 0), FALSE)</f>
        <v>#N/A</v>
      </c>
      <c r="G163" t="e">
        <f>VLOOKUP($A163, Pitchers___Statcast[], MATCH(Data!G$1, Pitchers___Statcast[#Headers], 0), FALSE)</f>
        <v>#N/A</v>
      </c>
      <c r="H163" t="e">
        <f>VLOOKUP(A163, Pitchers___Advanced[[Name]:[Pitches]], 13, FALSE)/VLOOKUP(A163, Pitchers___Advanced[[Name]:[Pitches]], 14, FALSE)</f>
        <v>#N/A</v>
      </c>
      <c r="I163" t="e">
        <f>VLOOKUP(A163, Pitching___V_Movement[[Name]:[FA-Z]], 4, FALSE)</f>
        <v>#N/A</v>
      </c>
      <c r="J163" t="e">
        <f>VLOOKUP(A163, Pitching___H_Movement[[Name]:[FA-X]], 4, FALSE)</f>
        <v>#N/A</v>
      </c>
      <c r="K163" t="e">
        <f>VLOOKUP($A163, Pitching___Plate_Discipline[], MATCH(Data!K$1, Pitching___Plate_Discipline[#Headers], 0), FALSE)</f>
        <v>#N/A</v>
      </c>
      <c r="L163" t="e">
        <f>VLOOKUP($A163, Pitching___Plate_Discipline[], MATCH(Data!L$1, Pitching___Plate_Discipline[#Headers], 0), FALSE)</f>
        <v>#N/A</v>
      </c>
      <c r="M163" t="e">
        <f>VLOOKUP($A163, Pitching___Plate_Discipline[], MATCH(Data!M$1, Pitching___Plate_Discipline[#Headers], 0), FALSE)</f>
        <v>#N/A</v>
      </c>
      <c r="N163" t="e">
        <f>VLOOKUP($A163, Pitching___Plate_Discipline[], MATCH(Data!N$1, Pitching___Plate_Discipline[#Headers], 0), FALSE)</f>
        <v>#N/A</v>
      </c>
      <c r="O163" t="e">
        <f>VLOOKUP($A163, Pitching___Plate_Discipline[], MATCH(Data!O$1, Pitching___Plate_Discipline[#Headers], 0), FALSE)</f>
        <v>#N/A</v>
      </c>
      <c r="P163" t="e">
        <f>VLOOKUP($A163, Pitching___Plate_Discipline[], MATCH(Data!P$1, Pitching___Plate_Discipline[#Headers], 0), FALSE)</f>
        <v>#N/A</v>
      </c>
      <c r="Q163" t="e">
        <f t="shared" si="2"/>
        <v>#N/A</v>
      </c>
      <c r="R163" t="e">
        <f>VLOOKUP($A163, Pitching___Plate_Discipline[], MATCH(Data!R$1, Pitching___Plate_Discipline[#Headers], 0), FALSE)</f>
        <v>#N/A</v>
      </c>
      <c r="S163" t="e">
        <f>VLOOKUP($A163, Pitching___Plate_Discipline[], MATCH(Data!S$1, Pitching___Plate_Discipline[#Headers], 0), FALSE)</f>
        <v>#N/A</v>
      </c>
      <c r="T163" t="e">
        <f>VLOOKUP($A163, Pitching___Velocity[[Name]:[vFA]], 4, FALSE)</f>
        <v>#N/A</v>
      </c>
      <c r="U163" t="e">
        <f>VLOOKUP($A163, Pitching___Pitch_Type[[Name]:[FB%]], 3, FALSE)</f>
        <v>#N/A</v>
      </c>
    </row>
    <row r="164" spans="1:21" x14ac:dyDescent="0.45">
      <c r="A164" t="s">
        <v>1591</v>
      </c>
      <c r="B164" t="e">
        <f>VLOOKUP($A164, Pitchers___Batted_Ball[], MATCH(Data!B$1, Pitchers___Batted_Ball[#Headers], 0), FALSE)</f>
        <v>#N/A</v>
      </c>
      <c r="C164" t="e">
        <f>VLOOKUP($A164, Pitchers___Batted_Ball[], MATCH(Data!C$1, Pitchers___Batted_Ball[#Headers], 0), FALSE)</f>
        <v>#N/A</v>
      </c>
      <c r="D164" t="e">
        <f>VLOOKUP($A164, Pitchers___Statcast[], MATCH(Data!D$1, Pitchers___Statcast[#Headers], 0), FALSE)</f>
        <v>#N/A</v>
      </c>
      <c r="E164" t="e">
        <f>VLOOKUP($A164, Pitchers___Statcast[], MATCH(Data!E$1, Pitchers___Statcast[#Headers], 0), FALSE)</f>
        <v>#N/A</v>
      </c>
      <c r="F164" t="e">
        <f>VLOOKUP($A164, Pitchers___Statcast[], MATCH(Data!F$1, Pitchers___Statcast[#Headers], 0), FALSE)</f>
        <v>#N/A</v>
      </c>
      <c r="G164" t="e">
        <f>VLOOKUP($A164, Pitchers___Statcast[], MATCH(Data!G$1, Pitchers___Statcast[#Headers], 0), FALSE)</f>
        <v>#N/A</v>
      </c>
      <c r="H164" t="e">
        <f>VLOOKUP(A164, Pitchers___Advanced[[Name]:[Pitches]], 13, FALSE)/VLOOKUP(A164, Pitchers___Advanced[[Name]:[Pitches]], 14, FALSE)</f>
        <v>#N/A</v>
      </c>
      <c r="I164" t="e">
        <f>VLOOKUP(A164, Pitching___V_Movement[[Name]:[FA-Z]], 4, FALSE)</f>
        <v>#N/A</v>
      </c>
      <c r="J164" t="e">
        <f>VLOOKUP(A164, Pitching___H_Movement[[Name]:[FA-X]], 4, FALSE)</f>
        <v>#N/A</v>
      </c>
      <c r="K164" t="e">
        <f>VLOOKUP($A164, Pitching___Plate_Discipline[], MATCH(Data!K$1, Pitching___Plate_Discipline[#Headers], 0), FALSE)</f>
        <v>#N/A</v>
      </c>
      <c r="L164" t="e">
        <f>VLOOKUP($A164, Pitching___Plate_Discipline[], MATCH(Data!L$1, Pitching___Plate_Discipline[#Headers], 0), FALSE)</f>
        <v>#N/A</v>
      </c>
      <c r="M164" t="e">
        <f>VLOOKUP($A164, Pitching___Plate_Discipline[], MATCH(Data!M$1, Pitching___Plate_Discipline[#Headers], 0), FALSE)</f>
        <v>#N/A</v>
      </c>
      <c r="N164" t="e">
        <f>VLOOKUP($A164, Pitching___Plate_Discipline[], MATCH(Data!N$1, Pitching___Plate_Discipline[#Headers], 0), FALSE)</f>
        <v>#N/A</v>
      </c>
      <c r="O164" t="e">
        <f>VLOOKUP($A164, Pitching___Plate_Discipline[], MATCH(Data!O$1, Pitching___Plate_Discipline[#Headers], 0), FALSE)</f>
        <v>#N/A</v>
      </c>
      <c r="P164" t="e">
        <f>VLOOKUP($A164, Pitching___Plate_Discipline[], MATCH(Data!P$1, Pitching___Plate_Discipline[#Headers], 0), FALSE)</f>
        <v>#N/A</v>
      </c>
      <c r="Q164" t="e">
        <f t="shared" si="2"/>
        <v>#N/A</v>
      </c>
      <c r="R164" t="e">
        <f>VLOOKUP($A164, Pitching___Plate_Discipline[], MATCH(Data!R$1, Pitching___Plate_Discipline[#Headers], 0), FALSE)</f>
        <v>#N/A</v>
      </c>
      <c r="S164" t="e">
        <f>VLOOKUP($A164, Pitching___Plate_Discipline[], MATCH(Data!S$1, Pitching___Plate_Discipline[#Headers], 0), FALSE)</f>
        <v>#N/A</v>
      </c>
      <c r="T164" t="e">
        <f>VLOOKUP($A164, Pitching___Velocity[[Name]:[vFA]], 4, FALSE)</f>
        <v>#N/A</v>
      </c>
      <c r="U164" t="e">
        <f>VLOOKUP($A164, Pitching___Pitch_Type[[Name]:[FB%]], 3, FALSE)</f>
        <v>#N/A</v>
      </c>
    </row>
    <row r="165" spans="1:21" x14ac:dyDescent="0.45">
      <c r="A165" t="s">
        <v>1592</v>
      </c>
      <c r="B165" t="e">
        <f>VLOOKUP($A165, Pitchers___Batted_Ball[], MATCH(Data!B$1, Pitchers___Batted_Ball[#Headers], 0), FALSE)</f>
        <v>#N/A</v>
      </c>
      <c r="C165" t="e">
        <f>VLOOKUP($A165, Pitchers___Batted_Ball[], MATCH(Data!C$1, Pitchers___Batted_Ball[#Headers], 0), FALSE)</f>
        <v>#N/A</v>
      </c>
      <c r="D165" t="e">
        <f>VLOOKUP($A165, Pitchers___Statcast[], MATCH(Data!D$1, Pitchers___Statcast[#Headers], 0), FALSE)</f>
        <v>#N/A</v>
      </c>
      <c r="E165" t="e">
        <f>VLOOKUP($A165, Pitchers___Statcast[], MATCH(Data!E$1, Pitchers___Statcast[#Headers], 0), FALSE)</f>
        <v>#N/A</v>
      </c>
      <c r="F165" t="e">
        <f>VLOOKUP($A165, Pitchers___Statcast[], MATCH(Data!F$1, Pitchers___Statcast[#Headers], 0), FALSE)</f>
        <v>#N/A</v>
      </c>
      <c r="G165" t="e">
        <f>VLOOKUP($A165, Pitchers___Statcast[], MATCH(Data!G$1, Pitchers___Statcast[#Headers], 0), FALSE)</f>
        <v>#N/A</v>
      </c>
      <c r="H165" t="e">
        <f>VLOOKUP(A165, Pitchers___Advanced[[Name]:[Pitches]], 13, FALSE)/VLOOKUP(A165, Pitchers___Advanced[[Name]:[Pitches]], 14, FALSE)</f>
        <v>#N/A</v>
      </c>
      <c r="I165" t="e">
        <f>VLOOKUP(A165, Pitching___V_Movement[[Name]:[FA-Z]], 4, FALSE)</f>
        <v>#N/A</v>
      </c>
      <c r="J165" t="e">
        <f>VLOOKUP(A165, Pitching___H_Movement[[Name]:[FA-X]], 4, FALSE)</f>
        <v>#N/A</v>
      </c>
      <c r="K165" t="e">
        <f>VLOOKUP($A165, Pitching___Plate_Discipline[], MATCH(Data!K$1, Pitching___Plate_Discipline[#Headers], 0), FALSE)</f>
        <v>#N/A</v>
      </c>
      <c r="L165" t="e">
        <f>VLOOKUP($A165, Pitching___Plate_Discipline[], MATCH(Data!L$1, Pitching___Plate_Discipline[#Headers], 0), FALSE)</f>
        <v>#N/A</v>
      </c>
      <c r="M165" t="e">
        <f>VLOOKUP($A165, Pitching___Plate_Discipline[], MATCH(Data!M$1, Pitching___Plate_Discipline[#Headers], 0), FALSE)</f>
        <v>#N/A</v>
      </c>
      <c r="N165" t="e">
        <f>VLOOKUP($A165, Pitching___Plate_Discipline[], MATCH(Data!N$1, Pitching___Plate_Discipline[#Headers], 0), FALSE)</f>
        <v>#N/A</v>
      </c>
      <c r="O165" t="e">
        <f>VLOOKUP($A165, Pitching___Plate_Discipline[], MATCH(Data!O$1, Pitching___Plate_Discipline[#Headers], 0), FALSE)</f>
        <v>#N/A</v>
      </c>
      <c r="P165" t="e">
        <f>VLOOKUP($A165, Pitching___Plate_Discipline[], MATCH(Data!P$1, Pitching___Plate_Discipline[#Headers], 0), FALSE)</f>
        <v>#N/A</v>
      </c>
      <c r="Q165" t="e">
        <f t="shared" si="2"/>
        <v>#N/A</v>
      </c>
      <c r="R165" t="e">
        <f>VLOOKUP($A165, Pitching___Plate_Discipline[], MATCH(Data!R$1, Pitching___Plate_Discipline[#Headers], 0), FALSE)</f>
        <v>#N/A</v>
      </c>
      <c r="S165" t="e">
        <f>VLOOKUP($A165, Pitching___Plate_Discipline[], MATCH(Data!S$1, Pitching___Plate_Discipline[#Headers], 0), FALSE)</f>
        <v>#N/A</v>
      </c>
      <c r="T165" t="e">
        <f>VLOOKUP($A165, Pitching___Velocity[[Name]:[vFA]], 4, FALSE)</f>
        <v>#N/A</v>
      </c>
      <c r="U165" t="e">
        <f>VLOOKUP($A165, Pitching___Pitch_Type[[Name]:[FB%]], 3, FALSE)</f>
        <v>#N/A</v>
      </c>
    </row>
    <row r="166" spans="1:21" x14ac:dyDescent="0.45">
      <c r="A166" t="s">
        <v>132</v>
      </c>
      <c r="B166">
        <f>VLOOKUP($A166, Pitchers___Batted_Ball[], MATCH(Data!B$1, Pitchers___Batted_Ball[#Headers], 0), FALSE)</f>
        <v>1.82</v>
      </c>
      <c r="C166">
        <f>VLOOKUP($A166, Pitchers___Batted_Ball[], MATCH(Data!C$1, Pitchers___Batted_Ball[#Headers], 0), FALSE)</f>
        <v>0.11700000000000001</v>
      </c>
      <c r="D166" t="str">
        <f>VLOOKUP($A166, Pitchers___Statcast[], MATCH(Data!D$1, Pitchers___Statcast[#Headers], 0), FALSE)</f>
        <v>87.9</v>
      </c>
      <c r="E166" t="str">
        <f>VLOOKUP($A166, Pitchers___Statcast[], MATCH(Data!E$1, Pitchers___Statcast[#Headers], 0), FALSE)</f>
        <v>8.6</v>
      </c>
      <c r="F166" t="str">
        <f>VLOOKUP($A166, Pitchers___Statcast[], MATCH(Data!F$1, Pitchers___Statcast[#Headers], 0), FALSE)</f>
        <v>5.9%</v>
      </c>
      <c r="G166" t="str">
        <f>VLOOKUP($A166, Pitchers___Statcast[], MATCH(Data!G$1, Pitchers___Statcast[#Headers], 0), FALSE)</f>
        <v>35.1%</v>
      </c>
      <c r="H166">
        <f>VLOOKUP(A166, Pitchers___Advanced[[Name]:[Pitches]], 13, FALSE)/VLOOKUP(A166, Pitchers___Advanced[[Name]:[Pitches]], 14, FALSE)</f>
        <v>0.63362681915827057</v>
      </c>
      <c r="I166">
        <f>VLOOKUP(A166, Pitching___V_Movement[[Name]:[FA-Z]], 4, FALSE)</f>
        <v>7</v>
      </c>
      <c r="J166">
        <f>VLOOKUP(A166, Pitching___H_Movement[[Name]:[FA-X]], 4, FALSE)</f>
        <v>-7.7</v>
      </c>
      <c r="K166">
        <f>VLOOKUP($A166, Pitching___Plate_Discipline[], MATCH(Data!K$1, Pitching___Plate_Discipline[#Headers], 0), FALSE)</f>
        <v>0.27900000000000003</v>
      </c>
      <c r="L166">
        <f>VLOOKUP($A166, Pitching___Plate_Discipline[], MATCH(Data!L$1, Pitching___Plate_Discipline[#Headers], 0), FALSE)</f>
        <v>0.61799999999999999</v>
      </c>
      <c r="M166">
        <f>VLOOKUP($A166, Pitching___Plate_Discipline[], MATCH(Data!M$1, Pitching___Plate_Discipline[#Headers], 0), FALSE)</f>
        <v>0.45300000000000001</v>
      </c>
      <c r="N166">
        <f>VLOOKUP($A166, Pitching___Plate_Discipline[], MATCH(Data!N$1, Pitching___Plate_Discipline[#Headers], 0), FALSE)</f>
        <v>0.56499999999999995</v>
      </c>
      <c r="O166">
        <f>VLOOKUP($A166, Pitching___Plate_Discipline[], MATCH(Data!O$1, Pitching___Plate_Discipline[#Headers], 0), FALSE)</f>
        <v>0.86199999999999999</v>
      </c>
      <c r="P166">
        <f>VLOOKUP($A166, Pitching___Plate_Discipline[], MATCH(Data!P$1, Pitching___Plate_Discipline[#Headers], 0), FALSE)</f>
        <v>0.77300000000000002</v>
      </c>
      <c r="Q166">
        <f t="shared" si="2"/>
        <v>0.35016900000000001</v>
      </c>
      <c r="R166">
        <f>VLOOKUP($A166, Pitching___Plate_Discipline[], MATCH(Data!R$1, Pitching___Plate_Discipline[#Headers], 0), FALSE)</f>
        <v>0.51400000000000001</v>
      </c>
      <c r="S166">
        <f>VLOOKUP($A166, Pitching___Plate_Discipline[], MATCH(Data!S$1, Pitching___Plate_Discipline[#Headers], 0), FALSE)</f>
        <v>21.1</v>
      </c>
      <c r="T166">
        <f>VLOOKUP($A166, Pitching___Velocity[[Name]:[vFA]], 4, FALSE)</f>
        <v>94</v>
      </c>
      <c r="U166">
        <f>VLOOKUP($A166, Pitching___Pitch_Type[[Name]:[FB%]], 3, FALSE)</f>
        <v>0.56000000000000005</v>
      </c>
    </row>
    <row r="167" spans="1:21" x14ac:dyDescent="0.45">
      <c r="A167" t="s">
        <v>1593</v>
      </c>
      <c r="B167">
        <f>VLOOKUP($A167, Pitchers___Batted_Ball[], MATCH(Data!B$1, Pitchers___Batted_Ball[#Headers], 0), FALSE)</f>
        <v>3.82</v>
      </c>
      <c r="C167">
        <f>VLOOKUP($A167, Pitchers___Batted_Ball[], MATCH(Data!C$1, Pitchers___Batted_Ball[#Headers], 0), FALSE)</f>
        <v>0.113</v>
      </c>
      <c r="D167" t="str">
        <f>VLOOKUP($A167, Pitchers___Statcast[], MATCH(Data!D$1, Pitchers___Statcast[#Headers], 0), FALSE)</f>
        <v>88.5</v>
      </c>
      <c r="E167" t="str">
        <f>VLOOKUP($A167, Pitchers___Statcast[], MATCH(Data!E$1, Pitchers___Statcast[#Headers], 0), FALSE)</f>
        <v>-3.5</v>
      </c>
      <c r="F167" t="str">
        <f>VLOOKUP($A167, Pitchers___Statcast[], MATCH(Data!F$1, Pitchers___Statcast[#Headers], 0), FALSE)</f>
        <v>3.5%</v>
      </c>
      <c r="G167" t="str">
        <f>VLOOKUP($A167, Pitchers___Statcast[], MATCH(Data!G$1, Pitchers___Statcast[#Headers], 0), FALSE)</f>
        <v>39.0%</v>
      </c>
      <c r="H167">
        <f>VLOOKUP(A167, Pitchers___Advanced[[Name]:[Pitches]], 13, FALSE)/VLOOKUP(A167, Pitchers___Advanced[[Name]:[Pitches]], 14, FALSE)</f>
        <v>0.62112422484496899</v>
      </c>
      <c r="I167">
        <f>VLOOKUP(A167, Pitching___V_Movement[[Name]:[FA-Z]], 4, FALSE)</f>
        <v>6.9</v>
      </c>
      <c r="J167">
        <f>VLOOKUP(A167, Pitching___H_Movement[[Name]:[FA-X]], 4, FALSE)</f>
        <v>-5.6</v>
      </c>
      <c r="K167">
        <f>VLOOKUP($A167, Pitching___Plate_Discipline[], MATCH(Data!K$1, Pitching___Plate_Discipline[#Headers], 0), FALSE)</f>
        <v>0.23300000000000001</v>
      </c>
      <c r="L167">
        <f>VLOOKUP($A167, Pitching___Plate_Discipline[], MATCH(Data!L$1, Pitching___Plate_Discipline[#Headers], 0), FALSE)</f>
        <v>0.60199999999999998</v>
      </c>
      <c r="M167">
        <f>VLOOKUP($A167, Pitching___Plate_Discipline[], MATCH(Data!M$1, Pitching___Plate_Discipline[#Headers], 0), FALSE)</f>
        <v>0.41799999999999998</v>
      </c>
      <c r="N167">
        <f>VLOOKUP($A167, Pitching___Plate_Discipline[], MATCH(Data!N$1, Pitching___Plate_Discipline[#Headers], 0), FALSE)</f>
        <v>0.48699999999999999</v>
      </c>
      <c r="O167">
        <f>VLOOKUP($A167, Pitching___Plate_Discipline[], MATCH(Data!O$1, Pitching___Plate_Discipline[#Headers], 0), FALSE)</f>
        <v>0.84499999999999997</v>
      </c>
      <c r="P167">
        <f>VLOOKUP($A167, Pitching___Plate_Discipline[], MATCH(Data!P$1, Pitching___Plate_Discipline[#Headers], 0), FALSE)</f>
        <v>0.746</v>
      </c>
      <c r="Q167">
        <f t="shared" si="2"/>
        <v>0.31182799999999999</v>
      </c>
      <c r="R167">
        <f>VLOOKUP($A167, Pitching___Plate_Discipline[], MATCH(Data!R$1, Pitching___Plate_Discipline[#Headers], 0), FALSE)</f>
        <v>0.503</v>
      </c>
      <c r="S167">
        <f>VLOOKUP($A167, Pitching___Plate_Discipline[], MATCH(Data!S$1, Pitching___Plate_Discipline[#Headers], 0), FALSE)</f>
        <v>23.9</v>
      </c>
      <c r="T167">
        <f>VLOOKUP($A167, Pitching___Velocity[[Name]:[vFA]], 4, FALSE)</f>
        <v>94.3</v>
      </c>
      <c r="U167">
        <f>VLOOKUP($A167, Pitching___Pitch_Type[[Name]:[FB%]], 3, FALSE)</f>
        <v>0.67300000000000004</v>
      </c>
    </row>
    <row r="168" spans="1:21" x14ac:dyDescent="0.45">
      <c r="A168" t="s">
        <v>1594</v>
      </c>
      <c r="B168" t="e">
        <f>VLOOKUP($A168, Pitchers___Batted_Ball[], MATCH(Data!B$1, Pitchers___Batted_Ball[#Headers], 0), FALSE)</f>
        <v>#N/A</v>
      </c>
      <c r="C168" t="e">
        <f>VLOOKUP($A168, Pitchers___Batted_Ball[], MATCH(Data!C$1, Pitchers___Batted_Ball[#Headers], 0), FALSE)</f>
        <v>#N/A</v>
      </c>
      <c r="D168" t="e">
        <f>VLOOKUP($A168, Pitchers___Statcast[], MATCH(Data!D$1, Pitchers___Statcast[#Headers], 0), FALSE)</f>
        <v>#N/A</v>
      </c>
      <c r="E168" t="e">
        <f>VLOOKUP($A168, Pitchers___Statcast[], MATCH(Data!E$1, Pitchers___Statcast[#Headers], 0), FALSE)</f>
        <v>#N/A</v>
      </c>
      <c r="F168" t="e">
        <f>VLOOKUP($A168, Pitchers___Statcast[], MATCH(Data!F$1, Pitchers___Statcast[#Headers], 0), FALSE)</f>
        <v>#N/A</v>
      </c>
      <c r="G168" t="e">
        <f>VLOOKUP($A168, Pitchers___Statcast[], MATCH(Data!G$1, Pitchers___Statcast[#Headers], 0), FALSE)</f>
        <v>#N/A</v>
      </c>
      <c r="H168" t="e">
        <f>VLOOKUP(A168, Pitchers___Advanced[[Name]:[Pitches]], 13, FALSE)/VLOOKUP(A168, Pitchers___Advanced[[Name]:[Pitches]], 14, FALSE)</f>
        <v>#N/A</v>
      </c>
      <c r="I168" t="e">
        <f>VLOOKUP(A168, Pitching___V_Movement[[Name]:[FA-Z]], 4, FALSE)</f>
        <v>#N/A</v>
      </c>
      <c r="J168" t="e">
        <f>VLOOKUP(A168, Pitching___H_Movement[[Name]:[FA-X]], 4, FALSE)</f>
        <v>#N/A</v>
      </c>
      <c r="K168" t="e">
        <f>VLOOKUP($A168, Pitching___Plate_Discipline[], MATCH(Data!K$1, Pitching___Plate_Discipline[#Headers], 0), FALSE)</f>
        <v>#N/A</v>
      </c>
      <c r="L168" t="e">
        <f>VLOOKUP($A168, Pitching___Plate_Discipline[], MATCH(Data!L$1, Pitching___Plate_Discipline[#Headers], 0), FALSE)</f>
        <v>#N/A</v>
      </c>
      <c r="M168" t="e">
        <f>VLOOKUP($A168, Pitching___Plate_Discipline[], MATCH(Data!M$1, Pitching___Plate_Discipline[#Headers], 0), FALSE)</f>
        <v>#N/A</v>
      </c>
      <c r="N168" t="e">
        <f>VLOOKUP($A168, Pitching___Plate_Discipline[], MATCH(Data!N$1, Pitching___Plate_Discipline[#Headers], 0), FALSE)</f>
        <v>#N/A</v>
      </c>
      <c r="O168" t="e">
        <f>VLOOKUP($A168, Pitching___Plate_Discipline[], MATCH(Data!O$1, Pitching___Plate_Discipline[#Headers], 0), FALSE)</f>
        <v>#N/A</v>
      </c>
      <c r="P168" t="e">
        <f>VLOOKUP($A168, Pitching___Plate_Discipline[], MATCH(Data!P$1, Pitching___Plate_Discipline[#Headers], 0), FALSE)</f>
        <v>#N/A</v>
      </c>
      <c r="Q168" t="e">
        <f t="shared" si="2"/>
        <v>#N/A</v>
      </c>
      <c r="R168" t="e">
        <f>VLOOKUP($A168, Pitching___Plate_Discipline[], MATCH(Data!R$1, Pitching___Plate_Discipline[#Headers], 0), FALSE)</f>
        <v>#N/A</v>
      </c>
      <c r="S168" t="e">
        <f>VLOOKUP($A168, Pitching___Plate_Discipline[], MATCH(Data!S$1, Pitching___Plate_Discipline[#Headers], 0), FALSE)</f>
        <v>#N/A</v>
      </c>
      <c r="T168" t="e">
        <f>VLOOKUP($A168, Pitching___Velocity[[Name]:[vFA]], 4, FALSE)</f>
        <v>#N/A</v>
      </c>
      <c r="U168" t="e">
        <f>VLOOKUP($A168, Pitching___Pitch_Type[[Name]:[FB%]], 3, FALSE)</f>
        <v>#N/A</v>
      </c>
    </row>
    <row r="169" spans="1:21" x14ac:dyDescent="0.45">
      <c r="A169" t="s">
        <v>1595</v>
      </c>
      <c r="B169" t="e">
        <f>VLOOKUP($A169, Pitchers___Batted_Ball[], MATCH(Data!B$1, Pitchers___Batted_Ball[#Headers], 0), FALSE)</f>
        <v>#N/A</v>
      </c>
      <c r="C169" t="e">
        <f>VLOOKUP($A169, Pitchers___Batted_Ball[], MATCH(Data!C$1, Pitchers___Batted_Ball[#Headers], 0), FALSE)</f>
        <v>#N/A</v>
      </c>
      <c r="D169" t="e">
        <f>VLOOKUP($A169, Pitchers___Statcast[], MATCH(Data!D$1, Pitchers___Statcast[#Headers], 0), FALSE)</f>
        <v>#N/A</v>
      </c>
      <c r="E169" t="e">
        <f>VLOOKUP($A169, Pitchers___Statcast[], MATCH(Data!E$1, Pitchers___Statcast[#Headers], 0), FALSE)</f>
        <v>#N/A</v>
      </c>
      <c r="F169" t="e">
        <f>VLOOKUP($A169, Pitchers___Statcast[], MATCH(Data!F$1, Pitchers___Statcast[#Headers], 0), FALSE)</f>
        <v>#N/A</v>
      </c>
      <c r="G169" t="e">
        <f>VLOOKUP($A169, Pitchers___Statcast[], MATCH(Data!G$1, Pitchers___Statcast[#Headers], 0), FALSE)</f>
        <v>#N/A</v>
      </c>
      <c r="H169" t="e">
        <f>VLOOKUP(A169, Pitchers___Advanced[[Name]:[Pitches]], 13, FALSE)/VLOOKUP(A169, Pitchers___Advanced[[Name]:[Pitches]], 14, FALSE)</f>
        <v>#N/A</v>
      </c>
      <c r="I169" t="e">
        <f>VLOOKUP(A169, Pitching___V_Movement[[Name]:[FA-Z]], 4, FALSE)</f>
        <v>#N/A</v>
      </c>
      <c r="J169" t="e">
        <f>VLOOKUP(A169, Pitching___H_Movement[[Name]:[FA-X]], 4, FALSE)</f>
        <v>#N/A</v>
      </c>
      <c r="K169" t="e">
        <f>VLOOKUP($A169, Pitching___Plate_Discipline[], MATCH(Data!K$1, Pitching___Plate_Discipline[#Headers], 0), FALSE)</f>
        <v>#N/A</v>
      </c>
      <c r="L169" t="e">
        <f>VLOOKUP($A169, Pitching___Plate_Discipline[], MATCH(Data!L$1, Pitching___Plate_Discipline[#Headers], 0), FALSE)</f>
        <v>#N/A</v>
      </c>
      <c r="M169" t="e">
        <f>VLOOKUP($A169, Pitching___Plate_Discipline[], MATCH(Data!M$1, Pitching___Plate_Discipline[#Headers], 0), FALSE)</f>
        <v>#N/A</v>
      </c>
      <c r="N169" t="e">
        <f>VLOOKUP($A169, Pitching___Plate_Discipline[], MATCH(Data!N$1, Pitching___Plate_Discipline[#Headers], 0), FALSE)</f>
        <v>#N/A</v>
      </c>
      <c r="O169" t="e">
        <f>VLOOKUP($A169, Pitching___Plate_Discipline[], MATCH(Data!O$1, Pitching___Plate_Discipline[#Headers], 0), FALSE)</f>
        <v>#N/A</v>
      </c>
      <c r="P169" t="e">
        <f>VLOOKUP($A169, Pitching___Plate_Discipline[], MATCH(Data!P$1, Pitching___Plate_Discipline[#Headers], 0), FALSE)</f>
        <v>#N/A</v>
      </c>
      <c r="Q169" t="e">
        <f t="shared" si="2"/>
        <v>#N/A</v>
      </c>
      <c r="R169" t="e">
        <f>VLOOKUP($A169, Pitching___Plate_Discipline[], MATCH(Data!R$1, Pitching___Plate_Discipline[#Headers], 0), FALSE)</f>
        <v>#N/A</v>
      </c>
      <c r="S169" t="e">
        <f>VLOOKUP($A169, Pitching___Plate_Discipline[], MATCH(Data!S$1, Pitching___Plate_Discipline[#Headers], 0), FALSE)</f>
        <v>#N/A</v>
      </c>
      <c r="T169" t="e">
        <f>VLOOKUP($A169, Pitching___Velocity[[Name]:[vFA]], 4, FALSE)</f>
        <v>#N/A</v>
      </c>
      <c r="U169" t="e">
        <f>VLOOKUP($A169, Pitching___Pitch_Type[[Name]:[FB%]], 3, FALSE)</f>
        <v>#N/A</v>
      </c>
    </row>
    <row r="170" spans="1:21" x14ac:dyDescent="0.45">
      <c r="A170" t="s">
        <v>1596</v>
      </c>
      <c r="B170" t="e">
        <f>VLOOKUP($A170, Pitchers___Batted_Ball[], MATCH(Data!B$1, Pitchers___Batted_Ball[#Headers], 0), FALSE)</f>
        <v>#N/A</v>
      </c>
      <c r="C170" t="e">
        <f>VLOOKUP($A170, Pitchers___Batted_Ball[], MATCH(Data!C$1, Pitchers___Batted_Ball[#Headers], 0), FALSE)</f>
        <v>#N/A</v>
      </c>
      <c r="D170" t="e">
        <f>VLOOKUP($A170, Pitchers___Statcast[], MATCH(Data!D$1, Pitchers___Statcast[#Headers], 0), FALSE)</f>
        <v>#N/A</v>
      </c>
      <c r="E170" t="e">
        <f>VLOOKUP($A170, Pitchers___Statcast[], MATCH(Data!E$1, Pitchers___Statcast[#Headers], 0), FALSE)</f>
        <v>#N/A</v>
      </c>
      <c r="F170" t="e">
        <f>VLOOKUP($A170, Pitchers___Statcast[], MATCH(Data!F$1, Pitchers___Statcast[#Headers], 0), FALSE)</f>
        <v>#N/A</v>
      </c>
      <c r="G170" t="e">
        <f>VLOOKUP($A170, Pitchers___Statcast[], MATCH(Data!G$1, Pitchers___Statcast[#Headers], 0), FALSE)</f>
        <v>#N/A</v>
      </c>
      <c r="H170" t="e">
        <f>VLOOKUP(A170, Pitchers___Advanced[[Name]:[Pitches]], 13, FALSE)/VLOOKUP(A170, Pitchers___Advanced[[Name]:[Pitches]], 14, FALSE)</f>
        <v>#N/A</v>
      </c>
      <c r="I170" t="e">
        <f>VLOOKUP(A170, Pitching___V_Movement[[Name]:[FA-Z]], 4, FALSE)</f>
        <v>#N/A</v>
      </c>
      <c r="J170" t="e">
        <f>VLOOKUP(A170, Pitching___H_Movement[[Name]:[FA-X]], 4, FALSE)</f>
        <v>#N/A</v>
      </c>
      <c r="K170" t="e">
        <f>VLOOKUP($A170, Pitching___Plate_Discipline[], MATCH(Data!K$1, Pitching___Plate_Discipline[#Headers], 0), FALSE)</f>
        <v>#N/A</v>
      </c>
      <c r="L170" t="e">
        <f>VLOOKUP($A170, Pitching___Plate_Discipline[], MATCH(Data!L$1, Pitching___Plate_Discipline[#Headers], 0), FALSE)</f>
        <v>#N/A</v>
      </c>
      <c r="M170" t="e">
        <f>VLOOKUP($A170, Pitching___Plate_Discipline[], MATCH(Data!M$1, Pitching___Plate_Discipline[#Headers], 0), FALSE)</f>
        <v>#N/A</v>
      </c>
      <c r="N170" t="e">
        <f>VLOOKUP($A170, Pitching___Plate_Discipline[], MATCH(Data!N$1, Pitching___Plate_Discipline[#Headers], 0), FALSE)</f>
        <v>#N/A</v>
      </c>
      <c r="O170" t="e">
        <f>VLOOKUP($A170, Pitching___Plate_Discipline[], MATCH(Data!O$1, Pitching___Plate_Discipline[#Headers], 0), FALSE)</f>
        <v>#N/A</v>
      </c>
      <c r="P170" t="e">
        <f>VLOOKUP($A170, Pitching___Plate_Discipline[], MATCH(Data!P$1, Pitching___Plate_Discipline[#Headers], 0), FALSE)</f>
        <v>#N/A</v>
      </c>
      <c r="Q170" t="e">
        <f t="shared" si="2"/>
        <v>#N/A</v>
      </c>
      <c r="R170" t="e">
        <f>VLOOKUP($A170, Pitching___Plate_Discipline[], MATCH(Data!R$1, Pitching___Plate_Discipline[#Headers], 0), FALSE)</f>
        <v>#N/A</v>
      </c>
      <c r="S170" t="e">
        <f>VLOOKUP($A170, Pitching___Plate_Discipline[], MATCH(Data!S$1, Pitching___Plate_Discipline[#Headers], 0), FALSE)</f>
        <v>#N/A</v>
      </c>
      <c r="T170" t="e">
        <f>VLOOKUP($A170, Pitching___Velocity[[Name]:[vFA]], 4, FALSE)</f>
        <v>#N/A</v>
      </c>
      <c r="U170" t="e">
        <f>VLOOKUP($A170, Pitching___Pitch_Type[[Name]:[FB%]], 3, FALSE)</f>
        <v>#N/A</v>
      </c>
    </row>
    <row r="171" spans="1:21" x14ac:dyDescent="0.45">
      <c r="A171" t="s">
        <v>1597</v>
      </c>
      <c r="B171" t="e">
        <f>VLOOKUP($A171, Pitchers___Batted_Ball[], MATCH(Data!B$1, Pitchers___Batted_Ball[#Headers], 0), FALSE)</f>
        <v>#N/A</v>
      </c>
      <c r="C171" t="e">
        <f>VLOOKUP($A171, Pitchers___Batted_Ball[], MATCH(Data!C$1, Pitchers___Batted_Ball[#Headers], 0), FALSE)</f>
        <v>#N/A</v>
      </c>
      <c r="D171" t="e">
        <f>VLOOKUP($A171, Pitchers___Statcast[], MATCH(Data!D$1, Pitchers___Statcast[#Headers], 0), FALSE)</f>
        <v>#N/A</v>
      </c>
      <c r="E171" t="e">
        <f>VLOOKUP($A171, Pitchers___Statcast[], MATCH(Data!E$1, Pitchers___Statcast[#Headers], 0), FALSE)</f>
        <v>#N/A</v>
      </c>
      <c r="F171" t="e">
        <f>VLOOKUP($A171, Pitchers___Statcast[], MATCH(Data!F$1, Pitchers___Statcast[#Headers], 0), FALSE)</f>
        <v>#N/A</v>
      </c>
      <c r="G171" t="e">
        <f>VLOOKUP($A171, Pitchers___Statcast[], MATCH(Data!G$1, Pitchers___Statcast[#Headers], 0), FALSE)</f>
        <v>#N/A</v>
      </c>
      <c r="H171" t="e">
        <f>VLOOKUP(A171, Pitchers___Advanced[[Name]:[Pitches]], 13, FALSE)/VLOOKUP(A171, Pitchers___Advanced[[Name]:[Pitches]], 14, FALSE)</f>
        <v>#N/A</v>
      </c>
      <c r="I171" t="e">
        <f>VLOOKUP(A171, Pitching___V_Movement[[Name]:[FA-Z]], 4, FALSE)</f>
        <v>#N/A</v>
      </c>
      <c r="J171" t="e">
        <f>VLOOKUP(A171, Pitching___H_Movement[[Name]:[FA-X]], 4, FALSE)</f>
        <v>#N/A</v>
      </c>
      <c r="K171" t="e">
        <f>VLOOKUP($A171, Pitching___Plate_Discipline[], MATCH(Data!K$1, Pitching___Plate_Discipline[#Headers], 0), FALSE)</f>
        <v>#N/A</v>
      </c>
      <c r="L171" t="e">
        <f>VLOOKUP($A171, Pitching___Plate_Discipline[], MATCH(Data!L$1, Pitching___Plate_Discipline[#Headers], 0), FALSE)</f>
        <v>#N/A</v>
      </c>
      <c r="M171" t="e">
        <f>VLOOKUP($A171, Pitching___Plate_Discipline[], MATCH(Data!M$1, Pitching___Plate_Discipline[#Headers], 0), FALSE)</f>
        <v>#N/A</v>
      </c>
      <c r="N171" t="e">
        <f>VLOOKUP($A171, Pitching___Plate_Discipline[], MATCH(Data!N$1, Pitching___Plate_Discipline[#Headers], 0), FALSE)</f>
        <v>#N/A</v>
      </c>
      <c r="O171" t="e">
        <f>VLOOKUP($A171, Pitching___Plate_Discipline[], MATCH(Data!O$1, Pitching___Plate_Discipline[#Headers], 0), FALSE)</f>
        <v>#N/A</v>
      </c>
      <c r="P171" t="e">
        <f>VLOOKUP($A171, Pitching___Plate_Discipline[], MATCH(Data!P$1, Pitching___Plate_Discipline[#Headers], 0), FALSE)</f>
        <v>#N/A</v>
      </c>
      <c r="Q171" t="e">
        <f t="shared" si="2"/>
        <v>#N/A</v>
      </c>
      <c r="R171" t="e">
        <f>VLOOKUP($A171, Pitching___Plate_Discipline[], MATCH(Data!R$1, Pitching___Plate_Discipline[#Headers], 0), FALSE)</f>
        <v>#N/A</v>
      </c>
      <c r="S171" t="e">
        <f>VLOOKUP($A171, Pitching___Plate_Discipline[], MATCH(Data!S$1, Pitching___Plate_Discipline[#Headers], 0), FALSE)</f>
        <v>#N/A</v>
      </c>
      <c r="T171" t="e">
        <f>VLOOKUP($A171, Pitching___Velocity[[Name]:[vFA]], 4, FALSE)</f>
        <v>#N/A</v>
      </c>
      <c r="U171" t="e">
        <f>VLOOKUP($A171, Pitching___Pitch_Type[[Name]:[FB%]], 3, FALSE)</f>
        <v>#N/A</v>
      </c>
    </row>
    <row r="172" spans="1:21" x14ac:dyDescent="0.45">
      <c r="A172" t="s">
        <v>1598</v>
      </c>
      <c r="B172" t="e">
        <f>VLOOKUP($A172, Pitchers___Batted_Ball[], MATCH(Data!B$1, Pitchers___Batted_Ball[#Headers], 0), FALSE)</f>
        <v>#N/A</v>
      </c>
      <c r="C172" t="e">
        <f>VLOOKUP($A172, Pitchers___Batted_Ball[], MATCH(Data!C$1, Pitchers___Batted_Ball[#Headers], 0), FALSE)</f>
        <v>#N/A</v>
      </c>
      <c r="D172" t="e">
        <f>VLOOKUP($A172, Pitchers___Statcast[], MATCH(Data!D$1, Pitchers___Statcast[#Headers], 0), FALSE)</f>
        <v>#N/A</v>
      </c>
      <c r="E172" t="e">
        <f>VLOOKUP($A172, Pitchers___Statcast[], MATCH(Data!E$1, Pitchers___Statcast[#Headers], 0), FALSE)</f>
        <v>#N/A</v>
      </c>
      <c r="F172" t="e">
        <f>VLOOKUP($A172, Pitchers___Statcast[], MATCH(Data!F$1, Pitchers___Statcast[#Headers], 0), FALSE)</f>
        <v>#N/A</v>
      </c>
      <c r="G172" t="e">
        <f>VLOOKUP($A172, Pitchers___Statcast[], MATCH(Data!G$1, Pitchers___Statcast[#Headers], 0), FALSE)</f>
        <v>#N/A</v>
      </c>
      <c r="H172" t="e">
        <f>VLOOKUP(A172, Pitchers___Advanced[[Name]:[Pitches]], 13, FALSE)/VLOOKUP(A172, Pitchers___Advanced[[Name]:[Pitches]], 14, FALSE)</f>
        <v>#N/A</v>
      </c>
      <c r="I172" t="e">
        <f>VLOOKUP(A172, Pitching___V_Movement[[Name]:[FA-Z]], 4, FALSE)</f>
        <v>#N/A</v>
      </c>
      <c r="J172" t="e">
        <f>VLOOKUP(A172, Pitching___H_Movement[[Name]:[FA-X]], 4, FALSE)</f>
        <v>#N/A</v>
      </c>
      <c r="K172" t="e">
        <f>VLOOKUP($A172, Pitching___Plate_Discipline[], MATCH(Data!K$1, Pitching___Plate_Discipline[#Headers], 0), FALSE)</f>
        <v>#N/A</v>
      </c>
      <c r="L172" t="e">
        <f>VLOOKUP($A172, Pitching___Plate_Discipline[], MATCH(Data!L$1, Pitching___Plate_Discipline[#Headers], 0), FALSE)</f>
        <v>#N/A</v>
      </c>
      <c r="M172" t="e">
        <f>VLOOKUP($A172, Pitching___Plate_Discipline[], MATCH(Data!M$1, Pitching___Plate_Discipline[#Headers], 0), FALSE)</f>
        <v>#N/A</v>
      </c>
      <c r="N172" t="e">
        <f>VLOOKUP($A172, Pitching___Plate_Discipline[], MATCH(Data!N$1, Pitching___Plate_Discipline[#Headers], 0), FALSE)</f>
        <v>#N/A</v>
      </c>
      <c r="O172" t="e">
        <f>VLOOKUP($A172, Pitching___Plate_Discipline[], MATCH(Data!O$1, Pitching___Plate_Discipline[#Headers], 0), FALSE)</f>
        <v>#N/A</v>
      </c>
      <c r="P172" t="e">
        <f>VLOOKUP($A172, Pitching___Plate_Discipline[], MATCH(Data!P$1, Pitching___Plate_Discipline[#Headers], 0), FALSE)</f>
        <v>#N/A</v>
      </c>
      <c r="Q172" t="e">
        <f t="shared" si="2"/>
        <v>#N/A</v>
      </c>
      <c r="R172" t="e">
        <f>VLOOKUP($A172, Pitching___Plate_Discipline[], MATCH(Data!R$1, Pitching___Plate_Discipline[#Headers], 0), FALSE)</f>
        <v>#N/A</v>
      </c>
      <c r="S172" t="e">
        <f>VLOOKUP($A172, Pitching___Plate_Discipline[], MATCH(Data!S$1, Pitching___Plate_Discipline[#Headers], 0), FALSE)</f>
        <v>#N/A</v>
      </c>
      <c r="T172" t="e">
        <f>VLOOKUP($A172, Pitching___Velocity[[Name]:[vFA]], 4, FALSE)</f>
        <v>#N/A</v>
      </c>
      <c r="U172" t="e">
        <f>VLOOKUP($A172, Pitching___Pitch_Type[[Name]:[FB%]], 3, FALSE)</f>
        <v>#N/A</v>
      </c>
    </row>
    <row r="173" spans="1:21" x14ac:dyDescent="0.45">
      <c r="A173" t="s">
        <v>1599</v>
      </c>
      <c r="B173" t="e">
        <f>VLOOKUP($A173, Pitchers___Batted_Ball[], MATCH(Data!B$1, Pitchers___Batted_Ball[#Headers], 0), FALSE)</f>
        <v>#N/A</v>
      </c>
      <c r="C173" t="e">
        <f>VLOOKUP($A173, Pitchers___Batted_Ball[], MATCH(Data!C$1, Pitchers___Batted_Ball[#Headers], 0), FALSE)</f>
        <v>#N/A</v>
      </c>
      <c r="D173" t="e">
        <f>VLOOKUP($A173, Pitchers___Statcast[], MATCH(Data!D$1, Pitchers___Statcast[#Headers], 0), FALSE)</f>
        <v>#N/A</v>
      </c>
      <c r="E173" t="e">
        <f>VLOOKUP($A173, Pitchers___Statcast[], MATCH(Data!E$1, Pitchers___Statcast[#Headers], 0), FALSE)</f>
        <v>#N/A</v>
      </c>
      <c r="F173" t="e">
        <f>VLOOKUP($A173, Pitchers___Statcast[], MATCH(Data!F$1, Pitchers___Statcast[#Headers], 0), FALSE)</f>
        <v>#N/A</v>
      </c>
      <c r="G173" t="e">
        <f>VLOOKUP($A173, Pitchers___Statcast[], MATCH(Data!G$1, Pitchers___Statcast[#Headers], 0), FALSE)</f>
        <v>#N/A</v>
      </c>
      <c r="H173" t="e">
        <f>VLOOKUP(A173, Pitchers___Advanced[[Name]:[Pitches]], 13, FALSE)/VLOOKUP(A173, Pitchers___Advanced[[Name]:[Pitches]], 14, FALSE)</f>
        <v>#N/A</v>
      </c>
      <c r="I173" t="e">
        <f>VLOOKUP(A173, Pitching___V_Movement[[Name]:[FA-Z]], 4, FALSE)</f>
        <v>#N/A</v>
      </c>
      <c r="J173" t="e">
        <f>VLOOKUP(A173, Pitching___H_Movement[[Name]:[FA-X]], 4, FALSE)</f>
        <v>#N/A</v>
      </c>
      <c r="K173" t="e">
        <f>VLOOKUP($A173, Pitching___Plate_Discipline[], MATCH(Data!K$1, Pitching___Plate_Discipline[#Headers], 0), FALSE)</f>
        <v>#N/A</v>
      </c>
      <c r="L173" t="e">
        <f>VLOOKUP($A173, Pitching___Plate_Discipline[], MATCH(Data!L$1, Pitching___Plate_Discipline[#Headers], 0), FALSE)</f>
        <v>#N/A</v>
      </c>
      <c r="M173" t="e">
        <f>VLOOKUP($A173, Pitching___Plate_Discipline[], MATCH(Data!M$1, Pitching___Plate_Discipline[#Headers], 0), FALSE)</f>
        <v>#N/A</v>
      </c>
      <c r="N173" t="e">
        <f>VLOOKUP($A173, Pitching___Plate_Discipline[], MATCH(Data!N$1, Pitching___Plate_Discipline[#Headers], 0), FALSE)</f>
        <v>#N/A</v>
      </c>
      <c r="O173" t="e">
        <f>VLOOKUP($A173, Pitching___Plate_Discipline[], MATCH(Data!O$1, Pitching___Plate_Discipline[#Headers], 0), FALSE)</f>
        <v>#N/A</v>
      </c>
      <c r="P173" t="e">
        <f>VLOOKUP($A173, Pitching___Plate_Discipline[], MATCH(Data!P$1, Pitching___Plate_Discipline[#Headers], 0), FALSE)</f>
        <v>#N/A</v>
      </c>
      <c r="Q173" t="e">
        <f t="shared" si="2"/>
        <v>#N/A</v>
      </c>
      <c r="R173" t="e">
        <f>VLOOKUP($A173, Pitching___Plate_Discipline[], MATCH(Data!R$1, Pitching___Plate_Discipline[#Headers], 0), FALSE)</f>
        <v>#N/A</v>
      </c>
      <c r="S173" t="e">
        <f>VLOOKUP($A173, Pitching___Plate_Discipline[], MATCH(Data!S$1, Pitching___Plate_Discipline[#Headers], 0), FALSE)</f>
        <v>#N/A</v>
      </c>
      <c r="T173" t="e">
        <f>VLOOKUP($A173, Pitching___Velocity[[Name]:[vFA]], 4, FALSE)</f>
        <v>#N/A</v>
      </c>
      <c r="U173" t="e">
        <f>VLOOKUP($A173, Pitching___Pitch_Type[[Name]:[FB%]], 3, FALSE)</f>
        <v>#N/A</v>
      </c>
    </row>
    <row r="174" spans="1:21" x14ac:dyDescent="0.45">
      <c r="A174" t="s">
        <v>303</v>
      </c>
      <c r="B174">
        <f>VLOOKUP($A174, Pitchers___Batted_Ball[], MATCH(Data!B$1, Pitchers___Batted_Ball[#Headers], 0), FALSE)</f>
        <v>1.39</v>
      </c>
      <c r="C174">
        <f>VLOOKUP($A174, Pitchers___Batted_Ball[], MATCH(Data!C$1, Pitchers___Batted_Ball[#Headers], 0), FALSE)</f>
        <v>0.13400000000000001</v>
      </c>
      <c r="D174" t="str">
        <f>VLOOKUP($A174, Pitchers___Statcast[], MATCH(Data!D$1, Pitchers___Statcast[#Headers], 0), FALSE)</f>
        <v>87.3</v>
      </c>
      <c r="E174" t="str">
        <f>VLOOKUP($A174, Pitchers___Statcast[], MATCH(Data!E$1, Pitchers___Statcast[#Headers], 0), FALSE)</f>
        <v>11.0</v>
      </c>
      <c r="F174" t="str">
        <f>VLOOKUP($A174, Pitchers___Statcast[], MATCH(Data!F$1, Pitchers___Statcast[#Headers], 0), FALSE)</f>
        <v>7.1%</v>
      </c>
      <c r="G174" t="str">
        <f>VLOOKUP($A174, Pitchers___Statcast[], MATCH(Data!G$1, Pitchers___Statcast[#Headers], 0), FALSE)</f>
        <v>34.6%</v>
      </c>
      <c r="H174">
        <f>VLOOKUP(A174, Pitchers___Advanced[[Name]:[Pitches]], 13, FALSE)/VLOOKUP(A174, Pitchers___Advanced[[Name]:[Pitches]], 14, FALSE)</f>
        <v>0.65672001930346657</v>
      </c>
      <c r="I174">
        <f>VLOOKUP(A174, Pitching___V_Movement[[Name]:[FA-Z]], 4, FALSE)</f>
        <v>7.9</v>
      </c>
      <c r="J174">
        <f>VLOOKUP(A174, Pitching___H_Movement[[Name]:[FA-X]], 4, FALSE)</f>
        <v>-4.3</v>
      </c>
      <c r="K174">
        <f>VLOOKUP($A174, Pitching___Plate_Discipline[], MATCH(Data!K$1, Pitching___Plate_Discipline[#Headers], 0), FALSE)</f>
        <v>0.316</v>
      </c>
      <c r="L174">
        <f>VLOOKUP($A174, Pitching___Plate_Discipline[], MATCH(Data!L$1, Pitching___Plate_Discipline[#Headers], 0), FALSE)</f>
        <v>0.67500000000000004</v>
      </c>
      <c r="M174">
        <f>VLOOKUP($A174, Pitching___Plate_Discipline[], MATCH(Data!M$1, Pitching___Plate_Discipline[#Headers], 0), FALSE)</f>
        <v>0.498</v>
      </c>
      <c r="N174">
        <f>VLOOKUP($A174, Pitching___Plate_Discipline[], MATCH(Data!N$1, Pitching___Plate_Discipline[#Headers], 0), FALSE)</f>
        <v>0.56799999999999995</v>
      </c>
      <c r="O174">
        <f>VLOOKUP($A174, Pitching___Plate_Discipline[], MATCH(Data!O$1, Pitching___Plate_Discipline[#Headers], 0), FALSE)</f>
        <v>0.83099999999999996</v>
      </c>
      <c r="P174">
        <f>VLOOKUP($A174, Pitching___Plate_Discipline[], MATCH(Data!P$1, Pitching___Plate_Discipline[#Headers], 0), FALSE)</f>
        <v>0.749</v>
      </c>
      <c r="Q174">
        <f t="shared" si="2"/>
        <v>0.373002</v>
      </c>
      <c r="R174">
        <f>VLOOKUP($A174, Pitching___Plate_Discipline[], MATCH(Data!R$1, Pitching___Plate_Discipline[#Headers], 0), FALSE)</f>
        <v>0.50600000000000001</v>
      </c>
      <c r="S174">
        <f>VLOOKUP($A174, Pitching___Plate_Discipline[], MATCH(Data!S$1, Pitching___Plate_Discipline[#Headers], 0), FALSE)</f>
        <v>21.5</v>
      </c>
      <c r="T174">
        <f>VLOOKUP($A174, Pitching___Velocity[[Name]:[vFA]], 4, FALSE)</f>
        <v>94</v>
      </c>
      <c r="U174">
        <f>VLOOKUP($A174, Pitching___Pitch_Type[[Name]:[FB%]], 3, FALSE)</f>
        <v>0.495</v>
      </c>
    </row>
    <row r="175" spans="1:21" x14ac:dyDescent="0.45">
      <c r="A175" t="s">
        <v>1600</v>
      </c>
      <c r="B175" t="e">
        <f>VLOOKUP($A175, Pitchers___Batted_Ball[], MATCH(Data!B$1, Pitchers___Batted_Ball[#Headers], 0), FALSE)</f>
        <v>#N/A</v>
      </c>
      <c r="C175" t="e">
        <f>VLOOKUP($A175, Pitchers___Batted_Ball[], MATCH(Data!C$1, Pitchers___Batted_Ball[#Headers], 0), FALSE)</f>
        <v>#N/A</v>
      </c>
      <c r="D175" t="e">
        <f>VLOOKUP($A175, Pitchers___Statcast[], MATCH(Data!D$1, Pitchers___Statcast[#Headers], 0), FALSE)</f>
        <v>#N/A</v>
      </c>
      <c r="E175" t="e">
        <f>VLOOKUP($A175, Pitchers___Statcast[], MATCH(Data!E$1, Pitchers___Statcast[#Headers], 0), FALSE)</f>
        <v>#N/A</v>
      </c>
      <c r="F175" t="e">
        <f>VLOOKUP($A175, Pitchers___Statcast[], MATCH(Data!F$1, Pitchers___Statcast[#Headers], 0), FALSE)</f>
        <v>#N/A</v>
      </c>
      <c r="G175" t="e">
        <f>VLOOKUP($A175, Pitchers___Statcast[], MATCH(Data!G$1, Pitchers___Statcast[#Headers], 0), FALSE)</f>
        <v>#N/A</v>
      </c>
      <c r="H175" t="e">
        <f>VLOOKUP(A175, Pitchers___Advanced[[Name]:[Pitches]], 13, FALSE)/VLOOKUP(A175, Pitchers___Advanced[[Name]:[Pitches]], 14, FALSE)</f>
        <v>#N/A</v>
      </c>
      <c r="I175" t="e">
        <f>VLOOKUP(A175, Pitching___V_Movement[[Name]:[FA-Z]], 4, FALSE)</f>
        <v>#N/A</v>
      </c>
      <c r="J175" t="e">
        <f>VLOOKUP(A175, Pitching___H_Movement[[Name]:[FA-X]], 4, FALSE)</f>
        <v>#N/A</v>
      </c>
      <c r="K175" t="e">
        <f>VLOOKUP($A175, Pitching___Plate_Discipline[], MATCH(Data!K$1, Pitching___Plate_Discipline[#Headers], 0), FALSE)</f>
        <v>#N/A</v>
      </c>
      <c r="L175" t="e">
        <f>VLOOKUP($A175, Pitching___Plate_Discipline[], MATCH(Data!L$1, Pitching___Plate_Discipline[#Headers], 0), FALSE)</f>
        <v>#N/A</v>
      </c>
      <c r="M175" t="e">
        <f>VLOOKUP($A175, Pitching___Plate_Discipline[], MATCH(Data!M$1, Pitching___Plate_Discipline[#Headers], 0), FALSE)</f>
        <v>#N/A</v>
      </c>
      <c r="N175" t="e">
        <f>VLOOKUP($A175, Pitching___Plate_Discipline[], MATCH(Data!N$1, Pitching___Plate_Discipline[#Headers], 0), FALSE)</f>
        <v>#N/A</v>
      </c>
      <c r="O175" t="e">
        <f>VLOOKUP($A175, Pitching___Plate_Discipline[], MATCH(Data!O$1, Pitching___Plate_Discipline[#Headers], 0), FALSE)</f>
        <v>#N/A</v>
      </c>
      <c r="P175" t="e">
        <f>VLOOKUP($A175, Pitching___Plate_Discipline[], MATCH(Data!P$1, Pitching___Plate_Discipline[#Headers], 0), FALSE)</f>
        <v>#N/A</v>
      </c>
      <c r="Q175" t="e">
        <f t="shared" si="2"/>
        <v>#N/A</v>
      </c>
      <c r="R175" t="e">
        <f>VLOOKUP($A175, Pitching___Plate_Discipline[], MATCH(Data!R$1, Pitching___Plate_Discipline[#Headers], 0), FALSE)</f>
        <v>#N/A</v>
      </c>
      <c r="S175" t="e">
        <f>VLOOKUP($A175, Pitching___Plate_Discipline[], MATCH(Data!S$1, Pitching___Plate_Discipline[#Headers], 0), FALSE)</f>
        <v>#N/A</v>
      </c>
      <c r="T175" t="e">
        <f>VLOOKUP($A175, Pitching___Velocity[[Name]:[vFA]], 4, FALSE)</f>
        <v>#N/A</v>
      </c>
      <c r="U175" t="e">
        <f>VLOOKUP($A175, Pitching___Pitch_Type[[Name]:[FB%]], 3, FALSE)</f>
        <v>#N/A</v>
      </c>
    </row>
    <row r="176" spans="1:21" x14ac:dyDescent="0.45">
      <c r="A176" t="s">
        <v>1601</v>
      </c>
      <c r="B176" t="e">
        <f>VLOOKUP($A176, Pitchers___Batted_Ball[], MATCH(Data!B$1, Pitchers___Batted_Ball[#Headers], 0), FALSE)</f>
        <v>#N/A</v>
      </c>
      <c r="C176" t="e">
        <f>VLOOKUP($A176, Pitchers___Batted_Ball[], MATCH(Data!C$1, Pitchers___Batted_Ball[#Headers], 0), FALSE)</f>
        <v>#N/A</v>
      </c>
      <c r="D176" t="e">
        <f>VLOOKUP($A176, Pitchers___Statcast[], MATCH(Data!D$1, Pitchers___Statcast[#Headers], 0), FALSE)</f>
        <v>#N/A</v>
      </c>
      <c r="E176" t="e">
        <f>VLOOKUP($A176, Pitchers___Statcast[], MATCH(Data!E$1, Pitchers___Statcast[#Headers], 0), FALSE)</f>
        <v>#N/A</v>
      </c>
      <c r="F176" t="e">
        <f>VLOOKUP($A176, Pitchers___Statcast[], MATCH(Data!F$1, Pitchers___Statcast[#Headers], 0), FALSE)</f>
        <v>#N/A</v>
      </c>
      <c r="G176" t="e">
        <f>VLOOKUP($A176, Pitchers___Statcast[], MATCH(Data!G$1, Pitchers___Statcast[#Headers], 0), FALSE)</f>
        <v>#N/A</v>
      </c>
      <c r="H176" t="e">
        <f>VLOOKUP(A176, Pitchers___Advanced[[Name]:[Pitches]], 13, FALSE)/VLOOKUP(A176, Pitchers___Advanced[[Name]:[Pitches]], 14, FALSE)</f>
        <v>#N/A</v>
      </c>
      <c r="I176" t="e">
        <f>VLOOKUP(A176, Pitching___V_Movement[[Name]:[FA-Z]], 4, FALSE)</f>
        <v>#N/A</v>
      </c>
      <c r="J176" t="e">
        <f>VLOOKUP(A176, Pitching___H_Movement[[Name]:[FA-X]], 4, FALSE)</f>
        <v>#N/A</v>
      </c>
      <c r="K176" t="e">
        <f>VLOOKUP($A176, Pitching___Plate_Discipline[], MATCH(Data!K$1, Pitching___Plate_Discipline[#Headers], 0), FALSE)</f>
        <v>#N/A</v>
      </c>
      <c r="L176" t="e">
        <f>VLOOKUP($A176, Pitching___Plate_Discipline[], MATCH(Data!L$1, Pitching___Plate_Discipline[#Headers], 0), FALSE)</f>
        <v>#N/A</v>
      </c>
      <c r="M176" t="e">
        <f>VLOOKUP($A176, Pitching___Plate_Discipline[], MATCH(Data!M$1, Pitching___Plate_Discipline[#Headers], 0), FALSE)</f>
        <v>#N/A</v>
      </c>
      <c r="N176" t="e">
        <f>VLOOKUP($A176, Pitching___Plate_Discipline[], MATCH(Data!N$1, Pitching___Plate_Discipline[#Headers], 0), FALSE)</f>
        <v>#N/A</v>
      </c>
      <c r="O176" t="e">
        <f>VLOOKUP($A176, Pitching___Plate_Discipline[], MATCH(Data!O$1, Pitching___Plate_Discipline[#Headers], 0), FALSE)</f>
        <v>#N/A</v>
      </c>
      <c r="P176" t="e">
        <f>VLOOKUP($A176, Pitching___Plate_Discipline[], MATCH(Data!P$1, Pitching___Plate_Discipline[#Headers], 0), FALSE)</f>
        <v>#N/A</v>
      </c>
      <c r="Q176" t="e">
        <f t="shared" si="2"/>
        <v>#N/A</v>
      </c>
      <c r="R176" t="e">
        <f>VLOOKUP($A176, Pitching___Plate_Discipline[], MATCH(Data!R$1, Pitching___Plate_Discipline[#Headers], 0), FALSE)</f>
        <v>#N/A</v>
      </c>
      <c r="S176" t="e">
        <f>VLOOKUP($A176, Pitching___Plate_Discipline[], MATCH(Data!S$1, Pitching___Plate_Discipline[#Headers], 0), FALSE)</f>
        <v>#N/A</v>
      </c>
      <c r="T176" t="e">
        <f>VLOOKUP($A176, Pitching___Velocity[[Name]:[vFA]], 4, FALSE)</f>
        <v>#N/A</v>
      </c>
      <c r="U176" t="e">
        <f>VLOOKUP($A176, Pitching___Pitch_Type[[Name]:[FB%]], 3, FALSE)</f>
        <v>#N/A</v>
      </c>
    </row>
    <row r="177" spans="1:21" x14ac:dyDescent="0.45">
      <c r="A177" t="s">
        <v>1602</v>
      </c>
      <c r="B177" t="e">
        <f>VLOOKUP($A177, Pitchers___Batted_Ball[], MATCH(Data!B$1, Pitchers___Batted_Ball[#Headers], 0), FALSE)</f>
        <v>#N/A</v>
      </c>
      <c r="C177" t="e">
        <f>VLOOKUP($A177, Pitchers___Batted_Ball[], MATCH(Data!C$1, Pitchers___Batted_Ball[#Headers], 0), FALSE)</f>
        <v>#N/A</v>
      </c>
      <c r="D177" t="e">
        <f>VLOOKUP($A177, Pitchers___Statcast[], MATCH(Data!D$1, Pitchers___Statcast[#Headers], 0), FALSE)</f>
        <v>#N/A</v>
      </c>
      <c r="E177" t="e">
        <f>VLOOKUP($A177, Pitchers___Statcast[], MATCH(Data!E$1, Pitchers___Statcast[#Headers], 0), FALSE)</f>
        <v>#N/A</v>
      </c>
      <c r="F177" t="e">
        <f>VLOOKUP($A177, Pitchers___Statcast[], MATCH(Data!F$1, Pitchers___Statcast[#Headers], 0), FALSE)</f>
        <v>#N/A</v>
      </c>
      <c r="G177" t="e">
        <f>VLOOKUP($A177, Pitchers___Statcast[], MATCH(Data!G$1, Pitchers___Statcast[#Headers], 0), FALSE)</f>
        <v>#N/A</v>
      </c>
      <c r="H177" t="e">
        <f>VLOOKUP(A177, Pitchers___Advanced[[Name]:[Pitches]], 13, FALSE)/VLOOKUP(A177, Pitchers___Advanced[[Name]:[Pitches]], 14, FALSE)</f>
        <v>#N/A</v>
      </c>
      <c r="I177" t="e">
        <f>VLOOKUP(A177, Pitching___V_Movement[[Name]:[FA-Z]], 4, FALSE)</f>
        <v>#N/A</v>
      </c>
      <c r="J177" t="e">
        <f>VLOOKUP(A177, Pitching___H_Movement[[Name]:[FA-X]], 4, FALSE)</f>
        <v>#N/A</v>
      </c>
      <c r="K177" t="e">
        <f>VLOOKUP($A177, Pitching___Plate_Discipline[], MATCH(Data!K$1, Pitching___Plate_Discipline[#Headers], 0), FALSE)</f>
        <v>#N/A</v>
      </c>
      <c r="L177" t="e">
        <f>VLOOKUP($A177, Pitching___Plate_Discipline[], MATCH(Data!L$1, Pitching___Plate_Discipline[#Headers], 0), FALSE)</f>
        <v>#N/A</v>
      </c>
      <c r="M177" t="e">
        <f>VLOOKUP($A177, Pitching___Plate_Discipline[], MATCH(Data!M$1, Pitching___Plate_Discipline[#Headers], 0), FALSE)</f>
        <v>#N/A</v>
      </c>
      <c r="N177" t="e">
        <f>VLOOKUP($A177, Pitching___Plate_Discipline[], MATCH(Data!N$1, Pitching___Plate_Discipline[#Headers], 0), FALSE)</f>
        <v>#N/A</v>
      </c>
      <c r="O177" t="e">
        <f>VLOOKUP($A177, Pitching___Plate_Discipline[], MATCH(Data!O$1, Pitching___Plate_Discipline[#Headers], 0), FALSE)</f>
        <v>#N/A</v>
      </c>
      <c r="P177" t="e">
        <f>VLOOKUP($A177, Pitching___Plate_Discipline[], MATCH(Data!P$1, Pitching___Plate_Discipline[#Headers], 0), FALSE)</f>
        <v>#N/A</v>
      </c>
      <c r="Q177" t="e">
        <f t="shared" si="2"/>
        <v>#N/A</v>
      </c>
      <c r="R177" t="e">
        <f>VLOOKUP($A177, Pitching___Plate_Discipline[], MATCH(Data!R$1, Pitching___Plate_Discipline[#Headers], 0), FALSE)</f>
        <v>#N/A</v>
      </c>
      <c r="S177" t="e">
        <f>VLOOKUP($A177, Pitching___Plate_Discipline[], MATCH(Data!S$1, Pitching___Plate_Discipline[#Headers], 0), FALSE)</f>
        <v>#N/A</v>
      </c>
      <c r="T177" t="e">
        <f>VLOOKUP($A177, Pitching___Velocity[[Name]:[vFA]], 4, FALSE)</f>
        <v>#N/A</v>
      </c>
      <c r="U177" t="e">
        <f>VLOOKUP($A177, Pitching___Pitch_Type[[Name]:[FB%]], 3, FALSE)</f>
        <v>#N/A</v>
      </c>
    </row>
    <row r="178" spans="1:21" x14ac:dyDescent="0.45">
      <c r="A178" t="s">
        <v>1603</v>
      </c>
      <c r="B178" t="e">
        <f>VLOOKUP($A178, Pitchers___Batted_Ball[], MATCH(Data!B$1, Pitchers___Batted_Ball[#Headers], 0), FALSE)</f>
        <v>#N/A</v>
      </c>
      <c r="C178" t="e">
        <f>VLOOKUP($A178, Pitchers___Batted_Ball[], MATCH(Data!C$1, Pitchers___Batted_Ball[#Headers], 0), FALSE)</f>
        <v>#N/A</v>
      </c>
      <c r="D178" t="e">
        <f>VLOOKUP($A178, Pitchers___Statcast[], MATCH(Data!D$1, Pitchers___Statcast[#Headers], 0), FALSE)</f>
        <v>#N/A</v>
      </c>
      <c r="E178" t="e">
        <f>VLOOKUP($A178, Pitchers___Statcast[], MATCH(Data!E$1, Pitchers___Statcast[#Headers], 0), FALSE)</f>
        <v>#N/A</v>
      </c>
      <c r="F178" t="e">
        <f>VLOOKUP($A178, Pitchers___Statcast[], MATCH(Data!F$1, Pitchers___Statcast[#Headers], 0), FALSE)</f>
        <v>#N/A</v>
      </c>
      <c r="G178" t="e">
        <f>VLOOKUP($A178, Pitchers___Statcast[], MATCH(Data!G$1, Pitchers___Statcast[#Headers], 0), FALSE)</f>
        <v>#N/A</v>
      </c>
      <c r="H178" t="e">
        <f>VLOOKUP(A178, Pitchers___Advanced[[Name]:[Pitches]], 13, FALSE)/VLOOKUP(A178, Pitchers___Advanced[[Name]:[Pitches]], 14, FALSE)</f>
        <v>#N/A</v>
      </c>
      <c r="I178" t="e">
        <f>VLOOKUP(A178, Pitching___V_Movement[[Name]:[FA-Z]], 4, FALSE)</f>
        <v>#N/A</v>
      </c>
      <c r="J178" t="e">
        <f>VLOOKUP(A178, Pitching___H_Movement[[Name]:[FA-X]], 4, FALSE)</f>
        <v>#N/A</v>
      </c>
      <c r="K178" t="e">
        <f>VLOOKUP($A178, Pitching___Plate_Discipline[], MATCH(Data!K$1, Pitching___Plate_Discipline[#Headers], 0), FALSE)</f>
        <v>#N/A</v>
      </c>
      <c r="L178" t="e">
        <f>VLOOKUP($A178, Pitching___Plate_Discipline[], MATCH(Data!L$1, Pitching___Plate_Discipline[#Headers], 0), FALSE)</f>
        <v>#N/A</v>
      </c>
      <c r="M178" t="e">
        <f>VLOOKUP($A178, Pitching___Plate_Discipline[], MATCH(Data!M$1, Pitching___Plate_Discipline[#Headers], 0), FALSE)</f>
        <v>#N/A</v>
      </c>
      <c r="N178" t="e">
        <f>VLOOKUP($A178, Pitching___Plate_Discipline[], MATCH(Data!N$1, Pitching___Plate_Discipline[#Headers], 0), FALSE)</f>
        <v>#N/A</v>
      </c>
      <c r="O178" t="e">
        <f>VLOOKUP($A178, Pitching___Plate_Discipline[], MATCH(Data!O$1, Pitching___Plate_Discipline[#Headers], 0), FALSE)</f>
        <v>#N/A</v>
      </c>
      <c r="P178" t="e">
        <f>VLOOKUP($A178, Pitching___Plate_Discipline[], MATCH(Data!P$1, Pitching___Plate_Discipline[#Headers], 0), FALSE)</f>
        <v>#N/A</v>
      </c>
      <c r="Q178" t="e">
        <f t="shared" si="2"/>
        <v>#N/A</v>
      </c>
      <c r="R178" t="e">
        <f>VLOOKUP($A178, Pitching___Plate_Discipline[], MATCH(Data!R$1, Pitching___Plate_Discipline[#Headers], 0), FALSE)</f>
        <v>#N/A</v>
      </c>
      <c r="S178" t="e">
        <f>VLOOKUP($A178, Pitching___Plate_Discipline[], MATCH(Data!S$1, Pitching___Plate_Discipline[#Headers], 0), FALSE)</f>
        <v>#N/A</v>
      </c>
      <c r="T178" t="e">
        <f>VLOOKUP($A178, Pitching___Velocity[[Name]:[vFA]], 4, FALSE)</f>
        <v>#N/A</v>
      </c>
      <c r="U178" t="e">
        <f>VLOOKUP($A178, Pitching___Pitch_Type[[Name]:[FB%]], 3, FALSE)</f>
        <v>#N/A</v>
      </c>
    </row>
    <row r="179" spans="1:21" x14ac:dyDescent="0.45">
      <c r="A179" t="s">
        <v>1604</v>
      </c>
      <c r="B179" t="e">
        <f>VLOOKUP($A179, Pitchers___Batted_Ball[], MATCH(Data!B$1, Pitchers___Batted_Ball[#Headers], 0), FALSE)</f>
        <v>#N/A</v>
      </c>
      <c r="C179" t="e">
        <f>VLOOKUP($A179, Pitchers___Batted_Ball[], MATCH(Data!C$1, Pitchers___Batted_Ball[#Headers], 0), FALSE)</f>
        <v>#N/A</v>
      </c>
      <c r="D179" t="e">
        <f>VLOOKUP($A179, Pitchers___Statcast[], MATCH(Data!D$1, Pitchers___Statcast[#Headers], 0), FALSE)</f>
        <v>#N/A</v>
      </c>
      <c r="E179" t="e">
        <f>VLOOKUP($A179, Pitchers___Statcast[], MATCH(Data!E$1, Pitchers___Statcast[#Headers], 0), FALSE)</f>
        <v>#N/A</v>
      </c>
      <c r="F179" t="e">
        <f>VLOOKUP($A179, Pitchers___Statcast[], MATCH(Data!F$1, Pitchers___Statcast[#Headers], 0), FALSE)</f>
        <v>#N/A</v>
      </c>
      <c r="G179" t="e">
        <f>VLOOKUP($A179, Pitchers___Statcast[], MATCH(Data!G$1, Pitchers___Statcast[#Headers], 0), FALSE)</f>
        <v>#N/A</v>
      </c>
      <c r="H179" t="e">
        <f>VLOOKUP(A179, Pitchers___Advanced[[Name]:[Pitches]], 13, FALSE)/VLOOKUP(A179, Pitchers___Advanced[[Name]:[Pitches]], 14, FALSE)</f>
        <v>#N/A</v>
      </c>
      <c r="I179" t="e">
        <f>VLOOKUP(A179, Pitching___V_Movement[[Name]:[FA-Z]], 4, FALSE)</f>
        <v>#N/A</v>
      </c>
      <c r="J179" t="e">
        <f>VLOOKUP(A179, Pitching___H_Movement[[Name]:[FA-X]], 4, FALSE)</f>
        <v>#N/A</v>
      </c>
      <c r="K179" t="e">
        <f>VLOOKUP($A179, Pitching___Plate_Discipline[], MATCH(Data!K$1, Pitching___Plate_Discipline[#Headers], 0), FALSE)</f>
        <v>#N/A</v>
      </c>
      <c r="L179" t="e">
        <f>VLOOKUP($A179, Pitching___Plate_Discipline[], MATCH(Data!L$1, Pitching___Plate_Discipline[#Headers], 0), FALSE)</f>
        <v>#N/A</v>
      </c>
      <c r="M179" t="e">
        <f>VLOOKUP($A179, Pitching___Plate_Discipline[], MATCH(Data!M$1, Pitching___Plate_Discipline[#Headers], 0), FALSE)</f>
        <v>#N/A</v>
      </c>
      <c r="N179" t="e">
        <f>VLOOKUP($A179, Pitching___Plate_Discipline[], MATCH(Data!N$1, Pitching___Plate_Discipline[#Headers], 0), FALSE)</f>
        <v>#N/A</v>
      </c>
      <c r="O179" t="e">
        <f>VLOOKUP($A179, Pitching___Plate_Discipline[], MATCH(Data!O$1, Pitching___Plate_Discipline[#Headers], 0), FALSE)</f>
        <v>#N/A</v>
      </c>
      <c r="P179" t="e">
        <f>VLOOKUP($A179, Pitching___Plate_Discipline[], MATCH(Data!P$1, Pitching___Plate_Discipline[#Headers], 0), FALSE)</f>
        <v>#N/A</v>
      </c>
      <c r="Q179" t="e">
        <f t="shared" si="2"/>
        <v>#N/A</v>
      </c>
      <c r="R179" t="e">
        <f>VLOOKUP($A179, Pitching___Plate_Discipline[], MATCH(Data!R$1, Pitching___Plate_Discipline[#Headers], 0), FALSE)</f>
        <v>#N/A</v>
      </c>
      <c r="S179" t="e">
        <f>VLOOKUP($A179, Pitching___Plate_Discipline[], MATCH(Data!S$1, Pitching___Plate_Discipline[#Headers], 0), FALSE)</f>
        <v>#N/A</v>
      </c>
      <c r="T179" t="e">
        <f>VLOOKUP($A179, Pitching___Velocity[[Name]:[vFA]], 4, FALSE)</f>
        <v>#N/A</v>
      </c>
      <c r="U179" t="e">
        <f>VLOOKUP($A179, Pitching___Pitch_Type[[Name]:[FB%]], 3, FALSE)</f>
        <v>#N/A</v>
      </c>
    </row>
    <row r="180" spans="1:21" x14ac:dyDescent="0.45">
      <c r="A180" t="s">
        <v>164</v>
      </c>
      <c r="B180">
        <f>VLOOKUP($A180, Pitchers___Batted_Ball[], MATCH(Data!B$1, Pitchers___Batted_Ball[#Headers], 0), FALSE)</f>
        <v>1.7</v>
      </c>
      <c r="C180">
        <f>VLOOKUP($A180, Pitchers___Batted_Ball[], MATCH(Data!C$1, Pitchers___Batted_Ball[#Headers], 0), FALSE)</f>
        <v>0.13300000000000001</v>
      </c>
      <c r="D180" t="str">
        <f>VLOOKUP($A180, Pitchers___Statcast[], MATCH(Data!D$1, Pitchers___Statcast[#Headers], 0), FALSE)</f>
        <v>88.4</v>
      </c>
      <c r="E180" t="str">
        <f>VLOOKUP($A180, Pitchers___Statcast[], MATCH(Data!E$1, Pitchers___Statcast[#Headers], 0), FALSE)</f>
        <v>8.5</v>
      </c>
      <c r="F180" t="str">
        <f>VLOOKUP($A180, Pitchers___Statcast[], MATCH(Data!F$1, Pitchers___Statcast[#Headers], 0), FALSE)</f>
        <v>5.9%</v>
      </c>
      <c r="G180" t="str">
        <f>VLOOKUP($A180, Pitchers___Statcast[], MATCH(Data!G$1, Pitchers___Statcast[#Headers], 0), FALSE)</f>
        <v>38.6%</v>
      </c>
      <c r="H180">
        <f>VLOOKUP(A180, Pitchers___Advanced[[Name]:[Pitches]], 13, FALSE)/VLOOKUP(A180, Pitchers___Advanced[[Name]:[Pitches]], 14, FALSE)</f>
        <v>0.6933438985736925</v>
      </c>
      <c r="I180">
        <f>VLOOKUP(A180, Pitching___V_Movement[[Name]:[FA-Z]], 4, FALSE)</f>
        <v>8.8000000000000007</v>
      </c>
      <c r="J180">
        <f>VLOOKUP(A180, Pitching___H_Movement[[Name]:[FA-X]], 4, FALSE)</f>
        <v>-4.5</v>
      </c>
      <c r="K180">
        <f>VLOOKUP($A180, Pitching___Plate_Discipline[], MATCH(Data!K$1, Pitching___Plate_Discipline[#Headers], 0), FALSE)</f>
        <v>0.316</v>
      </c>
      <c r="L180">
        <f>VLOOKUP($A180, Pitching___Plate_Discipline[], MATCH(Data!L$1, Pitching___Plate_Discipline[#Headers], 0), FALSE)</f>
        <v>0.69299999999999995</v>
      </c>
      <c r="M180">
        <f>VLOOKUP($A180, Pitching___Plate_Discipline[], MATCH(Data!M$1, Pitching___Plate_Discipline[#Headers], 0), FALSE)</f>
        <v>0.52900000000000003</v>
      </c>
      <c r="N180">
        <f>VLOOKUP($A180, Pitching___Plate_Discipline[], MATCH(Data!N$1, Pitching___Plate_Discipline[#Headers], 0), FALSE)</f>
        <v>0.61199999999999999</v>
      </c>
      <c r="O180">
        <f>VLOOKUP($A180, Pitching___Plate_Discipline[], MATCH(Data!O$1, Pitching___Plate_Discipline[#Headers], 0), FALSE)</f>
        <v>0.85399999999999998</v>
      </c>
      <c r="P180">
        <f>VLOOKUP($A180, Pitching___Plate_Discipline[], MATCH(Data!P$1, Pitching___Plate_Discipline[#Headers], 0), FALSE)</f>
        <v>0.79100000000000004</v>
      </c>
      <c r="Q180">
        <f t="shared" si="2"/>
        <v>0.41843900000000006</v>
      </c>
      <c r="R180">
        <f>VLOOKUP($A180, Pitching___Plate_Discipline[], MATCH(Data!R$1, Pitching___Plate_Discipline[#Headers], 0), FALSE)</f>
        <v>0.56599999999999995</v>
      </c>
      <c r="S180">
        <f>VLOOKUP($A180, Pitching___Plate_Discipline[], MATCH(Data!S$1, Pitching___Plate_Discipline[#Headers], 0), FALSE)</f>
        <v>25.8</v>
      </c>
      <c r="T180">
        <f>VLOOKUP($A180, Pitching___Velocity[[Name]:[vFA]], 4, FALSE)</f>
        <v>95.2</v>
      </c>
      <c r="U180">
        <f>VLOOKUP($A180, Pitching___Pitch_Type[[Name]:[FB%]], 3, FALSE)</f>
        <v>0.53700000000000003</v>
      </c>
    </row>
    <row r="181" spans="1:21" x14ac:dyDescent="0.45">
      <c r="A181" t="s">
        <v>1605</v>
      </c>
      <c r="B181" t="e">
        <f>VLOOKUP($A181, Pitchers___Batted_Ball[], MATCH(Data!B$1, Pitchers___Batted_Ball[#Headers], 0), FALSE)</f>
        <v>#N/A</v>
      </c>
      <c r="C181" t="e">
        <f>VLOOKUP($A181, Pitchers___Batted_Ball[], MATCH(Data!C$1, Pitchers___Batted_Ball[#Headers], 0), FALSE)</f>
        <v>#N/A</v>
      </c>
      <c r="D181" t="e">
        <f>VLOOKUP($A181, Pitchers___Statcast[], MATCH(Data!D$1, Pitchers___Statcast[#Headers], 0), FALSE)</f>
        <v>#N/A</v>
      </c>
      <c r="E181" t="e">
        <f>VLOOKUP($A181, Pitchers___Statcast[], MATCH(Data!E$1, Pitchers___Statcast[#Headers], 0), FALSE)</f>
        <v>#N/A</v>
      </c>
      <c r="F181" t="e">
        <f>VLOOKUP($A181, Pitchers___Statcast[], MATCH(Data!F$1, Pitchers___Statcast[#Headers], 0), FALSE)</f>
        <v>#N/A</v>
      </c>
      <c r="G181" t="e">
        <f>VLOOKUP($A181, Pitchers___Statcast[], MATCH(Data!G$1, Pitchers___Statcast[#Headers], 0), FALSE)</f>
        <v>#N/A</v>
      </c>
      <c r="H181" t="e">
        <f>VLOOKUP(A181, Pitchers___Advanced[[Name]:[Pitches]], 13, FALSE)/VLOOKUP(A181, Pitchers___Advanced[[Name]:[Pitches]], 14, FALSE)</f>
        <v>#N/A</v>
      </c>
      <c r="I181" t="e">
        <f>VLOOKUP(A181, Pitching___V_Movement[[Name]:[FA-Z]], 4, FALSE)</f>
        <v>#N/A</v>
      </c>
      <c r="J181" t="e">
        <f>VLOOKUP(A181, Pitching___H_Movement[[Name]:[FA-X]], 4, FALSE)</f>
        <v>#N/A</v>
      </c>
      <c r="K181" t="e">
        <f>VLOOKUP($A181, Pitching___Plate_Discipline[], MATCH(Data!K$1, Pitching___Plate_Discipline[#Headers], 0), FALSE)</f>
        <v>#N/A</v>
      </c>
      <c r="L181" t="e">
        <f>VLOOKUP($A181, Pitching___Plate_Discipline[], MATCH(Data!L$1, Pitching___Plate_Discipline[#Headers], 0), FALSE)</f>
        <v>#N/A</v>
      </c>
      <c r="M181" t="e">
        <f>VLOOKUP($A181, Pitching___Plate_Discipline[], MATCH(Data!M$1, Pitching___Plate_Discipline[#Headers], 0), FALSE)</f>
        <v>#N/A</v>
      </c>
      <c r="N181" t="e">
        <f>VLOOKUP($A181, Pitching___Plate_Discipline[], MATCH(Data!N$1, Pitching___Plate_Discipline[#Headers], 0), FALSE)</f>
        <v>#N/A</v>
      </c>
      <c r="O181" t="e">
        <f>VLOOKUP($A181, Pitching___Plate_Discipline[], MATCH(Data!O$1, Pitching___Plate_Discipline[#Headers], 0), FALSE)</f>
        <v>#N/A</v>
      </c>
      <c r="P181" t="e">
        <f>VLOOKUP($A181, Pitching___Plate_Discipline[], MATCH(Data!P$1, Pitching___Plate_Discipline[#Headers], 0), FALSE)</f>
        <v>#N/A</v>
      </c>
      <c r="Q181" t="e">
        <f t="shared" si="2"/>
        <v>#N/A</v>
      </c>
      <c r="R181" t="e">
        <f>VLOOKUP($A181, Pitching___Plate_Discipline[], MATCH(Data!R$1, Pitching___Plate_Discipline[#Headers], 0), FALSE)</f>
        <v>#N/A</v>
      </c>
      <c r="S181" t="e">
        <f>VLOOKUP($A181, Pitching___Plate_Discipline[], MATCH(Data!S$1, Pitching___Plate_Discipline[#Headers], 0), FALSE)</f>
        <v>#N/A</v>
      </c>
      <c r="T181" t="e">
        <f>VLOOKUP($A181, Pitching___Velocity[[Name]:[vFA]], 4, FALSE)</f>
        <v>#N/A</v>
      </c>
      <c r="U181" t="e">
        <f>VLOOKUP($A181, Pitching___Pitch_Type[[Name]:[FB%]], 3, FALSE)</f>
        <v>#N/A</v>
      </c>
    </row>
    <row r="182" spans="1:21" x14ac:dyDescent="0.45">
      <c r="A182" t="s">
        <v>1606</v>
      </c>
      <c r="B182" t="e">
        <f>VLOOKUP($A182, Pitchers___Batted_Ball[], MATCH(Data!B$1, Pitchers___Batted_Ball[#Headers], 0), FALSE)</f>
        <v>#N/A</v>
      </c>
      <c r="C182" t="e">
        <f>VLOOKUP($A182, Pitchers___Batted_Ball[], MATCH(Data!C$1, Pitchers___Batted_Ball[#Headers], 0), FALSE)</f>
        <v>#N/A</v>
      </c>
      <c r="D182" t="e">
        <f>VLOOKUP($A182, Pitchers___Statcast[], MATCH(Data!D$1, Pitchers___Statcast[#Headers], 0), FALSE)</f>
        <v>#N/A</v>
      </c>
      <c r="E182" t="e">
        <f>VLOOKUP($A182, Pitchers___Statcast[], MATCH(Data!E$1, Pitchers___Statcast[#Headers], 0), FALSE)</f>
        <v>#N/A</v>
      </c>
      <c r="F182" t="e">
        <f>VLOOKUP($A182, Pitchers___Statcast[], MATCH(Data!F$1, Pitchers___Statcast[#Headers], 0), FALSE)</f>
        <v>#N/A</v>
      </c>
      <c r="G182" t="e">
        <f>VLOOKUP($A182, Pitchers___Statcast[], MATCH(Data!G$1, Pitchers___Statcast[#Headers], 0), FALSE)</f>
        <v>#N/A</v>
      </c>
      <c r="H182" t="e">
        <f>VLOOKUP(A182, Pitchers___Advanced[[Name]:[Pitches]], 13, FALSE)/VLOOKUP(A182, Pitchers___Advanced[[Name]:[Pitches]], 14, FALSE)</f>
        <v>#N/A</v>
      </c>
      <c r="I182" t="e">
        <f>VLOOKUP(A182, Pitching___V_Movement[[Name]:[FA-Z]], 4, FALSE)</f>
        <v>#N/A</v>
      </c>
      <c r="J182" t="e">
        <f>VLOOKUP(A182, Pitching___H_Movement[[Name]:[FA-X]], 4, FALSE)</f>
        <v>#N/A</v>
      </c>
      <c r="K182" t="e">
        <f>VLOOKUP($A182, Pitching___Plate_Discipline[], MATCH(Data!K$1, Pitching___Plate_Discipline[#Headers], 0), FALSE)</f>
        <v>#N/A</v>
      </c>
      <c r="L182" t="e">
        <f>VLOOKUP($A182, Pitching___Plate_Discipline[], MATCH(Data!L$1, Pitching___Plate_Discipline[#Headers], 0), FALSE)</f>
        <v>#N/A</v>
      </c>
      <c r="M182" t="e">
        <f>VLOOKUP($A182, Pitching___Plate_Discipline[], MATCH(Data!M$1, Pitching___Plate_Discipline[#Headers], 0), FALSE)</f>
        <v>#N/A</v>
      </c>
      <c r="N182" t="e">
        <f>VLOOKUP($A182, Pitching___Plate_Discipline[], MATCH(Data!N$1, Pitching___Plate_Discipline[#Headers], 0), FALSE)</f>
        <v>#N/A</v>
      </c>
      <c r="O182" t="e">
        <f>VLOOKUP($A182, Pitching___Plate_Discipline[], MATCH(Data!O$1, Pitching___Plate_Discipline[#Headers], 0), FALSE)</f>
        <v>#N/A</v>
      </c>
      <c r="P182" t="e">
        <f>VLOOKUP($A182, Pitching___Plate_Discipline[], MATCH(Data!P$1, Pitching___Plate_Discipline[#Headers], 0), FALSE)</f>
        <v>#N/A</v>
      </c>
      <c r="Q182" t="e">
        <f t="shared" si="2"/>
        <v>#N/A</v>
      </c>
      <c r="R182" t="e">
        <f>VLOOKUP($A182, Pitching___Plate_Discipline[], MATCH(Data!R$1, Pitching___Plate_Discipline[#Headers], 0), FALSE)</f>
        <v>#N/A</v>
      </c>
      <c r="S182" t="e">
        <f>VLOOKUP($A182, Pitching___Plate_Discipline[], MATCH(Data!S$1, Pitching___Plate_Discipline[#Headers], 0), FALSE)</f>
        <v>#N/A</v>
      </c>
      <c r="T182" t="e">
        <f>VLOOKUP($A182, Pitching___Velocity[[Name]:[vFA]], 4, FALSE)</f>
        <v>#N/A</v>
      </c>
      <c r="U182" t="e">
        <f>VLOOKUP($A182, Pitching___Pitch_Type[[Name]:[FB%]], 3, FALSE)</f>
        <v>#N/A</v>
      </c>
    </row>
    <row r="183" spans="1:21" x14ac:dyDescent="0.45">
      <c r="A183" t="s">
        <v>183</v>
      </c>
      <c r="B183">
        <f>VLOOKUP($A183, Pitchers___Batted_Ball[], MATCH(Data!B$1, Pitchers___Batted_Ball[#Headers], 0), FALSE)</f>
        <v>1.62</v>
      </c>
      <c r="C183">
        <f>VLOOKUP($A183, Pitchers___Batted_Ball[], MATCH(Data!C$1, Pitchers___Batted_Ball[#Headers], 0), FALSE)</f>
        <v>9.1999999999999998E-2</v>
      </c>
      <c r="D183" t="str">
        <f>VLOOKUP($A183, Pitchers___Statcast[], MATCH(Data!D$1, Pitchers___Statcast[#Headers], 0), FALSE)</f>
        <v>89.5</v>
      </c>
      <c r="E183" t="str">
        <f>VLOOKUP($A183, Pitchers___Statcast[], MATCH(Data!E$1, Pitchers___Statcast[#Headers], 0), FALSE)</f>
        <v>8.7</v>
      </c>
      <c r="F183" t="str">
        <f>VLOOKUP($A183, Pitchers___Statcast[], MATCH(Data!F$1, Pitchers___Statcast[#Headers], 0), FALSE)</f>
        <v>6.3%</v>
      </c>
      <c r="G183" t="str">
        <f>VLOOKUP($A183, Pitchers___Statcast[], MATCH(Data!G$1, Pitchers___Statcast[#Headers], 0), FALSE)</f>
        <v>40.5%</v>
      </c>
      <c r="H183">
        <f>VLOOKUP(A183, Pitchers___Advanced[[Name]:[Pitches]], 13, FALSE)/VLOOKUP(A183, Pitchers___Advanced[[Name]:[Pitches]], 14, FALSE)</f>
        <v>0.61691127418278857</v>
      </c>
      <c r="I183">
        <f>VLOOKUP(A183, Pitching___V_Movement[[Name]:[FA-Z]], 4, FALSE)</f>
        <v>6.5</v>
      </c>
      <c r="J183">
        <f>VLOOKUP(A183, Pitching___H_Movement[[Name]:[FA-X]], 4, FALSE)</f>
        <v>-1.6</v>
      </c>
      <c r="K183">
        <f>VLOOKUP($A183, Pitching___Plate_Discipline[], MATCH(Data!K$1, Pitching___Plate_Discipline[#Headers], 0), FALSE)</f>
        <v>0.26100000000000001</v>
      </c>
      <c r="L183">
        <f>VLOOKUP($A183, Pitching___Plate_Discipline[], MATCH(Data!L$1, Pitching___Plate_Discipline[#Headers], 0), FALSE)</f>
        <v>0.66200000000000003</v>
      </c>
      <c r="M183">
        <f>VLOOKUP($A183, Pitching___Plate_Discipline[], MATCH(Data!M$1, Pitching___Plate_Discipline[#Headers], 0), FALSE)</f>
        <v>0.45900000000000002</v>
      </c>
      <c r="N183">
        <f>VLOOKUP($A183, Pitching___Plate_Discipline[], MATCH(Data!N$1, Pitching___Plate_Discipline[#Headers], 0), FALSE)</f>
        <v>0.56100000000000005</v>
      </c>
      <c r="O183">
        <f>VLOOKUP($A183, Pitching___Plate_Discipline[], MATCH(Data!O$1, Pitching___Plate_Discipline[#Headers], 0), FALSE)</f>
        <v>0.85699999999999998</v>
      </c>
      <c r="P183">
        <f>VLOOKUP($A183, Pitching___Plate_Discipline[], MATCH(Data!P$1, Pitching___Plate_Discipline[#Headers], 0), FALSE)</f>
        <v>0.77200000000000002</v>
      </c>
      <c r="Q183">
        <f t="shared" si="2"/>
        <v>0.354348</v>
      </c>
      <c r="R183">
        <f>VLOOKUP($A183, Pitching___Plate_Discipline[], MATCH(Data!R$1, Pitching___Plate_Discipline[#Headers], 0), FALSE)</f>
        <v>0.49399999999999999</v>
      </c>
      <c r="S183">
        <f>VLOOKUP($A183, Pitching___Plate_Discipline[], MATCH(Data!S$1, Pitching___Plate_Discipline[#Headers], 0), FALSE)</f>
        <v>21.5</v>
      </c>
      <c r="T183">
        <f>VLOOKUP($A183, Pitching___Velocity[[Name]:[vFA]], 4, FALSE)</f>
        <v>93.4</v>
      </c>
      <c r="U183">
        <f>VLOOKUP($A183, Pitching___Pitch_Type[[Name]:[FB%]], 3, FALSE)</f>
        <v>0.61599999999999999</v>
      </c>
    </row>
    <row r="184" spans="1:21" x14ac:dyDescent="0.45">
      <c r="A184" t="s">
        <v>493</v>
      </c>
      <c r="B184">
        <f>VLOOKUP($A184, Pitchers___Batted_Ball[], MATCH(Data!B$1, Pitchers___Batted_Ball[#Headers], 0), FALSE)</f>
        <v>1.17</v>
      </c>
      <c r="C184">
        <f>VLOOKUP($A184, Pitchers___Batted_Ball[], MATCH(Data!C$1, Pitchers___Batted_Ball[#Headers], 0), FALSE)</f>
        <v>0.14899999999999999</v>
      </c>
      <c r="D184" t="str">
        <f>VLOOKUP($A184, Pitchers___Statcast[], MATCH(Data!D$1, Pitchers___Statcast[#Headers], 0), FALSE)</f>
        <v>89.3</v>
      </c>
      <c r="E184" t="str">
        <f>VLOOKUP($A184, Pitchers___Statcast[], MATCH(Data!E$1, Pitchers___Statcast[#Headers], 0), FALSE)</f>
        <v>13.2</v>
      </c>
      <c r="F184" t="str">
        <f>VLOOKUP($A184, Pitchers___Statcast[], MATCH(Data!F$1, Pitchers___Statcast[#Headers], 0), FALSE)</f>
        <v>7.9%</v>
      </c>
      <c r="G184" t="str">
        <f>VLOOKUP($A184, Pitchers___Statcast[], MATCH(Data!G$1, Pitchers___Statcast[#Headers], 0), FALSE)</f>
        <v>38.0%</v>
      </c>
      <c r="H184">
        <f>VLOOKUP(A184, Pitchers___Advanced[[Name]:[Pitches]], 13, FALSE)/VLOOKUP(A184, Pitchers___Advanced[[Name]:[Pitches]], 14, FALSE)</f>
        <v>0.64831645460053666</v>
      </c>
      <c r="I184">
        <f>VLOOKUP(A184, Pitching___V_Movement[[Name]:[FA-Z]], 4, FALSE)</f>
        <v>7.9</v>
      </c>
      <c r="J184">
        <f>VLOOKUP(A184, Pitching___H_Movement[[Name]:[FA-X]], 4, FALSE)</f>
        <v>-4.2</v>
      </c>
      <c r="K184">
        <f>VLOOKUP($A184, Pitching___Plate_Discipline[], MATCH(Data!K$1, Pitching___Plate_Discipline[#Headers], 0), FALSE)</f>
        <v>0.27600000000000002</v>
      </c>
      <c r="L184">
        <f>VLOOKUP($A184, Pitching___Plate_Discipline[], MATCH(Data!L$1, Pitching___Plate_Discipline[#Headers], 0), FALSE)</f>
        <v>0.61799999999999999</v>
      </c>
      <c r="M184">
        <f>VLOOKUP($A184, Pitching___Plate_Discipline[], MATCH(Data!M$1, Pitching___Plate_Discipline[#Headers], 0), FALSE)</f>
        <v>0.45700000000000002</v>
      </c>
      <c r="N184">
        <f>VLOOKUP($A184, Pitching___Plate_Discipline[], MATCH(Data!N$1, Pitching___Plate_Discipline[#Headers], 0), FALSE)</f>
        <v>0.55000000000000004</v>
      </c>
      <c r="O184">
        <f>VLOOKUP($A184, Pitching___Plate_Discipline[], MATCH(Data!O$1, Pitching___Plate_Discipline[#Headers], 0), FALSE)</f>
        <v>0.878</v>
      </c>
      <c r="P184">
        <f>VLOOKUP($A184, Pitching___Plate_Discipline[], MATCH(Data!P$1, Pitching___Plate_Discipline[#Headers], 0), FALSE)</f>
        <v>0.78500000000000003</v>
      </c>
      <c r="Q184">
        <f t="shared" si="2"/>
        <v>0.35874500000000004</v>
      </c>
      <c r="R184">
        <f>VLOOKUP($A184, Pitching___Plate_Discipline[], MATCH(Data!R$1, Pitching___Plate_Discipline[#Headers], 0), FALSE)</f>
        <v>0.53</v>
      </c>
      <c r="S184">
        <f>VLOOKUP($A184, Pitching___Plate_Discipline[], MATCH(Data!S$1, Pitching___Plate_Discipline[#Headers], 0), FALSE)</f>
        <v>19.399999999999999</v>
      </c>
      <c r="T184">
        <f>VLOOKUP($A184, Pitching___Velocity[[Name]:[vFA]], 4, FALSE)</f>
        <v>91.4</v>
      </c>
      <c r="U184">
        <f>VLOOKUP($A184, Pitching___Pitch_Type[[Name]:[FB%]], 3, FALSE)</f>
        <v>0.45200000000000001</v>
      </c>
    </row>
    <row r="185" spans="1:21" x14ac:dyDescent="0.45">
      <c r="A185" t="s">
        <v>1607</v>
      </c>
      <c r="B185" t="e">
        <f>VLOOKUP($A185, Pitchers___Batted_Ball[], MATCH(Data!B$1, Pitchers___Batted_Ball[#Headers], 0), FALSE)</f>
        <v>#N/A</v>
      </c>
      <c r="C185" t="e">
        <f>VLOOKUP($A185, Pitchers___Batted_Ball[], MATCH(Data!C$1, Pitchers___Batted_Ball[#Headers], 0), FALSE)</f>
        <v>#N/A</v>
      </c>
      <c r="D185" t="e">
        <f>VLOOKUP($A185, Pitchers___Statcast[], MATCH(Data!D$1, Pitchers___Statcast[#Headers], 0), FALSE)</f>
        <v>#N/A</v>
      </c>
      <c r="E185" t="e">
        <f>VLOOKUP($A185, Pitchers___Statcast[], MATCH(Data!E$1, Pitchers___Statcast[#Headers], 0), FALSE)</f>
        <v>#N/A</v>
      </c>
      <c r="F185" t="e">
        <f>VLOOKUP($A185, Pitchers___Statcast[], MATCH(Data!F$1, Pitchers___Statcast[#Headers], 0), FALSE)</f>
        <v>#N/A</v>
      </c>
      <c r="G185" t="e">
        <f>VLOOKUP($A185, Pitchers___Statcast[], MATCH(Data!G$1, Pitchers___Statcast[#Headers], 0), FALSE)</f>
        <v>#N/A</v>
      </c>
      <c r="H185" t="e">
        <f>VLOOKUP(A185, Pitchers___Advanced[[Name]:[Pitches]], 13, FALSE)/VLOOKUP(A185, Pitchers___Advanced[[Name]:[Pitches]], 14, FALSE)</f>
        <v>#N/A</v>
      </c>
      <c r="I185" t="e">
        <f>VLOOKUP(A185, Pitching___V_Movement[[Name]:[FA-Z]], 4, FALSE)</f>
        <v>#N/A</v>
      </c>
      <c r="J185" t="e">
        <f>VLOOKUP(A185, Pitching___H_Movement[[Name]:[FA-X]], 4, FALSE)</f>
        <v>#N/A</v>
      </c>
      <c r="K185" t="e">
        <f>VLOOKUP($A185, Pitching___Plate_Discipline[], MATCH(Data!K$1, Pitching___Plate_Discipline[#Headers], 0), FALSE)</f>
        <v>#N/A</v>
      </c>
      <c r="L185" t="e">
        <f>VLOOKUP($A185, Pitching___Plate_Discipline[], MATCH(Data!L$1, Pitching___Plate_Discipline[#Headers], 0), FALSE)</f>
        <v>#N/A</v>
      </c>
      <c r="M185" t="e">
        <f>VLOOKUP($A185, Pitching___Plate_Discipline[], MATCH(Data!M$1, Pitching___Plate_Discipline[#Headers], 0), FALSE)</f>
        <v>#N/A</v>
      </c>
      <c r="N185" t="e">
        <f>VLOOKUP($A185, Pitching___Plate_Discipline[], MATCH(Data!N$1, Pitching___Plate_Discipline[#Headers], 0), FALSE)</f>
        <v>#N/A</v>
      </c>
      <c r="O185" t="e">
        <f>VLOOKUP($A185, Pitching___Plate_Discipline[], MATCH(Data!O$1, Pitching___Plate_Discipline[#Headers], 0), FALSE)</f>
        <v>#N/A</v>
      </c>
      <c r="P185" t="e">
        <f>VLOOKUP($A185, Pitching___Plate_Discipline[], MATCH(Data!P$1, Pitching___Plate_Discipline[#Headers], 0), FALSE)</f>
        <v>#N/A</v>
      </c>
      <c r="Q185" t="e">
        <f t="shared" si="2"/>
        <v>#N/A</v>
      </c>
      <c r="R185" t="e">
        <f>VLOOKUP($A185, Pitching___Plate_Discipline[], MATCH(Data!R$1, Pitching___Plate_Discipline[#Headers], 0), FALSE)</f>
        <v>#N/A</v>
      </c>
      <c r="S185" t="e">
        <f>VLOOKUP($A185, Pitching___Plate_Discipline[], MATCH(Data!S$1, Pitching___Plate_Discipline[#Headers], 0), FALSE)</f>
        <v>#N/A</v>
      </c>
      <c r="T185" t="e">
        <f>VLOOKUP($A185, Pitching___Velocity[[Name]:[vFA]], 4, FALSE)</f>
        <v>#N/A</v>
      </c>
      <c r="U185" t="e">
        <f>VLOOKUP($A185, Pitching___Pitch_Type[[Name]:[FB%]], 3, FALSE)</f>
        <v>#N/A</v>
      </c>
    </row>
    <row r="186" spans="1:21" x14ac:dyDescent="0.45">
      <c r="A186" t="s">
        <v>519</v>
      </c>
      <c r="B186">
        <f>VLOOKUP($A186, Pitchers___Batted_Ball[], MATCH(Data!B$1, Pitchers___Batted_Ball[#Headers], 0), FALSE)</f>
        <v>1.1399999999999999</v>
      </c>
      <c r="C186">
        <f>VLOOKUP($A186, Pitchers___Batted_Ball[], MATCH(Data!C$1, Pitchers___Batted_Ball[#Headers], 0), FALSE)</f>
        <v>0.13100000000000001</v>
      </c>
      <c r="D186" t="str">
        <f>VLOOKUP($A186, Pitchers___Statcast[], MATCH(Data!D$1, Pitchers___Statcast[#Headers], 0), FALSE)</f>
        <v>88.8</v>
      </c>
      <c r="E186" t="str">
        <f>VLOOKUP($A186, Pitchers___Statcast[], MATCH(Data!E$1, Pitchers___Statcast[#Headers], 0), FALSE)</f>
        <v>12.3</v>
      </c>
      <c r="F186" t="str">
        <f>VLOOKUP($A186, Pitchers___Statcast[], MATCH(Data!F$1, Pitchers___Statcast[#Headers], 0), FALSE)</f>
        <v>6.7%</v>
      </c>
      <c r="G186" t="str">
        <f>VLOOKUP($A186, Pitchers___Statcast[], MATCH(Data!G$1, Pitchers___Statcast[#Headers], 0), FALSE)</f>
        <v>36.9%</v>
      </c>
      <c r="H186">
        <f>VLOOKUP(A186, Pitchers___Advanced[[Name]:[Pitches]], 13, FALSE)/VLOOKUP(A186, Pitchers___Advanced[[Name]:[Pitches]], 14, FALSE)</f>
        <v>0.6432503853776701</v>
      </c>
      <c r="I186">
        <f>VLOOKUP(A186, Pitching___V_Movement[[Name]:[FA-Z]], 4, FALSE)</f>
        <v>9.3000000000000007</v>
      </c>
      <c r="J186">
        <f>VLOOKUP(A186, Pitching___H_Movement[[Name]:[FA-X]], 4, FALSE)</f>
        <v>-4.5999999999999996</v>
      </c>
      <c r="K186">
        <f>VLOOKUP($A186, Pitching___Plate_Discipline[], MATCH(Data!K$1, Pitching___Plate_Discipline[#Headers], 0), FALSE)</f>
        <v>0.248</v>
      </c>
      <c r="L186">
        <f>VLOOKUP($A186, Pitching___Plate_Discipline[], MATCH(Data!L$1, Pitching___Plate_Discipline[#Headers], 0), FALSE)</f>
        <v>0.63800000000000001</v>
      </c>
      <c r="M186">
        <f>VLOOKUP($A186, Pitching___Plate_Discipline[], MATCH(Data!M$1, Pitching___Plate_Discipline[#Headers], 0), FALSE)</f>
        <v>0.45500000000000002</v>
      </c>
      <c r="N186">
        <f>VLOOKUP($A186, Pitching___Plate_Discipline[], MATCH(Data!N$1, Pitching___Plate_Discipline[#Headers], 0), FALSE)</f>
        <v>0.65700000000000003</v>
      </c>
      <c r="O186">
        <f>VLOOKUP($A186, Pitching___Plate_Discipline[], MATCH(Data!O$1, Pitching___Plate_Discipline[#Headers], 0), FALSE)</f>
        <v>0.85699999999999998</v>
      </c>
      <c r="P186">
        <f>VLOOKUP($A186, Pitching___Plate_Discipline[], MATCH(Data!P$1, Pitching___Plate_Discipline[#Headers], 0), FALSE)</f>
        <v>0.80600000000000005</v>
      </c>
      <c r="Q186">
        <f t="shared" si="2"/>
        <v>0.36673000000000006</v>
      </c>
      <c r="R186">
        <f>VLOOKUP($A186, Pitching___Plate_Discipline[], MATCH(Data!R$1, Pitching___Plate_Discipline[#Headers], 0), FALSE)</f>
        <v>0.52900000000000003</v>
      </c>
      <c r="S186">
        <f>VLOOKUP($A186, Pitching___Plate_Discipline[], MATCH(Data!S$1, Pitching___Plate_Discipline[#Headers], 0), FALSE)</f>
        <v>20.2</v>
      </c>
      <c r="T186">
        <f>VLOOKUP($A186, Pitching___Velocity[[Name]:[vFA]], 4, FALSE)</f>
        <v>92.5</v>
      </c>
      <c r="U186">
        <f>VLOOKUP($A186, Pitching___Pitch_Type[[Name]:[FB%]], 3, FALSE)</f>
        <v>0.38700000000000001</v>
      </c>
    </row>
    <row r="187" spans="1:21" x14ac:dyDescent="0.45">
      <c r="A187" t="s">
        <v>1608</v>
      </c>
      <c r="B187" t="e">
        <f>VLOOKUP($A187, Pitchers___Batted_Ball[], MATCH(Data!B$1, Pitchers___Batted_Ball[#Headers], 0), FALSE)</f>
        <v>#N/A</v>
      </c>
      <c r="C187" t="e">
        <f>VLOOKUP($A187, Pitchers___Batted_Ball[], MATCH(Data!C$1, Pitchers___Batted_Ball[#Headers], 0), FALSE)</f>
        <v>#N/A</v>
      </c>
      <c r="D187" t="e">
        <f>VLOOKUP($A187, Pitchers___Statcast[], MATCH(Data!D$1, Pitchers___Statcast[#Headers], 0), FALSE)</f>
        <v>#N/A</v>
      </c>
      <c r="E187" t="e">
        <f>VLOOKUP($A187, Pitchers___Statcast[], MATCH(Data!E$1, Pitchers___Statcast[#Headers], 0), FALSE)</f>
        <v>#N/A</v>
      </c>
      <c r="F187" t="e">
        <f>VLOOKUP($A187, Pitchers___Statcast[], MATCH(Data!F$1, Pitchers___Statcast[#Headers], 0), FALSE)</f>
        <v>#N/A</v>
      </c>
      <c r="G187" t="e">
        <f>VLOOKUP($A187, Pitchers___Statcast[], MATCH(Data!G$1, Pitchers___Statcast[#Headers], 0), FALSE)</f>
        <v>#N/A</v>
      </c>
      <c r="H187" t="e">
        <f>VLOOKUP(A187, Pitchers___Advanced[[Name]:[Pitches]], 13, FALSE)/VLOOKUP(A187, Pitchers___Advanced[[Name]:[Pitches]], 14, FALSE)</f>
        <v>#N/A</v>
      </c>
      <c r="I187" t="e">
        <f>VLOOKUP(A187, Pitching___V_Movement[[Name]:[FA-Z]], 4, FALSE)</f>
        <v>#N/A</v>
      </c>
      <c r="J187" t="e">
        <f>VLOOKUP(A187, Pitching___H_Movement[[Name]:[FA-X]], 4, FALSE)</f>
        <v>#N/A</v>
      </c>
      <c r="K187" t="e">
        <f>VLOOKUP($A187, Pitching___Plate_Discipline[], MATCH(Data!K$1, Pitching___Plate_Discipline[#Headers], 0), FALSE)</f>
        <v>#N/A</v>
      </c>
      <c r="L187" t="e">
        <f>VLOOKUP($A187, Pitching___Plate_Discipline[], MATCH(Data!L$1, Pitching___Plate_Discipline[#Headers], 0), FALSE)</f>
        <v>#N/A</v>
      </c>
      <c r="M187" t="e">
        <f>VLOOKUP($A187, Pitching___Plate_Discipline[], MATCH(Data!M$1, Pitching___Plate_Discipline[#Headers], 0), FALSE)</f>
        <v>#N/A</v>
      </c>
      <c r="N187" t="e">
        <f>VLOOKUP($A187, Pitching___Plate_Discipline[], MATCH(Data!N$1, Pitching___Plate_Discipline[#Headers], 0), FALSE)</f>
        <v>#N/A</v>
      </c>
      <c r="O187" t="e">
        <f>VLOOKUP($A187, Pitching___Plate_Discipline[], MATCH(Data!O$1, Pitching___Plate_Discipline[#Headers], 0), FALSE)</f>
        <v>#N/A</v>
      </c>
      <c r="P187" t="e">
        <f>VLOOKUP($A187, Pitching___Plate_Discipline[], MATCH(Data!P$1, Pitching___Plate_Discipline[#Headers], 0), FALSE)</f>
        <v>#N/A</v>
      </c>
      <c r="Q187" t="e">
        <f t="shared" si="2"/>
        <v>#N/A</v>
      </c>
      <c r="R187" t="e">
        <f>VLOOKUP($A187, Pitching___Plate_Discipline[], MATCH(Data!R$1, Pitching___Plate_Discipline[#Headers], 0), FALSE)</f>
        <v>#N/A</v>
      </c>
      <c r="S187" t="e">
        <f>VLOOKUP($A187, Pitching___Plate_Discipline[], MATCH(Data!S$1, Pitching___Plate_Discipline[#Headers], 0), FALSE)</f>
        <v>#N/A</v>
      </c>
      <c r="T187" t="e">
        <f>VLOOKUP($A187, Pitching___Velocity[[Name]:[vFA]], 4, FALSE)</f>
        <v>#N/A</v>
      </c>
      <c r="U187" t="e">
        <f>VLOOKUP($A187, Pitching___Pitch_Type[[Name]:[FB%]], 3, FALSE)</f>
        <v>#N/A</v>
      </c>
    </row>
    <row r="188" spans="1:21" x14ac:dyDescent="0.45">
      <c r="A188" t="s">
        <v>1609</v>
      </c>
      <c r="B188" t="e">
        <f>VLOOKUP($A188, Pitchers___Batted_Ball[], MATCH(Data!B$1, Pitchers___Batted_Ball[#Headers], 0), FALSE)</f>
        <v>#N/A</v>
      </c>
      <c r="C188" t="e">
        <f>VLOOKUP($A188, Pitchers___Batted_Ball[], MATCH(Data!C$1, Pitchers___Batted_Ball[#Headers], 0), FALSE)</f>
        <v>#N/A</v>
      </c>
      <c r="D188" t="e">
        <f>VLOOKUP($A188, Pitchers___Statcast[], MATCH(Data!D$1, Pitchers___Statcast[#Headers], 0), FALSE)</f>
        <v>#N/A</v>
      </c>
      <c r="E188" t="e">
        <f>VLOOKUP($A188, Pitchers___Statcast[], MATCH(Data!E$1, Pitchers___Statcast[#Headers], 0), FALSE)</f>
        <v>#N/A</v>
      </c>
      <c r="F188" t="e">
        <f>VLOOKUP($A188, Pitchers___Statcast[], MATCH(Data!F$1, Pitchers___Statcast[#Headers], 0), FALSE)</f>
        <v>#N/A</v>
      </c>
      <c r="G188" t="e">
        <f>VLOOKUP($A188, Pitchers___Statcast[], MATCH(Data!G$1, Pitchers___Statcast[#Headers], 0), FALSE)</f>
        <v>#N/A</v>
      </c>
      <c r="H188" t="e">
        <f>VLOOKUP(A188, Pitchers___Advanced[[Name]:[Pitches]], 13, FALSE)/VLOOKUP(A188, Pitchers___Advanced[[Name]:[Pitches]], 14, FALSE)</f>
        <v>#N/A</v>
      </c>
      <c r="I188" t="e">
        <f>VLOOKUP(A188, Pitching___V_Movement[[Name]:[FA-Z]], 4, FALSE)</f>
        <v>#N/A</v>
      </c>
      <c r="J188" t="e">
        <f>VLOOKUP(A188, Pitching___H_Movement[[Name]:[FA-X]], 4, FALSE)</f>
        <v>#N/A</v>
      </c>
      <c r="K188" t="e">
        <f>VLOOKUP($A188, Pitching___Plate_Discipline[], MATCH(Data!K$1, Pitching___Plate_Discipline[#Headers], 0), FALSE)</f>
        <v>#N/A</v>
      </c>
      <c r="L188" t="e">
        <f>VLOOKUP($A188, Pitching___Plate_Discipline[], MATCH(Data!L$1, Pitching___Plate_Discipline[#Headers], 0), FALSE)</f>
        <v>#N/A</v>
      </c>
      <c r="M188" t="e">
        <f>VLOOKUP($A188, Pitching___Plate_Discipline[], MATCH(Data!M$1, Pitching___Plate_Discipline[#Headers], 0), FALSE)</f>
        <v>#N/A</v>
      </c>
      <c r="N188" t="e">
        <f>VLOOKUP($A188, Pitching___Plate_Discipline[], MATCH(Data!N$1, Pitching___Plate_Discipline[#Headers], 0), FALSE)</f>
        <v>#N/A</v>
      </c>
      <c r="O188" t="e">
        <f>VLOOKUP($A188, Pitching___Plate_Discipline[], MATCH(Data!O$1, Pitching___Plate_Discipline[#Headers], 0), FALSE)</f>
        <v>#N/A</v>
      </c>
      <c r="P188" t="e">
        <f>VLOOKUP($A188, Pitching___Plate_Discipline[], MATCH(Data!P$1, Pitching___Plate_Discipline[#Headers], 0), FALSE)</f>
        <v>#N/A</v>
      </c>
      <c r="Q188" t="e">
        <f t="shared" si="2"/>
        <v>#N/A</v>
      </c>
      <c r="R188" t="e">
        <f>VLOOKUP($A188, Pitching___Plate_Discipline[], MATCH(Data!R$1, Pitching___Plate_Discipline[#Headers], 0), FALSE)</f>
        <v>#N/A</v>
      </c>
      <c r="S188" t="e">
        <f>VLOOKUP($A188, Pitching___Plate_Discipline[], MATCH(Data!S$1, Pitching___Plate_Discipline[#Headers], 0), FALSE)</f>
        <v>#N/A</v>
      </c>
      <c r="T188" t="e">
        <f>VLOOKUP($A188, Pitching___Velocity[[Name]:[vFA]], 4, FALSE)</f>
        <v>#N/A</v>
      </c>
      <c r="U188" t="e">
        <f>VLOOKUP($A188, Pitching___Pitch_Type[[Name]:[FB%]], 3, FALSE)</f>
        <v>#N/A</v>
      </c>
    </row>
    <row r="189" spans="1:21" x14ac:dyDescent="0.45">
      <c r="A189" t="s">
        <v>1610</v>
      </c>
      <c r="B189" t="e">
        <f>VLOOKUP($A189, Pitchers___Batted_Ball[], MATCH(Data!B$1, Pitchers___Batted_Ball[#Headers], 0), FALSE)</f>
        <v>#N/A</v>
      </c>
      <c r="C189" t="e">
        <f>VLOOKUP($A189, Pitchers___Batted_Ball[], MATCH(Data!C$1, Pitchers___Batted_Ball[#Headers], 0), FALSE)</f>
        <v>#N/A</v>
      </c>
      <c r="D189" t="e">
        <f>VLOOKUP($A189, Pitchers___Statcast[], MATCH(Data!D$1, Pitchers___Statcast[#Headers], 0), FALSE)</f>
        <v>#N/A</v>
      </c>
      <c r="E189" t="e">
        <f>VLOOKUP($A189, Pitchers___Statcast[], MATCH(Data!E$1, Pitchers___Statcast[#Headers], 0), FALSE)</f>
        <v>#N/A</v>
      </c>
      <c r="F189" t="e">
        <f>VLOOKUP($A189, Pitchers___Statcast[], MATCH(Data!F$1, Pitchers___Statcast[#Headers], 0), FALSE)</f>
        <v>#N/A</v>
      </c>
      <c r="G189" t="e">
        <f>VLOOKUP($A189, Pitchers___Statcast[], MATCH(Data!G$1, Pitchers___Statcast[#Headers], 0), FALSE)</f>
        <v>#N/A</v>
      </c>
      <c r="H189" t="e">
        <f>VLOOKUP(A189, Pitchers___Advanced[[Name]:[Pitches]], 13, FALSE)/VLOOKUP(A189, Pitchers___Advanced[[Name]:[Pitches]], 14, FALSE)</f>
        <v>#N/A</v>
      </c>
      <c r="I189" t="e">
        <f>VLOOKUP(A189, Pitching___V_Movement[[Name]:[FA-Z]], 4, FALSE)</f>
        <v>#N/A</v>
      </c>
      <c r="J189" t="e">
        <f>VLOOKUP(A189, Pitching___H_Movement[[Name]:[FA-X]], 4, FALSE)</f>
        <v>#N/A</v>
      </c>
      <c r="K189" t="e">
        <f>VLOOKUP($A189, Pitching___Plate_Discipline[], MATCH(Data!K$1, Pitching___Plate_Discipline[#Headers], 0), FALSE)</f>
        <v>#N/A</v>
      </c>
      <c r="L189" t="e">
        <f>VLOOKUP($A189, Pitching___Plate_Discipline[], MATCH(Data!L$1, Pitching___Plate_Discipline[#Headers], 0), FALSE)</f>
        <v>#N/A</v>
      </c>
      <c r="M189" t="e">
        <f>VLOOKUP($A189, Pitching___Plate_Discipline[], MATCH(Data!M$1, Pitching___Plate_Discipline[#Headers], 0), FALSE)</f>
        <v>#N/A</v>
      </c>
      <c r="N189" t="e">
        <f>VLOOKUP($A189, Pitching___Plate_Discipline[], MATCH(Data!N$1, Pitching___Plate_Discipline[#Headers], 0), FALSE)</f>
        <v>#N/A</v>
      </c>
      <c r="O189" t="e">
        <f>VLOOKUP($A189, Pitching___Plate_Discipline[], MATCH(Data!O$1, Pitching___Plate_Discipline[#Headers], 0), FALSE)</f>
        <v>#N/A</v>
      </c>
      <c r="P189" t="e">
        <f>VLOOKUP($A189, Pitching___Plate_Discipline[], MATCH(Data!P$1, Pitching___Plate_Discipline[#Headers], 0), FALSE)</f>
        <v>#N/A</v>
      </c>
      <c r="Q189" t="e">
        <f t="shared" si="2"/>
        <v>#N/A</v>
      </c>
      <c r="R189" t="e">
        <f>VLOOKUP($A189, Pitching___Plate_Discipline[], MATCH(Data!R$1, Pitching___Plate_Discipline[#Headers], 0), FALSE)</f>
        <v>#N/A</v>
      </c>
      <c r="S189" t="e">
        <f>VLOOKUP($A189, Pitching___Plate_Discipline[], MATCH(Data!S$1, Pitching___Plate_Discipline[#Headers], 0), FALSE)</f>
        <v>#N/A</v>
      </c>
      <c r="T189" t="e">
        <f>VLOOKUP($A189, Pitching___Velocity[[Name]:[vFA]], 4, FALSE)</f>
        <v>#N/A</v>
      </c>
      <c r="U189" t="e">
        <f>VLOOKUP($A189, Pitching___Pitch_Type[[Name]:[FB%]], 3, FALSE)</f>
        <v>#N/A</v>
      </c>
    </row>
    <row r="190" spans="1:21" x14ac:dyDescent="0.45">
      <c r="A190" t="s">
        <v>1611</v>
      </c>
      <c r="B190" t="e">
        <f>VLOOKUP($A190, Pitchers___Batted_Ball[], MATCH(Data!B$1, Pitchers___Batted_Ball[#Headers], 0), FALSE)</f>
        <v>#N/A</v>
      </c>
      <c r="C190" t="e">
        <f>VLOOKUP($A190, Pitchers___Batted_Ball[], MATCH(Data!C$1, Pitchers___Batted_Ball[#Headers], 0), FALSE)</f>
        <v>#N/A</v>
      </c>
      <c r="D190" t="e">
        <f>VLOOKUP($A190, Pitchers___Statcast[], MATCH(Data!D$1, Pitchers___Statcast[#Headers], 0), FALSE)</f>
        <v>#N/A</v>
      </c>
      <c r="E190" t="e">
        <f>VLOOKUP($A190, Pitchers___Statcast[], MATCH(Data!E$1, Pitchers___Statcast[#Headers], 0), FALSE)</f>
        <v>#N/A</v>
      </c>
      <c r="F190" t="e">
        <f>VLOOKUP($A190, Pitchers___Statcast[], MATCH(Data!F$1, Pitchers___Statcast[#Headers], 0), FALSE)</f>
        <v>#N/A</v>
      </c>
      <c r="G190" t="e">
        <f>VLOOKUP($A190, Pitchers___Statcast[], MATCH(Data!G$1, Pitchers___Statcast[#Headers], 0), FALSE)</f>
        <v>#N/A</v>
      </c>
      <c r="H190" t="e">
        <f>VLOOKUP(A190, Pitchers___Advanced[[Name]:[Pitches]], 13, FALSE)/VLOOKUP(A190, Pitchers___Advanced[[Name]:[Pitches]], 14, FALSE)</f>
        <v>#N/A</v>
      </c>
      <c r="I190" t="e">
        <f>VLOOKUP(A190, Pitching___V_Movement[[Name]:[FA-Z]], 4, FALSE)</f>
        <v>#N/A</v>
      </c>
      <c r="J190" t="e">
        <f>VLOOKUP(A190, Pitching___H_Movement[[Name]:[FA-X]], 4, FALSE)</f>
        <v>#N/A</v>
      </c>
      <c r="K190" t="e">
        <f>VLOOKUP($A190, Pitching___Plate_Discipline[], MATCH(Data!K$1, Pitching___Plate_Discipline[#Headers], 0), FALSE)</f>
        <v>#N/A</v>
      </c>
      <c r="L190" t="e">
        <f>VLOOKUP($A190, Pitching___Plate_Discipline[], MATCH(Data!L$1, Pitching___Plate_Discipline[#Headers], 0), FALSE)</f>
        <v>#N/A</v>
      </c>
      <c r="M190" t="e">
        <f>VLOOKUP($A190, Pitching___Plate_Discipline[], MATCH(Data!M$1, Pitching___Plate_Discipline[#Headers], 0), FALSE)</f>
        <v>#N/A</v>
      </c>
      <c r="N190" t="e">
        <f>VLOOKUP($A190, Pitching___Plate_Discipline[], MATCH(Data!N$1, Pitching___Plate_Discipline[#Headers], 0), FALSE)</f>
        <v>#N/A</v>
      </c>
      <c r="O190" t="e">
        <f>VLOOKUP($A190, Pitching___Plate_Discipline[], MATCH(Data!O$1, Pitching___Plate_Discipline[#Headers], 0), FALSE)</f>
        <v>#N/A</v>
      </c>
      <c r="P190" t="e">
        <f>VLOOKUP($A190, Pitching___Plate_Discipline[], MATCH(Data!P$1, Pitching___Plate_Discipline[#Headers], 0), FALSE)</f>
        <v>#N/A</v>
      </c>
      <c r="Q190" t="e">
        <f t="shared" si="2"/>
        <v>#N/A</v>
      </c>
      <c r="R190" t="e">
        <f>VLOOKUP($A190, Pitching___Plate_Discipline[], MATCH(Data!R$1, Pitching___Plate_Discipline[#Headers], 0), FALSE)</f>
        <v>#N/A</v>
      </c>
      <c r="S190" t="e">
        <f>VLOOKUP($A190, Pitching___Plate_Discipline[], MATCH(Data!S$1, Pitching___Plate_Discipline[#Headers], 0), FALSE)</f>
        <v>#N/A</v>
      </c>
      <c r="T190" t="e">
        <f>VLOOKUP($A190, Pitching___Velocity[[Name]:[vFA]], 4, FALSE)</f>
        <v>#N/A</v>
      </c>
      <c r="U190" t="e">
        <f>VLOOKUP($A190, Pitching___Pitch_Type[[Name]:[FB%]], 3, FALSE)</f>
        <v>#N/A</v>
      </c>
    </row>
    <row r="191" spans="1:21" x14ac:dyDescent="0.45">
      <c r="A191" t="s">
        <v>524</v>
      </c>
      <c r="B191">
        <f>VLOOKUP($A191, Pitchers___Batted_Ball[], MATCH(Data!B$1, Pitchers___Batted_Ball[#Headers], 0), FALSE)</f>
        <v>1.1299999999999999</v>
      </c>
      <c r="C191">
        <f>VLOOKUP($A191, Pitchers___Batted_Ball[], MATCH(Data!C$1, Pitchers___Batted_Ball[#Headers], 0), FALSE)</f>
        <v>0.1</v>
      </c>
      <c r="D191" t="str">
        <f>VLOOKUP($A191, Pitchers___Statcast[], MATCH(Data!D$1, Pitchers___Statcast[#Headers], 0), FALSE)</f>
        <v>89.1</v>
      </c>
      <c r="E191" t="str">
        <f>VLOOKUP($A191, Pitchers___Statcast[], MATCH(Data!E$1, Pitchers___Statcast[#Headers], 0), FALSE)</f>
        <v>12.8</v>
      </c>
      <c r="F191" t="str">
        <f>VLOOKUP($A191, Pitchers___Statcast[], MATCH(Data!F$1, Pitchers___Statcast[#Headers], 0), FALSE)</f>
        <v>8.1%</v>
      </c>
      <c r="G191" t="str">
        <f>VLOOKUP($A191, Pitchers___Statcast[], MATCH(Data!G$1, Pitchers___Statcast[#Headers], 0), FALSE)</f>
        <v>39.0%</v>
      </c>
      <c r="H191">
        <f>VLOOKUP(A191, Pitchers___Advanced[[Name]:[Pitches]], 13, FALSE)/VLOOKUP(A191, Pitchers___Advanced[[Name]:[Pitches]], 14, FALSE)</f>
        <v>0.7</v>
      </c>
      <c r="I191">
        <f>VLOOKUP(A191, Pitching___V_Movement[[Name]:[FA-Z]], 4, FALSE)</f>
        <v>8.9</v>
      </c>
      <c r="J191">
        <f>VLOOKUP(A191, Pitching___H_Movement[[Name]:[FA-X]], 4, FALSE)</f>
        <v>-5.4</v>
      </c>
      <c r="K191">
        <f>VLOOKUP($A191, Pitching___Plate_Discipline[], MATCH(Data!K$1, Pitching___Plate_Discipline[#Headers], 0), FALSE)</f>
        <v>0.33100000000000002</v>
      </c>
      <c r="L191">
        <f>VLOOKUP($A191, Pitching___Plate_Discipline[], MATCH(Data!L$1, Pitching___Plate_Discipline[#Headers], 0), FALSE)</f>
        <v>0.69699999999999995</v>
      </c>
      <c r="M191">
        <f>VLOOKUP($A191, Pitching___Plate_Discipline[], MATCH(Data!M$1, Pitching___Plate_Discipline[#Headers], 0), FALSE)</f>
        <v>0.53600000000000003</v>
      </c>
      <c r="N191">
        <f>VLOOKUP($A191, Pitching___Plate_Discipline[], MATCH(Data!N$1, Pitching___Plate_Discipline[#Headers], 0), FALSE)</f>
        <v>0.66500000000000004</v>
      </c>
      <c r="O191">
        <f>VLOOKUP($A191, Pitching___Plate_Discipline[], MATCH(Data!O$1, Pitching___Plate_Discipline[#Headers], 0), FALSE)</f>
        <v>0.85399999999999998</v>
      </c>
      <c r="P191">
        <f>VLOOKUP($A191, Pitching___Plate_Discipline[], MATCH(Data!P$1, Pitching___Plate_Discipline[#Headers], 0), FALSE)</f>
        <v>0.80300000000000005</v>
      </c>
      <c r="Q191">
        <f t="shared" si="2"/>
        <v>0.43040800000000007</v>
      </c>
      <c r="R191">
        <f>VLOOKUP($A191, Pitching___Plate_Discipline[], MATCH(Data!R$1, Pitching___Plate_Discipline[#Headers], 0), FALSE)</f>
        <v>0.56000000000000005</v>
      </c>
      <c r="S191">
        <f>VLOOKUP($A191, Pitching___Plate_Discipline[], MATCH(Data!S$1, Pitching___Plate_Discipline[#Headers], 0), FALSE)</f>
        <v>21</v>
      </c>
      <c r="T191">
        <f>VLOOKUP($A191, Pitching___Velocity[[Name]:[vFA]], 4, FALSE)</f>
        <v>95.7</v>
      </c>
      <c r="U191">
        <f>VLOOKUP($A191, Pitching___Pitch_Type[[Name]:[FB%]], 3, FALSE)</f>
        <v>0.59599999999999997</v>
      </c>
    </row>
    <row r="192" spans="1:21" x14ac:dyDescent="0.45">
      <c r="A192" t="s">
        <v>394</v>
      </c>
      <c r="B192">
        <f>VLOOKUP($A192, Pitchers___Batted_Ball[], MATCH(Data!B$1, Pitchers___Batted_Ball[#Headers], 0), FALSE)</f>
        <v>1.29</v>
      </c>
      <c r="C192">
        <f>VLOOKUP($A192, Pitchers___Batted_Ball[], MATCH(Data!C$1, Pitchers___Batted_Ball[#Headers], 0), FALSE)</f>
        <v>0.14599999999999999</v>
      </c>
      <c r="D192" t="str">
        <f>VLOOKUP($A192, Pitchers___Statcast[], MATCH(Data!D$1, Pitchers___Statcast[#Headers], 0), FALSE)</f>
        <v>88.9</v>
      </c>
      <c r="E192" t="str">
        <f>VLOOKUP($A192, Pitchers___Statcast[], MATCH(Data!E$1, Pitchers___Statcast[#Headers], 0), FALSE)</f>
        <v>11.7</v>
      </c>
      <c r="F192" t="str">
        <f>VLOOKUP($A192, Pitchers___Statcast[], MATCH(Data!F$1, Pitchers___Statcast[#Headers], 0), FALSE)</f>
        <v>7.4%</v>
      </c>
      <c r="G192" t="str">
        <f>VLOOKUP($A192, Pitchers___Statcast[], MATCH(Data!G$1, Pitchers___Statcast[#Headers], 0), FALSE)</f>
        <v>36.0%</v>
      </c>
      <c r="H192">
        <f>VLOOKUP(A192, Pitchers___Advanced[[Name]:[Pitches]], 13, FALSE)/VLOOKUP(A192, Pitchers___Advanced[[Name]:[Pitches]], 14, FALSE)</f>
        <v>0.65516451637529582</v>
      </c>
      <c r="I192">
        <f>VLOOKUP(A192, Pitching___V_Movement[[Name]:[FA-Z]], 4, FALSE)</f>
        <v>10.7</v>
      </c>
      <c r="J192">
        <f>VLOOKUP(A192, Pitching___H_Movement[[Name]:[FA-X]], 4, FALSE)</f>
        <v>-2.5</v>
      </c>
      <c r="K192">
        <f>VLOOKUP($A192, Pitching___Plate_Discipline[], MATCH(Data!K$1, Pitching___Plate_Discipline[#Headers], 0), FALSE)</f>
        <v>0.28499999999999998</v>
      </c>
      <c r="L192">
        <f>VLOOKUP($A192, Pitching___Plate_Discipline[], MATCH(Data!L$1, Pitching___Plate_Discipline[#Headers], 0), FALSE)</f>
        <v>0.65100000000000002</v>
      </c>
      <c r="M192">
        <f>VLOOKUP($A192, Pitching___Plate_Discipline[], MATCH(Data!M$1, Pitching___Plate_Discipline[#Headers], 0), FALSE)</f>
        <v>0.47499999999999998</v>
      </c>
      <c r="N192">
        <f>VLOOKUP($A192, Pitching___Plate_Discipline[], MATCH(Data!N$1, Pitching___Plate_Discipline[#Headers], 0), FALSE)</f>
        <v>0.61099999999999999</v>
      </c>
      <c r="O192">
        <f>VLOOKUP($A192, Pitching___Plate_Discipline[], MATCH(Data!O$1, Pitching___Plate_Discipline[#Headers], 0), FALSE)</f>
        <v>0.85899999999999999</v>
      </c>
      <c r="P192">
        <f>VLOOKUP($A192, Pitching___Plate_Discipline[], MATCH(Data!P$1, Pitching___Plate_Discipline[#Headers], 0), FALSE)</f>
        <v>0.78700000000000003</v>
      </c>
      <c r="Q192">
        <f t="shared" si="2"/>
        <v>0.37382500000000002</v>
      </c>
      <c r="R192">
        <f>VLOOKUP($A192, Pitching___Plate_Discipline[], MATCH(Data!R$1, Pitching___Plate_Discipline[#Headers], 0), FALSE)</f>
        <v>0.51700000000000002</v>
      </c>
      <c r="S192">
        <f>VLOOKUP($A192, Pitching___Plate_Discipline[], MATCH(Data!S$1, Pitching___Plate_Discipline[#Headers], 0), FALSE)</f>
        <v>22.4</v>
      </c>
      <c r="T192">
        <f>VLOOKUP($A192, Pitching___Velocity[[Name]:[vFA]], 4, FALSE)</f>
        <v>91.7</v>
      </c>
      <c r="U192">
        <f>VLOOKUP($A192, Pitching___Pitch_Type[[Name]:[FB%]], 3, FALSE)</f>
        <v>0.42499999999999999</v>
      </c>
    </row>
    <row r="193" spans="1:21" x14ac:dyDescent="0.45">
      <c r="A193" t="s">
        <v>1612</v>
      </c>
      <c r="B193" t="e">
        <f>VLOOKUP($A193, Pitchers___Batted_Ball[], MATCH(Data!B$1, Pitchers___Batted_Ball[#Headers], 0), FALSE)</f>
        <v>#N/A</v>
      </c>
      <c r="C193" t="e">
        <f>VLOOKUP($A193, Pitchers___Batted_Ball[], MATCH(Data!C$1, Pitchers___Batted_Ball[#Headers], 0), FALSE)</f>
        <v>#N/A</v>
      </c>
      <c r="D193" t="e">
        <f>VLOOKUP($A193, Pitchers___Statcast[], MATCH(Data!D$1, Pitchers___Statcast[#Headers], 0), FALSE)</f>
        <v>#N/A</v>
      </c>
      <c r="E193" t="e">
        <f>VLOOKUP($A193, Pitchers___Statcast[], MATCH(Data!E$1, Pitchers___Statcast[#Headers], 0), FALSE)</f>
        <v>#N/A</v>
      </c>
      <c r="F193" t="e">
        <f>VLOOKUP($A193, Pitchers___Statcast[], MATCH(Data!F$1, Pitchers___Statcast[#Headers], 0), FALSE)</f>
        <v>#N/A</v>
      </c>
      <c r="G193" t="e">
        <f>VLOOKUP($A193, Pitchers___Statcast[], MATCH(Data!G$1, Pitchers___Statcast[#Headers], 0), FALSE)</f>
        <v>#N/A</v>
      </c>
      <c r="H193" t="e">
        <f>VLOOKUP(A193, Pitchers___Advanced[[Name]:[Pitches]], 13, FALSE)/VLOOKUP(A193, Pitchers___Advanced[[Name]:[Pitches]], 14, FALSE)</f>
        <v>#N/A</v>
      </c>
      <c r="I193" t="e">
        <f>VLOOKUP(A193, Pitching___V_Movement[[Name]:[FA-Z]], 4, FALSE)</f>
        <v>#N/A</v>
      </c>
      <c r="J193" t="e">
        <f>VLOOKUP(A193, Pitching___H_Movement[[Name]:[FA-X]], 4, FALSE)</f>
        <v>#N/A</v>
      </c>
      <c r="K193" t="e">
        <f>VLOOKUP($A193, Pitching___Plate_Discipline[], MATCH(Data!K$1, Pitching___Plate_Discipline[#Headers], 0), FALSE)</f>
        <v>#N/A</v>
      </c>
      <c r="L193" t="e">
        <f>VLOOKUP($A193, Pitching___Plate_Discipline[], MATCH(Data!L$1, Pitching___Plate_Discipline[#Headers], 0), FALSE)</f>
        <v>#N/A</v>
      </c>
      <c r="M193" t="e">
        <f>VLOOKUP($A193, Pitching___Plate_Discipline[], MATCH(Data!M$1, Pitching___Plate_Discipline[#Headers], 0), FALSE)</f>
        <v>#N/A</v>
      </c>
      <c r="N193" t="e">
        <f>VLOOKUP($A193, Pitching___Plate_Discipline[], MATCH(Data!N$1, Pitching___Plate_Discipline[#Headers], 0), FALSE)</f>
        <v>#N/A</v>
      </c>
      <c r="O193" t="e">
        <f>VLOOKUP($A193, Pitching___Plate_Discipline[], MATCH(Data!O$1, Pitching___Plate_Discipline[#Headers], 0), FALSE)</f>
        <v>#N/A</v>
      </c>
      <c r="P193" t="e">
        <f>VLOOKUP($A193, Pitching___Plate_Discipline[], MATCH(Data!P$1, Pitching___Plate_Discipline[#Headers], 0), FALSE)</f>
        <v>#N/A</v>
      </c>
      <c r="Q193" t="e">
        <f t="shared" si="2"/>
        <v>#N/A</v>
      </c>
      <c r="R193" t="e">
        <f>VLOOKUP($A193, Pitching___Plate_Discipline[], MATCH(Data!R$1, Pitching___Plate_Discipline[#Headers], 0), FALSE)</f>
        <v>#N/A</v>
      </c>
      <c r="S193" t="e">
        <f>VLOOKUP($A193, Pitching___Plate_Discipline[], MATCH(Data!S$1, Pitching___Plate_Discipline[#Headers], 0), FALSE)</f>
        <v>#N/A</v>
      </c>
      <c r="T193" t="e">
        <f>VLOOKUP($A193, Pitching___Velocity[[Name]:[vFA]], 4, FALSE)</f>
        <v>#N/A</v>
      </c>
      <c r="U193" t="e">
        <f>VLOOKUP($A193, Pitching___Pitch_Type[[Name]:[FB%]], 3, FALSE)</f>
        <v>#N/A</v>
      </c>
    </row>
    <row r="194" spans="1:21" x14ac:dyDescent="0.45">
      <c r="A194" t="s">
        <v>599</v>
      </c>
      <c r="B194">
        <f>VLOOKUP($A194, Pitchers___Batted_Ball[], MATCH(Data!B$1, Pitchers___Batted_Ball[#Headers], 0), FALSE)</f>
        <v>1.03</v>
      </c>
      <c r="C194">
        <f>VLOOKUP($A194, Pitchers___Batted_Ball[], MATCH(Data!C$1, Pitchers___Batted_Ball[#Headers], 0), FALSE)</f>
        <v>0.13800000000000001</v>
      </c>
      <c r="D194" t="str">
        <f>VLOOKUP($A194, Pitchers___Statcast[], MATCH(Data!D$1, Pitchers___Statcast[#Headers], 0), FALSE)</f>
        <v>87.0</v>
      </c>
      <c r="E194" t="str">
        <f>VLOOKUP($A194, Pitchers___Statcast[], MATCH(Data!E$1, Pitchers___Statcast[#Headers], 0), FALSE)</f>
        <v>14.8</v>
      </c>
      <c r="F194" t="str">
        <f>VLOOKUP($A194, Pitchers___Statcast[], MATCH(Data!F$1, Pitchers___Statcast[#Headers], 0), FALSE)</f>
        <v>5.9%</v>
      </c>
      <c r="G194" t="str">
        <f>VLOOKUP($A194, Pitchers___Statcast[], MATCH(Data!G$1, Pitchers___Statcast[#Headers], 0), FALSE)</f>
        <v>30.9%</v>
      </c>
      <c r="H194">
        <f>VLOOKUP(A194, Pitchers___Advanced[[Name]:[Pitches]], 13, FALSE)/VLOOKUP(A194, Pitchers___Advanced[[Name]:[Pitches]], 14, FALSE)</f>
        <v>0.65155212145858754</v>
      </c>
      <c r="I194">
        <f>VLOOKUP(A194, Pitching___V_Movement[[Name]:[FA-Z]], 4, FALSE)</f>
        <v>9.6</v>
      </c>
      <c r="J194">
        <f>VLOOKUP(A194, Pitching___H_Movement[[Name]:[FA-X]], 4, FALSE)</f>
        <v>-4.5999999999999996</v>
      </c>
      <c r="K194">
        <f>VLOOKUP($A194, Pitching___Plate_Discipline[], MATCH(Data!K$1, Pitching___Plate_Discipline[#Headers], 0), FALSE)</f>
        <v>0.318</v>
      </c>
      <c r="L194">
        <f>VLOOKUP($A194, Pitching___Plate_Discipline[], MATCH(Data!L$1, Pitching___Plate_Discipline[#Headers], 0), FALSE)</f>
        <v>0.65600000000000003</v>
      </c>
      <c r="M194">
        <f>VLOOKUP($A194, Pitching___Plate_Discipline[], MATCH(Data!M$1, Pitching___Plate_Discipline[#Headers], 0), FALSE)</f>
        <v>0.48099999999999998</v>
      </c>
      <c r="N194">
        <f>VLOOKUP($A194, Pitching___Plate_Discipline[], MATCH(Data!N$1, Pitching___Plate_Discipline[#Headers], 0), FALSE)</f>
        <v>0.51900000000000002</v>
      </c>
      <c r="O194">
        <f>VLOOKUP($A194, Pitching___Plate_Discipline[], MATCH(Data!O$1, Pitching___Plate_Discipline[#Headers], 0), FALSE)</f>
        <v>0.82799999999999996</v>
      </c>
      <c r="P194">
        <f>VLOOKUP($A194, Pitching___Plate_Discipline[], MATCH(Data!P$1, Pitching___Plate_Discipline[#Headers], 0), FALSE)</f>
        <v>0.72199999999999998</v>
      </c>
      <c r="Q194">
        <f t="shared" si="2"/>
        <v>0.34728199999999998</v>
      </c>
      <c r="R194">
        <f>VLOOKUP($A194, Pitching___Plate_Discipline[], MATCH(Data!R$1, Pitching___Plate_Discipline[#Headers], 0), FALSE)</f>
        <v>0.48399999999999999</v>
      </c>
      <c r="S194">
        <f>VLOOKUP($A194, Pitching___Plate_Discipline[], MATCH(Data!S$1, Pitching___Plate_Discipline[#Headers], 0), FALSE)</f>
        <v>23.8</v>
      </c>
      <c r="T194">
        <f>VLOOKUP($A194, Pitching___Velocity[[Name]:[vFA]], 4, FALSE)</f>
        <v>91.3</v>
      </c>
      <c r="U194">
        <f>VLOOKUP($A194, Pitching___Pitch_Type[[Name]:[FB%]], 3, FALSE)</f>
        <v>0.38200000000000001</v>
      </c>
    </row>
    <row r="195" spans="1:21" x14ac:dyDescent="0.45">
      <c r="A195" t="s">
        <v>552</v>
      </c>
      <c r="B195">
        <f>VLOOKUP($A195, Pitchers___Batted_Ball[], MATCH(Data!B$1, Pitchers___Batted_Ball[#Headers], 0), FALSE)</f>
        <v>1.1100000000000001</v>
      </c>
      <c r="C195">
        <f>VLOOKUP($A195, Pitchers___Batted_Ball[], MATCH(Data!C$1, Pitchers___Batted_Ball[#Headers], 0), FALSE)</f>
        <v>0.126</v>
      </c>
      <c r="D195" t="str">
        <f>VLOOKUP($A195, Pitchers___Statcast[], MATCH(Data!D$1, Pitchers___Statcast[#Headers], 0), FALSE)</f>
        <v>86.3</v>
      </c>
      <c r="E195" t="str">
        <f>VLOOKUP($A195, Pitchers___Statcast[], MATCH(Data!E$1, Pitchers___Statcast[#Headers], 0), FALSE)</f>
        <v>13.2</v>
      </c>
      <c r="F195" t="str">
        <f>VLOOKUP($A195, Pitchers___Statcast[], MATCH(Data!F$1, Pitchers___Statcast[#Headers], 0), FALSE)</f>
        <v>6.0%</v>
      </c>
      <c r="G195" t="str">
        <f>VLOOKUP($A195, Pitchers___Statcast[], MATCH(Data!G$1, Pitchers___Statcast[#Headers], 0), FALSE)</f>
        <v>29.7%</v>
      </c>
      <c r="H195">
        <f>VLOOKUP(A195, Pitchers___Advanced[[Name]:[Pitches]], 13, FALSE)/VLOOKUP(A195, Pitchers___Advanced[[Name]:[Pitches]], 14, FALSE)</f>
        <v>0.64366714582335094</v>
      </c>
      <c r="I195">
        <f>VLOOKUP(A195, Pitching___V_Movement[[Name]:[FA-Z]], 4, FALSE)</f>
        <v>7.7</v>
      </c>
      <c r="J195">
        <f>VLOOKUP(A195, Pitching___H_Movement[[Name]:[FA-X]], 4, FALSE)</f>
        <v>-1</v>
      </c>
      <c r="K195">
        <f>VLOOKUP($A195, Pitching___Plate_Discipline[], MATCH(Data!K$1, Pitching___Plate_Discipline[#Headers], 0), FALSE)</f>
        <v>0.29899999999999999</v>
      </c>
      <c r="L195">
        <f>VLOOKUP($A195, Pitching___Plate_Discipline[], MATCH(Data!L$1, Pitching___Plate_Discipline[#Headers], 0), FALSE)</f>
        <v>0.67400000000000004</v>
      </c>
      <c r="M195">
        <f>VLOOKUP($A195, Pitching___Plate_Discipline[], MATCH(Data!M$1, Pitching___Plate_Discipline[#Headers], 0), FALSE)</f>
        <v>0.48699999999999999</v>
      </c>
      <c r="N195">
        <f>VLOOKUP($A195, Pitching___Plate_Discipline[], MATCH(Data!N$1, Pitching___Plate_Discipline[#Headers], 0), FALSE)</f>
        <v>0.49</v>
      </c>
      <c r="O195">
        <f>VLOOKUP($A195, Pitching___Plate_Discipline[], MATCH(Data!O$1, Pitching___Plate_Discipline[#Headers], 0), FALSE)</f>
        <v>0.79400000000000004</v>
      </c>
      <c r="P195">
        <f>VLOOKUP($A195, Pitching___Plate_Discipline[], MATCH(Data!P$1, Pitching___Plate_Discipline[#Headers], 0), FALSE)</f>
        <v>0.70099999999999996</v>
      </c>
      <c r="Q195">
        <f t="shared" ref="Q195:Q258" si="3">M195*P195</f>
        <v>0.341387</v>
      </c>
      <c r="R195">
        <f>VLOOKUP($A195, Pitching___Plate_Discipline[], MATCH(Data!R$1, Pitching___Plate_Discipline[#Headers], 0), FALSE)</f>
        <v>0.502</v>
      </c>
      <c r="S195">
        <f>VLOOKUP($A195, Pitching___Plate_Discipline[], MATCH(Data!S$1, Pitching___Plate_Discipline[#Headers], 0), FALSE)</f>
        <v>22.8</v>
      </c>
      <c r="T195">
        <f>VLOOKUP($A195, Pitching___Velocity[[Name]:[vFA]], 4, FALSE)</f>
        <v>91.6</v>
      </c>
      <c r="U195">
        <f>VLOOKUP($A195, Pitching___Pitch_Type[[Name]:[FB%]], 3, FALSE)</f>
        <v>0.50600000000000001</v>
      </c>
    </row>
    <row r="196" spans="1:21" x14ac:dyDescent="0.45">
      <c r="A196" t="s">
        <v>1613</v>
      </c>
      <c r="B196" t="e">
        <f>VLOOKUP($A196, Pitchers___Batted_Ball[], MATCH(Data!B$1, Pitchers___Batted_Ball[#Headers], 0), FALSE)</f>
        <v>#N/A</v>
      </c>
      <c r="C196" t="e">
        <f>VLOOKUP($A196, Pitchers___Batted_Ball[], MATCH(Data!C$1, Pitchers___Batted_Ball[#Headers], 0), FALSE)</f>
        <v>#N/A</v>
      </c>
      <c r="D196" t="e">
        <f>VLOOKUP($A196, Pitchers___Statcast[], MATCH(Data!D$1, Pitchers___Statcast[#Headers], 0), FALSE)</f>
        <v>#N/A</v>
      </c>
      <c r="E196" t="e">
        <f>VLOOKUP($A196, Pitchers___Statcast[], MATCH(Data!E$1, Pitchers___Statcast[#Headers], 0), FALSE)</f>
        <v>#N/A</v>
      </c>
      <c r="F196" t="e">
        <f>VLOOKUP($A196, Pitchers___Statcast[], MATCH(Data!F$1, Pitchers___Statcast[#Headers], 0), FALSE)</f>
        <v>#N/A</v>
      </c>
      <c r="G196" t="e">
        <f>VLOOKUP($A196, Pitchers___Statcast[], MATCH(Data!G$1, Pitchers___Statcast[#Headers], 0), FALSE)</f>
        <v>#N/A</v>
      </c>
      <c r="H196" t="e">
        <f>VLOOKUP(A196, Pitchers___Advanced[[Name]:[Pitches]], 13, FALSE)/VLOOKUP(A196, Pitchers___Advanced[[Name]:[Pitches]], 14, FALSE)</f>
        <v>#N/A</v>
      </c>
      <c r="I196" t="e">
        <f>VLOOKUP(A196, Pitching___V_Movement[[Name]:[FA-Z]], 4, FALSE)</f>
        <v>#N/A</v>
      </c>
      <c r="J196" t="e">
        <f>VLOOKUP(A196, Pitching___H_Movement[[Name]:[FA-X]], 4, FALSE)</f>
        <v>#N/A</v>
      </c>
      <c r="K196" t="e">
        <f>VLOOKUP($A196, Pitching___Plate_Discipline[], MATCH(Data!K$1, Pitching___Plate_Discipline[#Headers], 0), FALSE)</f>
        <v>#N/A</v>
      </c>
      <c r="L196" t="e">
        <f>VLOOKUP($A196, Pitching___Plate_Discipline[], MATCH(Data!L$1, Pitching___Plate_Discipline[#Headers], 0), FALSE)</f>
        <v>#N/A</v>
      </c>
      <c r="M196" t="e">
        <f>VLOOKUP($A196, Pitching___Plate_Discipline[], MATCH(Data!M$1, Pitching___Plate_Discipline[#Headers], 0), FALSE)</f>
        <v>#N/A</v>
      </c>
      <c r="N196" t="e">
        <f>VLOOKUP($A196, Pitching___Plate_Discipline[], MATCH(Data!N$1, Pitching___Plate_Discipline[#Headers], 0), FALSE)</f>
        <v>#N/A</v>
      </c>
      <c r="O196" t="e">
        <f>VLOOKUP($A196, Pitching___Plate_Discipline[], MATCH(Data!O$1, Pitching___Plate_Discipline[#Headers], 0), FALSE)</f>
        <v>#N/A</v>
      </c>
      <c r="P196" t="e">
        <f>VLOOKUP($A196, Pitching___Plate_Discipline[], MATCH(Data!P$1, Pitching___Plate_Discipline[#Headers], 0), FALSE)</f>
        <v>#N/A</v>
      </c>
      <c r="Q196" t="e">
        <f t="shared" si="3"/>
        <v>#N/A</v>
      </c>
      <c r="R196" t="e">
        <f>VLOOKUP($A196, Pitching___Plate_Discipline[], MATCH(Data!R$1, Pitching___Plate_Discipline[#Headers], 0), FALSE)</f>
        <v>#N/A</v>
      </c>
      <c r="S196" t="e">
        <f>VLOOKUP($A196, Pitching___Plate_Discipline[], MATCH(Data!S$1, Pitching___Plate_Discipline[#Headers], 0), FALSE)</f>
        <v>#N/A</v>
      </c>
      <c r="T196" t="e">
        <f>VLOOKUP($A196, Pitching___Velocity[[Name]:[vFA]], 4, FALSE)</f>
        <v>#N/A</v>
      </c>
      <c r="U196" t="e">
        <f>VLOOKUP($A196, Pitching___Pitch_Type[[Name]:[FB%]], 3, FALSE)</f>
        <v>#N/A</v>
      </c>
    </row>
    <row r="197" spans="1:21" x14ac:dyDescent="0.45">
      <c r="A197" t="s">
        <v>1614</v>
      </c>
      <c r="B197" t="e">
        <f>VLOOKUP($A197, Pitchers___Batted_Ball[], MATCH(Data!B$1, Pitchers___Batted_Ball[#Headers], 0), FALSE)</f>
        <v>#N/A</v>
      </c>
      <c r="C197" t="e">
        <f>VLOOKUP($A197, Pitchers___Batted_Ball[], MATCH(Data!C$1, Pitchers___Batted_Ball[#Headers], 0), FALSE)</f>
        <v>#N/A</v>
      </c>
      <c r="D197" t="e">
        <f>VLOOKUP($A197, Pitchers___Statcast[], MATCH(Data!D$1, Pitchers___Statcast[#Headers], 0), FALSE)</f>
        <v>#N/A</v>
      </c>
      <c r="E197" t="e">
        <f>VLOOKUP($A197, Pitchers___Statcast[], MATCH(Data!E$1, Pitchers___Statcast[#Headers], 0), FALSE)</f>
        <v>#N/A</v>
      </c>
      <c r="F197" t="e">
        <f>VLOOKUP($A197, Pitchers___Statcast[], MATCH(Data!F$1, Pitchers___Statcast[#Headers], 0), FALSE)</f>
        <v>#N/A</v>
      </c>
      <c r="G197" t="e">
        <f>VLOOKUP($A197, Pitchers___Statcast[], MATCH(Data!G$1, Pitchers___Statcast[#Headers], 0), FALSE)</f>
        <v>#N/A</v>
      </c>
      <c r="H197" t="e">
        <f>VLOOKUP(A197, Pitchers___Advanced[[Name]:[Pitches]], 13, FALSE)/VLOOKUP(A197, Pitchers___Advanced[[Name]:[Pitches]], 14, FALSE)</f>
        <v>#N/A</v>
      </c>
      <c r="I197" t="e">
        <f>VLOOKUP(A197, Pitching___V_Movement[[Name]:[FA-Z]], 4, FALSE)</f>
        <v>#N/A</v>
      </c>
      <c r="J197" t="e">
        <f>VLOOKUP(A197, Pitching___H_Movement[[Name]:[FA-X]], 4, FALSE)</f>
        <v>#N/A</v>
      </c>
      <c r="K197" t="e">
        <f>VLOOKUP($A197, Pitching___Plate_Discipline[], MATCH(Data!K$1, Pitching___Plate_Discipline[#Headers], 0), FALSE)</f>
        <v>#N/A</v>
      </c>
      <c r="L197" t="e">
        <f>VLOOKUP($A197, Pitching___Plate_Discipline[], MATCH(Data!L$1, Pitching___Plate_Discipline[#Headers], 0), FALSE)</f>
        <v>#N/A</v>
      </c>
      <c r="M197" t="e">
        <f>VLOOKUP($A197, Pitching___Plate_Discipline[], MATCH(Data!M$1, Pitching___Plate_Discipline[#Headers], 0), FALSE)</f>
        <v>#N/A</v>
      </c>
      <c r="N197" t="e">
        <f>VLOOKUP($A197, Pitching___Plate_Discipline[], MATCH(Data!N$1, Pitching___Plate_Discipline[#Headers], 0), FALSE)</f>
        <v>#N/A</v>
      </c>
      <c r="O197" t="e">
        <f>VLOOKUP($A197, Pitching___Plate_Discipline[], MATCH(Data!O$1, Pitching___Plate_Discipline[#Headers], 0), FALSE)</f>
        <v>#N/A</v>
      </c>
      <c r="P197" t="e">
        <f>VLOOKUP($A197, Pitching___Plate_Discipline[], MATCH(Data!P$1, Pitching___Plate_Discipline[#Headers], 0), FALSE)</f>
        <v>#N/A</v>
      </c>
      <c r="Q197" t="e">
        <f t="shared" si="3"/>
        <v>#N/A</v>
      </c>
      <c r="R197" t="e">
        <f>VLOOKUP($A197, Pitching___Plate_Discipline[], MATCH(Data!R$1, Pitching___Plate_Discipline[#Headers], 0), FALSE)</f>
        <v>#N/A</v>
      </c>
      <c r="S197" t="e">
        <f>VLOOKUP($A197, Pitching___Plate_Discipline[], MATCH(Data!S$1, Pitching___Plate_Discipline[#Headers], 0), FALSE)</f>
        <v>#N/A</v>
      </c>
      <c r="T197" t="e">
        <f>VLOOKUP($A197, Pitching___Velocity[[Name]:[vFA]], 4, FALSE)</f>
        <v>#N/A</v>
      </c>
      <c r="U197" t="e">
        <f>VLOOKUP($A197, Pitching___Pitch_Type[[Name]:[FB%]], 3, FALSE)</f>
        <v>#N/A</v>
      </c>
    </row>
    <row r="198" spans="1:21" x14ac:dyDescent="0.45">
      <c r="A198" t="s">
        <v>1615</v>
      </c>
      <c r="B198" t="e">
        <f>VLOOKUP($A198, Pitchers___Batted_Ball[], MATCH(Data!B$1, Pitchers___Batted_Ball[#Headers], 0), FALSE)</f>
        <v>#N/A</v>
      </c>
      <c r="C198" t="e">
        <f>VLOOKUP($A198, Pitchers___Batted_Ball[], MATCH(Data!C$1, Pitchers___Batted_Ball[#Headers], 0), FALSE)</f>
        <v>#N/A</v>
      </c>
      <c r="D198" t="e">
        <f>VLOOKUP($A198, Pitchers___Statcast[], MATCH(Data!D$1, Pitchers___Statcast[#Headers], 0), FALSE)</f>
        <v>#N/A</v>
      </c>
      <c r="E198" t="e">
        <f>VLOOKUP($A198, Pitchers___Statcast[], MATCH(Data!E$1, Pitchers___Statcast[#Headers], 0), FALSE)</f>
        <v>#N/A</v>
      </c>
      <c r="F198" t="e">
        <f>VLOOKUP($A198, Pitchers___Statcast[], MATCH(Data!F$1, Pitchers___Statcast[#Headers], 0), FALSE)</f>
        <v>#N/A</v>
      </c>
      <c r="G198" t="e">
        <f>VLOOKUP($A198, Pitchers___Statcast[], MATCH(Data!G$1, Pitchers___Statcast[#Headers], 0), FALSE)</f>
        <v>#N/A</v>
      </c>
      <c r="H198" t="e">
        <f>VLOOKUP(A198, Pitchers___Advanced[[Name]:[Pitches]], 13, FALSE)/VLOOKUP(A198, Pitchers___Advanced[[Name]:[Pitches]], 14, FALSE)</f>
        <v>#N/A</v>
      </c>
      <c r="I198" t="e">
        <f>VLOOKUP(A198, Pitching___V_Movement[[Name]:[FA-Z]], 4, FALSE)</f>
        <v>#N/A</v>
      </c>
      <c r="J198" t="e">
        <f>VLOOKUP(A198, Pitching___H_Movement[[Name]:[FA-X]], 4, FALSE)</f>
        <v>#N/A</v>
      </c>
      <c r="K198" t="e">
        <f>VLOOKUP($A198, Pitching___Plate_Discipline[], MATCH(Data!K$1, Pitching___Plate_Discipline[#Headers], 0), FALSE)</f>
        <v>#N/A</v>
      </c>
      <c r="L198" t="e">
        <f>VLOOKUP($A198, Pitching___Plate_Discipline[], MATCH(Data!L$1, Pitching___Plate_Discipline[#Headers], 0), FALSE)</f>
        <v>#N/A</v>
      </c>
      <c r="M198" t="e">
        <f>VLOOKUP($A198, Pitching___Plate_Discipline[], MATCH(Data!M$1, Pitching___Plate_Discipline[#Headers], 0), FALSE)</f>
        <v>#N/A</v>
      </c>
      <c r="N198" t="e">
        <f>VLOOKUP($A198, Pitching___Plate_Discipline[], MATCH(Data!N$1, Pitching___Plate_Discipline[#Headers], 0), FALSE)</f>
        <v>#N/A</v>
      </c>
      <c r="O198" t="e">
        <f>VLOOKUP($A198, Pitching___Plate_Discipline[], MATCH(Data!O$1, Pitching___Plate_Discipline[#Headers], 0), FALSE)</f>
        <v>#N/A</v>
      </c>
      <c r="P198" t="e">
        <f>VLOOKUP($A198, Pitching___Plate_Discipline[], MATCH(Data!P$1, Pitching___Plate_Discipline[#Headers], 0), FALSE)</f>
        <v>#N/A</v>
      </c>
      <c r="Q198" t="e">
        <f t="shared" si="3"/>
        <v>#N/A</v>
      </c>
      <c r="R198" t="e">
        <f>VLOOKUP($A198, Pitching___Plate_Discipline[], MATCH(Data!R$1, Pitching___Plate_Discipline[#Headers], 0), FALSE)</f>
        <v>#N/A</v>
      </c>
      <c r="S198" t="e">
        <f>VLOOKUP($A198, Pitching___Plate_Discipline[], MATCH(Data!S$1, Pitching___Plate_Discipline[#Headers], 0), FALSE)</f>
        <v>#N/A</v>
      </c>
      <c r="T198" t="e">
        <f>VLOOKUP($A198, Pitching___Velocity[[Name]:[vFA]], 4, FALSE)</f>
        <v>#N/A</v>
      </c>
      <c r="U198" t="e">
        <f>VLOOKUP($A198, Pitching___Pitch_Type[[Name]:[FB%]], 3, FALSE)</f>
        <v>#N/A</v>
      </c>
    </row>
    <row r="199" spans="1:21" x14ac:dyDescent="0.45">
      <c r="A199" t="s">
        <v>1616</v>
      </c>
      <c r="B199" t="e">
        <f>VLOOKUP($A199, Pitchers___Batted_Ball[], MATCH(Data!B$1, Pitchers___Batted_Ball[#Headers], 0), FALSE)</f>
        <v>#N/A</v>
      </c>
      <c r="C199" t="e">
        <f>VLOOKUP($A199, Pitchers___Batted_Ball[], MATCH(Data!C$1, Pitchers___Batted_Ball[#Headers], 0), FALSE)</f>
        <v>#N/A</v>
      </c>
      <c r="D199" t="e">
        <f>VLOOKUP($A199, Pitchers___Statcast[], MATCH(Data!D$1, Pitchers___Statcast[#Headers], 0), FALSE)</f>
        <v>#N/A</v>
      </c>
      <c r="E199" t="e">
        <f>VLOOKUP($A199, Pitchers___Statcast[], MATCH(Data!E$1, Pitchers___Statcast[#Headers], 0), FALSE)</f>
        <v>#N/A</v>
      </c>
      <c r="F199" t="e">
        <f>VLOOKUP($A199, Pitchers___Statcast[], MATCH(Data!F$1, Pitchers___Statcast[#Headers], 0), FALSE)</f>
        <v>#N/A</v>
      </c>
      <c r="G199" t="e">
        <f>VLOOKUP($A199, Pitchers___Statcast[], MATCH(Data!G$1, Pitchers___Statcast[#Headers], 0), FALSE)</f>
        <v>#N/A</v>
      </c>
      <c r="H199" t="e">
        <f>VLOOKUP(A199, Pitchers___Advanced[[Name]:[Pitches]], 13, FALSE)/VLOOKUP(A199, Pitchers___Advanced[[Name]:[Pitches]], 14, FALSE)</f>
        <v>#N/A</v>
      </c>
      <c r="I199" t="e">
        <f>VLOOKUP(A199, Pitching___V_Movement[[Name]:[FA-Z]], 4, FALSE)</f>
        <v>#N/A</v>
      </c>
      <c r="J199" t="e">
        <f>VLOOKUP(A199, Pitching___H_Movement[[Name]:[FA-X]], 4, FALSE)</f>
        <v>#N/A</v>
      </c>
      <c r="K199" t="e">
        <f>VLOOKUP($A199, Pitching___Plate_Discipline[], MATCH(Data!K$1, Pitching___Plate_Discipline[#Headers], 0), FALSE)</f>
        <v>#N/A</v>
      </c>
      <c r="L199" t="e">
        <f>VLOOKUP($A199, Pitching___Plate_Discipline[], MATCH(Data!L$1, Pitching___Plate_Discipline[#Headers], 0), FALSE)</f>
        <v>#N/A</v>
      </c>
      <c r="M199" t="e">
        <f>VLOOKUP($A199, Pitching___Plate_Discipline[], MATCH(Data!M$1, Pitching___Plate_Discipline[#Headers], 0), FALSE)</f>
        <v>#N/A</v>
      </c>
      <c r="N199" t="e">
        <f>VLOOKUP($A199, Pitching___Plate_Discipline[], MATCH(Data!N$1, Pitching___Plate_Discipline[#Headers], 0), FALSE)</f>
        <v>#N/A</v>
      </c>
      <c r="O199" t="e">
        <f>VLOOKUP($A199, Pitching___Plate_Discipline[], MATCH(Data!O$1, Pitching___Plate_Discipline[#Headers], 0), FALSE)</f>
        <v>#N/A</v>
      </c>
      <c r="P199" t="e">
        <f>VLOOKUP($A199, Pitching___Plate_Discipline[], MATCH(Data!P$1, Pitching___Plate_Discipline[#Headers], 0), FALSE)</f>
        <v>#N/A</v>
      </c>
      <c r="Q199" t="e">
        <f t="shared" si="3"/>
        <v>#N/A</v>
      </c>
      <c r="R199" t="e">
        <f>VLOOKUP($A199, Pitching___Plate_Discipline[], MATCH(Data!R$1, Pitching___Plate_Discipline[#Headers], 0), FALSE)</f>
        <v>#N/A</v>
      </c>
      <c r="S199" t="e">
        <f>VLOOKUP($A199, Pitching___Plate_Discipline[], MATCH(Data!S$1, Pitching___Plate_Discipline[#Headers], 0), FALSE)</f>
        <v>#N/A</v>
      </c>
      <c r="T199" t="e">
        <f>VLOOKUP($A199, Pitching___Velocity[[Name]:[vFA]], 4, FALSE)</f>
        <v>#N/A</v>
      </c>
      <c r="U199" t="e">
        <f>VLOOKUP($A199, Pitching___Pitch_Type[[Name]:[FB%]], 3, FALSE)</f>
        <v>#N/A</v>
      </c>
    </row>
    <row r="200" spans="1:21" x14ac:dyDescent="0.45">
      <c r="A200" t="s">
        <v>846</v>
      </c>
      <c r="B200">
        <f>VLOOKUP($A200, Pitchers___Batted_Ball[], MATCH(Data!B$1, Pitchers___Batted_Ball[#Headers], 0), FALSE)</f>
        <v>0.62</v>
      </c>
      <c r="C200">
        <f>VLOOKUP($A200, Pitchers___Batted_Ball[], MATCH(Data!C$1, Pitchers___Batted_Ball[#Headers], 0), FALSE)</f>
        <v>8.6999999999999994E-2</v>
      </c>
      <c r="D200" t="str">
        <f>VLOOKUP($A200, Pitchers___Statcast[], MATCH(Data!D$1, Pitchers___Statcast[#Headers], 0), FALSE)</f>
        <v>88.2</v>
      </c>
      <c r="E200" t="str">
        <f>VLOOKUP($A200, Pitchers___Statcast[], MATCH(Data!E$1, Pitchers___Statcast[#Headers], 0), FALSE)</f>
        <v>20.3</v>
      </c>
      <c r="F200" t="str">
        <f>VLOOKUP($A200, Pitchers___Statcast[], MATCH(Data!F$1, Pitchers___Statcast[#Headers], 0), FALSE)</f>
        <v>6.8%</v>
      </c>
      <c r="G200" t="str">
        <f>VLOOKUP($A200, Pitchers___Statcast[], MATCH(Data!G$1, Pitchers___Statcast[#Headers], 0), FALSE)</f>
        <v>36.3%</v>
      </c>
      <c r="H200">
        <f>VLOOKUP(A200, Pitchers___Advanced[[Name]:[Pitches]], 13, FALSE)/VLOOKUP(A200, Pitchers___Advanced[[Name]:[Pitches]], 14, FALSE)</f>
        <v>0.66854671930814058</v>
      </c>
      <c r="I200">
        <f>VLOOKUP(A200, Pitching___V_Movement[[Name]:[FA-Z]], 4, FALSE)</f>
        <v>10.4</v>
      </c>
      <c r="J200">
        <f>VLOOKUP(A200, Pitching___H_Movement[[Name]:[FA-X]], 4, FALSE)</f>
        <v>-5.8</v>
      </c>
      <c r="K200">
        <f>VLOOKUP($A200, Pitching___Plate_Discipline[], MATCH(Data!K$1, Pitching___Plate_Discipline[#Headers], 0), FALSE)</f>
        <v>0.3</v>
      </c>
      <c r="L200">
        <f>VLOOKUP($A200, Pitching___Plate_Discipline[], MATCH(Data!L$1, Pitching___Plate_Discipline[#Headers], 0), FALSE)</f>
        <v>0.67300000000000004</v>
      </c>
      <c r="M200">
        <f>VLOOKUP($A200, Pitching___Plate_Discipline[], MATCH(Data!M$1, Pitching___Plate_Discipline[#Headers], 0), FALSE)</f>
        <v>0.499</v>
      </c>
      <c r="N200">
        <f>VLOOKUP($A200, Pitching___Plate_Discipline[], MATCH(Data!N$1, Pitching___Plate_Discipline[#Headers], 0), FALSE)</f>
        <v>0.59699999999999998</v>
      </c>
      <c r="O200">
        <f>VLOOKUP($A200, Pitching___Plate_Discipline[], MATCH(Data!O$1, Pitching___Plate_Discipline[#Headers], 0), FALSE)</f>
        <v>0.81299999999999994</v>
      </c>
      <c r="P200">
        <f>VLOOKUP($A200, Pitching___Plate_Discipline[], MATCH(Data!P$1, Pitching___Plate_Discipline[#Headers], 0), FALSE)</f>
        <v>0.752</v>
      </c>
      <c r="Q200">
        <f t="shared" si="3"/>
        <v>0.37524800000000003</v>
      </c>
      <c r="R200">
        <f>VLOOKUP($A200, Pitching___Plate_Discipline[], MATCH(Data!R$1, Pitching___Plate_Discipline[#Headers], 0), FALSE)</f>
        <v>0.53200000000000003</v>
      </c>
      <c r="S200">
        <f>VLOOKUP($A200, Pitching___Plate_Discipline[], MATCH(Data!S$1, Pitching___Plate_Discipline[#Headers], 0), FALSE)</f>
        <v>21.6</v>
      </c>
      <c r="T200">
        <f>VLOOKUP($A200, Pitching___Velocity[[Name]:[vFA]], 4, FALSE)</f>
        <v>94</v>
      </c>
      <c r="U200">
        <f>VLOOKUP($A200, Pitching___Pitch_Type[[Name]:[FB%]], 3, FALSE)</f>
        <v>0.51300000000000001</v>
      </c>
    </row>
    <row r="201" spans="1:21" x14ac:dyDescent="0.45">
      <c r="A201" t="s">
        <v>1617</v>
      </c>
      <c r="B201" t="e">
        <f>VLOOKUP($A201, Pitchers___Batted_Ball[], MATCH(Data!B$1, Pitchers___Batted_Ball[#Headers], 0), FALSE)</f>
        <v>#N/A</v>
      </c>
      <c r="C201" t="e">
        <f>VLOOKUP($A201, Pitchers___Batted_Ball[], MATCH(Data!C$1, Pitchers___Batted_Ball[#Headers], 0), FALSE)</f>
        <v>#N/A</v>
      </c>
      <c r="D201" t="e">
        <f>VLOOKUP($A201, Pitchers___Statcast[], MATCH(Data!D$1, Pitchers___Statcast[#Headers], 0), FALSE)</f>
        <v>#N/A</v>
      </c>
      <c r="E201" t="e">
        <f>VLOOKUP($A201, Pitchers___Statcast[], MATCH(Data!E$1, Pitchers___Statcast[#Headers], 0), FALSE)</f>
        <v>#N/A</v>
      </c>
      <c r="F201" t="e">
        <f>VLOOKUP($A201, Pitchers___Statcast[], MATCH(Data!F$1, Pitchers___Statcast[#Headers], 0), FALSE)</f>
        <v>#N/A</v>
      </c>
      <c r="G201" t="e">
        <f>VLOOKUP($A201, Pitchers___Statcast[], MATCH(Data!G$1, Pitchers___Statcast[#Headers], 0), FALSE)</f>
        <v>#N/A</v>
      </c>
      <c r="H201" t="e">
        <f>VLOOKUP(A201, Pitchers___Advanced[[Name]:[Pitches]], 13, FALSE)/VLOOKUP(A201, Pitchers___Advanced[[Name]:[Pitches]], 14, FALSE)</f>
        <v>#N/A</v>
      </c>
      <c r="I201" t="e">
        <f>VLOOKUP(A201, Pitching___V_Movement[[Name]:[FA-Z]], 4, FALSE)</f>
        <v>#N/A</v>
      </c>
      <c r="J201" t="e">
        <f>VLOOKUP(A201, Pitching___H_Movement[[Name]:[FA-X]], 4, FALSE)</f>
        <v>#N/A</v>
      </c>
      <c r="K201" t="e">
        <f>VLOOKUP($A201, Pitching___Plate_Discipline[], MATCH(Data!K$1, Pitching___Plate_Discipline[#Headers], 0), FALSE)</f>
        <v>#N/A</v>
      </c>
      <c r="L201" t="e">
        <f>VLOOKUP($A201, Pitching___Plate_Discipline[], MATCH(Data!L$1, Pitching___Plate_Discipline[#Headers], 0), FALSE)</f>
        <v>#N/A</v>
      </c>
      <c r="M201" t="e">
        <f>VLOOKUP($A201, Pitching___Plate_Discipline[], MATCH(Data!M$1, Pitching___Plate_Discipline[#Headers], 0), FALSE)</f>
        <v>#N/A</v>
      </c>
      <c r="N201" t="e">
        <f>VLOOKUP($A201, Pitching___Plate_Discipline[], MATCH(Data!N$1, Pitching___Plate_Discipline[#Headers], 0), FALSE)</f>
        <v>#N/A</v>
      </c>
      <c r="O201" t="e">
        <f>VLOOKUP($A201, Pitching___Plate_Discipline[], MATCH(Data!O$1, Pitching___Plate_Discipline[#Headers], 0), FALSE)</f>
        <v>#N/A</v>
      </c>
      <c r="P201" t="e">
        <f>VLOOKUP($A201, Pitching___Plate_Discipline[], MATCH(Data!P$1, Pitching___Plate_Discipline[#Headers], 0), FALSE)</f>
        <v>#N/A</v>
      </c>
      <c r="Q201" t="e">
        <f t="shared" si="3"/>
        <v>#N/A</v>
      </c>
      <c r="R201" t="e">
        <f>VLOOKUP($A201, Pitching___Plate_Discipline[], MATCH(Data!R$1, Pitching___Plate_Discipline[#Headers], 0), FALSE)</f>
        <v>#N/A</v>
      </c>
      <c r="S201" t="e">
        <f>VLOOKUP($A201, Pitching___Plate_Discipline[], MATCH(Data!S$1, Pitching___Plate_Discipline[#Headers], 0), FALSE)</f>
        <v>#N/A</v>
      </c>
      <c r="T201" t="e">
        <f>VLOOKUP($A201, Pitching___Velocity[[Name]:[vFA]], 4, FALSE)</f>
        <v>#N/A</v>
      </c>
      <c r="U201" t="e">
        <f>VLOOKUP($A201, Pitching___Pitch_Type[[Name]:[FB%]], 3, FALSE)</f>
        <v>#N/A</v>
      </c>
    </row>
    <row r="202" spans="1:21" x14ac:dyDescent="0.45">
      <c r="A202" t="s">
        <v>1618</v>
      </c>
      <c r="B202" t="e">
        <f>VLOOKUP($A202, Pitchers___Batted_Ball[], MATCH(Data!B$1, Pitchers___Batted_Ball[#Headers], 0), FALSE)</f>
        <v>#N/A</v>
      </c>
      <c r="C202" t="e">
        <f>VLOOKUP($A202, Pitchers___Batted_Ball[], MATCH(Data!C$1, Pitchers___Batted_Ball[#Headers], 0), FALSE)</f>
        <v>#N/A</v>
      </c>
      <c r="D202" t="e">
        <f>VLOOKUP($A202, Pitchers___Statcast[], MATCH(Data!D$1, Pitchers___Statcast[#Headers], 0), FALSE)</f>
        <v>#N/A</v>
      </c>
      <c r="E202" t="e">
        <f>VLOOKUP($A202, Pitchers___Statcast[], MATCH(Data!E$1, Pitchers___Statcast[#Headers], 0), FALSE)</f>
        <v>#N/A</v>
      </c>
      <c r="F202" t="e">
        <f>VLOOKUP($A202, Pitchers___Statcast[], MATCH(Data!F$1, Pitchers___Statcast[#Headers], 0), FALSE)</f>
        <v>#N/A</v>
      </c>
      <c r="G202" t="e">
        <f>VLOOKUP($A202, Pitchers___Statcast[], MATCH(Data!G$1, Pitchers___Statcast[#Headers], 0), FALSE)</f>
        <v>#N/A</v>
      </c>
      <c r="H202" t="e">
        <f>VLOOKUP(A202, Pitchers___Advanced[[Name]:[Pitches]], 13, FALSE)/VLOOKUP(A202, Pitchers___Advanced[[Name]:[Pitches]], 14, FALSE)</f>
        <v>#N/A</v>
      </c>
      <c r="I202" t="e">
        <f>VLOOKUP(A202, Pitching___V_Movement[[Name]:[FA-Z]], 4, FALSE)</f>
        <v>#N/A</v>
      </c>
      <c r="J202" t="e">
        <f>VLOOKUP(A202, Pitching___H_Movement[[Name]:[FA-X]], 4, FALSE)</f>
        <v>#N/A</v>
      </c>
      <c r="K202" t="e">
        <f>VLOOKUP($A202, Pitching___Plate_Discipline[], MATCH(Data!K$1, Pitching___Plate_Discipline[#Headers], 0), FALSE)</f>
        <v>#N/A</v>
      </c>
      <c r="L202" t="e">
        <f>VLOOKUP($A202, Pitching___Plate_Discipline[], MATCH(Data!L$1, Pitching___Plate_Discipline[#Headers], 0), FALSE)</f>
        <v>#N/A</v>
      </c>
      <c r="M202" t="e">
        <f>VLOOKUP($A202, Pitching___Plate_Discipline[], MATCH(Data!M$1, Pitching___Plate_Discipline[#Headers], 0), FALSE)</f>
        <v>#N/A</v>
      </c>
      <c r="N202" t="e">
        <f>VLOOKUP($A202, Pitching___Plate_Discipline[], MATCH(Data!N$1, Pitching___Plate_Discipline[#Headers], 0), FALSE)</f>
        <v>#N/A</v>
      </c>
      <c r="O202" t="e">
        <f>VLOOKUP($A202, Pitching___Plate_Discipline[], MATCH(Data!O$1, Pitching___Plate_Discipline[#Headers], 0), FALSE)</f>
        <v>#N/A</v>
      </c>
      <c r="P202" t="e">
        <f>VLOOKUP($A202, Pitching___Plate_Discipline[], MATCH(Data!P$1, Pitching___Plate_Discipline[#Headers], 0), FALSE)</f>
        <v>#N/A</v>
      </c>
      <c r="Q202" t="e">
        <f t="shared" si="3"/>
        <v>#N/A</v>
      </c>
      <c r="R202" t="e">
        <f>VLOOKUP($A202, Pitching___Plate_Discipline[], MATCH(Data!R$1, Pitching___Plate_Discipline[#Headers], 0), FALSE)</f>
        <v>#N/A</v>
      </c>
      <c r="S202" t="e">
        <f>VLOOKUP($A202, Pitching___Plate_Discipline[], MATCH(Data!S$1, Pitching___Plate_Discipline[#Headers], 0), FALSE)</f>
        <v>#N/A</v>
      </c>
      <c r="T202" t="e">
        <f>VLOOKUP($A202, Pitching___Velocity[[Name]:[vFA]], 4, FALSE)</f>
        <v>#N/A</v>
      </c>
      <c r="U202" t="e">
        <f>VLOOKUP($A202, Pitching___Pitch_Type[[Name]:[FB%]], 3, FALSE)</f>
        <v>#N/A</v>
      </c>
    </row>
    <row r="203" spans="1:21" x14ac:dyDescent="0.45">
      <c r="A203" t="s">
        <v>1619</v>
      </c>
      <c r="B203" t="e">
        <f>VLOOKUP($A203, Pitchers___Batted_Ball[], MATCH(Data!B$1, Pitchers___Batted_Ball[#Headers], 0), FALSE)</f>
        <v>#N/A</v>
      </c>
      <c r="C203" t="e">
        <f>VLOOKUP($A203, Pitchers___Batted_Ball[], MATCH(Data!C$1, Pitchers___Batted_Ball[#Headers], 0), FALSE)</f>
        <v>#N/A</v>
      </c>
      <c r="D203" t="e">
        <f>VLOOKUP($A203, Pitchers___Statcast[], MATCH(Data!D$1, Pitchers___Statcast[#Headers], 0), FALSE)</f>
        <v>#N/A</v>
      </c>
      <c r="E203" t="e">
        <f>VLOOKUP($A203, Pitchers___Statcast[], MATCH(Data!E$1, Pitchers___Statcast[#Headers], 0), FALSE)</f>
        <v>#N/A</v>
      </c>
      <c r="F203" t="e">
        <f>VLOOKUP($A203, Pitchers___Statcast[], MATCH(Data!F$1, Pitchers___Statcast[#Headers], 0), FALSE)</f>
        <v>#N/A</v>
      </c>
      <c r="G203" t="e">
        <f>VLOOKUP($A203, Pitchers___Statcast[], MATCH(Data!G$1, Pitchers___Statcast[#Headers], 0), FALSE)</f>
        <v>#N/A</v>
      </c>
      <c r="H203" t="e">
        <f>VLOOKUP(A203, Pitchers___Advanced[[Name]:[Pitches]], 13, FALSE)/VLOOKUP(A203, Pitchers___Advanced[[Name]:[Pitches]], 14, FALSE)</f>
        <v>#N/A</v>
      </c>
      <c r="I203" t="e">
        <f>VLOOKUP(A203, Pitching___V_Movement[[Name]:[FA-Z]], 4, FALSE)</f>
        <v>#N/A</v>
      </c>
      <c r="J203" t="e">
        <f>VLOOKUP(A203, Pitching___H_Movement[[Name]:[FA-X]], 4, FALSE)</f>
        <v>#N/A</v>
      </c>
      <c r="K203" t="e">
        <f>VLOOKUP($A203, Pitching___Plate_Discipline[], MATCH(Data!K$1, Pitching___Plate_Discipline[#Headers], 0), FALSE)</f>
        <v>#N/A</v>
      </c>
      <c r="L203" t="e">
        <f>VLOOKUP($A203, Pitching___Plate_Discipline[], MATCH(Data!L$1, Pitching___Plate_Discipline[#Headers], 0), FALSE)</f>
        <v>#N/A</v>
      </c>
      <c r="M203" t="e">
        <f>VLOOKUP($A203, Pitching___Plate_Discipline[], MATCH(Data!M$1, Pitching___Plate_Discipline[#Headers], 0), FALSE)</f>
        <v>#N/A</v>
      </c>
      <c r="N203" t="e">
        <f>VLOOKUP($A203, Pitching___Plate_Discipline[], MATCH(Data!N$1, Pitching___Plate_Discipline[#Headers], 0), FALSE)</f>
        <v>#N/A</v>
      </c>
      <c r="O203" t="e">
        <f>VLOOKUP($A203, Pitching___Plate_Discipline[], MATCH(Data!O$1, Pitching___Plate_Discipline[#Headers], 0), FALSE)</f>
        <v>#N/A</v>
      </c>
      <c r="P203" t="e">
        <f>VLOOKUP($A203, Pitching___Plate_Discipline[], MATCH(Data!P$1, Pitching___Plate_Discipline[#Headers], 0), FALSE)</f>
        <v>#N/A</v>
      </c>
      <c r="Q203" t="e">
        <f t="shared" si="3"/>
        <v>#N/A</v>
      </c>
      <c r="R203" t="e">
        <f>VLOOKUP($A203, Pitching___Plate_Discipline[], MATCH(Data!R$1, Pitching___Plate_Discipline[#Headers], 0), FALSE)</f>
        <v>#N/A</v>
      </c>
      <c r="S203" t="e">
        <f>VLOOKUP($A203, Pitching___Plate_Discipline[], MATCH(Data!S$1, Pitching___Plate_Discipline[#Headers], 0), FALSE)</f>
        <v>#N/A</v>
      </c>
      <c r="T203" t="e">
        <f>VLOOKUP($A203, Pitching___Velocity[[Name]:[vFA]], 4, FALSE)</f>
        <v>#N/A</v>
      </c>
      <c r="U203" t="e">
        <f>VLOOKUP($A203, Pitching___Pitch_Type[[Name]:[FB%]], 3, FALSE)</f>
        <v>#N/A</v>
      </c>
    </row>
    <row r="204" spans="1:21" x14ac:dyDescent="0.45">
      <c r="A204" t="s">
        <v>1620</v>
      </c>
      <c r="B204" t="e">
        <f>VLOOKUP($A204, Pitchers___Batted_Ball[], MATCH(Data!B$1, Pitchers___Batted_Ball[#Headers], 0), FALSE)</f>
        <v>#N/A</v>
      </c>
      <c r="C204" t="e">
        <f>VLOOKUP($A204, Pitchers___Batted_Ball[], MATCH(Data!C$1, Pitchers___Batted_Ball[#Headers], 0), FALSE)</f>
        <v>#N/A</v>
      </c>
      <c r="D204" t="e">
        <f>VLOOKUP($A204, Pitchers___Statcast[], MATCH(Data!D$1, Pitchers___Statcast[#Headers], 0), FALSE)</f>
        <v>#N/A</v>
      </c>
      <c r="E204" t="e">
        <f>VLOOKUP($A204, Pitchers___Statcast[], MATCH(Data!E$1, Pitchers___Statcast[#Headers], 0), FALSE)</f>
        <v>#N/A</v>
      </c>
      <c r="F204" t="e">
        <f>VLOOKUP($A204, Pitchers___Statcast[], MATCH(Data!F$1, Pitchers___Statcast[#Headers], 0), FALSE)</f>
        <v>#N/A</v>
      </c>
      <c r="G204" t="e">
        <f>VLOOKUP($A204, Pitchers___Statcast[], MATCH(Data!G$1, Pitchers___Statcast[#Headers], 0), FALSE)</f>
        <v>#N/A</v>
      </c>
      <c r="H204" t="e">
        <f>VLOOKUP(A204, Pitchers___Advanced[[Name]:[Pitches]], 13, FALSE)/VLOOKUP(A204, Pitchers___Advanced[[Name]:[Pitches]], 14, FALSE)</f>
        <v>#N/A</v>
      </c>
      <c r="I204" t="e">
        <f>VLOOKUP(A204, Pitching___V_Movement[[Name]:[FA-Z]], 4, FALSE)</f>
        <v>#N/A</v>
      </c>
      <c r="J204" t="e">
        <f>VLOOKUP(A204, Pitching___H_Movement[[Name]:[FA-X]], 4, FALSE)</f>
        <v>#N/A</v>
      </c>
      <c r="K204" t="e">
        <f>VLOOKUP($A204, Pitching___Plate_Discipline[], MATCH(Data!K$1, Pitching___Plate_Discipline[#Headers], 0), FALSE)</f>
        <v>#N/A</v>
      </c>
      <c r="L204" t="e">
        <f>VLOOKUP($A204, Pitching___Plate_Discipline[], MATCH(Data!L$1, Pitching___Plate_Discipline[#Headers], 0), FALSE)</f>
        <v>#N/A</v>
      </c>
      <c r="M204" t="e">
        <f>VLOOKUP($A204, Pitching___Plate_Discipline[], MATCH(Data!M$1, Pitching___Plate_Discipline[#Headers], 0), FALSE)</f>
        <v>#N/A</v>
      </c>
      <c r="N204" t="e">
        <f>VLOOKUP($A204, Pitching___Plate_Discipline[], MATCH(Data!N$1, Pitching___Plate_Discipline[#Headers], 0), FALSE)</f>
        <v>#N/A</v>
      </c>
      <c r="O204" t="e">
        <f>VLOOKUP($A204, Pitching___Plate_Discipline[], MATCH(Data!O$1, Pitching___Plate_Discipline[#Headers], 0), FALSE)</f>
        <v>#N/A</v>
      </c>
      <c r="P204" t="e">
        <f>VLOOKUP($A204, Pitching___Plate_Discipline[], MATCH(Data!P$1, Pitching___Plate_Discipline[#Headers], 0), FALSE)</f>
        <v>#N/A</v>
      </c>
      <c r="Q204" t="e">
        <f t="shared" si="3"/>
        <v>#N/A</v>
      </c>
      <c r="R204" t="e">
        <f>VLOOKUP($A204, Pitching___Plate_Discipline[], MATCH(Data!R$1, Pitching___Plate_Discipline[#Headers], 0), FALSE)</f>
        <v>#N/A</v>
      </c>
      <c r="S204" t="e">
        <f>VLOOKUP($A204, Pitching___Plate_Discipline[], MATCH(Data!S$1, Pitching___Plate_Discipline[#Headers], 0), FALSE)</f>
        <v>#N/A</v>
      </c>
      <c r="T204" t="e">
        <f>VLOOKUP($A204, Pitching___Velocity[[Name]:[vFA]], 4, FALSE)</f>
        <v>#N/A</v>
      </c>
      <c r="U204" t="e">
        <f>VLOOKUP($A204, Pitching___Pitch_Type[[Name]:[FB%]], 3, FALSE)</f>
        <v>#N/A</v>
      </c>
    </row>
    <row r="205" spans="1:21" x14ac:dyDescent="0.45">
      <c r="A205" t="s">
        <v>1621</v>
      </c>
      <c r="B205" t="e">
        <f>VLOOKUP($A205, Pitchers___Batted_Ball[], MATCH(Data!B$1, Pitchers___Batted_Ball[#Headers], 0), FALSE)</f>
        <v>#N/A</v>
      </c>
      <c r="C205" t="e">
        <f>VLOOKUP($A205, Pitchers___Batted_Ball[], MATCH(Data!C$1, Pitchers___Batted_Ball[#Headers], 0), FALSE)</f>
        <v>#N/A</v>
      </c>
      <c r="D205" t="e">
        <f>VLOOKUP($A205, Pitchers___Statcast[], MATCH(Data!D$1, Pitchers___Statcast[#Headers], 0), FALSE)</f>
        <v>#N/A</v>
      </c>
      <c r="E205" t="e">
        <f>VLOOKUP($A205, Pitchers___Statcast[], MATCH(Data!E$1, Pitchers___Statcast[#Headers], 0), FALSE)</f>
        <v>#N/A</v>
      </c>
      <c r="F205" t="e">
        <f>VLOOKUP($A205, Pitchers___Statcast[], MATCH(Data!F$1, Pitchers___Statcast[#Headers], 0), FALSE)</f>
        <v>#N/A</v>
      </c>
      <c r="G205" t="e">
        <f>VLOOKUP($A205, Pitchers___Statcast[], MATCH(Data!G$1, Pitchers___Statcast[#Headers], 0), FALSE)</f>
        <v>#N/A</v>
      </c>
      <c r="H205" t="e">
        <f>VLOOKUP(A205, Pitchers___Advanced[[Name]:[Pitches]], 13, FALSE)/VLOOKUP(A205, Pitchers___Advanced[[Name]:[Pitches]], 14, FALSE)</f>
        <v>#N/A</v>
      </c>
      <c r="I205" t="e">
        <f>VLOOKUP(A205, Pitching___V_Movement[[Name]:[FA-Z]], 4, FALSE)</f>
        <v>#N/A</v>
      </c>
      <c r="J205" t="e">
        <f>VLOOKUP(A205, Pitching___H_Movement[[Name]:[FA-X]], 4, FALSE)</f>
        <v>#N/A</v>
      </c>
      <c r="K205" t="e">
        <f>VLOOKUP($A205, Pitching___Plate_Discipline[], MATCH(Data!K$1, Pitching___Plate_Discipline[#Headers], 0), FALSE)</f>
        <v>#N/A</v>
      </c>
      <c r="L205" t="e">
        <f>VLOOKUP($A205, Pitching___Plate_Discipline[], MATCH(Data!L$1, Pitching___Plate_Discipline[#Headers], 0), FALSE)</f>
        <v>#N/A</v>
      </c>
      <c r="M205" t="e">
        <f>VLOOKUP($A205, Pitching___Plate_Discipline[], MATCH(Data!M$1, Pitching___Plate_Discipline[#Headers], 0), FALSE)</f>
        <v>#N/A</v>
      </c>
      <c r="N205" t="e">
        <f>VLOOKUP($A205, Pitching___Plate_Discipline[], MATCH(Data!N$1, Pitching___Plate_Discipline[#Headers], 0), FALSE)</f>
        <v>#N/A</v>
      </c>
      <c r="O205" t="e">
        <f>VLOOKUP($A205, Pitching___Plate_Discipline[], MATCH(Data!O$1, Pitching___Plate_Discipline[#Headers], 0), FALSE)</f>
        <v>#N/A</v>
      </c>
      <c r="P205" t="e">
        <f>VLOOKUP($A205, Pitching___Plate_Discipline[], MATCH(Data!P$1, Pitching___Plate_Discipline[#Headers], 0), FALSE)</f>
        <v>#N/A</v>
      </c>
      <c r="Q205" t="e">
        <f t="shared" si="3"/>
        <v>#N/A</v>
      </c>
      <c r="R205" t="e">
        <f>VLOOKUP($A205, Pitching___Plate_Discipline[], MATCH(Data!R$1, Pitching___Plate_Discipline[#Headers], 0), FALSE)</f>
        <v>#N/A</v>
      </c>
      <c r="S205" t="e">
        <f>VLOOKUP($A205, Pitching___Plate_Discipline[], MATCH(Data!S$1, Pitching___Plate_Discipline[#Headers], 0), FALSE)</f>
        <v>#N/A</v>
      </c>
      <c r="T205" t="e">
        <f>VLOOKUP($A205, Pitching___Velocity[[Name]:[vFA]], 4, FALSE)</f>
        <v>#N/A</v>
      </c>
      <c r="U205" t="e">
        <f>VLOOKUP($A205, Pitching___Pitch_Type[[Name]:[FB%]], 3, FALSE)</f>
        <v>#N/A</v>
      </c>
    </row>
    <row r="206" spans="1:21" x14ac:dyDescent="0.45">
      <c r="A206" t="s">
        <v>1622</v>
      </c>
      <c r="B206" t="e">
        <f>VLOOKUP($A206, Pitchers___Batted_Ball[], MATCH(Data!B$1, Pitchers___Batted_Ball[#Headers], 0), FALSE)</f>
        <v>#N/A</v>
      </c>
      <c r="C206" t="e">
        <f>VLOOKUP($A206, Pitchers___Batted_Ball[], MATCH(Data!C$1, Pitchers___Batted_Ball[#Headers], 0), FALSE)</f>
        <v>#N/A</v>
      </c>
      <c r="D206" t="e">
        <f>VLOOKUP($A206, Pitchers___Statcast[], MATCH(Data!D$1, Pitchers___Statcast[#Headers], 0), FALSE)</f>
        <v>#N/A</v>
      </c>
      <c r="E206" t="e">
        <f>VLOOKUP($A206, Pitchers___Statcast[], MATCH(Data!E$1, Pitchers___Statcast[#Headers], 0), FALSE)</f>
        <v>#N/A</v>
      </c>
      <c r="F206" t="e">
        <f>VLOOKUP($A206, Pitchers___Statcast[], MATCH(Data!F$1, Pitchers___Statcast[#Headers], 0), FALSE)</f>
        <v>#N/A</v>
      </c>
      <c r="G206" t="e">
        <f>VLOOKUP($A206, Pitchers___Statcast[], MATCH(Data!G$1, Pitchers___Statcast[#Headers], 0), FALSE)</f>
        <v>#N/A</v>
      </c>
      <c r="H206" t="e">
        <f>VLOOKUP(A206, Pitchers___Advanced[[Name]:[Pitches]], 13, FALSE)/VLOOKUP(A206, Pitchers___Advanced[[Name]:[Pitches]], 14, FALSE)</f>
        <v>#N/A</v>
      </c>
      <c r="I206" t="e">
        <f>VLOOKUP(A206, Pitching___V_Movement[[Name]:[FA-Z]], 4, FALSE)</f>
        <v>#N/A</v>
      </c>
      <c r="J206" t="e">
        <f>VLOOKUP(A206, Pitching___H_Movement[[Name]:[FA-X]], 4, FALSE)</f>
        <v>#N/A</v>
      </c>
      <c r="K206" t="e">
        <f>VLOOKUP($A206, Pitching___Plate_Discipline[], MATCH(Data!K$1, Pitching___Plate_Discipline[#Headers], 0), FALSE)</f>
        <v>#N/A</v>
      </c>
      <c r="L206" t="e">
        <f>VLOOKUP($A206, Pitching___Plate_Discipline[], MATCH(Data!L$1, Pitching___Plate_Discipline[#Headers], 0), FALSE)</f>
        <v>#N/A</v>
      </c>
      <c r="M206" t="e">
        <f>VLOOKUP($A206, Pitching___Plate_Discipline[], MATCH(Data!M$1, Pitching___Plate_Discipline[#Headers], 0), FALSE)</f>
        <v>#N/A</v>
      </c>
      <c r="N206" t="e">
        <f>VLOOKUP($A206, Pitching___Plate_Discipline[], MATCH(Data!N$1, Pitching___Plate_Discipline[#Headers], 0), FALSE)</f>
        <v>#N/A</v>
      </c>
      <c r="O206" t="e">
        <f>VLOOKUP($A206, Pitching___Plate_Discipline[], MATCH(Data!O$1, Pitching___Plate_Discipline[#Headers], 0), FALSE)</f>
        <v>#N/A</v>
      </c>
      <c r="P206" t="e">
        <f>VLOOKUP($A206, Pitching___Plate_Discipline[], MATCH(Data!P$1, Pitching___Plate_Discipline[#Headers], 0), FALSE)</f>
        <v>#N/A</v>
      </c>
      <c r="Q206" t="e">
        <f t="shared" si="3"/>
        <v>#N/A</v>
      </c>
      <c r="R206" t="e">
        <f>VLOOKUP($A206, Pitching___Plate_Discipline[], MATCH(Data!R$1, Pitching___Plate_Discipline[#Headers], 0), FALSE)</f>
        <v>#N/A</v>
      </c>
      <c r="S206" t="e">
        <f>VLOOKUP($A206, Pitching___Plate_Discipline[], MATCH(Data!S$1, Pitching___Plate_Discipline[#Headers], 0), FALSE)</f>
        <v>#N/A</v>
      </c>
      <c r="T206" t="e">
        <f>VLOOKUP($A206, Pitching___Velocity[[Name]:[vFA]], 4, FALSE)</f>
        <v>#N/A</v>
      </c>
      <c r="U206" t="e">
        <f>VLOOKUP($A206, Pitching___Pitch_Type[[Name]:[FB%]], 3, FALSE)</f>
        <v>#N/A</v>
      </c>
    </row>
    <row r="207" spans="1:21" x14ac:dyDescent="0.45">
      <c r="A207" t="s">
        <v>280</v>
      </c>
      <c r="B207">
        <f>VLOOKUP($A207, Pitchers___Batted_Ball[], MATCH(Data!B$1, Pitchers___Batted_Ball[#Headers], 0), FALSE)</f>
        <v>1.43</v>
      </c>
      <c r="C207">
        <f>VLOOKUP($A207, Pitchers___Batted_Ball[], MATCH(Data!C$1, Pitchers___Batted_Ball[#Headers], 0), FALSE)</f>
        <v>0.128</v>
      </c>
      <c r="D207" t="str">
        <f>VLOOKUP($A207, Pitchers___Statcast[], MATCH(Data!D$1, Pitchers___Statcast[#Headers], 0), FALSE)</f>
        <v>86.9</v>
      </c>
      <c r="E207" t="str">
        <f>VLOOKUP($A207, Pitchers___Statcast[], MATCH(Data!E$1, Pitchers___Statcast[#Headers], 0), FALSE)</f>
        <v>9.8</v>
      </c>
      <c r="F207" t="str">
        <f>VLOOKUP($A207, Pitchers___Statcast[], MATCH(Data!F$1, Pitchers___Statcast[#Headers], 0), FALSE)</f>
        <v>5.8%</v>
      </c>
      <c r="G207" t="str">
        <f>VLOOKUP($A207, Pitchers___Statcast[], MATCH(Data!G$1, Pitchers___Statcast[#Headers], 0), FALSE)</f>
        <v>32.8%</v>
      </c>
      <c r="H207">
        <f>VLOOKUP(A207, Pitchers___Advanced[[Name]:[Pitches]], 13, FALSE)/VLOOKUP(A207, Pitchers___Advanced[[Name]:[Pitches]], 14, FALSE)</f>
        <v>0.64174626983500438</v>
      </c>
      <c r="I207">
        <f>VLOOKUP(A207, Pitching___V_Movement[[Name]:[FA-Z]], 4, FALSE)</f>
        <v>7.8</v>
      </c>
      <c r="J207">
        <f>VLOOKUP(A207, Pitching___H_Movement[[Name]:[FA-X]], 4, FALSE)</f>
        <v>-1.4</v>
      </c>
      <c r="K207">
        <f>VLOOKUP($A207, Pitching___Plate_Discipline[], MATCH(Data!K$1, Pitching___Plate_Discipline[#Headers], 0), FALSE)</f>
        <v>0.316</v>
      </c>
      <c r="L207">
        <f>VLOOKUP($A207, Pitching___Plate_Discipline[], MATCH(Data!L$1, Pitching___Plate_Discipline[#Headers], 0), FALSE)</f>
        <v>0.64200000000000002</v>
      </c>
      <c r="M207">
        <f>VLOOKUP($A207, Pitching___Plate_Discipline[], MATCH(Data!M$1, Pitching___Plate_Discipline[#Headers], 0), FALSE)</f>
        <v>0.47</v>
      </c>
      <c r="N207">
        <f>VLOOKUP($A207, Pitching___Plate_Discipline[], MATCH(Data!N$1, Pitching___Plate_Discipline[#Headers], 0), FALSE)</f>
        <v>0.44700000000000001</v>
      </c>
      <c r="O207">
        <f>VLOOKUP($A207, Pitching___Plate_Discipline[], MATCH(Data!O$1, Pitching___Plate_Discipline[#Headers], 0), FALSE)</f>
        <v>0.82299999999999995</v>
      </c>
      <c r="P207">
        <f>VLOOKUP($A207, Pitching___Plate_Discipline[], MATCH(Data!P$1, Pitching___Plate_Discipline[#Headers], 0), FALSE)</f>
        <v>0.69</v>
      </c>
      <c r="Q207">
        <f t="shared" si="3"/>
        <v>0.32429999999999998</v>
      </c>
      <c r="R207">
        <f>VLOOKUP($A207, Pitching___Plate_Discipline[], MATCH(Data!R$1, Pitching___Plate_Discipline[#Headers], 0), FALSE)</f>
        <v>0.47299999999999998</v>
      </c>
      <c r="S207">
        <f>VLOOKUP($A207, Pitching___Plate_Discipline[], MATCH(Data!S$1, Pitching___Plate_Discipline[#Headers], 0), FALSE)</f>
        <v>23.4</v>
      </c>
      <c r="T207">
        <f>VLOOKUP($A207, Pitching___Velocity[[Name]:[vFA]], 4, FALSE)</f>
        <v>95.3</v>
      </c>
      <c r="U207">
        <f>VLOOKUP($A207, Pitching___Pitch_Type[[Name]:[FB%]], 3, FALSE)</f>
        <v>0.16200000000000001</v>
      </c>
    </row>
    <row r="208" spans="1:21" x14ac:dyDescent="0.45">
      <c r="A208" t="s">
        <v>1623</v>
      </c>
      <c r="B208" t="e">
        <f>VLOOKUP($A208, Pitchers___Batted_Ball[], MATCH(Data!B$1, Pitchers___Batted_Ball[#Headers], 0), FALSE)</f>
        <v>#N/A</v>
      </c>
      <c r="C208" t="e">
        <f>VLOOKUP($A208, Pitchers___Batted_Ball[], MATCH(Data!C$1, Pitchers___Batted_Ball[#Headers], 0), FALSE)</f>
        <v>#N/A</v>
      </c>
      <c r="D208" t="e">
        <f>VLOOKUP($A208, Pitchers___Statcast[], MATCH(Data!D$1, Pitchers___Statcast[#Headers], 0), FALSE)</f>
        <v>#N/A</v>
      </c>
      <c r="E208" t="e">
        <f>VLOOKUP($A208, Pitchers___Statcast[], MATCH(Data!E$1, Pitchers___Statcast[#Headers], 0), FALSE)</f>
        <v>#N/A</v>
      </c>
      <c r="F208" t="e">
        <f>VLOOKUP($A208, Pitchers___Statcast[], MATCH(Data!F$1, Pitchers___Statcast[#Headers], 0), FALSE)</f>
        <v>#N/A</v>
      </c>
      <c r="G208" t="e">
        <f>VLOOKUP($A208, Pitchers___Statcast[], MATCH(Data!G$1, Pitchers___Statcast[#Headers], 0), FALSE)</f>
        <v>#N/A</v>
      </c>
      <c r="H208" t="e">
        <f>VLOOKUP(A208, Pitchers___Advanced[[Name]:[Pitches]], 13, FALSE)/VLOOKUP(A208, Pitchers___Advanced[[Name]:[Pitches]], 14, FALSE)</f>
        <v>#N/A</v>
      </c>
      <c r="I208" t="e">
        <f>VLOOKUP(A208, Pitching___V_Movement[[Name]:[FA-Z]], 4, FALSE)</f>
        <v>#N/A</v>
      </c>
      <c r="J208" t="e">
        <f>VLOOKUP(A208, Pitching___H_Movement[[Name]:[FA-X]], 4, FALSE)</f>
        <v>#N/A</v>
      </c>
      <c r="K208" t="e">
        <f>VLOOKUP($A208, Pitching___Plate_Discipline[], MATCH(Data!K$1, Pitching___Plate_Discipline[#Headers], 0), FALSE)</f>
        <v>#N/A</v>
      </c>
      <c r="L208" t="e">
        <f>VLOOKUP($A208, Pitching___Plate_Discipline[], MATCH(Data!L$1, Pitching___Plate_Discipline[#Headers], 0), FALSE)</f>
        <v>#N/A</v>
      </c>
      <c r="M208" t="e">
        <f>VLOOKUP($A208, Pitching___Plate_Discipline[], MATCH(Data!M$1, Pitching___Plate_Discipline[#Headers], 0), FALSE)</f>
        <v>#N/A</v>
      </c>
      <c r="N208" t="e">
        <f>VLOOKUP($A208, Pitching___Plate_Discipline[], MATCH(Data!N$1, Pitching___Plate_Discipline[#Headers], 0), FALSE)</f>
        <v>#N/A</v>
      </c>
      <c r="O208" t="e">
        <f>VLOOKUP($A208, Pitching___Plate_Discipline[], MATCH(Data!O$1, Pitching___Plate_Discipline[#Headers], 0), FALSE)</f>
        <v>#N/A</v>
      </c>
      <c r="P208" t="e">
        <f>VLOOKUP($A208, Pitching___Plate_Discipline[], MATCH(Data!P$1, Pitching___Plate_Discipline[#Headers], 0), FALSE)</f>
        <v>#N/A</v>
      </c>
      <c r="Q208" t="e">
        <f t="shared" si="3"/>
        <v>#N/A</v>
      </c>
      <c r="R208" t="e">
        <f>VLOOKUP($A208, Pitching___Plate_Discipline[], MATCH(Data!R$1, Pitching___Plate_Discipline[#Headers], 0), FALSE)</f>
        <v>#N/A</v>
      </c>
      <c r="S208" t="e">
        <f>VLOOKUP($A208, Pitching___Plate_Discipline[], MATCH(Data!S$1, Pitching___Plate_Discipline[#Headers], 0), FALSE)</f>
        <v>#N/A</v>
      </c>
      <c r="T208" t="e">
        <f>VLOOKUP($A208, Pitching___Velocity[[Name]:[vFA]], 4, FALSE)</f>
        <v>#N/A</v>
      </c>
      <c r="U208" t="e">
        <f>VLOOKUP($A208, Pitching___Pitch_Type[[Name]:[FB%]], 3, FALSE)</f>
        <v>#N/A</v>
      </c>
    </row>
    <row r="209" spans="1:21" x14ac:dyDescent="0.45">
      <c r="A209" t="s">
        <v>701</v>
      </c>
      <c r="B209">
        <f>VLOOKUP($A209, Pitchers___Batted_Ball[], MATCH(Data!B$1, Pitchers___Batted_Ball[#Headers], 0), FALSE)</f>
        <v>0.93</v>
      </c>
      <c r="C209">
        <f>VLOOKUP($A209, Pitchers___Batted_Ball[], MATCH(Data!C$1, Pitchers___Batted_Ball[#Headers], 0), FALSE)</f>
        <v>0.106</v>
      </c>
      <c r="D209" t="str">
        <f>VLOOKUP($A209, Pitchers___Statcast[], MATCH(Data!D$1, Pitchers___Statcast[#Headers], 0), FALSE)</f>
        <v>89.1</v>
      </c>
      <c r="E209" t="str">
        <f>VLOOKUP($A209, Pitchers___Statcast[], MATCH(Data!E$1, Pitchers___Statcast[#Headers], 0), FALSE)</f>
        <v>16.0</v>
      </c>
      <c r="F209" t="str">
        <f>VLOOKUP($A209, Pitchers___Statcast[], MATCH(Data!F$1, Pitchers___Statcast[#Headers], 0), FALSE)</f>
        <v>7.3%</v>
      </c>
      <c r="G209" t="str">
        <f>VLOOKUP($A209, Pitchers___Statcast[], MATCH(Data!G$1, Pitchers___Statcast[#Headers], 0), FALSE)</f>
        <v>37.0%</v>
      </c>
      <c r="H209">
        <f>VLOOKUP(A209, Pitchers___Advanced[[Name]:[Pitches]], 13, FALSE)/VLOOKUP(A209, Pitchers___Advanced[[Name]:[Pitches]], 14, FALSE)</f>
        <v>0.63804785094219774</v>
      </c>
      <c r="I209">
        <f>VLOOKUP(A209, Pitching___V_Movement[[Name]:[FA-Z]], 4, FALSE)</f>
        <v>10.1</v>
      </c>
      <c r="J209">
        <f>VLOOKUP(A209, Pitching___H_Movement[[Name]:[FA-X]], 4, FALSE)</f>
        <v>8.1</v>
      </c>
      <c r="K209">
        <f>VLOOKUP($A209, Pitching___Plate_Discipline[], MATCH(Data!K$1, Pitching___Plate_Discipline[#Headers], 0), FALSE)</f>
        <v>0.26400000000000001</v>
      </c>
      <c r="L209">
        <f>VLOOKUP($A209, Pitching___Plate_Discipline[], MATCH(Data!L$1, Pitching___Plate_Discipline[#Headers], 0), FALSE)</f>
        <v>0.65400000000000003</v>
      </c>
      <c r="M209">
        <f>VLOOKUP($A209, Pitching___Plate_Discipline[], MATCH(Data!M$1, Pitching___Plate_Discipline[#Headers], 0), FALSE)</f>
        <v>0.47</v>
      </c>
      <c r="N209">
        <f>VLOOKUP($A209, Pitching___Plate_Discipline[], MATCH(Data!N$1, Pitching___Plate_Discipline[#Headers], 0), FALSE)</f>
        <v>0.59699999999999998</v>
      </c>
      <c r="O209">
        <f>VLOOKUP($A209, Pitching___Plate_Discipline[], MATCH(Data!O$1, Pitching___Plate_Discipline[#Headers], 0), FALSE)</f>
        <v>0.84</v>
      </c>
      <c r="P209">
        <f>VLOOKUP($A209, Pitching___Plate_Discipline[], MATCH(Data!P$1, Pitching___Plate_Discipline[#Headers], 0), FALSE)</f>
        <v>0.77500000000000002</v>
      </c>
      <c r="Q209">
        <f t="shared" si="3"/>
        <v>0.36424999999999996</v>
      </c>
      <c r="R209">
        <f>VLOOKUP($A209, Pitching___Plate_Discipline[], MATCH(Data!R$1, Pitching___Plate_Discipline[#Headers], 0), FALSE)</f>
        <v>0.52800000000000002</v>
      </c>
      <c r="S209">
        <f>VLOOKUP($A209, Pitching___Plate_Discipline[], MATCH(Data!S$1, Pitching___Plate_Discipline[#Headers], 0), FALSE)</f>
        <v>22.1</v>
      </c>
      <c r="T209">
        <f>VLOOKUP($A209, Pitching___Velocity[[Name]:[vFA]], 4, FALSE)</f>
        <v>92.8</v>
      </c>
      <c r="U209">
        <f>VLOOKUP($A209, Pitching___Pitch_Type[[Name]:[FB%]], 3, FALSE)</f>
        <v>0.57999999999999996</v>
      </c>
    </row>
    <row r="210" spans="1:21" x14ac:dyDescent="0.45">
      <c r="A210" t="s">
        <v>1624</v>
      </c>
      <c r="B210" t="e">
        <f>VLOOKUP($A210, Pitchers___Batted_Ball[], MATCH(Data!B$1, Pitchers___Batted_Ball[#Headers], 0), FALSE)</f>
        <v>#N/A</v>
      </c>
      <c r="C210" t="e">
        <f>VLOOKUP($A210, Pitchers___Batted_Ball[], MATCH(Data!C$1, Pitchers___Batted_Ball[#Headers], 0), FALSE)</f>
        <v>#N/A</v>
      </c>
      <c r="D210" t="e">
        <f>VLOOKUP($A210, Pitchers___Statcast[], MATCH(Data!D$1, Pitchers___Statcast[#Headers], 0), FALSE)</f>
        <v>#N/A</v>
      </c>
      <c r="E210" t="e">
        <f>VLOOKUP($A210, Pitchers___Statcast[], MATCH(Data!E$1, Pitchers___Statcast[#Headers], 0), FALSE)</f>
        <v>#N/A</v>
      </c>
      <c r="F210" t="e">
        <f>VLOOKUP($A210, Pitchers___Statcast[], MATCH(Data!F$1, Pitchers___Statcast[#Headers], 0), FALSE)</f>
        <v>#N/A</v>
      </c>
      <c r="G210" t="e">
        <f>VLOOKUP($A210, Pitchers___Statcast[], MATCH(Data!G$1, Pitchers___Statcast[#Headers], 0), FALSE)</f>
        <v>#N/A</v>
      </c>
      <c r="H210" t="e">
        <f>VLOOKUP(A210, Pitchers___Advanced[[Name]:[Pitches]], 13, FALSE)/VLOOKUP(A210, Pitchers___Advanced[[Name]:[Pitches]], 14, FALSE)</f>
        <v>#N/A</v>
      </c>
      <c r="I210" t="e">
        <f>VLOOKUP(A210, Pitching___V_Movement[[Name]:[FA-Z]], 4, FALSE)</f>
        <v>#N/A</v>
      </c>
      <c r="J210" t="e">
        <f>VLOOKUP(A210, Pitching___H_Movement[[Name]:[FA-X]], 4, FALSE)</f>
        <v>#N/A</v>
      </c>
      <c r="K210" t="e">
        <f>VLOOKUP($A210, Pitching___Plate_Discipline[], MATCH(Data!K$1, Pitching___Plate_Discipline[#Headers], 0), FALSE)</f>
        <v>#N/A</v>
      </c>
      <c r="L210" t="e">
        <f>VLOOKUP($A210, Pitching___Plate_Discipline[], MATCH(Data!L$1, Pitching___Plate_Discipline[#Headers], 0), FALSE)</f>
        <v>#N/A</v>
      </c>
      <c r="M210" t="e">
        <f>VLOOKUP($A210, Pitching___Plate_Discipline[], MATCH(Data!M$1, Pitching___Plate_Discipline[#Headers], 0), FALSE)</f>
        <v>#N/A</v>
      </c>
      <c r="N210" t="e">
        <f>VLOOKUP($A210, Pitching___Plate_Discipline[], MATCH(Data!N$1, Pitching___Plate_Discipline[#Headers], 0), FALSE)</f>
        <v>#N/A</v>
      </c>
      <c r="O210" t="e">
        <f>VLOOKUP($A210, Pitching___Plate_Discipline[], MATCH(Data!O$1, Pitching___Plate_Discipline[#Headers], 0), FALSE)</f>
        <v>#N/A</v>
      </c>
      <c r="P210" t="e">
        <f>VLOOKUP($A210, Pitching___Plate_Discipline[], MATCH(Data!P$1, Pitching___Plate_Discipline[#Headers], 0), FALSE)</f>
        <v>#N/A</v>
      </c>
      <c r="Q210" t="e">
        <f t="shared" si="3"/>
        <v>#N/A</v>
      </c>
      <c r="R210" t="e">
        <f>VLOOKUP($A210, Pitching___Plate_Discipline[], MATCH(Data!R$1, Pitching___Plate_Discipline[#Headers], 0), FALSE)</f>
        <v>#N/A</v>
      </c>
      <c r="S210" t="e">
        <f>VLOOKUP($A210, Pitching___Plate_Discipline[], MATCH(Data!S$1, Pitching___Plate_Discipline[#Headers], 0), FALSE)</f>
        <v>#N/A</v>
      </c>
      <c r="T210" t="e">
        <f>VLOOKUP($A210, Pitching___Velocity[[Name]:[vFA]], 4, FALSE)</f>
        <v>#N/A</v>
      </c>
      <c r="U210" t="e">
        <f>VLOOKUP($A210, Pitching___Pitch_Type[[Name]:[FB%]], 3, FALSE)</f>
        <v>#N/A</v>
      </c>
    </row>
    <row r="211" spans="1:21" x14ac:dyDescent="0.45">
      <c r="A211" t="s">
        <v>244</v>
      </c>
      <c r="B211">
        <f>VLOOKUP($A211, Pitchers___Batted_Ball[], MATCH(Data!B$1, Pitchers___Batted_Ball[#Headers], 0), FALSE)</f>
        <v>1.5</v>
      </c>
      <c r="C211">
        <f>VLOOKUP($A211, Pitchers___Batted_Ball[], MATCH(Data!C$1, Pitchers___Batted_Ball[#Headers], 0), FALSE)</f>
        <v>0.112</v>
      </c>
      <c r="D211" t="str">
        <f>VLOOKUP($A211, Pitchers___Statcast[], MATCH(Data!D$1, Pitchers___Statcast[#Headers], 0), FALSE)</f>
        <v>88.2</v>
      </c>
      <c r="E211" t="str">
        <f>VLOOKUP($A211, Pitchers___Statcast[], MATCH(Data!E$1, Pitchers___Statcast[#Headers], 0), FALSE)</f>
        <v>10.3</v>
      </c>
      <c r="F211" t="str">
        <f>VLOOKUP($A211, Pitchers___Statcast[], MATCH(Data!F$1, Pitchers___Statcast[#Headers], 0), FALSE)</f>
        <v>5.7%</v>
      </c>
      <c r="G211" t="str">
        <f>VLOOKUP($A211, Pitchers___Statcast[], MATCH(Data!G$1, Pitchers___Statcast[#Headers], 0), FALSE)</f>
        <v>36.6%</v>
      </c>
      <c r="H211">
        <f>VLOOKUP(A211, Pitchers___Advanced[[Name]:[Pitches]], 13, FALSE)/VLOOKUP(A211, Pitchers___Advanced[[Name]:[Pitches]], 14, FALSE)</f>
        <v>0.6486239728707448</v>
      </c>
      <c r="I211">
        <f>VLOOKUP(A211, Pitching___V_Movement[[Name]:[FA-Z]], 4, FALSE)</f>
        <v>8.1999999999999993</v>
      </c>
      <c r="J211">
        <f>VLOOKUP(A211, Pitching___H_Movement[[Name]:[FA-X]], 4, FALSE)</f>
        <v>6.1</v>
      </c>
      <c r="K211">
        <f>VLOOKUP($A211, Pitching___Plate_Discipline[], MATCH(Data!K$1, Pitching___Plate_Discipline[#Headers], 0), FALSE)</f>
        <v>0.247</v>
      </c>
      <c r="L211">
        <f>VLOOKUP($A211, Pitching___Plate_Discipline[], MATCH(Data!L$1, Pitching___Plate_Discipline[#Headers], 0), FALSE)</f>
        <v>0.64400000000000002</v>
      </c>
      <c r="M211">
        <f>VLOOKUP($A211, Pitching___Plate_Discipline[], MATCH(Data!M$1, Pitching___Plate_Discipline[#Headers], 0), FALSE)</f>
        <v>0.46300000000000002</v>
      </c>
      <c r="N211">
        <f>VLOOKUP($A211, Pitching___Plate_Discipline[], MATCH(Data!N$1, Pitching___Plate_Discipline[#Headers], 0), FALSE)</f>
        <v>0.71199999999999997</v>
      </c>
      <c r="O211">
        <f>VLOOKUP($A211, Pitching___Plate_Discipline[], MATCH(Data!O$1, Pitching___Plate_Discipline[#Headers], 0), FALSE)</f>
        <v>0.9</v>
      </c>
      <c r="P211">
        <f>VLOOKUP($A211, Pitching___Plate_Discipline[], MATCH(Data!P$1, Pitching___Plate_Discipline[#Headers], 0), FALSE)</f>
        <v>0.85499999999999998</v>
      </c>
      <c r="Q211">
        <f t="shared" si="3"/>
        <v>0.39586500000000002</v>
      </c>
      <c r="R211">
        <f>VLOOKUP($A211, Pitching___Plate_Discipline[], MATCH(Data!R$1, Pitching___Plate_Discipline[#Headers], 0), FALSE)</f>
        <v>0.54500000000000004</v>
      </c>
      <c r="S211">
        <f>VLOOKUP($A211, Pitching___Plate_Discipline[], MATCH(Data!S$1, Pitching___Plate_Discipline[#Headers], 0), FALSE)</f>
        <v>18.7</v>
      </c>
      <c r="T211">
        <f>VLOOKUP($A211, Pitching___Velocity[[Name]:[vFA]], 4, FALSE)</f>
        <v>89.9</v>
      </c>
      <c r="U211">
        <f>VLOOKUP($A211, Pitching___Pitch_Type[[Name]:[FB%]], 3, FALSE)</f>
        <v>0.57299999999999995</v>
      </c>
    </row>
    <row r="212" spans="1:21" x14ac:dyDescent="0.45">
      <c r="A212" t="s">
        <v>1625</v>
      </c>
      <c r="B212" t="e">
        <f>VLOOKUP($A212, Pitchers___Batted_Ball[], MATCH(Data!B$1, Pitchers___Batted_Ball[#Headers], 0), FALSE)</f>
        <v>#N/A</v>
      </c>
      <c r="C212" t="e">
        <f>VLOOKUP($A212, Pitchers___Batted_Ball[], MATCH(Data!C$1, Pitchers___Batted_Ball[#Headers], 0), FALSE)</f>
        <v>#N/A</v>
      </c>
      <c r="D212" t="e">
        <f>VLOOKUP($A212, Pitchers___Statcast[], MATCH(Data!D$1, Pitchers___Statcast[#Headers], 0), FALSE)</f>
        <v>#N/A</v>
      </c>
      <c r="E212" t="e">
        <f>VLOOKUP($A212, Pitchers___Statcast[], MATCH(Data!E$1, Pitchers___Statcast[#Headers], 0), FALSE)</f>
        <v>#N/A</v>
      </c>
      <c r="F212" t="e">
        <f>VLOOKUP($A212, Pitchers___Statcast[], MATCH(Data!F$1, Pitchers___Statcast[#Headers], 0), FALSE)</f>
        <v>#N/A</v>
      </c>
      <c r="G212" t="e">
        <f>VLOOKUP($A212, Pitchers___Statcast[], MATCH(Data!G$1, Pitchers___Statcast[#Headers], 0), FALSE)</f>
        <v>#N/A</v>
      </c>
      <c r="H212" t="e">
        <f>VLOOKUP(A212, Pitchers___Advanced[[Name]:[Pitches]], 13, FALSE)/VLOOKUP(A212, Pitchers___Advanced[[Name]:[Pitches]], 14, FALSE)</f>
        <v>#N/A</v>
      </c>
      <c r="I212" t="e">
        <f>VLOOKUP(A212, Pitching___V_Movement[[Name]:[FA-Z]], 4, FALSE)</f>
        <v>#N/A</v>
      </c>
      <c r="J212" t="e">
        <f>VLOOKUP(A212, Pitching___H_Movement[[Name]:[FA-X]], 4, FALSE)</f>
        <v>#N/A</v>
      </c>
      <c r="K212" t="e">
        <f>VLOOKUP($A212, Pitching___Plate_Discipline[], MATCH(Data!K$1, Pitching___Plate_Discipline[#Headers], 0), FALSE)</f>
        <v>#N/A</v>
      </c>
      <c r="L212" t="e">
        <f>VLOOKUP($A212, Pitching___Plate_Discipline[], MATCH(Data!L$1, Pitching___Plate_Discipline[#Headers], 0), FALSE)</f>
        <v>#N/A</v>
      </c>
      <c r="M212" t="e">
        <f>VLOOKUP($A212, Pitching___Plate_Discipline[], MATCH(Data!M$1, Pitching___Plate_Discipline[#Headers], 0), FALSE)</f>
        <v>#N/A</v>
      </c>
      <c r="N212" t="e">
        <f>VLOOKUP($A212, Pitching___Plate_Discipline[], MATCH(Data!N$1, Pitching___Plate_Discipline[#Headers], 0), FALSE)</f>
        <v>#N/A</v>
      </c>
      <c r="O212" t="e">
        <f>VLOOKUP($A212, Pitching___Plate_Discipline[], MATCH(Data!O$1, Pitching___Plate_Discipline[#Headers], 0), FALSE)</f>
        <v>#N/A</v>
      </c>
      <c r="P212" t="e">
        <f>VLOOKUP($A212, Pitching___Plate_Discipline[], MATCH(Data!P$1, Pitching___Plate_Discipline[#Headers], 0), FALSE)</f>
        <v>#N/A</v>
      </c>
      <c r="Q212" t="e">
        <f t="shared" si="3"/>
        <v>#N/A</v>
      </c>
      <c r="R212" t="e">
        <f>VLOOKUP($A212, Pitching___Plate_Discipline[], MATCH(Data!R$1, Pitching___Plate_Discipline[#Headers], 0), FALSE)</f>
        <v>#N/A</v>
      </c>
      <c r="S212" t="e">
        <f>VLOOKUP($A212, Pitching___Plate_Discipline[], MATCH(Data!S$1, Pitching___Plate_Discipline[#Headers], 0), FALSE)</f>
        <v>#N/A</v>
      </c>
      <c r="T212" t="e">
        <f>VLOOKUP($A212, Pitching___Velocity[[Name]:[vFA]], 4, FALSE)</f>
        <v>#N/A</v>
      </c>
      <c r="U212" t="e">
        <f>VLOOKUP($A212, Pitching___Pitch_Type[[Name]:[FB%]], 3, FALSE)</f>
        <v>#N/A</v>
      </c>
    </row>
    <row r="213" spans="1:21" x14ac:dyDescent="0.45">
      <c r="A213" t="s">
        <v>188</v>
      </c>
      <c r="B213">
        <f>VLOOKUP($A213, Pitchers___Batted_Ball[], MATCH(Data!B$1, Pitchers___Batted_Ball[#Headers], 0), FALSE)</f>
        <v>1.61</v>
      </c>
      <c r="C213">
        <f>VLOOKUP($A213, Pitchers___Batted_Ball[], MATCH(Data!C$1, Pitchers___Batted_Ball[#Headers], 0), FALSE)</f>
        <v>0.16900000000000001</v>
      </c>
      <c r="D213" t="str">
        <f>VLOOKUP($A213, Pitchers___Statcast[], MATCH(Data!D$1, Pitchers___Statcast[#Headers], 0), FALSE)</f>
        <v>89.7</v>
      </c>
      <c r="E213" t="str">
        <f>VLOOKUP($A213, Pitchers___Statcast[], MATCH(Data!E$1, Pitchers___Statcast[#Headers], 0), FALSE)</f>
        <v>7.9</v>
      </c>
      <c r="F213" t="str">
        <f>VLOOKUP($A213, Pitchers___Statcast[], MATCH(Data!F$1, Pitchers___Statcast[#Headers], 0), FALSE)</f>
        <v>8.5%</v>
      </c>
      <c r="G213" t="str">
        <f>VLOOKUP($A213, Pitchers___Statcast[], MATCH(Data!G$1, Pitchers___Statcast[#Headers], 0), FALSE)</f>
        <v>41.3%</v>
      </c>
      <c r="H213">
        <f>VLOOKUP(A213, Pitchers___Advanced[[Name]:[Pitches]], 13, FALSE)/VLOOKUP(A213, Pitchers___Advanced[[Name]:[Pitches]], 14, FALSE)</f>
        <v>0.62954279015240333</v>
      </c>
      <c r="I213">
        <f>VLOOKUP(A213, Pitching___V_Movement[[Name]:[FA-Z]], 4, FALSE)</f>
        <v>8.8000000000000007</v>
      </c>
      <c r="J213">
        <f>VLOOKUP(A213, Pitching___H_Movement[[Name]:[FA-X]], 4, FALSE)</f>
        <v>-6.2</v>
      </c>
      <c r="K213">
        <f>VLOOKUP($A213, Pitching___Plate_Discipline[], MATCH(Data!K$1, Pitching___Plate_Discipline[#Headers], 0), FALSE)</f>
        <v>0.251</v>
      </c>
      <c r="L213">
        <f>VLOOKUP($A213, Pitching___Plate_Discipline[], MATCH(Data!L$1, Pitching___Plate_Discipline[#Headers], 0), FALSE)</f>
        <v>0.626</v>
      </c>
      <c r="M213">
        <f>VLOOKUP($A213, Pitching___Plate_Discipline[], MATCH(Data!M$1, Pitching___Plate_Discipline[#Headers], 0), FALSE)</f>
        <v>0.44600000000000001</v>
      </c>
      <c r="N213">
        <f>VLOOKUP($A213, Pitching___Plate_Discipline[], MATCH(Data!N$1, Pitching___Plate_Discipline[#Headers], 0), FALSE)</f>
        <v>0.58199999999999996</v>
      </c>
      <c r="O213">
        <f>VLOOKUP($A213, Pitching___Plate_Discipline[], MATCH(Data!O$1, Pitching___Plate_Discipline[#Headers], 0), FALSE)</f>
        <v>0.878</v>
      </c>
      <c r="P213">
        <f>VLOOKUP($A213, Pitching___Plate_Discipline[], MATCH(Data!P$1, Pitching___Plate_Discipline[#Headers], 0), FALSE)</f>
        <v>0.79800000000000004</v>
      </c>
      <c r="Q213">
        <f t="shared" si="3"/>
        <v>0.355908</v>
      </c>
      <c r="R213">
        <f>VLOOKUP($A213, Pitching___Plate_Discipline[], MATCH(Data!R$1, Pitching___Plate_Discipline[#Headers], 0), FALSE)</f>
        <v>0.52</v>
      </c>
      <c r="S213">
        <f>VLOOKUP($A213, Pitching___Plate_Discipline[], MATCH(Data!S$1, Pitching___Plate_Discipline[#Headers], 0), FALSE)</f>
        <v>21.9</v>
      </c>
      <c r="T213">
        <f>VLOOKUP($A213, Pitching___Velocity[[Name]:[vFA]], 4, FALSE)</f>
        <v>94.8</v>
      </c>
      <c r="U213">
        <f>VLOOKUP($A213, Pitching___Pitch_Type[[Name]:[FB%]], 3, FALSE)</f>
        <v>0.55600000000000005</v>
      </c>
    </row>
    <row r="214" spans="1:21" x14ac:dyDescent="0.45">
      <c r="A214" t="s">
        <v>1626</v>
      </c>
      <c r="B214" t="e">
        <f>VLOOKUP($A214, Pitchers___Batted_Ball[], MATCH(Data!B$1, Pitchers___Batted_Ball[#Headers], 0), FALSE)</f>
        <v>#N/A</v>
      </c>
      <c r="C214" t="e">
        <f>VLOOKUP($A214, Pitchers___Batted_Ball[], MATCH(Data!C$1, Pitchers___Batted_Ball[#Headers], 0), FALSE)</f>
        <v>#N/A</v>
      </c>
      <c r="D214" t="e">
        <f>VLOOKUP($A214, Pitchers___Statcast[], MATCH(Data!D$1, Pitchers___Statcast[#Headers], 0), FALSE)</f>
        <v>#N/A</v>
      </c>
      <c r="E214" t="e">
        <f>VLOOKUP($A214, Pitchers___Statcast[], MATCH(Data!E$1, Pitchers___Statcast[#Headers], 0), FALSE)</f>
        <v>#N/A</v>
      </c>
      <c r="F214" t="e">
        <f>VLOOKUP($A214, Pitchers___Statcast[], MATCH(Data!F$1, Pitchers___Statcast[#Headers], 0), FALSE)</f>
        <v>#N/A</v>
      </c>
      <c r="G214" t="e">
        <f>VLOOKUP($A214, Pitchers___Statcast[], MATCH(Data!G$1, Pitchers___Statcast[#Headers], 0), FALSE)</f>
        <v>#N/A</v>
      </c>
      <c r="H214" t="e">
        <f>VLOOKUP(A214, Pitchers___Advanced[[Name]:[Pitches]], 13, FALSE)/VLOOKUP(A214, Pitchers___Advanced[[Name]:[Pitches]], 14, FALSE)</f>
        <v>#N/A</v>
      </c>
      <c r="I214" t="e">
        <f>VLOOKUP(A214, Pitching___V_Movement[[Name]:[FA-Z]], 4, FALSE)</f>
        <v>#N/A</v>
      </c>
      <c r="J214" t="e">
        <f>VLOOKUP(A214, Pitching___H_Movement[[Name]:[FA-X]], 4, FALSE)</f>
        <v>#N/A</v>
      </c>
      <c r="K214" t="e">
        <f>VLOOKUP($A214, Pitching___Plate_Discipline[], MATCH(Data!K$1, Pitching___Plate_Discipline[#Headers], 0), FALSE)</f>
        <v>#N/A</v>
      </c>
      <c r="L214" t="e">
        <f>VLOOKUP($A214, Pitching___Plate_Discipline[], MATCH(Data!L$1, Pitching___Plate_Discipline[#Headers], 0), FALSE)</f>
        <v>#N/A</v>
      </c>
      <c r="M214" t="e">
        <f>VLOOKUP($A214, Pitching___Plate_Discipline[], MATCH(Data!M$1, Pitching___Plate_Discipline[#Headers], 0), FALSE)</f>
        <v>#N/A</v>
      </c>
      <c r="N214" t="e">
        <f>VLOOKUP($A214, Pitching___Plate_Discipline[], MATCH(Data!N$1, Pitching___Plate_Discipline[#Headers], 0), FALSE)</f>
        <v>#N/A</v>
      </c>
      <c r="O214" t="e">
        <f>VLOOKUP($A214, Pitching___Plate_Discipline[], MATCH(Data!O$1, Pitching___Plate_Discipline[#Headers], 0), FALSE)</f>
        <v>#N/A</v>
      </c>
      <c r="P214" t="e">
        <f>VLOOKUP($A214, Pitching___Plate_Discipline[], MATCH(Data!P$1, Pitching___Plate_Discipline[#Headers], 0), FALSE)</f>
        <v>#N/A</v>
      </c>
      <c r="Q214" t="e">
        <f t="shared" si="3"/>
        <v>#N/A</v>
      </c>
      <c r="R214" t="e">
        <f>VLOOKUP($A214, Pitching___Plate_Discipline[], MATCH(Data!R$1, Pitching___Plate_Discipline[#Headers], 0), FALSE)</f>
        <v>#N/A</v>
      </c>
      <c r="S214" t="e">
        <f>VLOOKUP($A214, Pitching___Plate_Discipline[], MATCH(Data!S$1, Pitching___Plate_Discipline[#Headers], 0), FALSE)</f>
        <v>#N/A</v>
      </c>
      <c r="T214" t="e">
        <f>VLOOKUP($A214, Pitching___Velocity[[Name]:[vFA]], 4, FALSE)</f>
        <v>#N/A</v>
      </c>
      <c r="U214" t="e">
        <f>VLOOKUP($A214, Pitching___Pitch_Type[[Name]:[FB%]], 3, FALSE)</f>
        <v>#N/A</v>
      </c>
    </row>
    <row r="215" spans="1:21" x14ac:dyDescent="0.45">
      <c r="A215" t="s">
        <v>1627</v>
      </c>
      <c r="B215" t="e">
        <f>VLOOKUP($A215, Pitchers___Batted_Ball[], MATCH(Data!B$1, Pitchers___Batted_Ball[#Headers], 0), FALSE)</f>
        <v>#N/A</v>
      </c>
      <c r="C215" t="e">
        <f>VLOOKUP($A215, Pitchers___Batted_Ball[], MATCH(Data!C$1, Pitchers___Batted_Ball[#Headers], 0), FALSE)</f>
        <v>#N/A</v>
      </c>
      <c r="D215" t="e">
        <f>VLOOKUP($A215, Pitchers___Statcast[], MATCH(Data!D$1, Pitchers___Statcast[#Headers], 0), FALSE)</f>
        <v>#N/A</v>
      </c>
      <c r="E215" t="e">
        <f>VLOOKUP($A215, Pitchers___Statcast[], MATCH(Data!E$1, Pitchers___Statcast[#Headers], 0), FALSE)</f>
        <v>#N/A</v>
      </c>
      <c r="F215" t="e">
        <f>VLOOKUP($A215, Pitchers___Statcast[], MATCH(Data!F$1, Pitchers___Statcast[#Headers], 0), FALSE)</f>
        <v>#N/A</v>
      </c>
      <c r="G215" t="e">
        <f>VLOOKUP($A215, Pitchers___Statcast[], MATCH(Data!G$1, Pitchers___Statcast[#Headers], 0), FALSE)</f>
        <v>#N/A</v>
      </c>
      <c r="H215" t="e">
        <f>VLOOKUP(A215, Pitchers___Advanced[[Name]:[Pitches]], 13, FALSE)/VLOOKUP(A215, Pitchers___Advanced[[Name]:[Pitches]], 14, FALSE)</f>
        <v>#N/A</v>
      </c>
      <c r="I215" t="e">
        <f>VLOOKUP(A215, Pitching___V_Movement[[Name]:[FA-Z]], 4, FALSE)</f>
        <v>#N/A</v>
      </c>
      <c r="J215" t="e">
        <f>VLOOKUP(A215, Pitching___H_Movement[[Name]:[FA-X]], 4, FALSE)</f>
        <v>#N/A</v>
      </c>
      <c r="K215" t="e">
        <f>VLOOKUP($A215, Pitching___Plate_Discipline[], MATCH(Data!K$1, Pitching___Plate_Discipline[#Headers], 0), FALSE)</f>
        <v>#N/A</v>
      </c>
      <c r="L215" t="e">
        <f>VLOOKUP($A215, Pitching___Plate_Discipline[], MATCH(Data!L$1, Pitching___Plate_Discipline[#Headers], 0), FALSE)</f>
        <v>#N/A</v>
      </c>
      <c r="M215" t="e">
        <f>VLOOKUP($A215, Pitching___Plate_Discipline[], MATCH(Data!M$1, Pitching___Plate_Discipline[#Headers], 0), FALSE)</f>
        <v>#N/A</v>
      </c>
      <c r="N215" t="e">
        <f>VLOOKUP($A215, Pitching___Plate_Discipline[], MATCH(Data!N$1, Pitching___Plate_Discipline[#Headers], 0), FALSE)</f>
        <v>#N/A</v>
      </c>
      <c r="O215" t="e">
        <f>VLOOKUP($A215, Pitching___Plate_Discipline[], MATCH(Data!O$1, Pitching___Plate_Discipline[#Headers], 0), FALSE)</f>
        <v>#N/A</v>
      </c>
      <c r="P215" t="e">
        <f>VLOOKUP($A215, Pitching___Plate_Discipline[], MATCH(Data!P$1, Pitching___Plate_Discipline[#Headers], 0), FALSE)</f>
        <v>#N/A</v>
      </c>
      <c r="Q215" t="e">
        <f t="shared" si="3"/>
        <v>#N/A</v>
      </c>
      <c r="R215" t="e">
        <f>VLOOKUP($A215, Pitching___Plate_Discipline[], MATCH(Data!R$1, Pitching___Plate_Discipline[#Headers], 0), FALSE)</f>
        <v>#N/A</v>
      </c>
      <c r="S215" t="e">
        <f>VLOOKUP($A215, Pitching___Plate_Discipline[], MATCH(Data!S$1, Pitching___Plate_Discipline[#Headers], 0), FALSE)</f>
        <v>#N/A</v>
      </c>
      <c r="T215" t="e">
        <f>VLOOKUP($A215, Pitching___Velocity[[Name]:[vFA]], 4, FALSE)</f>
        <v>#N/A</v>
      </c>
      <c r="U215" t="e">
        <f>VLOOKUP($A215, Pitching___Pitch_Type[[Name]:[FB%]], 3, FALSE)</f>
        <v>#N/A</v>
      </c>
    </row>
    <row r="216" spans="1:21" x14ac:dyDescent="0.45">
      <c r="A216" t="s">
        <v>575</v>
      </c>
      <c r="B216">
        <f>VLOOKUP($A216, Pitchers___Batted_Ball[], MATCH(Data!B$1, Pitchers___Batted_Ball[#Headers], 0), FALSE)</f>
        <v>1.08</v>
      </c>
      <c r="C216">
        <f>VLOOKUP($A216, Pitchers___Batted_Ball[], MATCH(Data!C$1, Pitchers___Batted_Ball[#Headers], 0), FALSE)</f>
        <v>0.124</v>
      </c>
      <c r="D216" t="str">
        <f>VLOOKUP($A216, Pitchers___Statcast[], MATCH(Data!D$1, Pitchers___Statcast[#Headers], 0), FALSE)</f>
        <v>87.2</v>
      </c>
      <c r="E216" t="str">
        <f>VLOOKUP($A216, Pitchers___Statcast[], MATCH(Data!E$1, Pitchers___Statcast[#Headers], 0), FALSE)</f>
        <v>14.0</v>
      </c>
      <c r="F216" t="str">
        <f>VLOOKUP($A216, Pitchers___Statcast[], MATCH(Data!F$1, Pitchers___Statcast[#Headers], 0), FALSE)</f>
        <v>6.3%</v>
      </c>
      <c r="G216" t="str">
        <f>VLOOKUP($A216, Pitchers___Statcast[], MATCH(Data!G$1, Pitchers___Statcast[#Headers], 0), FALSE)</f>
        <v>31.4%</v>
      </c>
      <c r="H216">
        <f>VLOOKUP(A216, Pitchers___Advanced[[Name]:[Pitches]], 13, FALSE)/VLOOKUP(A216, Pitchers___Advanced[[Name]:[Pitches]], 14, FALSE)</f>
        <v>0.6612253123740427</v>
      </c>
      <c r="I216">
        <f>VLOOKUP(A216, Pitching___V_Movement[[Name]:[FA-Z]], 4, FALSE)</f>
        <v>9.1999999999999993</v>
      </c>
      <c r="J216">
        <f>VLOOKUP(A216, Pitching___H_Movement[[Name]:[FA-X]], 4, FALSE)</f>
        <v>-5.6</v>
      </c>
      <c r="K216">
        <f>VLOOKUP($A216, Pitching___Plate_Discipline[], MATCH(Data!K$1, Pitching___Plate_Discipline[#Headers], 0), FALSE)</f>
        <v>0.32</v>
      </c>
      <c r="L216">
        <f>VLOOKUP($A216, Pitching___Plate_Discipline[], MATCH(Data!L$1, Pitching___Plate_Discipline[#Headers], 0), FALSE)</f>
        <v>0.65600000000000003</v>
      </c>
      <c r="M216">
        <f>VLOOKUP($A216, Pitching___Plate_Discipline[], MATCH(Data!M$1, Pitching___Plate_Discipline[#Headers], 0), FALSE)</f>
        <v>0.495</v>
      </c>
      <c r="N216">
        <f>VLOOKUP($A216, Pitching___Plate_Discipline[], MATCH(Data!N$1, Pitching___Plate_Discipline[#Headers], 0), FALSE)</f>
        <v>0.502</v>
      </c>
      <c r="O216">
        <f>VLOOKUP($A216, Pitching___Plate_Discipline[], MATCH(Data!O$1, Pitching___Plate_Discipline[#Headers], 0), FALSE)</f>
        <v>0.78500000000000003</v>
      </c>
      <c r="P216">
        <f>VLOOKUP($A216, Pitching___Plate_Discipline[], MATCH(Data!P$1, Pitching___Plate_Discipline[#Headers], 0), FALSE)</f>
        <v>0.69699999999999995</v>
      </c>
      <c r="Q216">
        <f t="shared" si="3"/>
        <v>0.34501499999999996</v>
      </c>
      <c r="R216">
        <f>VLOOKUP($A216, Pitching___Plate_Discipline[], MATCH(Data!R$1, Pitching___Plate_Discipline[#Headers], 0), FALSE)</f>
        <v>0.52100000000000002</v>
      </c>
      <c r="S216">
        <f>VLOOKUP($A216, Pitching___Plate_Discipline[], MATCH(Data!S$1, Pitching___Plate_Discipline[#Headers], 0), FALSE)</f>
        <v>21.5</v>
      </c>
      <c r="T216">
        <f>VLOOKUP($A216, Pitching___Velocity[[Name]:[vFA]], 4, FALSE)</f>
        <v>95.1</v>
      </c>
      <c r="U216">
        <f>VLOOKUP($A216, Pitching___Pitch_Type[[Name]:[FB%]], 3, FALSE)</f>
        <v>0.51800000000000002</v>
      </c>
    </row>
    <row r="217" spans="1:21" x14ac:dyDescent="0.45">
      <c r="A217" t="s">
        <v>1628</v>
      </c>
      <c r="B217" t="e">
        <f>VLOOKUP($A217, Pitchers___Batted_Ball[], MATCH(Data!B$1, Pitchers___Batted_Ball[#Headers], 0), FALSE)</f>
        <v>#N/A</v>
      </c>
      <c r="C217" t="e">
        <f>VLOOKUP($A217, Pitchers___Batted_Ball[], MATCH(Data!C$1, Pitchers___Batted_Ball[#Headers], 0), FALSE)</f>
        <v>#N/A</v>
      </c>
      <c r="D217" t="e">
        <f>VLOOKUP($A217, Pitchers___Statcast[], MATCH(Data!D$1, Pitchers___Statcast[#Headers], 0), FALSE)</f>
        <v>#N/A</v>
      </c>
      <c r="E217" t="e">
        <f>VLOOKUP($A217, Pitchers___Statcast[], MATCH(Data!E$1, Pitchers___Statcast[#Headers], 0), FALSE)</f>
        <v>#N/A</v>
      </c>
      <c r="F217" t="e">
        <f>VLOOKUP($A217, Pitchers___Statcast[], MATCH(Data!F$1, Pitchers___Statcast[#Headers], 0), FALSE)</f>
        <v>#N/A</v>
      </c>
      <c r="G217" t="e">
        <f>VLOOKUP($A217, Pitchers___Statcast[], MATCH(Data!G$1, Pitchers___Statcast[#Headers], 0), FALSE)</f>
        <v>#N/A</v>
      </c>
      <c r="H217" t="e">
        <f>VLOOKUP(A217, Pitchers___Advanced[[Name]:[Pitches]], 13, FALSE)/VLOOKUP(A217, Pitchers___Advanced[[Name]:[Pitches]], 14, FALSE)</f>
        <v>#N/A</v>
      </c>
      <c r="I217" t="e">
        <f>VLOOKUP(A217, Pitching___V_Movement[[Name]:[FA-Z]], 4, FALSE)</f>
        <v>#N/A</v>
      </c>
      <c r="J217" t="e">
        <f>VLOOKUP(A217, Pitching___H_Movement[[Name]:[FA-X]], 4, FALSE)</f>
        <v>#N/A</v>
      </c>
      <c r="K217" t="e">
        <f>VLOOKUP($A217, Pitching___Plate_Discipline[], MATCH(Data!K$1, Pitching___Plate_Discipline[#Headers], 0), FALSE)</f>
        <v>#N/A</v>
      </c>
      <c r="L217" t="e">
        <f>VLOOKUP($A217, Pitching___Plate_Discipline[], MATCH(Data!L$1, Pitching___Plate_Discipline[#Headers], 0), FALSE)</f>
        <v>#N/A</v>
      </c>
      <c r="M217" t="e">
        <f>VLOOKUP($A217, Pitching___Plate_Discipline[], MATCH(Data!M$1, Pitching___Plate_Discipline[#Headers], 0), FALSE)</f>
        <v>#N/A</v>
      </c>
      <c r="N217" t="e">
        <f>VLOOKUP($A217, Pitching___Plate_Discipline[], MATCH(Data!N$1, Pitching___Plate_Discipline[#Headers], 0), FALSE)</f>
        <v>#N/A</v>
      </c>
      <c r="O217" t="e">
        <f>VLOOKUP($A217, Pitching___Plate_Discipline[], MATCH(Data!O$1, Pitching___Plate_Discipline[#Headers], 0), FALSE)</f>
        <v>#N/A</v>
      </c>
      <c r="P217" t="e">
        <f>VLOOKUP($A217, Pitching___Plate_Discipline[], MATCH(Data!P$1, Pitching___Plate_Discipline[#Headers], 0), FALSE)</f>
        <v>#N/A</v>
      </c>
      <c r="Q217" t="e">
        <f t="shared" si="3"/>
        <v>#N/A</v>
      </c>
      <c r="R217" t="e">
        <f>VLOOKUP($A217, Pitching___Plate_Discipline[], MATCH(Data!R$1, Pitching___Plate_Discipline[#Headers], 0), FALSE)</f>
        <v>#N/A</v>
      </c>
      <c r="S217" t="e">
        <f>VLOOKUP($A217, Pitching___Plate_Discipline[], MATCH(Data!S$1, Pitching___Plate_Discipline[#Headers], 0), FALSE)</f>
        <v>#N/A</v>
      </c>
      <c r="T217" t="e">
        <f>VLOOKUP($A217, Pitching___Velocity[[Name]:[vFA]], 4, FALSE)</f>
        <v>#N/A</v>
      </c>
      <c r="U217" t="e">
        <f>VLOOKUP($A217, Pitching___Pitch_Type[[Name]:[FB%]], 3, FALSE)</f>
        <v>#N/A</v>
      </c>
    </row>
    <row r="218" spans="1:21" x14ac:dyDescent="0.45">
      <c r="A218" t="s">
        <v>1629</v>
      </c>
      <c r="B218" t="e">
        <f>VLOOKUP($A218, Pitchers___Batted_Ball[], MATCH(Data!B$1, Pitchers___Batted_Ball[#Headers], 0), FALSE)</f>
        <v>#N/A</v>
      </c>
      <c r="C218" t="e">
        <f>VLOOKUP($A218, Pitchers___Batted_Ball[], MATCH(Data!C$1, Pitchers___Batted_Ball[#Headers], 0), FALSE)</f>
        <v>#N/A</v>
      </c>
      <c r="D218" t="e">
        <f>VLOOKUP($A218, Pitchers___Statcast[], MATCH(Data!D$1, Pitchers___Statcast[#Headers], 0), FALSE)</f>
        <v>#N/A</v>
      </c>
      <c r="E218" t="e">
        <f>VLOOKUP($A218, Pitchers___Statcast[], MATCH(Data!E$1, Pitchers___Statcast[#Headers], 0), FALSE)</f>
        <v>#N/A</v>
      </c>
      <c r="F218" t="e">
        <f>VLOOKUP($A218, Pitchers___Statcast[], MATCH(Data!F$1, Pitchers___Statcast[#Headers], 0), FALSE)</f>
        <v>#N/A</v>
      </c>
      <c r="G218" t="e">
        <f>VLOOKUP($A218, Pitchers___Statcast[], MATCH(Data!G$1, Pitchers___Statcast[#Headers], 0), FALSE)</f>
        <v>#N/A</v>
      </c>
      <c r="H218" t="e">
        <f>VLOOKUP(A218, Pitchers___Advanced[[Name]:[Pitches]], 13, FALSE)/VLOOKUP(A218, Pitchers___Advanced[[Name]:[Pitches]], 14, FALSE)</f>
        <v>#N/A</v>
      </c>
      <c r="I218" t="e">
        <f>VLOOKUP(A218, Pitching___V_Movement[[Name]:[FA-Z]], 4, FALSE)</f>
        <v>#N/A</v>
      </c>
      <c r="J218" t="e">
        <f>VLOOKUP(A218, Pitching___H_Movement[[Name]:[FA-X]], 4, FALSE)</f>
        <v>#N/A</v>
      </c>
      <c r="K218" t="e">
        <f>VLOOKUP($A218, Pitching___Plate_Discipline[], MATCH(Data!K$1, Pitching___Plate_Discipline[#Headers], 0), FALSE)</f>
        <v>#N/A</v>
      </c>
      <c r="L218" t="e">
        <f>VLOOKUP($A218, Pitching___Plate_Discipline[], MATCH(Data!L$1, Pitching___Plate_Discipline[#Headers], 0), FALSE)</f>
        <v>#N/A</v>
      </c>
      <c r="M218" t="e">
        <f>VLOOKUP($A218, Pitching___Plate_Discipline[], MATCH(Data!M$1, Pitching___Plate_Discipline[#Headers], 0), FALSE)</f>
        <v>#N/A</v>
      </c>
      <c r="N218" t="e">
        <f>VLOOKUP($A218, Pitching___Plate_Discipline[], MATCH(Data!N$1, Pitching___Plate_Discipline[#Headers], 0), FALSE)</f>
        <v>#N/A</v>
      </c>
      <c r="O218" t="e">
        <f>VLOOKUP($A218, Pitching___Plate_Discipline[], MATCH(Data!O$1, Pitching___Plate_Discipline[#Headers], 0), FALSE)</f>
        <v>#N/A</v>
      </c>
      <c r="P218" t="e">
        <f>VLOOKUP($A218, Pitching___Plate_Discipline[], MATCH(Data!P$1, Pitching___Plate_Discipline[#Headers], 0), FALSE)</f>
        <v>#N/A</v>
      </c>
      <c r="Q218" t="e">
        <f t="shared" si="3"/>
        <v>#N/A</v>
      </c>
      <c r="R218" t="e">
        <f>VLOOKUP($A218, Pitching___Plate_Discipline[], MATCH(Data!R$1, Pitching___Plate_Discipline[#Headers], 0), FALSE)</f>
        <v>#N/A</v>
      </c>
      <c r="S218" t="e">
        <f>VLOOKUP($A218, Pitching___Plate_Discipline[], MATCH(Data!S$1, Pitching___Plate_Discipline[#Headers], 0), FALSE)</f>
        <v>#N/A</v>
      </c>
      <c r="T218" t="e">
        <f>VLOOKUP($A218, Pitching___Velocity[[Name]:[vFA]], 4, FALSE)</f>
        <v>#N/A</v>
      </c>
      <c r="U218" t="e">
        <f>VLOOKUP($A218, Pitching___Pitch_Type[[Name]:[FB%]], 3, FALSE)</f>
        <v>#N/A</v>
      </c>
    </row>
    <row r="219" spans="1:21" x14ac:dyDescent="0.45">
      <c r="A219" t="s">
        <v>307</v>
      </c>
      <c r="B219">
        <f>VLOOKUP($A219, Pitchers___Batted_Ball[], MATCH(Data!B$1, Pitchers___Batted_Ball[#Headers], 0), FALSE)</f>
        <v>1.4</v>
      </c>
      <c r="C219">
        <f>VLOOKUP($A219, Pitchers___Batted_Ball[], MATCH(Data!C$1, Pitchers___Batted_Ball[#Headers], 0), FALSE)</f>
        <v>0.155</v>
      </c>
      <c r="D219" t="str">
        <f>VLOOKUP($A219, Pitchers___Statcast[], MATCH(Data!D$1, Pitchers___Statcast[#Headers], 0), FALSE)</f>
        <v>88.7</v>
      </c>
      <c r="E219" t="str">
        <f>VLOOKUP($A219, Pitchers___Statcast[], MATCH(Data!E$1, Pitchers___Statcast[#Headers], 0), FALSE)</f>
        <v>10.0</v>
      </c>
      <c r="F219" t="str">
        <f>VLOOKUP($A219, Pitchers___Statcast[], MATCH(Data!F$1, Pitchers___Statcast[#Headers], 0), FALSE)</f>
        <v>6.6%</v>
      </c>
      <c r="G219" t="str">
        <f>VLOOKUP($A219, Pitchers___Statcast[], MATCH(Data!G$1, Pitchers___Statcast[#Headers], 0), FALSE)</f>
        <v>37.2%</v>
      </c>
      <c r="H219">
        <f>VLOOKUP(A219, Pitchers___Advanced[[Name]:[Pitches]], 13, FALSE)/VLOOKUP(A219, Pitchers___Advanced[[Name]:[Pitches]], 14, FALSE)</f>
        <v>0.6490032482007515</v>
      </c>
      <c r="I219">
        <f>VLOOKUP(A219, Pitching___V_Movement[[Name]:[FA-Z]], 4, FALSE)</f>
        <v>9.1999999999999993</v>
      </c>
      <c r="J219">
        <f>VLOOKUP(A219, Pitching___H_Movement[[Name]:[FA-X]], 4, FALSE)</f>
        <v>5.3</v>
      </c>
      <c r="K219">
        <f>VLOOKUP($A219, Pitching___Plate_Discipline[], MATCH(Data!K$1, Pitching___Plate_Discipline[#Headers], 0), FALSE)</f>
        <v>0.25</v>
      </c>
      <c r="L219">
        <f>VLOOKUP($A219, Pitching___Plate_Discipline[], MATCH(Data!L$1, Pitching___Plate_Discipline[#Headers], 0), FALSE)</f>
        <v>0.63100000000000001</v>
      </c>
      <c r="M219">
        <f>VLOOKUP($A219, Pitching___Plate_Discipline[], MATCH(Data!M$1, Pitching___Plate_Discipline[#Headers], 0), FALSE)</f>
        <v>0.46100000000000002</v>
      </c>
      <c r="N219">
        <f>VLOOKUP($A219, Pitching___Plate_Discipline[], MATCH(Data!N$1, Pitching___Plate_Discipline[#Headers], 0), FALSE)</f>
        <v>0.61599999999999999</v>
      </c>
      <c r="O219">
        <f>VLOOKUP($A219, Pitching___Plate_Discipline[], MATCH(Data!O$1, Pitching___Plate_Discipline[#Headers], 0), FALSE)</f>
        <v>0.84699999999999998</v>
      </c>
      <c r="P219">
        <f>VLOOKUP($A219, Pitching___Plate_Discipline[], MATCH(Data!P$1, Pitching___Plate_Discipline[#Headers], 0), FALSE)</f>
        <v>0.79100000000000004</v>
      </c>
      <c r="Q219">
        <f t="shared" si="3"/>
        <v>0.36465100000000006</v>
      </c>
      <c r="R219">
        <f>VLOOKUP($A219, Pitching___Plate_Discipline[], MATCH(Data!R$1, Pitching___Plate_Discipline[#Headers], 0), FALSE)</f>
        <v>0.55400000000000005</v>
      </c>
      <c r="S219">
        <f>VLOOKUP($A219, Pitching___Plate_Discipline[], MATCH(Data!S$1, Pitching___Plate_Discipline[#Headers], 0), FALSE)</f>
        <v>19</v>
      </c>
      <c r="T219">
        <f>VLOOKUP($A219, Pitching___Velocity[[Name]:[vFA]], 4, FALSE)</f>
        <v>93.2</v>
      </c>
      <c r="U219">
        <f>VLOOKUP($A219, Pitching___Pitch_Type[[Name]:[FB%]], 3, FALSE)</f>
        <v>0.56200000000000006</v>
      </c>
    </row>
    <row r="220" spans="1:21" x14ac:dyDescent="0.45">
      <c r="A220" t="s">
        <v>732</v>
      </c>
      <c r="B220">
        <f>VLOOKUP($A220, Pitchers___Batted_Ball[], MATCH(Data!B$1, Pitchers___Batted_Ball[#Headers], 0), FALSE)</f>
        <v>0.89</v>
      </c>
      <c r="C220">
        <f>VLOOKUP($A220, Pitchers___Batted_Ball[], MATCH(Data!C$1, Pitchers___Batted_Ball[#Headers], 0), FALSE)</f>
        <v>0.09</v>
      </c>
      <c r="D220" t="str">
        <f>VLOOKUP($A220, Pitchers___Statcast[], MATCH(Data!D$1, Pitchers___Statcast[#Headers], 0), FALSE)</f>
        <v>88.1</v>
      </c>
      <c r="E220" t="str">
        <f>VLOOKUP($A220, Pitchers___Statcast[], MATCH(Data!E$1, Pitchers___Statcast[#Headers], 0), FALSE)</f>
        <v>19.0</v>
      </c>
      <c r="F220" t="str">
        <f>VLOOKUP($A220, Pitchers___Statcast[], MATCH(Data!F$1, Pitchers___Statcast[#Headers], 0), FALSE)</f>
        <v>6.4%</v>
      </c>
      <c r="G220" t="str">
        <f>VLOOKUP($A220, Pitchers___Statcast[], MATCH(Data!G$1, Pitchers___Statcast[#Headers], 0), FALSE)</f>
        <v>33.7%</v>
      </c>
      <c r="H220">
        <f>VLOOKUP(A220, Pitchers___Advanced[[Name]:[Pitches]], 13, FALSE)/VLOOKUP(A220, Pitchers___Advanced[[Name]:[Pitches]], 14, FALSE)</f>
        <v>0.65655112114974767</v>
      </c>
      <c r="I220">
        <f>VLOOKUP(A220, Pitching___V_Movement[[Name]:[FA-Z]], 4, FALSE)</f>
        <v>10.4</v>
      </c>
      <c r="J220">
        <f>VLOOKUP(A220, Pitching___H_Movement[[Name]:[FA-X]], 4, FALSE)</f>
        <v>-7.1</v>
      </c>
      <c r="K220">
        <f>VLOOKUP($A220, Pitching___Plate_Discipline[], MATCH(Data!K$1, Pitching___Plate_Discipline[#Headers], 0), FALSE)</f>
        <v>0.314</v>
      </c>
      <c r="L220">
        <f>VLOOKUP($A220, Pitching___Plate_Discipline[], MATCH(Data!L$1, Pitching___Plate_Discipline[#Headers], 0), FALSE)</f>
        <v>0.65200000000000002</v>
      </c>
      <c r="M220">
        <f>VLOOKUP($A220, Pitching___Plate_Discipline[], MATCH(Data!M$1, Pitching___Plate_Discipline[#Headers], 0), FALSE)</f>
        <v>0.48899999999999999</v>
      </c>
      <c r="N220">
        <f>VLOOKUP($A220, Pitching___Plate_Discipline[], MATCH(Data!N$1, Pitching___Plate_Discipline[#Headers], 0), FALSE)</f>
        <v>0.64200000000000002</v>
      </c>
      <c r="O220">
        <f>VLOOKUP($A220, Pitching___Plate_Discipline[], MATCH(Data!O$1, Pitching___Plate_Discipline[#Headers], 0), FALSE)</f>
        <v>0.83299999999999996</v>
      </c>
      <c r="P220">
        <f>VLOOKUP($A220, Pitching___Plate_Discipline[], MATCH(Data!P$1, Pitching___Plate_Discipline[#Headers], 0), FALSE)</f>
        <v>0.77400000000000002</v>
      </c>
      <c r="Q220">
        <f t="shared" si="3"/>
        <v>0.37848599999999999</v>
      </c>
      <c r="R220">
        <f>VLOOKUP($A220, Pitching___Plate_Discipline[], MATCH(Data!R$1, Pitching___Plate_Discipline[#Headers], 0), FALSE)</f>
        <v>0.51800000000000002</v>
      </c>
      <c r="S220">
        <f>VLOOKUP($A220, Pitching___Plate_Discipline[], MATCH(Data!S$1, Pitching___Plate_Discipline[#Headers], 0), FALSE)</f>
        <v>23.1</v>
      </c>
      <c r="T220">
        <f>VLOOKUP($A220, Pitching___Velocity[[Name]:[vFA]], 4, FALSE)</f>
        <v>94.3</v>
      </c>
      <c r="U220">
        <f>VLOOKUP($A220, Pitching___Pitch_Type[[Name]:[FB%]], 3, FALSE)</f>
        <v>0.58199999999999996</v>
      </c>
    </row>
    <row r="221" spans="1:21" x14ac:dyDescent="0.45">
      <c r="A221" t="s">
        <v>553</v>
      </c>
      <c r="B221">
        <f>VLOOKUP($A221, Pitchers___Batted_Ball[], MATCH(Data!B$1, Pitchers___Batted_Ball[#Headers], 0), FALSE)</f>
        <v>1.0900000000000001</v>
      </c>
      <c r="C221">
        <f>VLOOKUP($A221, Pitchers___Batted_Ball[], MATCH(Data!C$1, Pitchers___Batted_Ball[#Headers], 0), FALSE)</f>
        <v>0.125</v>
      </c>
      <c r="D221" t="str">
        <f>VLOOKUP($A221, Pitchers___Statcast[], MATCH(Data!D$1, Pitchers___Statcast[#Headers], 0), FALSE)</f>
        <v>89.3</v>
      </c>
      <c r="E221" t="str">
        <f>VLOOKUP($A221, Pitchers___Statcast[], MATCH(Data!E$1, Pitchers___Statcast[#Headers], 0), FALSE)</f>
        <v>13.8</v>
      </c>
      <c r="F221" t="str">
        <f>VLOOKUP($A221, Pitchers___Statcast[], MATCH(Data!F$1, Pitchers___Statcast[#Headers], 0), FALSE)</f>
        <v>8.3%</v>
      </c>
      <c r="G221" t="str">
        <f>VLOOKUP($A221, Pitchers___Statcast[], MATCH(Data!G$1, Pitchers___Statcast[#Headers], 0), FALSE)</f>
        <v>40.8%</v>
      </c>
      <c r="H221">
        <f>VLOOKUP(A221, Pitchers___Advanced[[Name]:[Pitches]], 13, FALSE)/VLOOKUP(A221, Pitchers___Advanced[[Name]:[Pitches]], 14, FALSE)</f>
        <v>0.66990291262135926</v>
      </c>
      <c r="I221">
        <f>VLOOKUP(A221, Pitching___V_Movement[[Name]:[FA-Z]], 4, FALSE)</f>
        <v>9.9</v>
      </c>
      <c r="J221">
        <f>VLOOKUP(A221, Pitching___H_Movement[[Name]:[FA-X]], 4, FALSE)</f>
        <v>-4.5</v>
      </c>
      <c r="K221">
        <f>VLOOKUP($A221, Pitching___Plate_Discipline[], MATCH(Data!K$1, Pitching___Plate_Discipline[#Headers], 0), FALSE)</f>
        <v>0.30099999999999999</v>
      </c>
      <c r="L221">
        <f>VLOOKUP($A221, Pitching___Plate_Discipline[], MATCH(Data!L$1, Pitching___Plate_Discipline[#Headers], 0), FALSE)</f>
        <v>0.70899999999999996</v>
      </c>
      <c r="M221">
        <f>VLOOKUP($A221, Pitching___Plate_Discipline[], MATCH(Data!M$1, Pitching___Plate_Discipline[#Headers], 0), FALSE)</f>
        <v>0.52200000000000002</v>
      </c>
      <c r="N221">
        <f>VLOOKUP($A221, Pitching___Plate_Discipline[], MATCH(Data!N$1, Pitching___Plate_Discipline[#Headers], 0), FALSE)</f>
        <v>0.58799999999999997</v>
      </c>
      <c r="O221">
        <f>VLOOKUP($A221, Pitching___Plate_Discipline[], MATCH(Data!O$1, Pitching___Plate_Discipline[#Headers], 0), FALSE)</f>
        <v>0.84899999999999998</v>
      </c>
      <c r="P221">
        <f>VLOOKUP($A221, Pitching___Plate_Discipline[], MATCH(Data!P$1, Pitching___Plate_Discipline[#Headers], 0), FALSE)</f>
        <v>0.78</v>
      </c>
      <c r="Q221">
        <f t="shared" si="3"/>
        <v>0.40716000000000002</v>
      </c>
      <c r="R221">
        <f>VLOOKUP($A221, Pitching___Plate_Discipline[], MATCH(Data!R$1, Pitching___Plate_Discipline[#Headers], 0), FALSE)</f>
        <v>0.54100000000000004</v>
      </c>
      <c r="S221">
        <f>VLOOKUP($A221, Pitching___Plate_Discipline[], MATCH(Data!S$1, Pitching___Plate_Discipline[#Headers], 0), FALSE)</f>
        <v>20.2</v>
      </c>
      <c r="T221">
        <f>VLOOKUP($A221, Pitching___Velocity[[Name]:[vFA]], 4, FALSE)</f>
        <v>94</v>
      </c>
      <c r="U221">
        <f>VLOOKUP($A221, Pitching___Pitch_Type[[Name]:[FB%]], 3, FALSE)</f>
        <v>0.47499999999999998</v>
      </c>
    </row>
    <row r="222" spans="1:21" x14ac:dyDescent="0.45">
      <c r="A222" t="s">
        <v>1630</v>
      </c>
      <c r="B222" t="e">
        <f>VLOOKUP($A222, Pitchers___Batted_Ball[], MATCH(Data!B$1, Pitchers___Batted_Ball[#Headers], 0), FALSE)</f>
        <v>#N/A</v>
      </c>
      <c r="C222" t="e">
        <f>VLOOKUP($A222, Pitchers___Batted_Ball[], MATCH(Data!C$1, Pitchers___Batted_Ball[#Headers], 0), FALSE)</f>
        <v>#N/A</v>
      </c>
      <c r="D222" t="e">
        <f>VLOOKUP($A222, Pitchers___Statcast[], MATCH(Data!D$1, Pitchers___Statcast[#Headers], 0), FALSE)</f>
        <v>#N/A</v>
      </c>
      <c r="E222" t="e">
        <f>VLOOKUP($A222, Pitchers___Statcast[], MATCH(Data!E$1, Pitchers___Statcast[#Headers], 0), FALSE)</f>
        <v>#N/A</v>
      </c>
      <c r="F222" t="e">
        <f>VLOOKUP($A222, Pitchers___Statcast[], MATCH(Data!F$1, Pitchers___Statcast[#Headers], 0), FALSE)</f>
        <v>#N/A</v>
      </c>
      <c r="G222" t="e">
        <f>VLOOKUP($A222, Pitchers___Statcast[], MATCH(Data!G$1, Pitchers___Statcast[#Headers], 0), FALSE)</f>
        <v>#N/A</v>
      </c>
      <c r="H222" t="e">
        <f>VLOOKUP(A222, Pitchers___Advanced[[Name]:[Pitches]], 13, FALSE)/VLOOKUP(A222, Pitchers___Advanced[[Name]:[Pitches]], 14, FALSE)</f>
        <v>#N/A</v>
      </c>
      <c r="I222" t="e">
        <f>VLOOKUP(A222, Pitching___V_Movement[[Name]:[FA-Z]], 4, FALSE)</f>
        <v>#N/A</v>
      </c>
      <c r="J222" t="e">
        <f>VLOOKUP(A222, Pitching___H_Movement[[Name]:[FA-X]], 4, FALSE)</f>
        <v>#N/A</v>
      </c>
      <c r="K222" t="e">
        <f>VLOOKUP($A222, Pitching___Plate_Discipline[], MATCH(Data!K$1, Pitching___Plate_Discipline[#Headers], 0), FALSE)</f>
        <v>#N/A</v>
      </c>
      <c r="L222" t="e">
        <f>VLOOKUP($A222, Pitching___Plate_Discipline[], MATCH(Data!L$1, Pitching___Plate_Discipline[#Headers], 0), FALSE)</f>
        <v>#N/A</v>
      </c>
      <c r="M222" t="e">
        <f>VLOOKUP($A222, Pitching___Plate_Discipline[], MATCH(Data!M$1, Pitching___Plate_Discipline[#Headers], 0), FALSE)</f>
        <v>#N/A</v>
      </c>
      <c r="N222" t="e">
        <f>VLOOKUP($A222, Pitching___Plate_Discipline[], MATCH(Data!N$1, Pitching___Plate_Discipline[#Headers], 0), FALSE)</f>
        <v>#N/A</v>
      </c>
      <c r="O222" t="e">
        <f>VLOOKUP($A222, Pitching___Plate_Discipline[], MATCH(Data!O$1, Pitching___Plate_Discipline[#Headers], 0), FALSE)</f>
        <v>#N/A</v>
      </c>
      <c r="P222" t="e">
        <f>VLOOKUP($A222, Pitching___Plate_Discipline[], MATCH(Data!P$1, Pitching___Plate_Discipline[#Headers], 0), FALSE)</f>
        <v>#N/A</v>
      </c>
      <c r="Q222" t="e">
        <f t="shared" si="3"/>
        <v>#N/A</v>
      </c>
      <c r="R222" t="e">
        <f>VLOOKUP($A222, Pitching___Plate_Discipline[], MATCH(Data!R$1, Pitching___Plate_Discipline[#Headers], 0), FALSE)</f>
        <v>#N/A</v>
      </c>
      <c r="S222" t="e">
        <f>VLOOKUP($A222, Pitching___Plate_Discipline[], MATCH(Data!S$1, Pitching___Plate_Discipline[#Headers], 0), FALSE)</f>
        <v>#N/A</v>
      </c>
      <c r="T222" t="e">
        <f>VLOOKUP($A222, Pitching___Velocity[[Name]:[vFA]], 4, FALSE)</f>
        <v>#N/A</v>
      </c>
      <c r="U222" t="e">
        <f>VLOOKUP($A222, Pitching___Pitch_Type[[Name]:[FB%]], 3, FALSE)</f>
        <v>#N/A</v>
      </c>
    </row>
    <row r="223" spans="1:21" x14ac:dyDescent="0.45">
      <c r="A223" t="s">
        <v>1631</v>
      </c>
      <c r="B223" t="e">
        <f>VLOOKUP($A223, Pitchers___Batted_Ball[], MATCH(Data!B$1, Pitchers___Batted_Ball[#Headers], 0), FALSE)</f>
        <v>#N/A</v>
      </c>
      <c r="C223" t="e">
        <f>VLOOKUP($A223, Pitchers___Batted_Ball[], MATCH(Data!C$1, Pitchers___Batted_Ball[#Headers], 0), FALSE)</f>
        <v>#N/A</v>
      </c>
      <c r="D223" t="e">
        <f>VLOOKUP($A223, Pitchers___Statcast[], MATCH(Data!D$1, Pitchers___Statcast[#Headers], 0), FALSE)</f>
        <v>#N/A</v>
      </c>
      <c r="E223" t="e">
        <f>VLOOKUP($A223, Pitchers___Statcast[], MATCH(Data!E$1, Pitchers___Statcast[#Headers], 0), FALSE)</f>
        <v>#N/A</v>
      </c>
      <c r="F223" t="e">
        <f>VLOOKUP($A223, Pitchers___Statcast[], MATCH(Data!F$1, Pitchers___Statcast[#Headers], 0), FALSE)</f>
        <v>#N/A</v>
      </c>
      <c r="G223" t="e">
        <f>VLOOKUP($A223, Pitchers___Statcast[], MATCH(Data!G$1, Pitchers___Statcast[#Headers], 0), FALSE)</f>
        <v>#N/A</v>
      </c>
      <c r="H223" t="e">
        <f>VLOOKUP(A223, Pitchers___Advanced[[Name]:[Pitches]], 13, FALSE)/VLOOKUP(A223, Pitchers___Advanced[[Name]:[Pitches]], 14, FALSE)</f>
        <v>#N/A</v>
      </c>
      <c r="I223" t="e">
        <f>VLOOKUP(A223, Pitching___V_Movement[[Name]:[FA-Z]], 4, FALSE)</f>
        <v>#N/A</v>
      </c>
      <c r="J223" t="e">
        <f>VLOOKUP(A223, Pitching___H_Movement[[Name]:[FA-X]], 4, FALSE)</f>
        <v>#N/A</v>
      </c>
      <c r="K223" t="e">
        <f>VLOOKUP($A223, Pitching___Plate_Discipline[], MATCH(Data!K$1, Pitching___Plate_Discipline[#Headers], 0), FALSE)</f>
        <v>#N/A</v>
      </c>
      <c r="L223" t="e">
        <f>VLOOKUP($A223, Pitching___Plate_Discipline[], MATCH(Data!L$1, Pitching___Plate_Discipline[#Headers], 0), FALSE)</f>
        <v>#N/A</v>
      </c>
      <c r="M223" t="e">
        <f>VLOOKUP($A223, Pitching___Plate_Discipline[], MATCH(Data!M$1, Pitching___Plate_Discipline[#Headers], 0), FALSE)</f>
        <v>#N/A</v>
      </c>
      <c r="N223" t="e">
        <f>VLOOKUP($A223, Pitching___Plate_Discipline[], MATCH(Data!N$1, Pitching___Plate_Discipline[#Headers], 0), FALSE)</f>
        <v>#N/A</v>
      </c>
      <c r="O223" t="e">
        <f>VLOOKUP($A223, Pitching___Plate_Discipline[], MATCH(Data!O$1, Pitching___Plate_Discipline[#Headers], 0), FALSE)</f>
        <v>#N/A</v>
      </c>
      <c r="P223" t="e">
        <f>VLOOKUP($A223, Pitching___Plate_Discipline[], MATCH(Data!P$1, Pitching___Plate_Discipline[#Headers], 0), FALSE)</f>
        <v>#N/A</v>
      </c>
      <c r="Q223" t="e">
        <f t="shared" si="3"/>
        <v>#N/A</v>
      </c>
      <c r="R223" t="e">
        <f>VLOOKUP($A223, Pitching___Plate_Discipline[], MATCH(Data!R$1, Pitching___Plate_Discipline[#Headers], 0), FALSE)</f>
        <v>#N/A</v>
      </c>
      <c r="S223" t="e">
        <f>VLOOKUP($A223, Pitching___Plate_Discipline[], MATCH(Data!S$1, Pitching___Plate_Discipline[#Headers], 0), FALSE)</f>
        <v>#N/A</v>
      </c>
      <c r="T223" t="e">
        <f>VLOOKUP($A223, Pitching___Velocity[[Name]:[vFA]], 4, FALSE)</f>
        <v>#N/A</v>
      </c>
      <c r="U223" t="e">
        <f>VLOOKUP($A223, Pitching___Pitch_Type[[Name]:[FB%]], 3, FALSE)</f>
        <v>#N/A</v>
      </c>
    </row>
    <row r="224" spans="1:21" x14ac:dyDescent="0.45">
      <c r="A224" t="s">
        <v>837</v>
      </c>
      <c r="B224">
        <f>VLOOKUP($A224, Pitchers___Batted_Ball[], MATCH(Data!B$1, Pitchers___Batted_Ball[#Headers], 0), FALSE)</f>
        <v>0.65</v>
      </c>
      <c r="C224">
        <f>VLOOKUP($A224, Pitchers___Batted_Ball[], MATCH(Data!C$1, Pitchers___Batted_Ball[#Headers], 0), FALSE)</f>
        <v>0.11700000000000001</v>
      </c>
      <c r="D224" t="str">
        <f>VLOOKUP($A224, Pitchers___Statcast[], MATCH(Data!D$1, Pitchers___Statcast[#Headers], 0), FALSE)</f>
        <v>88.8</v>
      </c>
      <c r="E224" t="str">
        <f>VLOOKUP($A224, Pitchers___Statcast[], MATCH(Data!E$1, Pitchers___Statcast[#Headers], 0), FALSE)</f>
        <v>20.3</v>
      </c>
      <c r="F224" t="str">
        <f>VLOOKUP($A224, Pitchers___Statcast[], MATCH(Data!F$1, Pitchers___Statcast[#Headers], 0), FALSE)</f>
        <v>10.0%</v>
      </c>
      <c r="G224" t="str">
        <f>VLOOKUP($A224, Pitchers___Statcast[], MATCH(Data!G$1, Pitchers___Statcast[#Headers], 0), FALSE)</f>
        <v>37.4%</v>
      </c>
      <c r="H224">
        <f>VLOOKUP(A224, Pitchers___Advanced[[Name]:[Pitches]], 13, FALSE)/VLOOKUP(A224, Pitchers___Advanced[[Name]:[Pitches]], 14, FALSE)</f>
        <v>0.66831246693704816</v>
      </c>
      <c r="I224">
        <f>VLOOKUP(A224, Pitching___V_Movement[[Name]:[FA-Z]], 4, FALSE)</f>
        <v>9.4</v>
      </c>
      <c r="J224">
        <f>VLOOKUP(A224, Pitching___H_Movement[[Name]:[FA-X]], 4, FALSE)</f>
        <v>-4.7</v>
      </c>
      <c r="K224">
        <f>VLOOKUP($A224, Pitching___Plate_Discipline[], MATCH(Data!K$1, Pitching___Plate_Discipline[#Headers], 0), FALSE)</f>
        <v>0.34399999999999997</v>
      </c>
      <c r="L224">
        <f>VLOOKUP($A224, Pitching___Plate_Discipline[], MATCH(Data!L$1, Pitching___Plate_Discipline[#Headers], 0), FALSE)</f>
        <v>0.69</v>
      </c>
      <c r="M224">
        <f>VLOOKUP($A224, Pitching___Plate_Discipline[], MATCH(Data!M$1, Pitching___Plate_Discipline[#Headers], 0), FALSE)</f>
        <v>0.51800000000000002</v>
      </c>
      <c r="N224">
        <f>VLOOKUP($A224, Pitching___Plate_Discipline[], MATCH(Data!N$1, Pitching___Plate_Discipline[#Headers], 0), FALSE)</f>
        <v>0.59</v>
      </c>
      <c r="O224">
        <f>VLOOKUP($A224, Pitching___Plate_Discipline[], MATCH(Data!O$1, Pitching___Plate_Discipline[#Headers], 0), FALSE)</f>
        <v>0.83099999999999996</v>
      </c>
      <c r="P224">
        <f>VLOOKUP($A224, Pitching___Plate_Discipline[], MATCH(Data!P$1, Pitching___Plate_Discipline[#Headers], 0), FALSE)</f>
        <v>0.751</v>
      </c>
      <c r="Q224">
        <f t="shared" si="3"/>
        <v>0.38901800000000003</v>
      </c>
      <c r="R224">
        <f>VLOOKUP($A224, Pitching___Plate_Discipline[], MATCH(Data!R$1, Pitching___Plate_Discipline[#Headers], 0), FALSE)</f>
        <v>0.502</v>
      </c>
      <c r="S224">
        <f>VLOOKUP($A224, Pitching___Plate_Discipline[], MATCH(Data!S$1, Pitching___Plate_Discipline[#Headers], 0), FALSE)</f>
        <v>19.3</v>
      </c>
      <c r="T224">
        <f>VLOOKUP($A224, Pitching___Velocity[[Name]:[vFA]], 4, FALSE)</f>
        <v>91.8</v>
      </c>
      <c r="U224">
        <f>VLOOKUP($A224, Pitching___Pitch_Type[[Name]:[FB%]], 3, FALSE)</f>
        <v>0.48199999999999998</v>
      </c>
    </row>
    <row r="225" spans="1:21" x14ac:dyDescent="0.45">
      <c r="A225" t="s">
        <v>1632</v>
      </c>
      <c r="B225" t="e">
        <f>VLOOKUP($A225, Pitchers___Batted_Ball[], MATCH(Data!B$1, Pitchers___Batted_Ball[#Headers], 0), FALSE)</f>
        <v>#N/A</v>
      </c>
      <c r="C225" t="e">
        <f>VLOOKUP($A225, Pitchers___Batted_Ball[], MATCH(Data!C$1, Pitchers___Batted_Ball[#Headers], 0), FALSE)</f>
        <v>#N/A</v>
      </c>
      <c r="D225" t="e">
        <f>VLOOKUP($A225, Pitchers___Statcast[], MATCH(Data!D$1, Pitchers___Statcast[#Headers], 0), FALSE)</f>
        <v>#N/A</v>
      </c>
      <c r="E225" t="e">
        <f>VLOOKUP($A225, Pitchers___Statcast[], MATCH(Data!E$1, Pitchers___Statcast[#Headers], 0), FALSE)</f>
        <v>#N/A</v>
      </c>
      <c r="F225" t="e">
        <f>VLOOKUP($A225, Pitchers___Statcast[], MATCH(Data!F$1, Pitchers___Statcast[#Headers], 0), FALSE)</f>
        <v>#N/A</v>
      </c>
      <c r="G225" t="e">
        <f>VLOOKUP($A225, Pitchers___Statcast[], MATCH(Data!G$1, Pitchers___Statcast[#Headers], 0), FALSE)</f>
        <v>#N/A</v>
      </c>
      <c r="H225" t="e">
        <f>VLOOKUP(A225, Pitchers___Advanced[[Name]:[Pitches]], 13, FALSE)/VLOOKUP(A225, Pitchers___Advanced[[Name]:[Pitches]], 14, FALSE)</f>
        <v>#N/A</v>
      </c>
      <c r="I225" t="e">
        <f>VLOOKUP(A225, Pitching___V_Movement[[Name]:[FA-Z]], 4, FALSE)</f>
        <v>#N/A</v>
      </c>
      <c r="J225" t="e">
        <f>VLOOKUP(A225, Pitching___H_Movement[[Name]:[FA-X]], 4, FALSE)</f>
        <v>#N/A</v>
      </c>
      <c r="K225" t="e">
        <f>VLOOKUP($A225, Pitching___Plate_Discipline[], MATCH(Data!K$1, Pitching___Plate_Discipline[#Headers], 0), FALSE)</f>
        <v>#N/A</v>
      </c>
      <c r="L225" t="e">
        <f>VLOOKUP($A225, Pitching___Plate_Discipline[], MATCH(Data!L$1, Pitching___Plate_Discipline[#Headers], 0), FALSE)</f>
        <v>#N/A</v>
      </c>
      <c r="M225" t="e">
        <f>VLOOKUP($A225, Pitching___Plate_Discipline[], MATCH(Data!M$1, Pitching___Plate_Discipline[#Headers], 0), FALSE)</f>
        <v>#N/A</v>
      </c>
      <c r="N225" t="e">
        <f>VLOOKUP($A225, Pitching___Plate_Discipline[], MATCH(Data!N$1, Pitching___Plate_Discipline[#Headers], 0), FALSE)</f>
        <v>#N/A</v>
      </c>
      <c r="O225" t="e">
        <f>VLOOKUP($A225, Pitching___Plate_Discipline[], MATCH(Data!O$1, Pitching___Plate_Discipline[#Headers], 0), FALSE)</f>
        <v>#N/A</v>
      </c>
      <c r="P225" t="e">
        <f>VLOOKUP($A225, Pitching___Plate_Discipline[], MATCH(Data!P$1, Pitching___Plate_Discipline[#Headers], 0), FALSE)</f>
        <v>#N/A</v>
      </c>
      <c r="Q225" t="e">
        <f t="shared" si="3"/>
        <v>#N/A</v>
      </c>
      <c r="R225" t="e">
        <f>VLOOKUP($A225, Pitching___Plate_Discipline[], MATCH(Data!R$1, Pitching___Plate_Discipline[#Headers], 0), FALSE)</f>
        <v>#N/A</v>
      </c>
      <c r="S225" t="e">
        <f>VLOOKUP($A225, Pitching___Plate_Discipline[], MATCH(Data!S$1, Pitching___Plate_Discipline[#Headers], 0), FALSE)</f>
        <v>#N/A</v>
      </c>
      <c r="T225" t="e">
        <f>VLOOKUP($A225, Pitching___Velocity[[Name]:[vFA]], 4, FALSE)</f>
        <v>#N/A</v>
      </c>
      <c r="U225" t="e">
        <f>VLOOKUP($A225, Pitching___Pitch_Type[[Name]:[FB%]], 3, FALSE)</f>
        <v>#N/A</v>
      </c>
    </row>
    <row r="226" spans="1:21" x14ac:dyDescent="0.45">
      <c r="A226" t="s">
        <v>1633</v>
      </c>
      <c r="B226" t="e">
        <f>VLOOKUP($A226, Pitchers___Batted_Ball[], MATCH(Data!B$1, Pitchers___Batted_Ball[#Headers], 0), FALSE)</f>
        <v>#N/A</v>
      </c>
      <c r="C226" t="e">
        <f>VLOOKUP($A226, Pitchers___Batted_Ball[], MATCH(Data!C$1, Pitchers___Batted_Ball[#Headers], 0), FALSE)</f>
        <v>#N/A</v>
      </c>
      <c r="D226" t="e">
        <f>VLOOKUP($A226, Pitchers___Statcast[], MATCH(Data!D$1, Pitchers___Statcast[#Headers], 0), FALSE)</f>
        <v>#N/A</v>
      </c>
      <c r="E226" t="e">
        <f>VLOOKUP($A226, Pitchers___Statcast[], MATCH(Data!E$1, Pitchers___Statcast[#Headers], 0), FALSE)</f>
        <v>#N/A</v>
      </c>
      <c r="F226" t="e">
        <f>VLOOKUP($A226, Pitchers___Statcast[], MATCH(Data!F$1, Pitchers___Statcast[#Headers], 0), FALSE)</f>
        <v>#N/A</v>
      </c>
      <c r="G226" t="e">
        <f>VLOOKUP($A226, Pitchers___Statcast[], MATCH(Data!G$1, Pitchers___Statcast[#Headers], 0), FALSE)</f>
        <v>#N/A</v>
      </c>
      <c r="H226" t="e">
        <f>VLOOKUP(A226, Pitchers___Advanced[[Name]:[Pitches]], 13, FALSE)/VLOOKUP(A226, Pitchers___Advanced[[Name]:[Pitches]], 14, FALSE)</f>
        <v>#N/A</v>
      </c>
      <c r="I226" t="e">
        <f>VLOOKUP(A226, Pitching___V_Movement[[Name]:[FA-Z]], 4, FALSE)</f>
        <v>#N/A</v>
      </c>
      <c r="J226" t="e">
        <f>VLOOKUP(A226, Pitching___H_Movement[[Name]:[FA-X]], 4, FALSE)</f>
        <v>#N/A</v>
      </c>
      <c r="K226" t="e">
        <f>VLOOKUP($A226, Pitching___Plate_Discipline[], MATCH(Data!K$1, Pitching___Plate_Discipline[#Headers], 0), FALSE)</f>
        <v>#N/A</v>
      </c>
      <c r="L226" t="e">
        <f>VLOOKUP($A226, Pitching___Plate_Discipline[], MATCH(Data!L$1, Pitching___Plate_Discipline[#Headers], 0), FALSE)</f>
        <v>#N/A</v>
      </c>
      <c r="M226" t="e">
        <f>VLOOKUP($A226, Pitching___Plate_Discipline[], MATCH(Data!M$1, Pitching___Plate_Discipline[#Headers], 0), FALSE)</f>
        <v>#N/A</v>
      </c>
      <c r="N226" t="e">
        <f>VLOOKUP($A226, Pitching___Plate_Discipline[], MATCH(Data!N$1, Pitching___Plate_Discipline[#Headers], 0), FALSE)</f>
        <v>#N/A</v>
      </c>
      <c r="O226" t="e">
        <f>VLOOKUP($A226, Pitching___Plate_Discipline[], MATCH(Data!O$1, Pitching___Plate_Discipline[#Headers], 0), FALSE)</f>
        <v>#N/A</v>
      </c>
      <c r="P226" t="e">
        <f>VLOOKUP($A226, Pitching___Plate_Discipline[], MATCH(Data!P$1, Pitching___Plate_Discipline[#Headers], 0), FALSE)</f>
        <v>#N/A</v>
      </c>
      <c r="Q226" t="e">
        <f t="shared" si="3"/>
        <v>#N/A</v>
      </c>
      <c r="R226" t="e">
        <f>VLOOKUP($A226, Pitching___Plate_Discipline[], MATCH(Data!R$1, Pitching___Plate_Discipline[#Headers], 0), FALSE)</f>
        <v>#N/A</v>
      </c>
      <c r="S226" t="e">
        <f>VLOOKUP($A226, Pitching___Plate_Discipline[], MATCH(Data!S$1, Pitching___Plate_Discipline[#Headers], 0), FALSE)</f>
        <v>#N/A</v>
      </c>
      <c r="T226" t="e">
        <f>VLOOKUP($A226, Pitching___Velocity[[Name]:[vFA]], 4, FALSE)</f>
        <v>#N/A</v>
      </c>
      <c r="U226" t="e">
        <f>VLOOKUP($A226, Pitching___Pitch_Type[[Name]:[FB%]], 3, FALSE)</f>
        <v>#N/A</v>
      </c>
    </row>
    <row r="227" spans="1:21" x14ac:dyDescent="0.45">
      <c r="A227" t="s">
        <v>1634</v>
      </c>
      <c r="B227" t="e">
        <f>VLOOKUP($A227, Pitchers___Batted_Ball[], MATCH(Data!B$1, Pitchers___Batted_Ball[#Headers], 0), FALSE)</f>
        <v>#N/A</v>
      </c>
      <c r="C227" t="e">
        <f>VLOOKUP($A227, Pitchers___Batted_Ball[], MATCH(Data!C$1, Pitchers___Batted_Ball[#Headers], 0), FALSE)</f>
        <v>#N/A</v>
      </c>
      <c r="D227" t="e">
        <f>VLOOKUP($A227, Pitchers___Statcast[], MATCH(Data!D$1, Pitchers___Statcast[#Headers], 0), FALSE)</f>
        <v>#N/A</v>
      </c>
      <c r="E227" t="e">
        <f>VLOOKUP($A227, Pitchers___Statcast[], MATCH(Data!E$1, Pitchers___Statcast[#Headers], 0), FALSE)</f>
        <v>#N/A</v>
      </c>
      <c r="F227" t="e">
        <f>VLOOKUP($A227, Pitchers___Statcast[], MATCH(Data!F$1, Pitchers___Statcast[#Headers], 0), FALSE)</f>
        <v>#N/A</v>
      </c>
      <c r="G227" t="e">
        <f>VLOOKUP($A227, Pitchers___Statcast[], MATCH(Data!G$1, Pitchers___Statcast[#Headers], 0), FALSE)</f>
        <v>#N/A</v>
      </c>
      <c r="H227" t="e">
        <f>VLOOKUP(A227, Pitchers___Advanced[[Name]:[Pitches]], 13, FALSE)/VLOOKUP(A227, Pitchers___Advanced[[Name]:[Pitches]], 14, FALSE)</f>
        <v>#N/A</v>
      </c>
      <c r="I227" t="e">
        <f>VLOOKUP(A227, Pitching___V_Movement[[Name]:[FA-Z]], 4, FALSE)</f>
        <v>#N/A</v>
      </c>
      <c r="J227" t="e">
        <f>VLOOKUP(A227, Pitching___H_Movement[[Name]:[FA-X]], 4, FALSE)</f>
        <v>#N/A</v>
      </c>
      <c r="K227" t="e">
        <f>VLOOKUP($A227, Pitching___Plate_Discipline[], MATCH(Data!K$1, Pitching___Plate_Discipline[#Headers], 0), FALSE)</f>
        <v>#N/A</v>
      </c>
      <c r="L227" t="e">
        <f>VLOOKUP($A227, Pitching___Plate_Discipline[], MATCH(Data!L$1, Pitching___Plate_Discipline[#Headers], 0), FALSE)</f>
        <v>#N/A</v>
      </c>
      <c r="M227" t="e">
        <f>VLOOKUP($A227, Pitching___Plate_Discipline[], MATCH(Data!M$1, Pitching___Plate_Discipline[#Headers], 0), FALSE)</f>
        <v>#N/A</v>
      </c>
      <c r="N227" t="e">
        <f>VLOOKUP($A227, Pitching___Plate_Discipline[], MATCH(Data!N$1, Pitching___Plate_Discipline[#Headers], 0), FALSE)</f>
        <v>#N/A</v>
      </c>
      <c r="O227" t="e">
        <f>VLOOKUP($A227, Pitching___Plate_Discipline[], MATCH(Data!O$1, Pitching___Plate_Discipline[#Headers], 0), FALSE)</f>
        <v>#N/A</v>
      </c>
      <c r="P227" t="e">
        <f>VLOOKUP($A227, Pitching___Plate_Discipline[], MATCH(Data!P$1, Pitching___Plate_Discipline[#Headers], 0), FALSE)</f>
        <v>#N/A</v>
      </c>
      <c r="Q227" t="e">
        <f t="shared" si="3"/>
        <v>#N/A</v>
      </c>
      <c r="R227" t="e">
        <f>VLOOKUP($A227, Pitching___Plate_Discipline[], MATCH(Data!R$1, Pitching___Plate_Discipline[#Headers], 0), FALSE)</f>
        <v>#N/A</v>
      </c>
      <c r="S227" t="e">
        <f>VLOOKUP($A227, Pitching___Plate_Discipline[], MATCH(Data!S$1, Pitching___Plate_Discipline[#Headers], 0), FALSE)</f>
        <v>#N/A</v>
      </c>
      <c r="T227" t="e">
        <f>VLOOKUP($A227, Pitching___Velocity[[Name]:[vFA]], 4, FALSE)</f>
        <v>#N/A</v>
      </c>
      <c r="U227" t="e">
        <f>VLOOKUP($A227, Pitching___Pitch_Type[[Name]:[FB%]], 3, FALSE)</f>
        <v>#N/A</v>
      </c>
    </row>
    <row r="228" spans="1:21" x14ac:dyDescent="0.45">
      <c r="A228" t="s">
        <v>1635</v>
      </c>
      <c r="B228" t="e">
        <f>VLOOKUP($A228, Pitchers___Batted_Ball[], MATCH(Data!B$1, Pitchers___Batted_Ball[#Headers], 0), FALSE)</f>
        <v>#N/A</v>
      </c>
      <c r="C228" t="e">
        <f>VLOOKUP($A228, Pitchers___Batted_Ball[], MATCH(Data!C$1, Pitchers___Batted_Ball[#Headers], 0), FALSE)</f>
        <v>#N/A</v>
      </c>
      <c r="D228" t="e">
        <f>VLOOKUP($A228, Pitchers___Statcast[], MATCH(Data!D$1, Pitchers___Statcast[#Headers], 0), FALSE)</f>
        <v>#N/A</v>
      </c>
      <c r="E228" t="e">
        <f>VLOOKUP($A228, Pitchers___Statcast[], MATCH(Data!E$1, Pitchers___Statcast[#Headers], 0), FALSE)</f>
        <v>#N/A</v>
      </c>
      <c r="F228" t="e">
        <f>VLOOKUP($A228, Pitchers___Statcast[], MATCH(Data!F$1, Pitchers___Statcast[#Headers], 0), FALSE)</f>
        <v>#N/A</v>
      </c>
      <c r="G228" t="e">
        <f>VLOOKUP($A228, Pitchers___Statcast[], MATCH(Data!G$1, Pitchers___Statcast[#Headers], 0), FALSE)</f>
        <v>#N/A</v>
      </c>
      <c r="H228" t="e">
        <f>VLOOKUP(A228, Pitchers___Advanced[[Name]:[Pitches]], 13, FALSE)/VLOOKUP(A228, Pitchers___Advanced[[Name]:[Pitches]], 14, FALSE)</f>
        <v>#N/A</v>
      </c>
      <c r="I228" t="e">
        <f>VLOOKUP(A228, Pitching___V_Movement[[Name]:[FA-Z]], 4, FALSE)</f>
        <v>#N/A</v>
      </c>
      <c r="J228" t="e">
        <f>VLOOKUP(A228, Pitching___H_Movement[[Name]:[FA-X]], 4, FALSE)</f>
        <v>#N/A</v>
      </c>
      <c r="K228" t="e">
        <f>VLOOKUP($A228, Pitching___Plate_Discipline[], MATCH(Data!K$1, Pitching___Plate_Discipline[#Headers], 0), FALSE)</f>
        <v>#N/A</v>
      </c>
      <c r="L228" t="e">
        <f>VLOOKUP($A228, Pitching___Plate_Discipline[], MATCH(Data!L$1, Pitching___Plate_Discipline[#Headers], 0), FALSE)</f>
        <v>#N/A</v>
      </c>
      <c r="M228" t="e">
        <f>VLOOKUP($A228, Pitching___Plate_Discipline[], MATCH(Data!M$1, Pitching___Plate_Discipline[#Headers], 0), FALSE)</f>
        <v>#N/A</v>
      </c>
      <c r="N228" t="e">
        <f>VLOOKUP($A228, Pitching___Plate_Discipline[], MATCH(Data!N$1, Pitching___Plate_Discipline[#Headers], 0), FALSE)</f>
        <v>#N/A</v>
      </c>
      <c r="O228" t="e">
        <f>VLOOKUP($A228, Pitching___Plate_Discipline[], MATCH(Data!O$1, Pitching___Plate_Discipline[#Headers], 0), FALSE)</f>
        <v>#N/A</v>
      </c>
      <c r="P228" t="e">
        <f>VLOOKUP($A228, Pitching___Plate_Discipline[], MATCH(Data!P$1, Pitching___Plate_Discipline[#Headers], 0), FALSE)</f>
        <v>#N/A</v>
      </c>
      <c r="Q228" t="e">
        <f t="shared" si="3"/>
        <v>#N/A</v>
      </c>
      <c r="R228" t="e">
        <f>VLOOKUP($A228, Pitching___Plate_Discipline[], MATCH(Data!R$1, Pitching___Plate_Discipline[#Headers], 0), FALSE)</f>
        <v>#N/A</v>
      </c>
      <c r="S228" t="e">
        <f>VLOOKUP($A228, Pitching___Plate_Discipline[], MATCH(Data!S$1, Pitching___Plate_Discipline[#Headers], 0), FALSE)</f>
        <v>#N/A</v>
      </c>
      <c r="T228" t="e">
        <f>VLOOKUP($A228, Pitching___Velocity[[Name]:[vFA]], 4, FALSE)</f>
        <v>#N/A</v>
      </c>
      <c r="U228" t="e">
        <f>VLOOKUP($A228, Pitching___Pitch_Type[[Name]:[FB%]], 3, FALSE)</f>
        <v>#N/A</v>
      </c>
    </row>
    <row r="229" spans="1:21" x14ac:dyDescent="0.45">
      <c r="A229" t="s">
        <v>1636</v>
      </c>
      <c r="B229" t="e">
        <f>VLOOKUP($A229, Pitchers___Batted_Ball[], MATCH(Data!B$1, Pitchers___Batted_Ball[#Headers], 0), FALSE)</f>
        <v>#N/A</v>
      </c>
      <c r="C229" t="e">
        <f>VLOOKUP($A229, Pitchers___Batted_Ball[], MATCH(Data!C$1, Pitchers___Batted_Ball[#Headers], 0), FALSE)</f>
        <v>#N/A</v>
      </c>
      <c r="D229" t="e">
        <f>VLOOKUP($A229, Pitchers___Statcast[], MATCH(Data!D$1, Pitchers___Statcast[#Headers], 0), FALSE)</f>
        <v>#N/A</v>
      </c>
      <c r="E229" t="e">
        <f>VLOOKUP($A229, Pitchers___Statcast[], MATCH(Data!E$1, Pitchers___Statcast[#Headers], 0), FALSE)</f>
        <v>#N/A</v>
      </c>
      <c r="F229" t="e">
        <f>VLOOKUP($A229, Pitchers___Statcast[], MATCH(Data!F$1, Pitchers___Statcast[#Headers], 0), FALSE)</f>
        <v>#N/A</v>
      </c>
      <c r="G229" t="e">
        <f>VLOOKUP($A229, Pitchers___Statcast[], MATCH(Data!G$1, Pitchers___Statcast[#Headers], 0), FALSE)</f>
        <v>#N/A</v>
      </c>
      <c r="H229" t="e">
        <f>VLOOKUP(A229, Pitchers___Advanced[[Name]:[Pitches]], 13, FALSE)/VLOOKUP(A229, Pitchers___Advanced[[Name]:[Pitches]], 14, FALSE)</f>
        <v>#N/A</v>
      </c>
      <c r="I229" t="e">
        <f>VLOOKUP(A229, Pitching___V_Movement[[Name]:[FA-Z]], 4, FALSE)</f>
        <v>#N/A</v>
      </c>
      <c r="J229" t="e">
        <f>VLOOKUP(A229, Pitching___H_Movement[[Name]:[FA-X]], 4, FALSE)</f>
        <v>#N/A</v>
      </c>
      <c r="K229" t="e">
        <f>VLOOKUP($A229, Pitching___Plate_Discipline[], MATCH(Data!K$1, Pitching___Plate_Discipline[#Headers], 0), FALSE)</f>
        <v>#N/A</v>
      </c>
      <c r="L229" t="e">
        <f>VLOOKUP($A229, Pitching___Plate_Discipline[], MATCH(Data!L$1, Pitching___Plate_Discipline[#Headers], 0), FALSE)</f>
        <v>#N/A</v>
      </c>
      <c r="M229" t="e">
        <f>VLOOKUP($A229, Pitching___Plate_Discipline[], MATCH(Data!M$1, Pitching___Plate_Discipline[#Headers], 0), FALSE)</f>
        <v>#N/A</v>
      </c>
      <c r="N229" t="e">
        <f>VLOOKUP($A229, Pitching___Plate_Discipline[], MATCH(Data!N$1, Pitching___Plate_Discipline[#Headers], 0), FALSE)</f>
        <v>#N/A</v>
      </c>
      <c r="O229" t="e">
        <f>VLOOKUP($A229, Pitching___Plate_Discipline[], MATCH(Data!O$1, Pitching___Plate_Discipline[#Headers], 0), FALSE)</f>
        <v>#N/A</v>
      </c>
      <c r="P229" t="e">
        <f>VLOOKUP($A229, Pitching___Plate_Discipline[], MATCH(Data!P$1, Pitching___Plate_Discipline[#Headers], 0), FALSE)</f>
        <v>#N/A</v>
      </c>
      <c r="Q229" t="e">
        <f t="shared" si="3"/>
        <v>#N/A</v>
      </c>
      <c r="R229" t="e">
        <f>VLOOKUP($A229, Pitching___Plate_Discipline[], MATCH(Data!R$1, Pitching___Plate_Discipline[#Headers], 0), FALSE)</f>
        <v>#N/A</v>
      </c>
      <c r="S229" t="e">
        <f>VLOOKUP($A229, Pitching___Plate_Discipline[], MATCH(Data!S$1, Pitching___Plate_Discipline[#Headers], 0), FALSE)</f>
        <v>#N/A</v>
      </c>
      <c r="T229" t="e">
        <f>VLOOKUP($A229, Pitching___Velocity[[Name]:[vFA]], 4, FALSE)</f>
        <v>#N/A</v>
      </c>
      <c r="U229" t="e">
        <f>VLOOKUP($A229, Pitching___Pitch_Type[[Name]:[FB%]], 3, FALSE)</f>
        <v>#N/A</v>
      </c>
    </row>
    <row r="230" spans="1:21" x14ac:dyDescent="0.45">
      <c r="A230" t="s">
        <v>1637</v>
      </c>
      <c r="B230" t="e">
        <f>VLOOKUP($A230, Pitchers___Batted_Ball[], MATCH(Data!B$1, Pitchers___Batted_Ball[#Headers], 0), FALSE)</f>
        <v>#N/A</v>
      </c>
      <c r="C230" t="e">
        <f>VLOOKUP($A230, Pitchers___Batted_Ball[], MATCH(Data!C$1, Pitchers___Batted_Ball[#Headers], 0), FALSE)</f>
        <v>#N/A</v>
      </c>
      <c r="D230" t="e">
        <f>VLOOKUP($A230, Pitchers___Statcast[], MATCH(Data!D$1, Pitchers___Statcast[#Headers], 0), FALSE)</f>
        <v>#N/A</v>
      </c>
      <c r="E230" t="e">
        <f>VLOOKUP($A230, Pitchers___Statcast[], MATCH(Data!E$1, Pitchers___Statcast[#Headers], 0), FALSE)</f>
        <v>#N/A</v>
      </c>
      <c r="F230" t="e">
        <f>VLOOKUP($A230, Pitchers___Statcast[], MATCH(Data!F$1, Pitchers___Statcast[#Headers], 0), FALSE)</f>
        <v>#N/A</v>
      </c>
      <c r="G230" t="e">
        <f>VLOOKUP($A230, Pitchers___Statcast[], MATCH(Data!G$1, Pitchers___Statcast[#Headers], 0), FALSE)</f>
        <v>#N/A</v>
      </c>
      <c r="H230" t="e">
        <f>VLOOKUP(A230, Pitchers___Advanced[[Name]:[Pitches]], 13, FALSE)/VLOOKUP(A230, Pitchers___Advanced[[Name]:[Pitches]], 14, FALSE)</f>
        <v>#N/A</v>
      </c>
      <c r="I230" t="e">
        <f>VLOOKUP(A230, Pitching___V_Movement[[Name]:[FA-Z]], 4, FALSE)</f>
        <v>#N/A</v>
      </c>
      <c r="J230" t="e">
        <f>VLOOKUP(A230, Pitching___H_Movement[[Name]:[FA-X]], 4, FALSE)</f>
        <v>#N/A</v>
      </c>
      <c r="K230" t="e">
        <f>VLOOKUP($A230, Pitching___Plate_Discipline[], MATCH(Data!K$1, Pitching___Plate_Discipline[#Headers], 0), FALSE)</f>
        <v>#N/A</v>
      </c>
      <c r="L230" t="e">
        <f>VLOOKUP($A230, Pitching___Plate_Discipline[], MATCH(Data!L$1, Pitching___Plate_Discipline[#Headers], 0), FALSE)</f>
        <v>#N/A</v>
      </c>
      <c r="M230" t="e">
        <f>VLOOKUP($A230, Pitching___Plate_Discipline[], MATCH(Data!M$1, Pitching___Plate_Discipline[#Headers], 0), FALSE)</f>
        <v>#N/A</v>
      </c>
      <c r="N230" t="e">
        <f>VLOOKUP($A230, Pitching___Plate_Discipline[], MATCH(Data!N$1, Pitching___Plate_Discipline[#Headers], 0), FALSE)</f>
        <v>#N/A</v>
      </c>
      <c r="O230" t="e">
        <f>VLOOKUP($A230, Pitching___Plate_Discipline[], MATCH(Data!O$1, Pitching___Plate_Discipline[#Headers], 0), FALSE)</f>
        <v>#N/A</v>
      </c>
      <c r="P230" t="e">
        <f>VLOOKUP($A230, Pitching___Plate_Discipline[], MATCH(Data!P$1, Pitching___Plate_Discipline[#Headers], 0), FALSE)</f>
        <v>#N/A</v>
      </c>
      <c r="Q230" t="e">
        <f t="shared" si="3"/>
        <v>#N/A</v>
      </c>
      <c r="R230" t="e">
        <f>VLOOKUP($A230, Pitching___Plate_Discipline[], MATCH(Data!R$1, Pitching___Plate_Discipline[#Headers], 0), FALSE)</f>
        <v>#N/A</v>
      </c>
      <c r="S230" t="e">
        <f>VLOOKUP($A230, Pitching___Plate_Discipline[], MATCH(Data!S$1, Pitching___Plate_Discipline[#Headers], 0), FALSE)</f>
        <v>#N/A</v>
      </c>
      <c r="T230" t="e">
        <f>VLOOKUP($A230, Pitching___Velocity[[Name]:[vFA]], 4, FALSE)</f>
        <v>#N/A</v>
      </c>
      <c r="U230" t="e">
        <f>VLOOKUP($A230, Pitching___Pitch_Type[[Name]:[FB%]], 3, FALSE)</f>
        <v>#N/A</v>
      </c>
    </row>
    <row r="231" spans="1:21" x14ac:dyDescent="0.45">
      <c r="A231" t="s">
        <v>105</v>
      </c>
      <c r="B231">
        <f>VLOOKUP($A231, Pitchers___Batted_Ball[], MATCH(Data!B$1, Pitchers___Batted_Ball[#Headers], 0), FALSE)</f>
        <v>1.9</v>
      </c>
      <c r="C231">
        <f>VLOOKUP($A231, Pitchers___Batted_Ball[], MATCH(Data!C$1, Pitchers___Batted_Ball[#Headers], 0), FALSE)</f>
        <v>6.5000000000000002E-2</v>
      </c>
      <c r="D231" t="str">
        <f>VLOOKUP($A231, Pitchers___Statcast[], MATCH(Data!D$1, Pitchers___Statcast[#Headers], 0), FALSE)</f>
        <v>87.2</v>
      </c>
      <c r="E231" t="str">
        <f>VLOOKUP($A231, Pitchers___Statcast[], MATCH(Data!E$1, Pitchers___Statcast[#Headers], 0), FALSE)</f>
        <v>7.7</v>
      </c>
      <c r="F231" t="str">
        <f>VLOOKUP($A231, Pitchers___Statcast[], MATCH(Data!F$1, Pitchers___Statcast[#Headers], 0), FALSE)</f>
        <v>3.7%</v>
      </c>
      <c r="G231" t="str">
        <f>VLOOKUP($A231, Pitchers___Statcast[], MATCH(Data!G$1, Pitchers___Statcast[#Headers], 0), FALSE)</f>
        <v>33.1%</v>
      </c>
      <c r="H231">
        <f>VLOOKUP(A231, Pitchers___Advanced[[Name]:[Pitches]], 13, FALSE)/VLOOKUP(A231, Pitchers___Advanced[[Name]:[Pitches]], 14, FALSE)</f>
        <v>0.65753424657534243</v>
      </c>
      <c r="I231">
        <f>VLOOKUP(A231, Pitching___V_Movement[[Name]:[FA-Z]], 4, FALSE)</f>
        <v>8.4</v>
      </c>
      <c r="J231">
        <f>VLOOKUP(A231, Pitching___H_Movement[[Name]:[FA-X]], 4, FALSE)</f>
        <v>-6.6</v>
      </c>
      <c r="K231">
        <f>VLOOKUP($A231, Pitching___Plate_Discipline[], MATCH(Data!K$1, Pitching___Plate_Discipline[#Headers], 0), FALSE)</f>
        <v>0.29099999999999998</v>
      </c>
      <c r="L231">
        <f>VLOOKUP($A231, Pitching___Plate_Discipline[], MATCH(Data!L$1, Pitching___Plate_Discipline[#Headers], 0), FALSE)</f>
        <v>0.64800000000000002</v>
      </c>
      <c r="M231">
        <f>VLOOKUP($A231, Pitching___Plate_Discipline[], MATCH(Data!M$1, Pitching___Plate_Discipline[#Headers], 0), FALSE)</f>
        <v>0.47199999999999998</v>
      </c>
      <c r="N231">
        <f>VLOOKUP($A231, Pitching___Plate_Discipline[], MATCH(Data!N$1, Pitching___Plate_Discipline[#Headers], 0), FALSE)</f>
        <v>0.63600000000000001</v>
      </c>
      <c r="O231">
        <f>VLOOKUP($A231, Pitching___Plate_Discipline[], MATCH(Data!O$1, Pitching___Plate_Discipline[#Headers], 0), FALSE)</f>
        <v>0.84899999999999998</v>
      </c>
      <c r="P231">
        <f>VLOOKUP($A231, Pitching___Plate_Discipline[], MATCH(Data!P$1, Pitching___Plate_Discipline[#Headers], 0), FALSE)</f>
        <v>0.78500000000000003</v>
      </c>
      <c r="Q231">
        <f t="shared" si="3"/>
        <v>0.37052000000000002</v>
      </c>
      <c r="R231">
        <f>VLOOKUP($A231, Pitching___Plate_Discipline[], MATCH(Data!R$1, Pitching___Plate_Discipline[#Headers], 0), FALSE)</f>
        <v>0.50800000000000001</v>
      </c>
      <c r="S231">
        <f>VLOOKUP($A231, Pitching___Plate_Discipline[], MATCH(Data!S$1, Pitching___Plate_Discipline[#Headers], 0), FALSE)</f>
        <v>23.5</v>
      </c>
      <c r="T231">
        <f>VLOOKUP($A231, Pitching___Velocity[[Name]:[vFA]], 4, FALSE)</f>
        <v>92.8</v>
      </c>
      <c r="U231">
        <f>VLOOKUP($A231, Pitching___Pitch_Type[[Name]:[FB%]], 3, FALSE)</f>
        <v>0.63700000000000001</v>
      </c>
    </row>
    <row r="232" spans="1:21" x14ac:dyDescent="0.45">
      <c r="A232" t="s">
        <v>1638</v>
      </c>
      <c r="B232" t="e">
        <f>VLOOKUP($A232, Pitchers___Batted_Ball[], MATCH(Data!B$1, Pitchers___Batted_Ball[#Headers], 0), FALSE)</f>
        <v>#N/A</v>
      </c>
      <c r="C232" t="e">
        <f>VLOOKUP($A232, Pitchers___Batted_Ball[], MATCH(Data!C$1, Pitchers___Batted_Ball[#Headers], 0), FALSE)</f>
        <v>#N/A</v>
      </c>
      <c r="D232" t="e">
        <f>VLOOKUP($A232, Pitchers___Statcast[], MATCH(Data!D$1, Pitchers___Statcast[#Headers], 0), FALSE)</f>
        <v>#N/A</v>
      </c>
      <c r="E232" t="e">
        <f>VLOOKUP($A232, Pitchers___Statcast[], MATCH(Data!E$1, Pitchers___Statcast[#Headers], 0), FALSE)</f>
        <v>#N/A</v>
      </c>
      <c r="F232" t="e">
        <f>VLOOKUP($A232, Pitchers___Statcast[], MATCH(Data!F$1, Pitchers___Statcast[#Headers], 0), FALSE)</f>
        <v>#N/A</v>
      </c>
      <c r="G232" t="e">
        <f>VLOOKUP($A232, Pitchers___Statcast[], MATCH(Data!G$1, Pitchers___Statcast[#Headers], 0), FALSE)</f>
        <v>#N/A</v>
      </c>
      <c r="H232" t="e">
        <f>VLOOKUP(A232, Pitchers___Advanced[[Name]:[Pitches]], 13, FALSE)/VLOOKUP(A232, Pitchers___Advanced[[Name]:[Pitches]], 14, FALSE)</f>
        <v>#N/A</v>
      </c>
      <c r="I232" t="e">
        <f>VLOOKUP(A232, Pitching___V_Movement[[Name]:[FA-Z]], 4, FALSE)</f>
        <v>#N/A</v>
      </c>
      <c r="J232" t="e">
        <f>VLOOKUP(A232, Pitching___H_Movement[[Name]:[FA-X]], 4, FALSE)</f>
        <v>#N/A</v>
      </c>
      <c r="K232" t="e">
        <f>VLOOKUP($A232, Pitching___Plate_Discipline[], MATCH(Data!K$1, Pitching___Plate_Discipline[#Headers], 0), FALSE)</f>
        <v>#N/A</v>
      </c>
      <c r="L232" t="e">
        <f>VLOOKUP($A232, Pitching___Plate_Discipline[], MATCH(Data!L$1, Pitching___Plate_Discipline[#Headers], 0), FALSE)</f>
        <v>#N/A</v>
      </c>
      <c r="M232" t="e">
        <f>VLOOKUP($A232, Pitching___Plate_Discipline[], MATCH(Data!M$1, Pitching___Plate_Discipline[#Headers], 0), FALSE)</f>
        <v>#N/A</v>
      </c>
      <c r="N232" t="e">
        <f>VLOOKUP($A232, Pitching___Plate_Discipline[], MATCH(Data!N$1, Pitching___Plate_Discipline[#Headers], 0), FALSE)</f>
        <v>#N/A</v>
      </c>
      <c r="O232" t="e">
        <f>VLOOKUP($A232, Pitching___Plate_Discipline[], MATCH(Data!O$1, Pitching___Plate_Discipline[#Headers], 0), FALSE)</f>
        <v>#N/A</v>
      </c>
      <c r="P232" t="e">
        <f>VLOOKUP($A232, Pitching___Plate_Discipline[], MATCH(Data!P$1, Pitching___Plate_Discipline[#Headers], 0), FALSE)</f>
        <v>#N/A</v>
      </c>
      <c r="Q232" t="e">
        <f t="shared" si="3"/>
        <v>#N/A</v>
      </c>
      <c r="R232" t="e">
        <f>VLOOKUP($A232, Pitching___Plate_Discipline[], MATCH(Data!R$1, Pitching___Plate_Discipline[#Headers], 0), FALSE)</f>
        <v>#N/A</v>
      </c>
      <c r="S232" t="e">
        <f>VLOOKUP($A232, Pitching___Plate_Discipline[], MATCH(Data!S$1, Pitching___Plate_Discipline[#Headers], 0), FALSE)</f>
        <v>#N/A</v>
      </c>
      <c r="T232" t="e">
        <f>VLOOKUP($A232, Pitching___Velocity[[Name]:[vFA]], 4, FALSE)</f>
        <v>#N/A</v>
      </c>
      <c r="U232" t="e">
        <f>VLOOKUP($A232, Pitching___Pitch_Type[[Name]:[FB%]], 3, FALSE)</f>
        <v>#N/A</v>
      </c>
    </row>
    <row r="233" spans="1:21" x14ac:dyDescent="0.45">
      <c r="A233" t="s">
        <v>1639</v>
      </c>
      <c r="B233" t="e">
        <f>VLOOKUP($A233, Pitchers___Batted_Ball[], MATCH(Data!B$1, Pitchers___Batted_Ball[#Headers], 0), FALSE)</f>
        <v>#N/A</v>
      </c>
      <c r="C233" t="e">
        <f>VLOOKUP($A233, Pitchers___Batted_Ball[], MATCH(Data!C$1, Pitchers___Batted_Ball[#Headers], 0), FALSE)</f>
        <v>#N/A</v>
      </c>
      <c r="D233" t="e">
        <f>VLOOKUP($A233, Pitchers___Statcast[], MATCH(Data!D$1, Pitchers___Statcast[#Headers], 0), FALSE)</f>
        <v>#N/A</v>
      </c>
      <c r="E233" t="e">
        <f>VLOOKUP($A233, Pitchers___Statcast[], MATCH(Data!E$1, Pitchers___Statcast[#Headers], 0), FALSE)</f>
        <v>#N/A</v>
      </c>
      <c r="F233" t="e">
        <f>VLOOKUP($A233, Pitchers___Statcast[], MATCH(Data!F$1, Pitchers___Statcast[#Headers], 0), FALSE)</f>
        <v>#N/A</v>
      </c>
      <c r="G233" t="e">
        <f>VLOOKUP($A233, Pitchers___Statcast[], MATCH(Data!G$1, Pitchers___Statcast[#Headers], 0), FALSE)</f>
        <v>#N/A</v>
      </c>
      <c r="H233" t="e">
        <f>VLOOKUP(A233, Pitchers___Advanced[[Name]:[Pitches]], 13, FALSE)/VLOOKUP(A233, Pitchers___Advanced[[Name]:[Pitches]], 14, FALSE)</f>
        <v>#N/A</v>
      </c>
      <c r="I233" t="e">
        <f>VLOOKUP(A233, Pitching___V_Movement[[Name]:[FA-Z]], 4, FALSE)</f>
        <v>#N/A</v>
      </c>
      <c r="J233" t="e">
        <f>VLOOKUP(A233, Pitching___H_Movement[[Name]:[FA-X]], 4, FALSE)</f>
        <v>#N/A</v>
      </c>
      <c r="K233" t="e">
        <f>VLOOKUP($A233, Pitching___Plate_Discipline[], MATCH(Data!K$1, Pitching___Plate_Discipline[#Headers], 0), FALSE)</f>
        <v>#N/A</v>
      </c>
      <c r="L233" t="e">
        <f>VLOOKUP($A233, Pitching___Plate_Discipline[], MATCH(Data!L$1, Pitching___Plate_Discipline[#Headers], 0), FALSE)</f>
        <v>#N/A</v>
      </c>
      <c r="M233" t="e">
        <f>VLOOKUP($A233, Pitching___Plate_Discipline[], MATCH(Data!M$1, Pitching___Plate_Discipline[#Headers], 0), FALSE)</f>
        <v>#N/A</v>
      </c>
      <c r="N233" t="e">
        <f>VLOOKUP($A233, Pitching___Plate_Discipline[], MATCH(Data!N$1, Pitching___Plate_Discipline[#Headers], 0), FALSE)</f>
        <v>#N/A</v>
      </c>
      <c r="O233" t="e">
        <f>VLOOKUP($A233, Pitching___Plate_Discipline[], MATCH(Data!O$1, Pitching___Plate_Discipline[#Headers], 0), FALSE)</f>
        <v>#N/A</v>
      </c>
      <c r="P233" t="e">
        <f>VLOOKUP($A233, Pitching___Plate_Discipline[], MATCH(Data!P$1, Pitching___Plate_Discipline[#Headers], 0), FALSE)</f>
        <v>#N/A</v>
      </c>
      <c r="Q233" t="e">
        <f t="shared" si="3"/>
        <v>#N/A</v>
      </c>
      <c r="R233" t="e">
        <f>VLOOKUP($A233, Pitching___Plate_Discipline[], MATCH(Data!R$1, Pitching___Plate_Discipline[#Headers], 0), FALSE)</f>
        <v>#N/A</v>
      </c>
      <c r="S233" t="e">
        <f>VLOOKUP($A233, Pitching___Plate_Discipline[], MATCH(Data!S$1, Pitching___Plate_Discipline[#Headers], 0), FALSE)</f>
        <v>#N/A</v>
      </c>
      <c r="T233" t="e">
        <f>VLOOKUP($A233, Pitching___Velocity[[Name]:[vFA]], 4, FALSE)</f>
        <v>#N/A</v>
      </c>
      <c r="U233" t="e">
        <f>VLOOKUP($A233, Pitching___Pitch_Type[[Name]:[FB%]], 3, FALSE)</f>
        <v>#N/A</v>
      </c>
    </row>
    <row r="234" spans="1:21" x14ac:dyDescent="0.45">
      <c r="A234" t="s">
        <v>680</v>
      </c>
      <c r="B234">
        <f>VLOOKUP($A234, Pitchers___Batted_Ball[], MATCH(Data!B$1, Pitchers___Batted_Ball[#Headers], 0), FALSE)</f>
        <v>0.95</v>
      </c>
      <c r="C234">
        <f>VLOOKUP($A234, Pitchers___Batted_Ball[], MATCH(Data!C$1, Pitchers___Batted_Ball[#Headers], 0), FALSE)</f>
        <v>8.5999999999999993E-2</v>
      </c>
      <c r="D234" t="str">
        <f>VLOOKUP($A234, Pitchers___Statcast[], MATCH(Data!D$1, Pitchers___Statcast[#Headers], 0), FALSE)</f>
        <v>88.4</v>
      </c>
      <c r="E234" t="str">
        <f>VLOOKUP($A234, Pitchers___Statcast[], MATCH(Data!E$1, Pitchers___Statcast[#Headers], 0), FALSE)</f>
        <v>16.7</v>
      </c>
      <c r="F234" t="str">
        <f>VLOOKUP($A234, Pitchers___Statcast[], MATCH(Data!F$1, Pitchers___Statcast[#Headers], 0), FALSE)</f>
        <v>7.0%</v>
      </c>
      <c r="G234" t="str">
        <f>VLOOKUP($A234, Pitchers___Statcast[], MATCH(Data!G$1, Pitchers___Statcast[#Headers], 0), FALSE)</f>
        <v>33.0%</v>
      </c>
      <c r="H234">
        <f>VLOOKUP(A234, Pitchers___Advanced[[Name]:[Pitches]], 13, FALSE)/VLOOKUP(A234, Pitchers___Advanced[[Name]:[Pitches]], 14, FALSE)</f>
        <v>0.64620552756145977</v>
      </c>
      <c r="I234">
        <f>VLOOKUP(A234, Pitching___V_Movement[[Name]:[FA-Z]], 4, FALSE)</f>
        <v>8.3000000000000007</v>
      </c>
      <c r="J234">
        <f>VLOOKUP(A234, Pitching___H_Movement[[Name]:[FA-X]], 4, FALSE)</f>
        <v>-3.2</v>
      </c>
      <c r="K234">
        <f>VLOOKUP($A234, Pitching___Plate_Discipline[], MATCH(Data!K$1, Pitching___Plate_Discipline[#Headers], 0), FALSE)</f>
        <v>0.26100000000000001</v>
      </c>
      <c r="L234">
        <f>VLOOKUP($A234, Pitching___Plate_Discipline[], MATCH(Data!L$1, Pitching___Plate_Discipline[#Headers], 0), FALSE)</f>
        <v>0.69</v>
      </c>
      <c r="M234">
        <f>VLOOKUP($A234, Pitching___Plate_Discipline[], MATCH(Data!M$1, Pitching___Plate_Discipline[#Headers], 0), FALSE)</f>
        <v>0.49</v>
      </c>
      <c r="N234">
        <f>VLOOKUP($A234, Pitching___Plate_Discipline[], MATCH(Data!N$1, Pitching___Plate_Discipline[#Headers], 0), FALSE)</f>
        <v>0.58499999999999996</v>
      </c>
      <c r="O234">
        <f>VLOOKUP($A234, Pitching___Plate_Discipline[], MATCH(Data!O$1, Pitching___Plate_Discipline[#Headers], 0), FALSE)</f>
        <v>0.82299999999999995</v>
      </c>
      <c r="P234">
        <f>VLOOKUP($A234, Pitching___Plate_Discipline[], MATCH(Data!P$1, Pitching___Plate_Discipline[#Headers], 0), FALSE)</f>
        <v>0.76300000000000001</v>
      </c>
      <c r="Q234">
        <f t="shared" si="3"/>
        <v>0.37386999999999998</v>
      </c>
      <c r="R234">
        <f>VLOOKUP($A234, Pitching___Plate_Discipline[], MATCH(Data!R$1, Pitching___Plate_Discipline[#Headers], 0), FALSE)</f>
        <v>0.53200000000000003</v>
      </c>
      <c r="S234">
        <f>VLOOKUP($A234, Pitching___Plate_Discipline[], MATCH(Data!S$1, Pitching___Plate_Discipline[#Headers], 0), FALSE)</f>
        <v>27.7</v>
      </c>
      <c r="T234">
        <f>VLOOKUP($A234, Pitching___Velocity[[Name]:[vFA]], 4, FALSE)</f>
        <v>95.7</v>
      </c>
      <c r="U234">
        <f>VLOOKUP($A234, Pitching___Pitch_Type[[Name]:[FB%]], 3, FALSE)</f>
        <v>0.63</v>
      </c>
    </row>
    <row r="235" spans="1:21" x14ac:dyDescent="0.45">
      <c r="A235" t="s">
        <v>1640</v>
      </c>
      <c r="B235" t="e">
        <f>VLOOKUP($A235, Pitchers___Batted_Ball[], MATCH(Data!B$1, Pitchers___Batted_Ball[#Headers], 0), FALSE)</f>
        <v>#N/A</v>
      </c>
      <c r="C235" t="e">
        <f>VLOOKUP($A235, Pitchers___Batted_Ball[], MATCH(Data!C$1, Pitchers___Batted_Ball[#Headers], 0), FALSE)</f>
        <v>#N/A</v>
      </c>
      <c r="D235" t="e">
        <f>VLOOKUP($A235, Pitchers___Statcast[], MATCH(Data!D$1, Pitchers___Statcast[#Headers], 0), FALSE)</f>
        <v>#N/A</v>
      </c>
      <c r="E235" t="e">
        <f>VLOOKUP($A235, Pitchers___Statcast[], MATCH(Data!E$1, Pitchers___Statcast[#Headers], 0), FALSE)</f>
        <v>#N/A</v>
      </c>
      <c r="F235" t="e">
        <f>VLOOKUP($A235, Pitchers___Statcast[], MATCH(Data!F$1, Pitchers___Statcast[#Headers], 0), FALSE)</f>
        <v>#N/A</v>
      </c>
      <c r="G235" t="e">
        <f>VLOOKUP($A235, Pitchers___Statcast[], MATCH(Data!G$1, Pitchers___Statcast[#Headers], 0), FALSE)</f>
        <v>#N/A</v>
      </c>
      <c r="H235" t="e">
        <f>VLOOKUP(A235, Pitchers___Advanced[[Name]:[Pitches]], 13, FALSE)/VLOOKUP(A235, Pitchers___Advanced[[Name]:[Pitches]], 14, FALSE)</f>
        <v>#N/A</v>
      </c>
      <c r="I235" t="e">
        <f>VLOOKUP(A235, Pitching___V_Movement[[Name]:[FA-Z]], 4, FALSE)</f>
        <v>#N/A</v>
      </c>
      <c r="J235" t="e">
        <f>VLOOKUP(A235, Pitching___H_Movement[[Name]:[FA-X]], 4, FALSE)</f>
        <v>#N/A</v>
      </c>
      <c r="K235" t="e">
        <f>VLOOKUP($A235, Pitching___Plate_Discipline[], MATCH(Data!K$1, Pitching___Plate_Discipline[#Headers], 0), FALSE)</f>
        <v>#N/A</v>
      </c>
      <c r="L235" t="e">
        <f>VLOOKUP($A235, Pitching___Plate_Discipline[], MATCH(Data!L$1, Pitching___Plate_Discipline[#Headers], 0), FALSE)</f>
        <v>#N/A</v>
      </c>
      <c r="M235" t="e">
        <f>VLOOKUP($A235, Pitching___Plate_Discipline[], MATCH(Data!M$1, Pitching___Plate_Discipline[#Headers], 0), FALSE)</f>
        <v>#N/A</v>
      </c>
      <c r="N235" t="e">
        <f>VLOOKUP($A235, Pitching___Plate_Discipline[], MATCH(Data!N$1, Pitching___Plate_Discipline[#Headers], 0), FALSE)</f>
        <v>#N/A</v>
      </c>
      <c r="O235" t="e">
        <f>VLOOKUP($A235, Pitching___Plate_Discipline[], MATCH(Data!O$1, Pitching___Plate_Discipline[#Headers], 0), FALSE)</f>
        <v>#N/A</v>
      </c>
      <c r="P235" t="e">
        <f>VLOOKUP($A235, Pitching___Plate_Discipline[], MATCH(Data!P$1, Pitching___Plate_Discipline[#Headers], 0), FALSE)</f>
        <v>#N/A</v>
      </c>
      <c r="Q235" t="e">
        <f t="shared" si="3"/>
        <v>#N/A</v>
      </c>
      <c r="R235" t="e">
        <f>VLOOKUP($A235, Pitching___Plate_Discipline[], MATCH(Data!R$1, Pitching___Plate_Discipline[#Headers], 0), FALSE)</f>
        <v>#N/A</v>
      </c>
      <c r="S235" t="e">
        <f>VLOOKUP($A235, Pitching___Plate_Discipline[], MATCH(Data!S$1, Pitching___Plate_Discipline[#Headers], 0), FALSE)</f>
        <v>#N/A</v>
      </c>
      <c r="T235" t="e">
        <f>VLOOKUP($A235, Pitching___Velocity[[Name]:[vFA]], 4, FALSE)</f>
        <v>#N/A</v>
      </c>
      <c r="U235" t="e">
        <f>VLOOKUP($A235, Pitching___Pitch_Type[[Name]:[FB%]], 3, FALSE)</f>
        <v>#N/A</v>
      </c>
    </row>
    <row r="236" spans="1:21" x14ac:dyDescent="0.45">
      <c r="A236" t="s">
        <v>714</v>
      </c>
      <c r="B236">
        <f>VLOOKUP($A236, Pitchers___Batted_Ball[], MATCH(Data!B$1, Pitchers___Batted_Ball[#Headers], 0), FALSE)</f>
        <v>0.91</v>
      </c>
      <c r="C236">
        <f>VLOOKUP($A236, Pitchers___Batted_Ball[], MATCH(Data!C$1, Pitchers___Batted_Ball[#Headers], 0), FALSE)</f>
        <v>0.14199999999999999</v>
      </c>
      <c r="D236" t="str">
        <f>VLOOKUP($A236, Pitchers___Statcast[], MATCH(Data!D$1, Pitchers___Statcast[#Headers], 0), FALSE)</f>
        <v>88.5</v>
      </c>
      <c r="E236" t="str">
        <f>VLOOKUP($A236, Pitchers___Statcast[], MATCH(Data!E$1, Pitchers___Statcast[#Headers], 0), FALSE)</f>
        <v>15.3</v>
      </c>
      <c r="F236" t="str">
        <f>VLOOKUP($A236, Pitchers___Statcast[], MATCH(Data!F$1, Pitchers___Statcast[#Headers], 0), FALSE)</f>
        <v>8.5%</v>
      </c>
      <c r="G236" t="str">
        <f>VLOOKUP($A236, Pitchers___Statcast[], MATCH(Data!G$1, Pitchers___Statcast[#Headers], 0), FALSE)</f>
        <v>37.9%</v>
      </c>
      <c r="H236">
        <f>VLOOKUP(A236, Pitchers___Advanced[[Name]:[Pitches]], 13, FALSE)/VLOOKUP(A236, Pitchers___Advanced[[Name]:[Pitches]], 14, FALSE)</f>
        <v>0.63066202090592338</v>
      </c>
      <c r="I236">
        <f>VLOOKUP(A236, Pitching___V_Movement[[Name]:[FA-Z]], 4, FALSE)</f>
        <v>9.6999999999999993</v>
      </c>
      <c r="J236">
        <f>VLOOKUP(A236, Pitching___H_Movement[[Name]:[FA-X]], 4, FALSE)</f>
        <v>-3.8</v>
      </c>
      <c r="K236">
        <f>VLOOKUP($A236, Pitching___Plate_Discipline[], MATCH(Data!K$1, Pitching___Plate_Discipline[#Headers], 0), FALSE)</f>
        <v>0.26900000000000002</v>
      </c>
      <c r="L236">
        <f>VLOOKUP($A236, Pitching___Plate_Discipline[], MATCH(Data!L$1, Pitching___Plate_Discipline[#Headers], 0), FALSE)</f>
        <v>0.64500000000000002</v>
      </c>
      <c r="M236">
        <f>VLOOKUP($A236, Pitching___Plate_Discipline[], MATCH(Data!M$1, Pitching___Plate_Discipline[#Headers], 0), FALSE)</f>
        <v>0.45800000000000002</v>
      </c>
      <c r="N236">
        <f>VLOOKUP($A236, Pitching___Plate_Discipline[], MATCH(Data!N$1, Pitching___Plate_Discipline[#Headers], 0), FALSE)</f>
        <v>0.45200000000000001</v>
      </c>
      <c r="O236">
        <f>VLOOKUP($A236, Pitching___Plate_Discipline[], MATCH(Data!O$1, Pitching___Plate_Discipline[#Headers], 0), FALSE)</f>
        <v>0.81399999999999995</v>
      </c>
      <c r="P236">
        <f>VLOOKUP($A236, Pitching___Plate_Discipline[], MATCH(Data!P$1, Pitching___Plate_Discipline[#Headers], 0), FALSE)</f>
        <v>0.70799999999999996</v>
      </c>
      <c r="Q236">
        <f t="shared" si="3"/>
        <v>0.324264</v>
      </c>
      <c r="R236">
        <f>VLOOKUP($A236, Pitching___Plate_Discipline[], MATCH(Data!R$1, Pitching___Plate_Discipline[#Headers], 0), FALSE)</f>
        <v>0.501</v>
      </c>
      <c r="S236">
        <f>VLOOKUP($A236, Pitching___Plate_Discipline[], MATCH(Data!S$1, Pitching___Plate_Discipline[#Headers], 0), FALSE)</f>
        <v>22.7</v>
      </c>
      <c r="T236">
        <f>VLOOKUP($A236, Pitching___Velocity[[Name]:[vFA]], 4, FALSE)</f>
        <v>95.7</v>
      </c>
      <c r="U236">
        <f>VLOOKUP($A236, Pitching___Pitch_Type[[Name]:[FB%]], 3, FALSE)</f>
        <v>0.51400000000000001</v>
      </c>
    </row>
    <row r="237" spans="1:21" x14ac:dyDescent="0.45">
      <c r="A237" t="s">
        <v>1641</v>
      </c>
      <c r="B237" t="e">
        <f>VLOOKUP($A237, Pitchers___Batted_Ball[], MATCH(Data!B$1, Pitchers___Batted_Ball[#Headers], 0), FALSE)</f>
        <v>#N/A</v>
      </c>
      <c r="C237" t="e">
        <f>VLOOKUP($A237, Pitchers___Batted_Ball[], MATCH(Data!C$1, Pitchers___Batted_Ball[#Headers], 0), FALSE)</f>
        <v>#N/A</v>
      </c>
      <c r="D237" t="e">
        <f>VLOOKUP($A237, Pitchers___Statcast[], MATCH(Data!D$1, Pitchers___Statcast[#Headers], 0), FALSE)</f>
        <v>#N/A</v>
      </c>
      <c r="E237" t="e">
        <f>VLOOKUP($A237, Pitchers___Statcast[], MATCH(Data!E$1, Pitchers___Statcast[#Headers], 0), FALSE)</f>
        <v>#N/A</v>
      </c>
      <c r="F237" t="e">
        <f>VLOOKUP($A237, Pitchers___Statcast[], MATCH(Data!F$1, Pitchers___Statcast[#Headers], 0), FALSE)</f>
        <v>#N/A</v>
      </c>
      <c r="G237" t="e">
        <f>VLOOKUP($A237, Pitchers___Statcast[], MATCH(Data!G$1, Pitchers___Statcast[#Headers], 0), FALSE)</f>
        <v>#N/A</v>
      </c>
      <c r="H237" t="e">
        <f>VLOOKUP(A237, Pitchers___Advanced[[Name]:[Pitches]], 13, FALSE)/VLOOKUP(A237, Pitchers___Advanced[[Name]:[Pitches]], 14, FALSE)</f>
        <v>#N/A</v>
      </c>
      <c r="I237" t="e">
        <f>VLOOKUP(A237, Pitching___V_Movement[[Name]:[FA-Z]], 4, FALSE)</f>
        <v>#N/A</v>
      </c>
      <c r="J237" t="e">
        <f>VLOOKUP(A237, Pitching___H_Movement[[Name]:[FA-X]], 4, FALSE)</f>
        <v>#N/A</v>
      </c>
      <c r="K237" t="e">
        <f>VLOOKUP($A237, Pitching___Plate_Discipline[], MATCH(Data!K$1, Pitching___Plate_Discipline[#Headers], 0), FALSE)</f>
        <v>#N/A</v>
      </c>
      <c r="L237" t="e">
        <f>VLOOKUP($A237, Pitching___Plate_Discipline[], MATCH(Data!L$1, Pitching___Plate_Discipline[#Headers], 0), FALSE)</f>
        <v>#N/A</v>
      </c>
      <c r="M237" t="e">
        <f>VLOOKUP($A237, Pitching___Plate_Discipline[], MATCH(Data!M$1, Pitching___Plate_Discipline[#Headers], 0), FALSE)</f>
        <v>#N/A</v>
      </c>
      <c r="N237" t="e">
        <f>VLOOKUP($A237, Pitching___Plate_Discipline[], MATCH(Data!N$1, Pitching___Plate_Discipline[#Headers], 0), FALSE)</f>
        <v>#N/A</v>
      </c>
      <c r="O237" t="e">
        <f>VLOOKUP($A237, Pitching___Plate_Discipline[], MATCH(Data!O$1, Pitching___Plate_Discipline[#Headers], 0), FALSE)</f>
        <v>#N/A</v>
      </c>
      <c r="P237" t="e">
        <f>VLOOKUP($A237, Pitching___Plate_Discipline[], MATCH(Data!P$1, Pitching___Plate_Discipline[#Headers], 0), FALSE)</f>
        <v>#N/A</v>
      </c>
      <c r="Q237" t="e">
        <f t="shared" si="3"/>
        <v>#N/A</v>
      </c>
      <c r="R237" t="e">
        <f>VLOOKUP($A237, Pitching___Plate_Discipline[], MATCH(Data!R$1, Pitching___Plate_Discipline[#Headers], 0), FALSE)</f>
        <v>#N/A</v>
      </c>
      <c r="S237" t="e">
        <f>VLOOKUP($A237, Pitching___Plate_Discipline[], MATCH(Data!S$1, Pitching___Plate_Discipline[#Headers], 0), FALSE)</f>
        <v>#N/A</v>
      </c>
      <c r="T237" t="e">
        <f>VLOOKUP($A237, Pitching___Velocity[[Name]:[vFA]], 4, FALSE)</f>
        <v>#N/A</v>
      </c>
      <c r="U237" t="e">
        <f>VLOOKUP($A237, Pitching___Pitch_Type[[Name]:[FB%]], 3, FALSE)</f>
        <v>#N/A</v>
      </c>
    </row>
    <row r="238" spans="1:21" x14ac:dyDescent="0.45">
      <c r="A238" t="s">
        <v>219</v>
      </c>
      <c r="B238">
        <f>VLOOKUP($A238, Pitchers___Batted_Ball[], MATCH(Data!B$1, Pitchers___Batted_Ball[#Headers], 0), FALSE)</f>
        <v>1.54</v>
      </c>
      <c r="C238">
        <f>VLOOKUP($A238, Pitchers___Batted_Ball[], MATCH(Data!C$1, Pitchers___Batted_Ball[#Headers], 0), FALSE)</f>
        <v>0.128</v>
      </c>
      <c r="D238" t="str">
        <f>VLOOKUP($A238, Pitchers___Statcast[], MATCH(Data!D$1, Pitchers___Statcast[#Headers], 0), FALSE)</f>
        <v>87.8</v>
      </c>
      <c r="E238" t="str">
        <f>VLOOKUP($A238, Pitchers___Statcast[], MATCH(Data!E$1, Pitchers___Statcast[#Headers], 0), FALSE)</f>
        <v>9.3</v>
      </c>
      <c r="F238" t="str">
        <f>VLOOKUP($A238, Pitchers___Statcast[], MATCH(Data!F$1, Pitchers___Statcast[#Headers], 0), FALSE)</f>
        <v>6.0%</v>
      </c>
      <c r="G238" t="str">
        <f>VLOOKUP($A238, Pitchers___Statcast[], MATCH(Data!G$1, Pitchers___Statcast[#Headers], 0), FALSE)</f>
        <v>37.7%</v>
      </c>
      <c r="H238">
        <f>VLOOKUP(A238, Pitchers___Advanced[[Name]:[Pitches]], 13, FALSE)/VLOOKUP(A238, Pitchers___Advanced[[Name]:[Pitches]], 14, FALSE)</f>
        <v>0.61280214861235449</v>
      </c>
      <c r="I238">
        <f>VLOOKUP(A238, Pitching___V_Movement[[Name]:[FA-Z]], 4, FALSE)</f>
        <v>9.4</v>
      </c>
      <c r="J238">
        <f>VLOOKUP(A238, Pitching___H_Movement[[Name]:[FA-X]], 4, FALSE)</f>
        <v>-3.6</v>
      </c>
      <c r="K238">
        <f>VLOOKUP($A238, Pitching___Plate_Discipline[], MATCH(Data!K$1, Pitching___Plate_Discipline[#Headers], 0), FALSE)</f>
        <v>0.26200000000000001</v>
      </c>
      <c r="L238">
        <f>VLOOKUP($A238, Pitching___Plate_Discipline[], MATCH(Data!L$1, Pitching___Plate_Discipline[#Headers], 0), FALSE)</f>
        <v>0.65600000000000003</v>
      </c>
      <c r="M238">
        <f>VLOOKUP($A238, Pitching___Plate_Discipline[], MATCH(Data!M$1, Pitching___Plate_Discipline[#Headers], 0), FALSE)</f>
        <v>0.44900000000000001</v>
      </c>
      <c r="N238">
        <f>VLOOKUP($A238, Pitching___Plate_Discipline[], MATCH(Data!N$1, Pitching___Plate_Discipline[#Headers], 0), FALSE)</f>
        <v>0.61799999999999999</v>
      </c>
      <c r="O238">
        <f>VLOOKUP($A238, Pitching___Plate_Discipline[], MATCH(Data!O$1, Pitching___Plate_Discipline[#Headers], 0), FALSE)</f>
        <v>0.88100000000000001</v>
      </c>
      <c r="P238">
        <f>VLOOKUP($A238, Pitching___Plate_Discipline[], MATCH(Data!P$1, Pitching___Plate_Discipline[#Headers], 0), FALSE)</f>
        <v>0.8</v>
      </c>
      <c r="Q238">
        <f t="shared" si="3"/>
        <v>0.35920000000000002</v>
      </c>
      <c r="R238">
        <f>VLOOKUP($A238, Pitching___Plate_Discipline[], MATCH(Data!R$1, Pitching___Plate_Discipline[#Headers], 0), FALSE)</f>
        <v>0.47399999999999998</v>
      </c>
      <c r="S238">
        <f>VLOOKUP($A238, Pitching___Plate_Discipline[], MATCH(Data!S$1, Pitching___Plate_Discipline[#Headers], 0), FALSE)</f>
        <v>22.1</v>
      </c>
      <c r="T238">
        <f>VLOOKUP($A238, Pitching___Velocity[[Name]:[vFA]], 4, FALSE)</f>
        <v>91.5</v>
      </c>
      <c r="U238">
        <f>VLOOKUP($A238, Pitching___Pitch_Type[[Name]:[FB%]], 3, FALSE)</f>
        <v>0.438</v>
      </c>
    </row>
    <row r="239" spans="1:21" x14ac:dyDescent="0.45">
      <c r="A239" t="s">
        <v>1642</v>
      </c>
      <c r="B239" t="e">
        <f>VLOOKUP($A239, Pitchers___Batted_Ball[], MATCH(Data!B$1, Pitchers___Batted_Ball[#Headers], 0), FALSE)</f>
        <v>#N/A</v>
      </c>
      <c r="C239" t="e">
        <f>VLOOKUP($A239, Pitchers___Batted_Ball[], MATCH(Data!C$1, Pitchers___Batted_Ball[#Headers], 0), FALSE)</f>
        <v>#N/A</v>
      </c>
      <c r="D239" t="e">
        <f>VLOOKUP($A239, Pitchers___Statcast[], MATCH(Data!D$1, Pitchers___Statcast[#Headers], 0), FALSE)</f>
        <v>#N/A</v>
      </c>
      <c r="E239" t="e">
        <f>VLOOKUP($A239, Pitchers___Statcast[], MATCH(Data!E$1, Pitchers___Statcast[#Headers], 0), FALSE)</f>
        <v>#N/A</v>
      </c>
      <c r="F239" t="e">
        <f>VLOOKUP($A239, Pitchers___Statcast[], MATCH(Data!F$1, Pitchers___Statcast[#Headers], 0), FALSE)</f>
        <v>#N/A</v>
      </c>
      <c r="G239" t="e">
        <f>VLOOKUP($A239, Pitchers___Statcast[], MATCH(Data!G$1, Pitchers___Statcast[#Headers], 0), FALSE)</f>
        <v>#N/A</v>
      </c>
      <c r="H239" t="e">
        <f>VLOOKUP(A239, Pitchers___Advanced[[Name]:[Pitches]], 13, FALSE)/VLOOKUP(A239, Pitchers___Advanced[[Name]:[Pitches]], 14, FALSE)</f>
        <v>#N/A</v>
      </c>
      <c r="I239" t="e">
        <f>VLOOKUP(A239, Pitching___V_Movement[[Name]:[FA-Z]], 4, FALSE)</f>
        <v>#N/A</v>
      </c>
      <c r="J239" t="e">
        <f>VLOOKUP(A239, Pitching___H_Movement[[Name]:[FA-X]], 4, FALSE)</f>
        <v>#N/A</v>
      </c>
      <c r="K239" t="e">
        <f>VLOOKUP($A239, Pitching___Plate_Discipline[], MATCH(Data!K$1, Pitching___Plate_Discipline[#Headers], 0), FALSE)</f>
        <v>#N/A</v>
      </c>
      <c r="L239" t="e">
        <f>VLOOKUP($A239, Pitching___Plate_Discipline[], MATCH(Data!L$1, Pitching___Plate_Discipline[#Headers], 0), FALSE)</f>
        <v>#N/A</v>
      </c>
      <c r="M239" t="e">
        <f>VLOOKUP($A239, Pitching___Plate_Discipline[], MATCH(Data!M$1, Pitching___Plate_Discipline[#Headers], 0), FALSE)</f>
        <v>#N/A</v>
      </c>
      <c r="N239" t="e">
        <f>VLOOKUP($A239, Pitching___Plate_Discipline[], MATCH(Data!N$1, Pitching___Plate_Discipline[#Headers], 0), FALSE)</f>
        <v>#N/A</v>
      </c>
      <c r="O239" t="e">
        <f>VLOOKUP($A239, Pitching___Plate_Discipline[], MATCH(Data!O$1, Pitching___Plate_Discipline[#Headers], 0), FALSE)</f>
        <v>#N/A</v>
      </c>
      <c r="P239" t="e">
        <f>VLOOKUP($A239, Pitching___Plate_Discipline[], MATCH(Data!P$1, Pitching___Plate_Discipline[#Headers], 0), FALSE)</f>
        <v>#N/A</v>
      </c>
      <c r="Q239" t="e">
        <f t="shared" si="3"/>
        <v>#N/A</v>
      </c>
      <c r="R239" t="e">
        <f>VLOOKUP($A239, Pitching___Plate_Discipline[], MATCH(Data!R$1, Pitching___Plate_Discipline[#Headers], 0), FALSE)</f>
        <v>#N/A</v>
      </c>
      <c r="S239" t="e">
        <f>VLOOKUP($A239, Pitching___Plate_Discipline[], MATCH(Data!S$1, Pitching___Plate_Discipline[#Headers], 0), FALSE)</f>
        <v>#N/A</v>
      </c>
      <c r="T239" t="e">
        <f>VLOOKUP($A239, Pitching___Velocity[[Name]:[vFA]], 4, FALSE)</f>
        <v>#N/A</v>
      </c>
      <c r="U239" t="e">
        <f>VLOOKUP($A239, Pitching___Pitch_Type[[Name]:[FB%]], 3, FALSE)</f>
        <v>#N/A</v>
      </c>
    </row>
    <row r="240" spans="1:21" x14ac:dyDescent="0.45">
      <c r="A240" t="s">
        <v>1643</v>
      </c>
      <c r="B240" t="e">
        <f>VLOOKUP($A240, Pitchers___Batted_Ball[], MATCH(Data!B$1, Pitchers___Batted_Ball[#Headers], 0), FALSE)</f>
        <v>#N/A</v>
      </c>
      <c r="C240" t="e">
        <f>VLOOKUP($A240, Pitchers___Batted_Ball[], MATCH(Data!C$1, Pitchers___Batted_Ball[#Headers], 0), FALSE)</f>
        <v>#N/A</v>
      </c>
      <c r="D240" t="e">
        <f>VLOOKUP($A240, Pitchers___Statcast[], MATCH(Data!D$1, Pitchers___Statcast[#Headers], 0), FALSE)</f>
        <v>#N/A</v>
      </c>
      <c r="E240" t="e">
        <f>VLOOKUP($A240, Pitchers___Statcast[], MATCH(Data!E$1, Pitchers___Statcast[#Headers], 0), FALSE)</f>
        <v>#N/A</v>
      </c>
      <c r="F240" t="e">
        <f>VLOOKUP($A240, Pitchers___Statcast[], MATCH(Data!F$1, Pitchers___Statcast[#Headers], 0), FALSE)</f>
        <v>#N/A</v>
      </c>
      <c r="G240" t="e">
        <f>VLOOKUP($A240, Pitchers___Statcast[], MATCH(Data!G$1, Pitchers___Statcast[#Headers], 0), FALSE)</f>
        <v>#N/A</v>
      </c>
      <c r="H240" t="e">
        <f>VLOOKUP(A240, Pitchers___Advanced[[Name]:[Pitches]], 13, FALSE)/VLOOKUP(A240, Pitchers___Advanced[[Name]:[Pitches]], 14, FALSE)</f>
        <v>#N/A</v>
      </c>
      <c r="I240" t="e">
        <f>VLOOKUP(A240, Pitching___V_Movement[[Name]:[FA-Z]], 4, FALSE)</f>
        <v>#N/A</v>
      </c>
      <c r="J240" t="e">
        <f>VLOOKUP(A240, Pitching___H_Movement[[Name]:[FA-X]], 4, FALSE)</f>
        <v>#N/A</v>
      </c>
      <c r="K240" t="e">
        <f>VLOOKUP($A240, Pitching___Plate_Discipline[], MATCH(Data!K$1, Pitching___Plate_Discipline[#Headers], 0), FALSE)</f>
        <v>#N/A</v>
      </c>
      <c r="L240" t="e">
        <f>VLOOKUP($A240, Pitching___Plate_Discipline[], MATCH(Data!L$1, Pitching___Plate_Discipline[#Headers], 0), FALSE)</f>
        <v>#N/A</v>
      </c>
      <c r="M240" t="e">
        <f>VLOOKUP($A240, Pitching___Plate_Discipline[], MATCH(Data!M$1, Pitching___Plate_Discipline[#Headers], 0), FALSE)</f>
        <v>#N/A</v>
      </c>
      <c r="N240" t="e">
        <f>VLOOKUP($A240, Pitching___Plate_Discipline[], MATCH(Data!N$1, Pitching___Plate_Discipline[#Headers], 0), FALSE)</f>
        <v>#N/A</v>
      </c>
      <c r="O240" t="e">
        <f>VLOOKUP($A240, Pitching___Plate_Discipline[], MATCH(Data!O$1, Pitching___Plate_Discipline[#Headers], 0), FALSE)</f>
        <v>#N/A</v>
      </c>
      <c r="P240" t="e">
        <f>VLOOKUP($A240, Pitching___Plate_Discipline[], MATCH(Data!P$1, Pitching___Plate_Discipline[#Headers], 0), FALSE)</f>
        <v>#N/A</v>
      </c>
      <c r="Q240" t="e">
        <f t="shared" si="3"/>
        <v>#N/A</v>
      </c>
      <c r="R240" t="e">
        <f>VLOOKUP($A240, Pitching___Plate_Discipline[], MATCH(Data!R$1, Pitching___Plate_Discipline[#Headers], 0), FALSE)</f>
        <v>#N/A</v>
      </c>
      <c r="S240" t="e">
        <f>VLOOKUP($A240, Pitching___Plate_Discipline[], MATCH(Data!S$1, Pitching___Plate_Discipline[#Headers], 0), FALSE)</f>
        <v>#N/A</v>
      </c>
      <c r="T240" t="e">
        <f>VLOOKUP($A240, Pitching___Velocity[[Name]:[vFA]], 4, FALSE)</f>
        <v>#N/A</v>
      </c>
      <c r="U240" t="e">
        <f>VLOOKUP($A240, Pitching___Pitch_Type[[Name]:[FB%]], 3, FALSE)</f>
        <v>#N/A</v>
      </c>
    </row>
    <row r="241" spans="1:21" x14ac:dyDescent="0.45">
      <c r="A241" t="s">
        <v>1644</v>
      </c>
      <c r="B241" t="e">
        <f>VLOOKUP($A241, Pitchers___Batted_Ball[], MATCH(Data!B$1, Pitchers___Batted_Ball[#Headers], 0), FALSE)</f>
        <v>#N/A</v>
      </c>
      <c r="C241" t="e">
        <f>VLOOKUP($A241, Pitchers___Batted_Ball[], MATCH(Data!C$1, Pitchers___Batted_Ball[#Headers], 0), FALSE)</f>
        <v>#N/A</v>
      </c>
      <c r="D241" t="e">
        <f>VLOOKUP($A241, Pitchers___Statcast[], MATCH(Data!D$1, Pitchers___Statcast[#Headers], 0), FALSE)</f>
        <v>#N/A</v>
      </c>
      <c r="E241" t="e">
        <f>VLOOKUP($A241, Pitchers___Statcast[], MATCH(Data!E$1, Pitchers___Statcast[#Headers], 0), FALSE)</f>
        <v>#N/A</v>
      </c>
      <c r="F241" t="e">
        <f>VLOOKUP($A241, Pitchers___Statcast[], MATCH(Data!F$1, Pitchers___Statcast[#Headers], 0), FALSE)</f>
        <v>#N/A</v>
      </c>
      <c r="G241" t="e">
        <f>VLOOKUP($A241, Pitchers___Statcast[], MATCH(Data!G$1, Pitchers___Statcast[#Headers], 0), FALSE)</f>
        <v>#N/A</v>
      </c>
      <c r="H241" t="e">
        <f>VLOOKUP(A241, Pitchers___Advanced[[Name]:[Pitches]], 13, FALSE)/VLOOKUP(A241, Pitchers___Advanced[[Name]:[Pitches]], 14, FALSE)</f>
        <v>#N/A</v>
      </c>
      <c r="I241" t="e">
        <f>VLOOKUP(A241, Pitching___V_Movement[[Name]:[FA-Z]], 4, FALSE)</f>
        <v>#N/A</v>
      </c>
      <c r="J241" t="e">
        <f>VLOOKUP(A241, Pitching___H_Movement[[Name]:[FA-X]], 4, FALSE)</f>
        <v>#N/A</v>
      </c>
      <c r="K241" t="e">
        <f>VLOOKUP($A241, Pitching___Plate_Discipline[], MATCH(Data!K$1, Pitching___Plate_Discipline[#Headers], 0), FALSE)</f>
        <v>#N/A</v>
      </c>
      <c r="L241" t="e">
        <f>VLOOKUP($A241, Pitching___Plate_Discipline[], MATCH(Data!L$1, Pitching___Plate_Discipline[#Headers], 0), FALSE)</f>
        <v>#N/A</v>
      </c>
      <c r="M241" t="e">
        <f>VLOOKUP($A241, Pitching___Plate_Discipline[], MATCH(Data!M$1, Pitching___Plate_Discipline[#Headers], 0), FALSE)</f>
        <v>#N/A</v>
      </c>
      <c r="N241" t="e">
        <f>VLOOKUP($A241, Pitching___Plate_Discipline[], MATCH(Data!N$1, Pitching___Plate_Discipline[#Headers], 0), FALSE)</f>
        <v>#N/A</v>
      </c>
      <c r="O241" t="e">
        <f>VLOOKUP($A241, Pitching___Plate_Discipline[], MATCH(Data!O$1, Pitching___Plate_Discipline[#Headers], 0), FALSE)</f>
        <v>#N/A</v>
      </c>
      <c r="P241" t="e">
        <f>VLOOKUP($A241, Pitching___Plate_Discipline[], MATCH(Data!P$1, Pitching___Plate_Discipline[#Headers], 0), FALSE)</f>
        <v>#N/A</v>
      </c>
      <c r="Q241" t="e">
        <f t="shared" si="3"/>
        <v>#N/A</v>
      </c>
      <c r="R241" t="e">
        <f>VLOOKUP($A241, Pitching___Plate_Discipline[], MATCH(Data!R$1, Pitching___Plate_Discipline[#Headers], 0), FALSE)</f>
        <v>#N/A</v>
      </c>
      <c r="S241" t="e">
        <f>VLOOKUP($A241, Pitching___Plate_Discipline[], MATCH(Data!S$1, Pitching___Plate_Discipline[#Headers], 0), FALSE)</f>
        <v>#N/A</v>
      </c>
      <c r="T241" t="e">
        <f>VLOOKUP($A241, Pitching___Velocity[[Name]:[vFA]], 4, FALSE)</f>
        <v>#N/A</v>
      </c>
      <c r="U241" t="e">
        <f>VLOOKUP($A241, Pitching___Pitch_Type[[Name]:[FB%]], 3, FALSE)</f>
        <v>#N/A</v>
      </c>
    </row>
    <row r="242" spans="1:21" x14ac:dyDescent="0.45">
      <c r="A242" t="s">
        <v>785</v>
      </c>
      <c r="B242">
        <f>VLOOKUP($A242, Pitchers___Batted_Ball[], MATCH(Data!B$1, Pitchers___Batted_Ball[#Headers], 0), FALSE)</f>
        <v>0.81</v>
      </c>
      <c r="C242">
        <f>VLOOKUP($A242, Pitchers___Batted_Ball[], MATCH(Data!C$1, Pitchers___Batted_Ball[#Headers], 0), FALSE)</f>
        <v>0.109</v>
      </c>
      <c r="D242" t="str">
        <f>VLOOKUP($A242, Pitchers___Statcast[], MATCH(Data!D$1, Pitchers___Statcast[#Headers], 0), FALSE)</f>
        <v>88.6</v>
      </c>
      <c r="E242" t="str">
        <f>VLOOKUP($A242, Pitchers___Statcast[], MATCH(Data!E$1, Pitchers___Statcast[#Headers], 0), FALSE)</f>
        <v>17.4</v>
      </c>
      <c r="F242" t="str">
        <f>VLOOKUP($A242, Pitchers___Statcast[], MATCH(Data!F$1, Pitchers___Statcast[#Headers], 0), FALSE)</f>
        <v>6.8%</v>
      </c>
      <c r="G242" t="str">
        <f>VLOOKUP($A242, Pitchers___Statcast[], MATCH(Data!G$1, Pitchers___Statcast[#Headers], 0), FALSE)</f>
        <v>36.2%</v>
      </c>
      <c r="H242">
        <f>VLOOKUP(A242, Pitchers___Advanced[[Name]:[Pitches]], 13, FALSE)/VLOOKUP(A242, Pitchers___Advanced[[Name]:[Pitches]], 14, FALSE)</f>
        <v>0.6399225119057228</v>
      </c>
      <c r="I242">
        <f>VLOOKUP(A242, Pitching___V_Movement[[Name]:[FA-Z]], 4, FALSE)</f>
        <v>9.1</v>
      </c>
      <c r="J242">
        <f>VLOOKUP(A242, Pitching___H_Movement[[Name]:[FA-X]], 4, FALSE)</f>
        <v>-5.8</v>
      </c>
      <c r="K242">
        <f>VLOOKUP($A242, Pitching___Plate_Discipline[], MATCH(Data!K$1, Pitching___Plate_Discipline[#Headers], 0), FALSE)</f>
        <v>0.26900000000000002</v>
      </c>
      <c r="L242">
        <f>VLOOKUP($A242, Pitching___Plate_Discipline[], MATCH(Data!L$1, Pitching___Plate_Discipline[#Headers], 0), FALSE)</f>
        <v>0.68</v>
      </c>
      <c r="M242">
        <f>VLOOKUP($A242, Pitching___Plate_Discipline[], MATCH(Data!M$1, Pitching___Plate_Discipline[#Headers], 0), FALSE)</f>
        <v>0.48399999999999999</v>
      </c>
      <c r="N242">
        <f>VLOOKUP($A242, Pitching___Plate_Discipline[], MATCH(Data!N$1, Pitching___Plate_Discipline[#Headers], 0), FALSE)</f>
        <v>0.59799999999999998</v>
      </c>
      <c r="O242">
        <f>VLOOKUP($A242, Pitching___Plate_Discipline[], MATCH(Data!O$1, Pitching___Plate_Discipline[#Headers], 0), FALSE)</f>
        <v>0.83599999999999997</v>
      </c>
      <c r="P242">
        <f>VLOOKUP($A242, Pitching___Plate_Discipline[], MATCH(Data!P$1, Pitching___Plate_Discipline[#Headers], 0), FALSE)</f>
        <v>0.77300000000000002</v>
      </c>
      <c r="Q242">
        <f t="shared" si="3"/>
        <v>0.37413200000000002</v>
      </c>
      <c r="R242">
        <f>VLOOKUP($A242, Pitching___Plate_Discipline[], MATCH(Data!R$1, Pitching___Plate_Discipline[#Headers], 0), FALSE)</f>
        <v>0.52400000000000002</v>
      </c>
      <c r="S242">
        <f>VLOOKUP($A242, Pitching___Plate_Discipline[], MATCH(Data!S$1, Pitching___Plate_Discipline[#Headers], 0), FALSE)</f>
        <v>22.7</v>
      </c>
      <c r="T242">
        <f>VLOOKUP($A242, Pitching___Velocity[[Name]:[vFA]], 4, FALSE)</f>
        <v>95.8</v>
      </c>
      <c r="U242">
        <f>VLOOKUP($A242, Pitching___Pitch_Type[[Name]:[FB%]], 3, FALSE)</f>
        <v>0.59499999999999997</v>
      </c>
    </row>
    <row r="243" spans="1:21" x14ac:dyDescent="0.45">
      <c r="A243" t="s">
        <v>441</v>
      </c>
      <c r="B243">
        <f>VLOOKUP($A243, Pitchers___Batted_Ball[], MATCH(Data!B$1, Pitchers___Batted_Ball[#Headers], 0), FALSE)</f>
        <v>1.23</v>
      </c>
      <c r="C243">
        <f>VLOOKUP($A243, Pitchers___Batted_Ball[], MATCH(Data!C$1, Pitchers___Batted_Ball[#Headers], 0), FALSE)</f>
        <v>0.115</v>
      </c>
      <c r="D243" t="str">
        <f>VLOOKUP($A243, Pitchers___Statcast[], MATCH(Data!D$1, Pitchers___Statcast[#Headers], 0), FALSE)</f>
        <v>87.8</v>
      </c>
      <c r="E243" t="str">
        <f>VLOOKUP($A243, Pitchers___Statcast[], MATCH(Data!E$1, Pitchers___Statcast[#Headers], 0), FALSE)</f>
        <v>11.9</v>
      </c>
      <c r="F243" t="str">
        <f>VLOOKUP($A243, Pitchers___Statcast[], MATCH(Data!F$1, Pitchers___Statcast[#Headers], 0), FALSE)</f>
        <v>6.8%</v>
      </c>
      <c r="G243" t="str">
        <f>VLOOKUP($A243, Pitchers___Statcast[], MATCH(Data!G$1, Pitchers___Statcast[#Headers], 0), FALSE)</f>
        <v>35.4%</v>
      </c>
      <c r="H243">
        <f>VLOOKUP(A243, Pitchers___Advanced[[Name]:[Pitches]], 13, FALSE)/VLOOKUP(A243, Pitchers___Advanced[[Name]:[Pitches]], 14, FALSE)</f>
        <v>0.64860838886711092</v>
      </c>
      <c r="I243">
        <f>VLOOKUP(A243, Pitching___V_Movement[[Name]:[FA-Z]], 4, FALSE)</f>
        <v>10</v>
      </c>
      <c r="J243">
        <f>VLOOKUP(A243, Pitching___H_Movement[[Name]:[FA-X]], 4, FALSE)</f>
        <v>4.4000000000000004</v>
      </c>
      <c r="K243">
        <f>VLOOKUP($A243, Pitching___Plate_Discipline[], MATCH(Data!K$1, Pitching___Plate_Discipline[#Headers], 0), FALSE)</f>
        <v>0.30599999999999999</v>
      </c>
      <c r="L243">
        <f>VLOOKUP($A243, Pitching___Plate_Discipline[], MATCH(Data!L$1, Pitching___Plate_Discipline[#Headers], 0), FALSE)</f>
        <v>0.67</v>
      </c>
      <c r="M243">
        <f>VLOOKUP($A243, Pitching___Plate_Discipline[], MATCH(Data!M$1, Pitching___Plate_Discipline[#Headers], 0), FALSE)</f>
        <v>0.48599999999999999</v>
      </c>
      <c r="N243">
        <f>VLOOKUP($A243, Pitching___Plate_Discipline[], MATCH(Data!N$1, Pitching___Plate_Discipline[#Headers], 0), FALSE)</f>
        <v>0.56100000000000005</v>
      </c>
      <c r="O243">
        <f>VLOOKUP($A243, Pitching___Plate_Discipline[], MATCH(Data!O$1, Pitching___Plate_Discipline[#Headers], 0), FALSE)</f>
        <v>0.83099999999999996</v>
      </c>
      <c r="P243">
        <f>VLOOKUP($A243, Pitching___Plate_Discipline[], MATCH(Data!P$1, Pitching___Plate_Discipline[#Headers], 0), FALSE)</f>
        <v>0.746</v>
      </c>
      <c r="Q243">
        <f t="shared" si="3"/>
        <v>0.36255599999999999</v>
      </c>
      <c r="R243">
        <f>VLOOKUP($A243, Pitching___Plate_Discipline[], MATCH(Data!R$1, Pitching___Plate_Discipline[#Headers], 0), FALSE)</f>
        <v>0.495</v>
      </c>
      <c r="S243">
        <f>VLOOKUP($A243, Pitching___Plate_Discipline[], MATCH(Data!S$1, Pitching___Plate_Discipline[#Headers], 0), FALSE)</f>
        <v>22.8</v>
      </c>
      <c r="T243">
        <f>VLOOKUP($A243, Pitching___Velocity[[Name]:[vFA]], 4, FALSE)</f>
        <v>92.5</v>
      </c>
      <c r="U243">
        <f>VLOOKUP($A243, Pitching___Pitch_Type[[Name]:[FB%]], 3, FALSE)</f>
        <v>0.46600000000000003</v>
      </c>
    </row>
    <row r="244" spans="1:21" x14ac:dyDescent="0.45">
      <c r="A244" t="s">
        <v>1645</v>
      </c>
      <c r="B244" t="e">
        <f>VLOOKUP($A244, Pitchers___Batted_Ball[], MATCH(Data!B$1, Pitchers___Batted_Ball[#Headers], 0), FALSE)</f>
        <v>#N/A</v>
      </c>
      <c r="C244" t="e">
        <f>VLOOKUP($A244, Pitchers___Batted_Ball[], MATCH(Data!C$1, Pitchers___Batted_Ball[#Headers], 0), FALSE)</f>
        <v>#N/A</v>
      </c>
      <c r="D244" t="e">
        <f>VLOOKUP($A244, Pitchers___Statcast[], MATCH(Data!D$1, Pitchers___Statcast[#Headers], 0), FALSE)</f>
        <v>#N/A</v>
      </c>
      <c r="E244" t="e">
        <f>VLOOKUP($A244, Pitchers___Statcast[], MATCH(Data!E$1, Pitchers___Statcast[#Headers], 0), FALSE)</f>
        <v>#N/A</v>
      </c>
      <c r="F244" t="e">
        <f>VLOOKUP($A244, Pitchers___Statcast[], MATCH(Data!F$1, Pitchers___Statcast[#Headers], 0), FALSE)</f>
        <v>#N/A</v>
      </c>
      <c r="G244" t="e">
        <f>VLOOKUP($A244, Pitchers___Statcast[], MATCH(Data!G$1, Pitchers___Statcast[#Headers], 0), FALSE)</f>
        <v>#N/A</v>
      </c>
      <c r="H244" t="e">
        <f>VLOOKUP(A244, Pitchers___Advanced[[Name]:[Pitches]], 13, FALSE)/VLOOKUP(A244, Pitchers___Advanced[[Name]:[Pitches]], 14, FALSE)</f>
        <v>#N/A</v>
      </c>
      <c r="I244" t="e">
        <f>VLOOKUP(A244, Pitching___V_Movement[[Name]:[FA-Z]], 4, FALSE)</f>
        <v>#N/A</v>
      </c>
      <c r="J244" t="e">
        <f>VLOOKUP(A244, Pitching___H_Movement[[Name]:[FA-X]], 4, FALSE)</f>
        <v>#N/A</v>
      </c>
      <c r="K244" t="e">
        <f>VLOOKUP($A244, Pitching___Plate_Discipline[], MATCH(Data!K$1, Pitching___Plate_Discipline[#Headers], 0), FALSE)</f>
        <v>#N/A</v>
      </c>
      <c r="L244" t="e">
        <f>VLOOKUP($A244, Pitching___Plate_Discipline[], MATCH(Data!L$1, Pitching___Plate_Discipline[#Headers], 0), FALSE)</f>
        <v>#N/A</v>
      </c>
      <c r="M244" t="e">
        <f>VLOOKUP($A244, Pitching___Plate_Discipline[], MATCH(Data!M$1, Pitching___Plate_Discipline[#Headers], 0), FALSE)</f>
        <v>#N/A</v>
      </c>
      <c r="N244" t="e">
        <f>VLOOKUP($A244, Pitching___Plate_Discipline[], MATCH(Data!N$1, Pitching___Plate_Discipline[#Headers], 0), FALSE)</f>
        <v>#N/A</v>
      </c>
      <c r="O244" t="e">
        <f>VLOOKUP($A244, Pitching___Plate_Discipline[], MATCH(Data!O$1, Pitching___Plate_Discipline[#Headers], 0), FALSE)</f>
        <v>#N/A</v>
      </c>
      <c r="P244" t="e">
        <f>VLOOKUP($A244, Pitching___Plate_Discipline[], MATCH(Data!P$1, Pitching___Plate_Discipline[#Headers], 0), FALSE)</f>
        <v>#N/A</v>
      </c>
      <c r="Q244" t="e">
        <f t="shared" si="3"/>
        <v>#N/A</v>
      </c>
      <c r="R244" t="e">
        <f>VLOOKUP($A244, Pitching___Plate_Discipline[], MATCH(Data!R$1, Pitching___Plate_Discipline[#Headers], 0), FALSE)</f>
        <v>#N/A</v>
      </c>
      <c r="S244" t="e">
        <f>VLOOKUP($A244, Pitching___Plate_Discipline[], MATCH(Data!S$1, Pitching___Plate_Discipline[#Headers], 0), FALSE)</f>
        <v>#N/A</v>
      </c>
      <c r="T244" t="e">
        <f>VLOOKUP($A244, Pitching___Velocity[[Name]:[vFA]], 4, FALSE)</f>
        <v>#N/A</v>
      </c>
      <c r="U244" t="e">
        <f>VLOOKUP($A244, Pitching___Pitch_Type[[Name]:[FB%]], 3, FALSE)</f>
        <v>#N/A</v>
      </c>
    </row>
    <row r="245" spans="1:21" x14ac:dyDescent="0.45">
      <c r="A245" t="s">
        <v>1646</v>
      </c>
      <c r="B245" t="e">
        <f>VLOOKUP($A245, Pitchers___Batted_Ball[], MATCH(Data!B$1, Pitchers___Batted_Ball[#Headers], 0), FALSE)</f>
        <v>#N/A</v>
      </c>
      <c r="C245" t="e">
        <f>VLOOKUP($A245, Pitchers___Batted_Ball[], MATCH(Data!C$1, Pitchers___Batted_Ball[#Headers], 0), FALSE)</f>
        <v>#N/A</v>
      </c>
      <c r="D245" t="e">
        <f>VLOOKUP($A245, Pitchers___Statcast[], MATCH(Data!D$1, Pitchers___Statcast[#Headers], 0), FALSE)</f>
        <v>#N/A</v>
      </c>
      <c r="E245" t="e">
        <f>VLOOKUP($A245, Pitchers___Statcast[], MATCH(Data!E$1, Pitchers___Statcast[#Headers], 0), FALSE)</f>
        <v>#N/A</v>
      </c>
      <c r="F245" t="e">
        <f>VLOOKUP($A245, Pitchers___Statcast[], MATCH(Data!F$1, Pitchers___Statcast[#Headers], 0), FALSE)</f>
        <v>#N/A</v>
      </c>
      <c r="G245" t="e">
        <f>VLOOKUP($A245, Pitchers___Statcast[], MATCH(Data!G$1, Pitchers___Statcast[#Headers], 0), FALSE)</f>
        <v>#N/A</v>
      </c>
      <c r="H245" t="e">
        <f>VLOOKUP(A245, Pitchers___Advanced[[Name]:[Pitches]], 13, FALSE)/VLOOKUP(A245, Pitchers___Advanced[[Name]:[Pitches]], 14, FALSE)</f>
        <v>#N/A</v>
      </c>
      <c r="I245" t="e">
        <f>VLOOKUP(A245, Pitching___V_Movement[[Name]:[FA-Z]], 4, FALSE)</f>
        <v>#N/A</v>
      </c>
      <c r="J245" t="e">
        <f>VLOOKUP(A245, Pitching___H_Movement[[Name]:[FA-X]], 4, FALSE)</f>
        <v>#N/A</v>
      </c>
      <c r="K245" t="e">
        <f>VLOOKUP($A245, Pitching___Plate_Discipline[], MATCH(Data!K$1, Pitching___Plate_Discipline[#Headers], 0), FALSE)</f>
        <v>#N/A</v>
      </c>
      <c r="L245" t="e">
        <f>VLOOKUP($A245, Pitching___Plate_Discipline[], MATCH(Data!L$1, Pitching___Plate_Discipline[#Headers], 0), FALSE)</f>
        <v>#N/A</v>
      </c>
      <c r="M245" t="e">
        <f>VLOOKUP($A245, Pitching___Plate_Discipline[], MATCH(Data!M$1, Pitching___Plate_Discipline[#Headers], 0), FALSE)</f>
        <v>#N/A</v>
      </c>
      <c r="N245" t="e">
        <f>VLOOKUP($A245, Pitching___Plate_Discipline[], MATCH(Data!N$1, Pitching___Plate_Discipline[#Headers], 0), FALSE)</f>
        <v>#N/A</v>
      </c>
      <c r="O245" t="e">
        <f>VLOOKUP($A245, Pitching___Plate_Discipline[], MATCH(Data!O$1, Pitching___Plate_Discipline[#Headers], 0), FALSE)</f>
        <v>#N/A</v>
      </c>
      <c r="P245" t="e">
        <f>VLOOKUP($A245, Pitching___Plate_Discipline[], MATCH(Data!P$1, Pitching___Plate_Discipline[#Headers], 0), FALSE)</f>
        <v>#N/A</v>
      </c>
      <c r="Q245" t="e">
        <f t="shared" si="3"/>
        <v>#N/A</v>
      </c>
      <c r="R245" t="e">
        <f>VLOOKUP($A245, Pitching___Plate_Discipline[], MATCH(Data!R$1, Pitching___Plate_Discipline[#Headers], 0), FALSE)</f>
        <v>#N/A</v>
      </c>
      <c r="S245" t="e">
        <f>VLOOKUP($A245, Pitching___Plate_Discipline[], MATCH(Data!S$1, Pitching___Plate_Discipline[#Headers], 0), FALSE)</f>
        <v>#N/A</v>
      </c>
      <c r="T245" t="e">
        <f>VLOOKUP($A245, Pitching___Velocity[[Name]:[vFA]], 4, FALSE)</f>
        <v>#N/A</v>
      </c>
      <c r="U245" t="e">
        <f>VLOOKUP($A245, Pitching___Pitch_Type[[Name]:[FB%]], 3, FALSE)</f>
        <v>#N/A</v>
      </c>
    </row>
    <row r="246" spans="1:21" x14ac:dyDescent="0.45">
      <c r="A246" t="s">
        <v>754</v>
      </c>
      <c r="B246">
        <f>VLOOKUP($A246, Pitchers___Batted_Ball[], MATCH(Data!B$1, Pitchers___Batted_Ball[#Headers], 0), FALSE)</f>
        <v>0.88</v>
      </c>
      <c r="C246">
        <f>VLOOKUP($A246, Pitchers___Batted_Ball[], MATCH(Data!C$1, Pitchers___Batted_Ball[#Headers], 0), FALSE)</f>
        <v>0.13700000000000001</v>
      </c>
      <c r="D246" t="str">
        <f>VLOOKUP($A246, Pitchers___Statcast[], MATCH(Data!D$1, Pitchers___Statcast[#Headers], 0), FALSE)</f>
        <v>88.1</v>
      </c>
      <c r="E246" t="str">
        <f>VLOOKUP($A246, Pitchers___Statcast[], MATCH(Data!E$1, Pitchers___Statcast[#Headers], 0), FALSE)</f>
        <v>15.7</v>
      </c>
      <c r="F246" t="str">
        <f>VLOOKUP($A246, Pitchers___Statcast[], MATCH(Data!F$1, Pitchers___Statcast[#Headers], 0), FALSE)</f>
        <v>7.4%</v>
      </c>
      <c r="G246" t="str">
        <f>VLOOKUP($A246, Pitchers___Statcast[], MATCH(Data!G$1, Pitchers___Statcast[#Headers], 0), FALSE)</f>
        <v>36.7%</v>
      </c>
      <c r="H246">
        <f>VLOOKUP(A246, Pitchers___Advanced[[Name]:[Pitches]], 13, FALSE)/VLOOKUP(A246, Pitchers___Advanced[[Name]:[Pitches]], 14, FALSE)</f>
        <v>0.6403828623518687</v>
      </c>
      <c r="I246">
        <f>VLOOKUP(A246, Pitching___V_Movement[[Name]:[FA-Z]], 4, FALSE)</f>
        <v>8.6</v>
      </c>
      <c r="J246">
        <f>VLOOKUP(A246, Pitching___H_Movement[[Name]:[FA-X]], 4, FALSE)</f>
        <v>-8.1999999999999993</v>
      </c>
      <c r="K246">
        <f>VLOOKUP($A246, Pitching___Plate_Discipline[], MATCH(Data!K$1, Pitching___Plate_Discipline[#Headers], 0), FALSE)</f>
        <v>0.31</v>
      </c>
      <c r="L246">
        <f>VLOOKUP($A246, Pitching___Plate_Discipline[], MATCH(Data!L$1, Pitching___Plate_Discipline[#Headers], 0), FALSE)</f>
        <v>0.66</v>
      </c>
      <c r="M246">
        <f>VLOOKUP($A246, Pitching___Plate_Discipline[], MATCH(Data!M$1, Pitching___Plate_Discipline[#Headers], 0), FALSE)</f>
        <v>0.48</v>
      </c>
      <c r="N246">
        <f>VLOOKUP($A246, Pitching___Plate_Discipline[], MATCH(Data!N$1, Pitching___Plate_Discipline[#Headers], 0), FALSE)</f>
        <v>0.53900000000000003</v>
      </c>
      <c r="O246">
        <f>VLOOKUP($A246, Pitching___Plate_Discipline[], MATCH(Data!O$1, Pitching___Plate_Discipline[#Headers], 0), FALSE)</f>
        <v>0.78700000000000003</v>
      </c>
      <c r="P246">
        <f>VLOOKUP($A246, Pitching___Plate_Discipline[], MATCH(Data!P$1, Pitching___Plate_Discipline[#Headers], 0), FALSE)</f>
        <v>0.70499999999999996</v>
      </c>
      <c r="Q246">
        <f t="shared" si="3"/>
        <v>0.33839999999999998</v>
      </c>
      <c r="R246">
        <f>VLOOKUP($A246, Pitching___Plate_Discipline[], MATCH(Data!R$1, Pitching___Plate_Discipline[#Headers], 0), FALSE)</f>
        <v>0.48599999999999999</v>
      </c>
      <c r="S246">
        <f>VLOOKUP($A246, Pitching___Plate_Discipline[], MATCH(Data!S$1, Pitching___Plate_Discipline[#Headers], 0), FALSE)</f>
        <v>25.1</v>
      </c>
      <c r="T246">
        <f>VLOOKUP($A246, Pitching___Velocity[[Name]:[vFA]], 4, FALSE)</f>
        <v>93.4</v>
      </c>
      <c r="U246">
        <f>VLOOKUP($A246, Pitching___Pitch_Type[[Name]:[FB%]], 3, FALSE)</f>
        <v>0.57599999999999996</v>
      </c>
    </row>
    <row r="247" spans="1:21" x14ac:dyDescent="0.45">
      <c r="A247" t="s">
        <v>1647</v>
      </c>
      <c r="B247" t="e">
        <f>VLOOKUP($A247, Pitchers___Batted_Ball[], MATCH(Data!B$1, Pitchers___Batted_Ball[#Headers], 0), FALSE)</f>
        <v>#N/A</v>
      </c>
      <c r="C247" t="e">
        <f>VLOOKUP($A247, Pitchers___Batted_Ball[], MATCH(Data!C$1, Pitchers___Batted_Ball[#Headers], 0), FALSE)</f>
        <v>#N/A</v>
      </c>
      <c r="D247" t="e">
        <f>VLOOKUP($A247, Pitchers___Statcast[], MATCH(Data!D$1, Pitchers___Statcast[#Headers], 0), FALSE)</f>
        <v>#N/A</v>
      </c>
      <c r="E247" t="e">
        <f>VLOOKUP($A247, Pitchers___Statcast[], MATCH(Data!E$1, Pitchers___Statcast[#Headers], 0), FALSE)</f>
        <v>#N/A</v>
      </c>
      <c r="F247" t="e">
        <f>VLOOKUP($A247, Pitchers___Statcast[], MATCH(Data!F$1, Pitchers___Statcast[#Headers], 0), FALSE)</f>
        <v>#N/A</v>
      </c>
      <c r="G247" t="e">
        <f>VLOOKUP($A247, Pitchers___Statcast[], MATCH(Data!G$1, Pitchers___Statcast[#Headers], 0), FALSE)</f>
        <v>#N/A</v>
      </c>
      <c r="H247" t="e">
        <f>VLOOKUP(A247, Pitchers___Advanced[[Name]:[Pitches]], 13, FALSE)/VLOOKUP(A247, Pitchers___Advanced[[Name]:[Pitches]], 14, FALSE)</f>
        <v>#N/A</v>
      </c>
      <c r="I247" t="e">
        <f>VLOOKUP(A247, Pitching___V_Movement[[Name]:[FA-Z]], 4, FALSE)</f>
        <v>#N/A</v>
      </c>
      <c r="J247" t="e">
        <f>VLOOKUP(A247, Pitching___H_Movement[[Name]:[FA-X]], 4, FALSE)</f>
        <v>#N/A</v>
      </c>
      <c r="K247" t="e">
        <f>VLOOKUP($A247, Pitching___Plate_Discipline[], MATCH(Data!K$1, Pitching___Plate_Discipline[#Headers], 0), FALSE)</f>
        <v>#N/A</v>
      </c>
      <c r="L247" t="e">
        <f>VLOOKUP($A247, Pitching___Plate_Discipline[], MATCH(Data!L$1, Pitching___Plate_Discipline[#Headers], 0), FALSE)</f>
        <v>#N/A</v>
      </c>
      <c r="M247" t="e">
        <f>VLOOKUP($A247, Pitching___Plate_Discipline[], MATCH(Data!M$1, Pitching___Plate_Discipline[#Headers], 0), FALSE)</f>
        <v>#N/A</v>
      </c>
      <c r="N247" t="e">
        <f>VLOOKUP($A247, Pitching___Plate_Discipline[], MATCH(Data!N$1, Pitching___Plate_Discipline[#Headers], 0), FALSE)</f>
        <v>#N/A</v>
      </c>
      <c r="O247" t="e">
        <f>VLOOKUP($A247, Pitching___Plate_Discipline[], MATCH(Data!O$1, Pitching___Plate_Discipline[#Headers], 0), FALSE)</f>
        <v>#N/A</v>
      </c>
      <c r="P247" t="e">
        <f>VLOOKUP($A247, Pitching___Plate_Discipline[], MATCH(Data!P$1, Pitching___Plate_Discipline[#Headers], 0), FALSE)</f>
        <v>#N/A</v>
      </c>
      <c r="Q247" t="e">
        <f t="shared" si="3"/>
        <v>#N/A</v>
      </c>
      <c r="R247" t="e">
        <f>VLOOKUP($A247, Pitching___Plate_Discipline[], MATCH(Data!R$1, Pitching___Plate_Discipline[#Headers], 0), FALSE)</f>
        <v>#N/A</v>
      </c>
      <c r="S247" t="e">
        <f>VLOOKUP($A247, Pitching___Plate_Discipline[], MATCH(Data!S$1, Pitching___Plate_Discipline[#Headers], 0), FALSE)</f>
        <v>#N/A</v>
      </c>
      <c r="T247" t="e">
        <f>VLOOKUP($A247, Pitching___Velocity[[Name]:[vFA]], 4, FALSE)</f>
        <v>#N/A</v>
      </c>
      <c r="U247" t="e">
        <f>VLOOKUP($A247, Pitching___Pitch_Type[[Name]:[FB%]], 3, FALSE)</f>
        <v>#N/A</v>
      </c>
    </row>
    <row r="248" spans="1:21" x14ac:dyDescent="0.45">
      <c r="A248" t="s">
        <v>463</v>
      </c>
      <c r="B248">
        <f>VLOOKUP($A248, Pitchers___Batted_Ball[], MATCH(Data!B$1, Pitchers___Batted_Ball[#Headers], 0), FALSE)</f>
        <v>1.21</v>
      </c>
      <c r="C248">
        <f>VLOOKUP($A248, Pitchers___Batted_Ball[], MATCH(Data!C$1, Pitchers___Batted_Ball[#Headers], 0), FALSE)</f>
        <v>0.14799999999999999</v>
      </c>
      <c r="D248" t="str">
        <f>VLOOKUP($A248, Pitchers___Statcast[], MATCH(Data!D$1, Pitchers___Statcast[#Headers], 0), FALSE)</f>
        <v>87.4</v>
      </c>
      <c r="E248" t="str">
        <f>VLOOKUP($A248, Pitchers___Statcast[], MATCH(Data!E$1, Pitchers___Statcast[#Headers], 0), FALSE)</f>
        <v>13.2</v>
      </c>
      <c r="F248" t="str">
        <f>VLOOKUP($A248, Pitchers___Statcast[], MATCH(Data!F$1, Pitchers___Statcast[#Headers], 0), FALSE)</f>
        <v>6.8%</v>
      </c>
      <c r="G248" t="str">
        <f>VLOOKUP($A248, Pitchers___Statcast[], MATCH(Data!G$1, Pitchers___Statcast[#Headers], 0), FALSE)</f>
        <v>34.0%</v>
      </c>
      <c r="H248">
        <f>VLOOKUP(A248, Pitchers___Advanced[[Name]:[Pitches]], 13, FALSE)/VLOOKUP(A248, Pitchers___Advanced[[Name]:[Pitches]], 14, FALSE)</f>
        <v>0.62909868525265322</v>
      </c>
      <c r="I248">
        <f>VLOOKUP(A248, Pitching___V_Movement[[Name]:[FA-Z]], 4, FALSE)</f>
        <v>8.3000000000000007</v>
      </c>
      <c r="J248">
        <f>VLOOKUP(A248, Pitching___H_Movement[[Name]:[FA-X]], 4, FALSE)</f>
        <v>-3</v>
      </c>
      <c r="K248">
        <f>VLOOKUP($A248, Pitching___Plate_Discipline[], MATCH(Data!K$1, Pitching___Plate_Discipline[#Headers], 0), FALSE)</f>
        <v>0.28000000000000003</v>
      </c>
      <c r="L248">
        <f>VLOOKUP($A248, Pitching___Plate_Discipline[], MATCH(Data!L$1, Pitching___Plate_Discipline[#Headers], 0), FALSE)</f>
        <v>0.64200000000000002</v>
      </c>
      <c r="M248">
        <f>VLOOKUP($A248, Pitching___Plate_Discipline[], MATCH(Data!M$1, Pitching___Plate_Discipline[#Headers], 0), FALSE)</f>
        <v>0.45800000000000002</v>
      </c>
      <c r="N248">
        <f>VLOOKUP($A248, Pitching___Plate_Discipline[], MATCH(Data!N$1, Pitching___Plate_Discipline[#Headers], 0), FALSE)</f>
        <v>0.50800000000000001</v>
      </c>
      <c r="O248">
        <f>VLOOKUP($A248, Pitching___Plate_Discipline[], MATCH(Data!O$1, Pitching___Plate_Discipline[#Headers], 0), FALSE)</f>
        <v>0.81799999999999995</v>
      </c>
      <c r="P248">
        <f>VLOOKUP($A248, Pitching___Plate_Discipline[], MATCH(Data!P$1, Pitching___Plate_Discipline[#Headers], 0), FALSE)</f>
        <v>0.72199999999999998</v>
      </c>
      <c r="Q248">
        <f t="shared" si="3"/>
        <v>0.33067600000000003</v>
      </c>
      <c r="R248">
        <f>VLOOKUP($A248, Pitching___Plate_Discipline[], MATCH(Data!R$1, Pitching___Plate_Discipline[#Headers], 0), FALSE)</f>
        <v>0.49099999999999999</v>
      </c>
      <c r="S248">
        <f>VLOOKUP($A248, Pitching___Plate_Discipline[], MATCH(Data!S$1, Pitching___Plate_Discipline[#Headers], 0), FALSE)</f>
        <v>21.5</v>
      </c>
      <c r="T248">
        <f>VLOOKUP($A248, Pitching___Velocity[[Name]:[vFA]], 4, FALSE)</f>
        <v>93.6</v>
      </c>
      <c r="U248">
        <f>VLOOKUP($A248, Pitching___Pitch_Type[[Name]:[FB%]], 3, FALSE)</f>
        <v>0.53100000000000003</v>
      </c>
    </row>
    <row r="249" spans="1:21" x14ac:dyDescent="0.45">
      <c r="A249" t="s">
        <v>1648</v>
      </c>
      <c r="B249" t="e">
        <f>VLOOKUP($A249, Pitchers___Batted_Ball[], MATCH(Data!B$1, Pitchers___Batted_Ball[#Headers], 0), FALSE)</f>
        <v>#N/A</v>
      </c>
      <c r="C249" t="e">
        <f>VLOOKUP($A249, Pitchers___Batted_Ball[], MATCH(Data!C$1, Pitchers___Batted_Ball[#Headers], 0), FALSE)</f>
        <v>#N/A</v>
      </c>
      <c r="D249" t="e">
        <f>VLOOKUP($A249, Pitchers___Statcast[], MATCH(Data!D$1, Pitchers___Statcast[#Headers], 0), FALSE)</f>
        <v>#N/A</v>
      </c>
      <c r="E249" t="e">
        <f>VLOOKUP($A249, Pitchers___Statcast[], MATCH(Data!E$1, Pitchers___Statcast[#Headers], 0), FALSE)</f>
        <v>#N/A</v>
      </c>
      <c r="F249" t="e">
        <f>VLOOKUP($A249, Pitchers___Statcast[], MATCH(Data!F$1, Pitchers___Statcast[#Headers], 0), FALSE)</f>
        <v>#N/A</v>
      </c>
      <c r="G249" t="e">
        <f>VLOOKUP($A249, Pitchers___Statcast[], MATCH(Data!G$1, Pitchers___Statcast[#Headers], 0), FALSE)</f>
        <v>#N/A</v>
      </c>
      <c r="H249" t="e">
        <f>VLOOKUP(A249, Pitchers___Advanced[[Name]:[Pitches]], 13, FALSE)/VLOOKUP(A249, Pitchers___Advanced[[Name]:[Pitches]], 14, FALSE)</f>
        <v>#N/A</v>
      </c>
      <c r="I249" t="e">
        <f>VLOOKUP(A249, Pitching___V_Movement[[Name]:[FA-Z]], 4, FALSE)</f>
        <v>#N/A</v>
      </c>
      <c r="J249" t="e">
        <f>VLOOKUP(A249, Pitching___H_Movement[[Name]:[FA-X]], 4, FALSE)</f>
        <v>#N/A</v>
      </c>
      <c r="K249" t="e">
        <f>VLOOKUP($A249, Pitching___Plate_Discipline[], MATCH(Data!K$1, Pitching___Plate_Discipline[#Headers], 0), FALSE)</f>
        <v>#N/A</v>
      </c>
      <c r="L249" t="e">
        <f>VLOOKUP($A249, Pitching___Plate_Discipline[], MATCH(Data!L$1, Pitching___Plate_Discipline[#Headers], 0), FALSE)</f>
        <v>#N/A</v>
      </c>
      <c r="M249" t="e">
        <f>VLOOKUP($A249, Pitching___Plate_Discipline[], MATCH(Data!M$1, Pitching___Plate_Discipline[#Headers], 0), FALSE)</f>
        <v>#N/A</v>
      </c>
      <c r="N249" t="e">
        <f>VLOOKUP($A249, Pitching___Plate_Discipline[], MATCH(Data!N$1, Pitching___Plate_Discipline[#Headers], 0), FALSE)</f>
        <v>#N/A</v>
      </c>
      <c r="O249" t="e">
        <f>VLOOKUP($A249, Pitching___Plate_Discipline[], MATCH(Data!O$1, Pitching___Plate_Discipline[#Headers], 0), FALSE)</f>
        <v>#N/A</v>
      </c>
      <c r="P249" t="e">
        <f>VLOOKUP($A249, Pitching___Plate_Discipline[], MATCH(Data!P$1, Pitching___Plate_Discipline[#Headers], 0), FALSE)</f>
        <v>#N/A</v>
      </c>
      <c r="Q249" t="e">
        <f t="shared" si="3"/>
        <v>#N/A</v>
      </c>
      <c r="R249" t="e">
        <f>VLOOKUP($A249, Pitching___Plate_Discipline[], MATCH(Data!R$1, Pitching___Plate_Discipline[#Headers], 0), FALSE)</f>
        <v>#N/A</v>
      </c>
      <c r="S249" t="e">
        <f>VLOOKUP($A249, Pitching___Plate_Discipline[], MATCH(Data!S$1, Pitching___Plate_Discipline[#Headers], 0), FALSE)</f>
        <v>#N/A</v>
      </c>
      <c r="T249" t="e">
        <f>VLOOKUP($A249, Pitching___Velocity[[Name]:[vFA]], 4, FALSE)</f>
        <v>#N/A</v>
      </c>
      <c r="U249" t="e">
        <f>VLOOKUP($A249, Pitching___Pitch_Type[[Name]:[FB%]], 3, FALSE)</f>
        <v>#N/A</v>
      </c>
    </row>
    <row r="250" spans="1:21" x14ac:dyDescent="0.45">
      <c r="A250" t="s">
        <v>1649</v>
      </c>
      <c r="B250" t="e">
        <f>VLOOKUP($A250, Pitchers___Batted_Ball[], MATCH(Data!B$1, Pitchers___Batted_Ball[#Headers], 0), FALSE)</f>
        <v>#N/A</v>
      </c>
      <c r="C250" t="e">
        <f>VLOOKUP($A250, Pitchers___Batted_Ball[], MATCH(Data!C$1, Pitchers___Batted_Ball[#Headers], 0), FALSE)</f>
        <v>#N/A</v>
      </c>
      <c r="D250" t="e">
        <f>VLOOKUP($A250, Pitchers___Statcast[], MATCH(Data!D$1, Pitchers___Statcast[#Headers], 0), FALSE)</f>
        <v>#N/A</v>
      </c>
      <c r="E250" t="e">
        <f>VLOOKUP($A250, Pitchers___Statcast[], MATCH(Data!E$1, Pitchers___Statcast[#Headers], 0), FALSE)</f>
        <v>#N/A</v>
      </c>
      <c r="F250" t="e">
        <f>VLOOKUP($A250, Pitchers___Statcast[], MATCH(Data!F$1, Pitchers___Statcast[#Headers], 0), FALSE)</f>
        <v>#N/A</v>
      </c>
      <c r="G250" t="e">
        <f>VLOOKUP($A250, Pitchers___Statcast[], MATCH(Data!G$1, Pitchers___Statcast[#Headers], 0), FALSE)</f>
        <v>#N/A</v>
      </c>
      <c r="H250" t="e">
        <f>VLOOKUP(A250, Pitchers___Advanced[[Name]:[Pitches]], 13, FALSE)/VLOOKUP(A250, Pitchers___Advanced[[Name]:[Pitches]], 14, FALSE)</f>
        <v>#N/A</v>
      </c>
      <c r="I250" t="e">
        <f>VLOOKUP(A250, Pitching___V_Movement[[Name]:[FA-Z]], 4, FALSE)</f>
        <v>#N/A</v>
      </c>
      <c r="J250" t="e">
        <f>VLOOKUP(A250, Pitching___H_Movement[[Name]:[FA-X]], 4, FALSE)</f>
        <v>#N/A</v>
      </c>
      <c r="K250" t="e">
        <f>VLOOKUP($A250, Pitching___Plate_Discipline[], MATCH(Data!K$1, Pitching___Plate_Discipline[#Headers], 0), FALSE)</f>
        <v>#N/A</v>
      </c>
      <c r="L250" t="e">
        <f>VLOOKUP($A250, Pitching___Plate_Discipline[], MATCH(Data!L$1, Pitching___Plate_Discipline[#Headers], 0), FALSE)</f>
        <v>#N/A</v>
      </c>
      <c r="M250" t="e">
        <f>VLOOKUP($A250, Pitching___Plate_Discipline[], MATCH(Data!M$1, Pitching___Plate_Discipline[#Headers], 0), FALSE)</f>
        <v>#N/A</v>
      </c>
      <c r="N250" t="e">
        <f>VLOOKUP($A250, Pitching___Plate_Discipline[], MATCH(Data!N$1, Pitching___Plate_Discipline[#Headers], 0), FALSE)</f>
        <v>#N/A</v>
      </c>
      <c r="O250" t="e">
        <f>VLOOKUP($A250, Pitching___Plate_Discipline[], MATCH(Data!O$1, Pitching___Plate_Discipline[#Headers], 0), FALSE)</f>
        <v>#N/A</v>
      </c>
      <c r="P250" t="e">
        <f>VLOOKUP($A250, Pitching___Plate_Discipline[], MATCH(Data!P$1, Pitching___Plate_Discipline[#Headers], 0), FALSE)</f>
        <v>#N/A</v>
      </c>
      <c r="Q250" t="e">
        <f t="shared" si="3"/>
        <v>#N/A</v>
      </c>
      <c r="R250" t="e">
        <f>VLOOKUP($A250, Pitching___Plate_Discipline[], MATCH(Data!R$1, Pitching___Plate_Discipline[#Headers], 0), FALSE)</f>
        <v>#N/A</v>
      </c>
      <c r="S250" t="e">
        <f>VLOOKUP($A250, Pitching___Plate_Discipline[], MATCH(Data!S$1, Pitching___Plate_Discipline[#Headers], 0), FALSE)</f>
        <v>#N/A</v>
      </c>
      <c r="T250" t="e">
        <f>VLOOKUP($A250, Pitching___Velocity[[Name]:[vFA]], 4, FALSE)</f>
        <v>#N/A</v>
      </c>
      <c r="U250" t="e">
        <f>VLOOKUP($A250, Pitching___Pitch_Type[[Name]:[FB%]], 3, FALSE)</f>
        <v>#N/A</v>
      </c>
    </row>
    <row r="251" spans="1:21" x14ac:dyDescent="0.45">
      <c r="A251" t="s">
        <v>1650</v>
      </c>
      <c r="B251" t="e">
        <f>VLOOKUP($A251, Pitchers___Batted_Ball[], MATCH(Data!B$1, Pitchers___Batted_Ball[#Headers], 0), FALSE)</f>
        <v>#N/A</v>
      </c>
      <c r="C251" t="e">
        <f>VLOOKUP($A251, Pitchers___Batted_Ball[], MATCH(Data!C$1, Pitchers___Batted_Ball[#Headers], 0), FALSE)</f>
        <v>#N/A</v>
      </c>
      <c r="D251" t="e">
        <f>VLOOKUP($A251, Pitchers___Statcast[], MATCH(Data!D$1, Pitchers___Statcast[#Headers], 0), FALSE)</f>
        <v>#N/A</v>
      </c>
      <c r="E251" t="e">
        <f>VLOOKUP($A251, Pitchers___Statcast[], MATCH(Data!E$1, Pitchers___Statcast[#Headers], 0), FALSE)</f>
        <v>#N/A</v>
      </c>
      <c r="F251" t="e">
        <f>VLOOKUP($A251, Pitchers___Statcast[], MATCH(Data!F$1, Pitchers___Statcast[#Headers], 0), FALSE)</f>
        <v>#N/A</v>
      </c>
      <c r="G251" t="e">
        <f>VLOOKUP($A251, Pitchers___Statcast[], MATCH(Data!G$1, Pitchers___Statcast[#Headers], 0), FALSE)</f>
        <v>#N/A</v>
      </c>
      <c r="H251" t="e">
        <f>VLOOKUP(A251, Pitchers___Advanced[[Name]:[Pitches]], 13, FALSE)/VLOOKUP(A251, Pitchers___Advanced[[Name]:[Pitches]], 14, FALSE)</f>
        <v>#N/A</v>
      </c>
      <c r="I251" t="e">
        <f>VLOOKUP(A251, Pitching___V_Movement[[Name]:[FA-Z]], 4, FALSE)</f>
        <v>#N/A</v>
      </c>
      <c r="J251" t="e">
        <f>VLOOKUP(A251, Pitching___H_Movement[[Name]:[FA-X]], 4, FALSE)</f>
        <v>#N/A</v>
      </c>
      <c r="K251" t="e">
        <f>VLOOKUP($A251, Pitching___Plate_Discipline[], MATCH(Data!K$1, Pitching___Plate_Discipline[#Headers], 0), FALSE)</f>
        <v>#N/A</v>
      </c>
      <c r="L251" t="e">
        <f>VLOOKUP($A251, Pitching___Plate_Discipline[], MATCH(Data!L$1, Pitching___Plate_Discipline[#Headers], 0), FALSE)</f>
        <v>#N/A</v>
      </c>
      <c r="M251" t="e">
        <f>VLOOKUP($A251, Pitching___Plate_Discipline[], MATCH(Data!M$1, Pitching___Plate_Discipline[#Headers], 0), FALSE)</f>
        <v>#N/A</v>
      </c>
      <c r="N251" t="e">
        <f>VLOOKUP($A251, Pitching___Plate_Discipline[], MATCH(Data!N$1, Pitching___Plate_Discipline[#Headers], 0), FALSE)</f>
        <v>#N/A</v>
      </c>
      <c r="O251" t="e">
        <f>VLOOKUP($A251, Pitching___Plate_Discipline[], MATCH(Data!O$1, Pitching___Plate_Discipline[#Headers], 0), FALSE)</f>
        <v>#N/A</v>
      </c>
      <c r="P251" t="e">
        <f>VLOOKUP($A251, Pitching___Plate_Discipline[], MATCH(Data!P$1, Pitching___Plate_Discipline[#Headers], 0), FALSE)</f>
        <v>#N/A</v>
      </c>
      <c r="Q251" t="e">
        <f t="shared" si="3"/>
        <v>#N/A</v>
      </c>
      <c r="R251" t="e">
        <f>VLOOKUP($A251, Pitching___Plate_Discipline[], MATCH(Data!R$1, Pitching___Plate_Discipline[#Headers], 0), FALSE)</f>
        <v>#N/A</v>
      </c>
      <c r="S251" t="e">
        <f>VLOOKUP($A251, Pitching___Plate_Discipline[], MATCH(Data!S$1, Pitching___Plate_Discipline[#Headers], 0), FALSE)</f>
        <v>#N/A</v>
      </c>
      <c r="T251" t="e">
        <f>VLOOKUP($A251, Pitching___Velocity[[Name]:[vFA]], 4, FALSE)</f>
        <v>#N/A</v>
      </c>
      <c r="U251" t="e">
        <f>VLOOKUP($A251, Pitching___Pitch_Type[[Name]:[FB%]], 3, FALSE)</f>
        <v>#N/A</v>
      </c>
    </row>
    <row r="252" spans="1:21" x14ac:dyDescent="0.45">
      <c r="A252" t="s">
        <v>598</v>
      </c>
      <c r="B252">
        <f>VLOOKUP($A252, Pitchers___Batted_Ball[], MATCH(Data!B$1, Pitchers___Batted_Ball[#Headers], 0), FALSE)</f>
        <v>1.04</v>
      </c>
      <c r="C252">
        <f>VLOOKUP($A252, Pitchers___Batted_Ball[], MATCH(Data!C$1, Pitchers___Batted_Ball[#Headers], 0), FALSE)</f>
        <v>0.157</v>
      </c>
      <c r="D252" t="str">
        <f>VLOOKUP($A252, Pitchers___Statcast[], MATCH(Data!D$1, Pitchers___Statcast[#Headers], 0), FALSE)</f>
        <v>89.7</v>
      </c>
      <c r="E252" t="str">
        <f>VLOOKUP($A252, Pitchers___Statcast[], MATCH(Data!E$1, Pitchers___Statcast[#Headers], 0), FALSE)</f>
        <v>13.9</v>
      </c>
      <c r="F252" t="str">
        <f>VLOOKUP($A252, Pitchers___Statcast[], MATCH(Data!F$1, Pitchers___Statcast[#Headers], 0), FALSE)</f>
        <v>8.8%</v>
      </c>
      <c r="G252" t="str">
        <f>VLOOKUP($A252, Pitchers___Statcast[], MATCH(Data!G$1, Pitchers___Statcast[#Headers], 0), FALSE)</f>
        <v>39.5%</v>
      </c>
      <c r="H252">
        <f>VLOOKUP(A252, Pitchers___Advanced[[Name]:[Pitches]], 13, FALSE)/VLOOKUP(A252, Pitchers___Advanced[[Name]:[Pitches]], 14, FALSE)</f>
        <v>0.64483768459094026</v>
      </c>
      <c r="I252">
        <f>VLOOKUP(A252, Pitching___V_Movement[[Name]:[FA-Z]], 4, FALSE)</f>
        <v>11.9</v>
      </c>
      <c r="J252">
        <f>VLOOKUP(A252, Pitching___H_Movement[[Name]:[FA-X]], 4, FALSE)</f>
        <v>-4.5</v>
      </c>
      <c r="K252">
        <f>VLOOKUP($A252, Pitching___Plate_Discipline[], MATCH(Data!K$1, Pitching___Plate_Discipline[#Headers], 0), FALSE)</f>
        <v>0.28299999999999997</v>
      </c>
      <c r="L252">
        <f>VLOOKUP($A252, Pitching___Plate_Discipline[], MATCH(Data!L$1, Pitching___Plate_Discipline[#Headers], 0), FALSE)</f>
        <v>0.65400000000000003</v>
      </c>
      <c r="M252">
        <f>VLOOKUP($A252, Pitching___Plate_Discipline[], MATCH(Data!M$1, Pitching___Plate_Discipline[#Headers], 0), FALSE)</f>
        <v>0.47499999999999998</v>
      </c>
      <c r="N252">
        <f>VLOOKUP($A252, Pitching___Plate_Discipline[], MATCH(Data!N$1, Pitching___Plate_Discipline[#Headers], 0), FALSE)</f>
        <v>0.57299999999999995</v>
      </c>
      <c r="O252">
        <f>VLOOKUP($A252, Pitching___Plate_Discipline[], MATCH(Data!O$1, Pitching___Plate_Discipline[#Headers], 0), FALSE)</f>
        <v>0.85199999999999998</v>
      </c>
      <c r="P252">
        <f>VLOOKUP($A252, Pitching___Plate_Discipline[], MATCH(Data!P$1, Pitching___Plate_Discipline[#Headers], 0), FALSE)</f>
        <v>0.77200000000000002</v>
      </c>
      <c r="Q252">
        <f t="shared" si="3"/>
        <v>0.36669999999999997</v>
      </c>
      <c r="R252">
        <f>VLOOKUP($A252, Pitching___Plate_Discipline[], MATCH(Data!R$1, Pitching___Plate_Discipline[#Headers], 0), FALSE)</f>
        <v>0.51700000000000002</v>
      </c>
      <c r="S252">
        <f>VLOOKUP($A252, Pitching___Plate_Discipline[], MATCH(Data!S$1, Pitching___Plate_Discipline[#Headers], 0), FALSE)</f>
        <v>21</v>
      </c>
      <c r="T252">
        <f>VLOOKUP($A252, Pitching___Velocity[[Name]:[vFA]], 4, FALSE)</f>
        <v>94.4</v>
      </c>
      <c r="U252">
        <f>VLOOKUP($A252, Pitching___Pitch_Type[[Name]:[FB%]], 3, FALSE)</f>
        <v>0.54700000000000004</v>
      </c>
    </row>
    <row r="253" spans="1:21" x14ac:dyDescent="0.45">
      <c r="A253" t="s">
        <v>858</v>
      </c>
      <c r="B253">
        <f>VLOOKUP($A253, Pitchers___Batted_Ball[], MATCH(Data!B$1, Pitchers___Batted_Ball[#Headers], 0), FALSE)</f>
        <v>0.49</v>
      </c>
      <c r="C253">
        <f>VLOOKUP($A253, Pitchers___Batted_Ball[], MATCH(Data!C$1, Pitchers___Batted_Ball[#Headers], 0), FALSE)</f>
        <v>0.108</v>
      </c>
      <c r="D253" t="str">
        <f>VLOOKUP($A253, Pitchers___Statcast[], MATCH(Data!D$1, Pitchers___Statcast[#Headers], 0), FALSE)</f>
        <v>88.9</v>
      </c>
      <c r="E253" t="str">
        <f>VLOOKUP($A253, Pitchers___Statcast[], MATCH(Data!E$1, Pitchers___Statcast[#Headers], 0), FALSE)</f>
        <v>24.2</v>
      </c>
      <c r="F253" t="str">
        <f>VLOOKUP($A253, Pitchers___Statcast[], MATCH(Data!F$1, Pitchers___Statcast[#Headers], 0), FALSE)</f>
        <v>8.3%</v>
      </c>
      <c r="G253" t="str">
        <f>VLOOKUP($A253, Pitchers___Statcast[], MATCH(Data!G$1, Pitchers___Statcast[#Headers], 0), FALSE)</f>
        <v>36.1%</v>
      </c>
      <c r="H253">
        <f>VLOOKUP(A253, Pitchers___Advanced[[Name]:[Pitches]], 13, FALSE)/VLOOKUP(A253, Pitchers___Advanced[[Name]:[Pitches]], 14, FALSE)</f>
        <v>0.61654394845835248</v>
      </c>
      <c r="I253">
        <f>VLOOKUP(A253, Pitching___V_Movement[[Name]:[FA-Z]], 4, FALSE)</f>
        <v>10.7</v>
      </c>
      <c r="J253">
        <f>VLOOKUP(A253, Pitching___H_Movement[[Name]:[FA-X]], 4, FALSE)</f>
        <v>-4.4000000000000004</v>
      </c>
      <c r="K253">
        <f>VLOOKUP($A253, Pitching___Plate_Discipline[], MATCH(Data!K$1, Pitching___Plate_Discipline[#Headers], 0), FALSE)</f>
        <v>0.27300000000000002</v>
      </c>
      <c r="L253">
        <f>VLOOKUP($A253, Pitching___Plate_Discipline[], MATCH(Data!L$1, Pitching___Plate_Discipline[#Headers], 0), FALSE)</f>
        <v>0.68</v>
      </c>
      <c r="M253">
        <f>VLOOKUP($A253, Pitching___Plate_Discipline[], MATCH(Data!M$1, Pitching___Plate_Discipline[#Headers], 0), FALSE)</f>
        <v>0.46899999999999997</v>
      </c>
      <c r="N253">
        <f>VLOOKUP($A253, Pitching___Plate_Discipline[], MATCH(Data!N$1, Pitching___Plate_Discipline[#Headers], 0), FALSE)</f>
        <v>0.57199999999999995</v>
      </c>
      <c r="O253">
        <f>VLOOKUP($A253, Pitching___Plate_Discipline[], MATCH(Data!O$1, Pitching___Plate_Discipline[#Headers], 0), FALSE)</f>
        <v>0.81499999999999995</v>
      </c>
      <c r="P253">
        <f>VLOOKUP($A253, Pitching___Plate_Discipline[], MATCH(Data!P$1, Pitching___Plate_Discipline[#Headers], 0), FALSE)</f>
        <v>0.74099999999999999</v>
      </c>
      <c r="Q253">
        <f t="shared" si="3"/>
        <v>0.34752899999999998</v>
      </c>
      <c r="R253">
        <f>VLOOKUP($A253, Pitching___Plate_Discipline[], MATCH(Data!R$1, Pitching___Plate_Discipline[#Headers], 0), FALSE)</f>
        <v>0.48</v>
      </c>
      <c r="S253">
        <f>VLOOKUP($A253, Pitching___Plate_Discipline[], MATCH(Data!S$1, Pitching___Plate_Discipline[#Headers], 0), FALSE)</f>
        <v>22.3</v>
      </c>
      <c r="T253">
        <f>VLOOKUP($A253, Pitching___Velocity[[Name]:[vFA]], 4, FALSE)</f>
        <v>93.1</v>
      </c>
      <c r="U253">
        <f>VLOOKUP($A253, Pitching___Pitch_Type[[Name]:[FB%]], 3, FALSE)</f>
        <v>0.58299999999999996</v>
      </c>
    </row>
    <row r="254" spans="1:21" x14ac:dyDescent="0.45">
      <c r="A254" t="s">
        <v>377</v>
      </c>
      <c r="B254">
        <f>VLOOKUP($A254, Pitchers___Batted_Ball[], MATCH(Data!B$1, Pitchers___Batted_Ball[#Headers], 0), FALSE)</f>
        <v>1.3</v>
      </c>
      <c r="C254">
        <f>VLOOKUP($A254, Pitchers___Batted_Ball[], MATCH(Data!C$1, Pitchers___Batted_Ball[#Headers], 0), FALSE)</f>
        <v>0.12</v>
      </c>
      <c r="D254" t="str">
        <f>VLOOKUP($A254, Pitchers___Statcast[], MATCH(Data!D$1, Pitchers___Statcast[#Headers], 0), FALSE)</f>
        <v>86.4</v>
      </c>
      <c r="E254" t="str">
        <f>VLOOKUP($A254, Pitchers___Statcast[], MATCH(Data!E$1, Pitchers___Statcast[#Headers], 0), FALSE)</f>
        <v>10.1</v>
      </c>
      <c r="F254" t="str">
        <f>VLOOKUP($A254, Pitchers___Statcast[], MATCH(Data!F$1, Pitchers___Statcast[#Headers], 0), FALSE)</f>
        <v>5.9%</v>
      </c>
      <c r="G254" t="str">
        <f>VLOOKUP($A254, Pitchers___Statcast[], MATCH(Data!G$1, Pitchers___Statcast[#Headers], 0), FALSE)</f>
        <v>32.3%</v>
      </c>
      <c r="H254">
        <f>VLOOKUP(A254, Pitchers___Advanced[[Name]:[Pitches]], 13, FALSE)/VLOOKUP(A254, Pitchers___Advanced[[Name]:[Pitches]], 14, FALSE)</f>
        <v>0.62316313823163139</v>
      </c>
      <c r="I254">
        <f>VLOOKUP(A254, Pitching___V_Movement[[Name]:[FA-Z]], 4, FALSE)</f>
        <v>8.6999999999999993</v>
      </c>
      <c r="J254">
        <f>VLOOKUP(A254, Pitching___H_Movement[[Name]:[FA-X]], 4, FALSE)</f>
        <v>-5.4</v>
      </c>
      <c r="K254">
        <f>VLOOKUP($A254, Pitching___Plate_Discipline[], MATCH(Data!K$1, Pitching___Plate_Discipline[#Headers], 0), FALSE)</f>
        <v>0.27500000000000002</v>
      </c>
      <c r="L254">
        <f>VLOOKUP($A254, Pitching___Plate_Discipline[], MATCH(Data!L$1, Pitching___Plate_Discipline[#Headers], 0), FALSE)</f>
        <v>0.65400000000000003</v>
      </c>
      <c r="M254">
        <f>VLOOKUP($A254, Pitching___Plate_Discipline[], MATCH(Data!M$1, Pitching___Plate_Discipline[#Headers], 0), FALSE)</f>
        <v>0.46100000000000002</v>
      </c>
      <c r="N254">
        <f>VLOOKUP($A254, Pitching___Plate_Discipline[], MATCH(Data!N$1, Pitching___Plate_Discipline[#Headers], 0), FALSE)</f>
        <v>0.64700000000000002</v>
      </c>
      <c r="O254">
        <f>VLOOKUP($A254, Pitching___Plate_Discipline[], MATCH(Data!O$1, Pitching___Plate_Discipline[#Headers], 0), FALSE)</f>
        <v>0.82099999999999995</v>
      </c>
      <c r="P254">
        <f>VLOOKUP($A254, Pitching___Plate_Discipline[], MATCH(Data!P$1, Pitching___Plate_Discipline[#Headers], 0), FALSE)</f>
        <v>0.76800000000000002</v>
      </c>
      <c r="Q254">
        <f t="shared" si="3"/>
        <v>0.35404800000000003</v>
      </c>
      <c r="R254">
        <f>VLOOKUP($A254, Pitching___Plate_Discipline[], MATCH(Data!R$1, Pitching___Plate_Discipline[#Headers], 0), FALSE)</f>
        <v>0.49199999999999999</v>
      </c>
      <c r="S254">
        <f>VLOOKUP($A254, Pitching___Plate_Discipline[], MATCH(Data!S$1, Pitching___Plate_Discipline[#Headers], 0), FALSE)</f>
        <v>22.6</v>
      </c>
      <c r="T254">
        <f>VLOOKUP($A254, Pitching___Velocity[[Name]:[vFA]], 4, FALSE)</f>
        <v>94.8</v>
      </c>
      <c r="U254">
        <f>VLOOKUP($A254, Pitching___Pitch_Type[[Name]:[FB%]], 3, FALSE)</f>
        <v>0.621</v>
      </c>
    </row>
    <row r="255" spans="1:21" x14ac:dyDescent="0.45">
      <c r="A255" t="s">
        <v>1651</v>
      </c>
      <c r="B255" t="e">
        <f>VLOOKUP($A255, Pitchers___Batted_Ball[], MATCH(Data!B$1, Pitchers___Batted_Ball[#Headers], 0), FALSE)</f>
        <v>#N/A</v>
      </c>
      <c r="C255" t="e">
        <f>VLOOKUP($A255, Pitchers___Batted_Ball[], MATCH(Data!C$1, Pitchers___Batted_Ball[#Headers], 0), FALSE)</f>
        <v>#N/A</v>
      </c>
      <c r="D255" t="e">
        <f>VLOOKUP($A255, Pitchers___Statcast[], MATCH(Data!D$1, Pitchers___Statcast[#Headers], 0), FALSE)</f>
        <v>#N/A</v>
      </c>
      <c r="E255" t="e">
        <f>VLOOKUP($A255, Pitchers___Statcast[], MATCH(Data!E$1, Pitchers___Statcast[#Headers], 0), FALSE)</f>
        <v>#N/A</v>
      </c>
      <c r="F255" t="e">
        <f>VLOOKUP($A255, Pitchers___Statcast[], MATCH(Data!F$1, Pitchers___Statcast[#Headers], 0), FALSE)</f>
        <v>#N/A</v>
      </c>
      <c r="G255" t="e">
        <f>VLOOKUP($A255, Pitchers___Statcast[], MATCH(Data!G$1, Pitchers___Statcast[#Headers], 0), FALSE)</f>
        <v>#N/A</v>
      </c>
      <c r="H255" t="e">
        <f>VLOOKUP(A255, Pitchers___Advanced[[Name]:[Pitches]], 13, FALSE)/VLOOKUP(A255, Pitchers___Advanced[[Name]:[Pitches]], 14, FALSE)</f>
        <v>#N/A</v>
      </c>
      <c r="I255" t="e">
        <f>VLOOKUP(A255, Pitching___V_Movement[[Name]:[FA-Z]], 4, FALSE)</f>
        <v>#N/A</v>
      </c>
      <c r="J255" t="e">
        <f>VLOOKUP(A255, Pitching___H_Movement[[Name]:[FA-X]], 4, FALSE)</f>
        <v>#N/A</v>
      </c>
      <c r="K255" t="e">
        <f>VLOOKUP($A255, Pitching___Plate_Discipline[], MATCH(Data!K$1, Pitching___Plate_Discipline[#Headers], 0), FALSE)</f>
        <v>#N/A</v>
      </c>
      <c r="L255" t="e">
        <f>VLOOKUP($A255, Pitching___Plate_Discipline[], MATCH(Data!L$1, Pitching___Plate_Discipline[#Headers], 0), FALSE)</f>
        <v>#N/A</v>
      </c>
      <c r="M255" t="e">
        <f>VLOOKUP($A255, Pitching___Plate_Discipline[], MATCH(Data!M$1, Pitching___Plate_Discipline[#Headers], 0), FALSE)</f>
        <v>#N/A</v>
      </c>
      <c r="N255" t="e">
        <f>VLOOKUP($A255, Pitching___Plate_Discipline[], MATCH(Data!N$1, Pitching___Plate_Discipline[#Headers], 0), FALSE)</f>
        <v>#N/A</v>
      </c>
      <c r="O255" t="e">
        <f>VLOOKUP($A255, Pitching___Plate_Discipline[], MATCH(Data!O$1, Pitching___Plate_Discipline[#Headers], 0), FALSE)</f>
        <v>#N/A</v>
      </c>
      <c r="P255" t="e">
        <f>VLOOKUP($A255, Pitching___Plate_Discipline[], MATCH(Data!P$1, Pitching___Plate_Discipline[#Headers], 0), FALSE)</f>
        <v>#N/A</v>
      </c>
      <c r="Q255" t="e">
        <f t="shared" si="3"/>
        <v>#N/A</v>
      </c>
      <c r="R255" t="e">
        <f>VLOOKUP($A255, Pitching___Plate_Discipline[], MATCH(Data!R$1, Pitching___Plate_Discipline[#Headers], 0), FALSE)</f>
        <v>#N/A</v>
      </c>
      <c r="S255" t="e">
        <f>VLOOKUP($A255, Pitching___Plate_Discipline[], MATCH(Data!S$1, Pitching___Plate_Discipline[#Headers], 0), FALSE)</f>
        <v>#N/A</v>
      </c>
      <c r="T255" t="e">
        <f>VLOOKUP($A255, Pitching___Velocity[[Name]:[vFA]], 4, FALSE)</f>
        <v>#N/A</v>
      </c>
      <c r="U255" t="e">
        <f>VLOOKUP($A255, Pitching___Pitch_Type[[Name]:[FB%]], 3, FALSE)</f>
        <v>#N/A</v>
      </c>
    </row>
    <row r="256" spans="1:21" x14ac:dyDescent="0.45">
      <c r="A256" t="s">
        <v>1652</v>
      </c>
      <c r="B256" t="e">
        <f>VLOOKUP($A256, Pitchers___Batted_Ball[], MATCH(Data!B$1, Pitchers___Batted_Ball[#Headers], 0), FALSE)</f>
        <v>#N/A</v>
      </c>
      <c r="C256" t="e">
        <f>VLOOKUP($A256, Pitchers___Batted_Ball[], MATCH(Data!C$1, Pitchers___Batted_Ball[#Headers], 0), FALSE)</f>
        <v>#N/A</v>
      </c>
      <c r="D256" t="e">
        <f>VLOOKUP($A256, Pitchers___Statcast[], MATCH(Data!D$1, Pitchers___Statcast[#Headers], 0), FALSE)</f>
        <v>#N/A</v>
      </c>
      <c r="E256" t="e">
        <f>VLOOKUP($A256, Pitchers___Statcast[], MATCH(Data!E$1, Pitchers___Statcast[#Headers], 0), FALSE)</f>
        <v>#N/A</v>
      </c>
      <c r="F256" t="e">
        <f>VLOOKUP($A256, Pitchers___Statcast[], MATCH(Data!F$1, Pitchers___Statcast[#Headers], 0), FALSE)</f>
        <v>#N/A</v>
      </c>
      <c r="G256" t="e">
        <f>VLOOKUP($A256, Pitchers___Statcast[], MATCH(Data!G$1, Pitchers___Statcast[#Headers], 0), FALSE)</f>
        <v>#N/A</v>
      </c>
      <c r="H256" t="e">
        <f>VLOOKUP(A256, Pitchers___Advanced[[Name]:[Pitches]], 13, FALSE)/VLOOKUP(A256, Pitchers___Advanced[[Name]:[Pitches]], 14, FALSE)</f>
        <v>#N/A</v>
      </c>
      <c r="I256" t="e">
        <f>VLOOKUP(A256, Pitching___V_Movement[[Name]:[FA-Z]], 4, FALSE)</f>
        <v>#N/A</v>
      </c>
      <c r="J256" t="e">
        <f>VLOOKUP(A256, Pitching___H_Movement[[Name]:[FA-X]], 4, FALSE)</f>
        <v>#N/A</v>
      </c>
      <c r="K256" t="e">
        <f>VLOOKUP($A256, Pitching___Plate_Discipline[], MATCH(Data!K$1, Pitching___Plate_Discipline[#Headers], 0), FALSE)</f>
        <v>#N/A</v>
      </c>
      <c r="L256" t="e">
        <f>VLOOKUP($A256, Pitching___Plate_Discipline[], MATCH(Data!L$1, Pitching___Plate_Discipline[#Headers], 0), FALSE)</f>
        <v>#N/A</v>
      </c>
      <c r="M256" t="e">
        <f>VLOOKUP($A256, Pitching___Plate_Discipline[], MATCH(Data!M$1, Pitching___Plate_Discipline[#Headers], 0), FALSE)</f>
        <v>#N/A</v>
      </c>
      <c r="N256" t="e">
        <f>VLOOKUP($A256, Pitching___Plate_Discipline[], MATCH(Data!N$1, Pitching___Plate_Discipline[#Headers], 0), FALSE)</f>
        <v>#N/A</v>
      </c>
      <c r="O256" t="e">
        <f>VLOOKUP($A256, Pitching___Plate_Discipline[], MATCH(Data!O$1, Pitching___Plate_Discipline[#Headers], 0), FALSE)</f>
        <v>#N/A</v>
      </c>
      <c r="P256" t="e">
        <f>VLOOKUP($A256, Pitching___Plate_Discipline[], MATCH(Data!P$1, Pitching___Plate_Discipline[#Headers], 0), FALSE)</f>
        <v>#N/A</v>
      </c>
      <c r="Q256" t="e">
        <f t="shared" si="3"/>
        <v>#N/A</v>
      </c>
      <c r="R256" t="e">
        <f>VLOOKUP($A256, Pitching___Plate_Discipline[], MATCH(Data!R$1, Pitching___Plate_Discipline[#Headers], 0), FALSE)</f>
        <v>#N/A</v>
      </c>
      <c r="S256" t="e">
        <f>VLOOKUP($A256, Pitching___Plate_Discipline[], MATCH(Data!S$1, Pitching___Plate_Discipline[#Headers], 0), FALSE)</f>
        <v>#N/A</v>
      </c>
      <c r="T256" t="e">
        <f>VLOOKUP($A256, Pitching___Velocity[[Name]:[vFA]], 4, FALSE)</f>
        <v>#N/A</v>
      </c>
      <c r="U256" t="e">
        <f>VLOOKUP($A256, Pitching___Pitch_Type[[Name]:[FB%]], 3, FALSE)</f>
        <v>#N/A</v>
      </c>
    </row>
    <row r="257" spans="1:21" x14ac:dyDescent="0.45">
      <c r="A257" t="s">
        <v>255</v>
      </c>
      <c r="B257">
        <f>VLOOKUP($A257, Pitchers___Batted_Ball[], MATCH(Data!B$1, Pitchers___Batted_Ball[#Headers], 0), FALSE)</f>
        <v>1.46</v>
      </c>
      <c r="C257">
        <f>VLOOKUP($A257, Pitchers___Batted_Ball[], MATCH(Data!C$1, Pitchers___Batted_Ball[#Headers], 0), FALSE)</f>
        <v>0.151</v>
      </c>
      <c r="D257" t="str">
        <f>VLOOKUP($A257, Pitchers___Statcast[], MATCH(Data!D$1, Pitchers___Statcast[#Headers], 0), FALSE)</f>
        <v>90.3</v>
      </c>
      <c r="E257" t="str">
        <f>VLOOKUP($A257, Pitchers___Statcast[], MATCH(Data!E$1, Pitchers___Statcast[#Headers], 0), FALSE)</f>
        <v>9.8</v>
      </c>
      <c r="F257" t="str">
        <f>VLOOKUP($A257, Pitchers___Statcast[], MATCH(Data!F$1, Pitchers___Statcast[#Headers], 0), FALSE)</f>
        <v>7.7%</v>
      </c>
      <c r="G257" t="str">
        <f>VLOOKUP($A257, Pitchers___Statcast[], MATCH(Data!G$1, Pitchers___Statcast[#Headers], 0), FALSE)</f>
        <v>42.2%</v>
      </c>
      <c r="H257">
        <f>VLOOKUP(A257, Pitchers___Advanced[[Name]:[Pitches]], 13, FALSE)/VLOOKUP(A257, Pitchers___Advanced[[Name]:[Pitches]], 14, FALSE)</f>
        <v>0.64512541702706039</v>
      </c>
      <c r="I257">
        <f>VLOOKUP(A257, Pitching___V_Movement[[Name]:[FA-Z]], 4, FALSE)</f>
        <v>9</v>
      </c>
      <c r="J257">
        <f>VLOOKUP(A257, Pitching___H_Movement[[Name]:[FA-X]], 4, FALSE)</f>
        <v>-3.6</v>
      </c>
      <c r="K257">
        <f>VLOOKUP($A257, Pitching___Plate_Discipline[], MATCH(Data!K$1, Pitching___Plate_Discipline[#Headers], 0), FALSE)</f>
        <v>0.29899999999999999</v>
      </c>
      <c r="L257">
        <f>VLOOKUP($A257, Pitching___Plate_Discipline[], MATCH(Data!L$1, Pitching___Plate_Discipline[#Headers], 0), FALSE)</f>
        <v>0.64200000000000002</v>
      </c>
      <c r="M257">
        <f>VLOOKUP($A257, Pitching___Plate_Discipline[], MATCH(Data!M$1, Pitching___Plate_Discipline[#Headers], 0), FALSE)</f>
        <v>0.47</v>
      </c>
      <c r="N257">
        <f>VLOOKUP($A257, Pitching___Plate_Discipline[], MATCH(Data!N$1, Pitching___Plate_Discipline[#Headers], 0), FALSE)</f>
        <v>0.58699999999999997</v>
      </c>
      <c r="O257">
        <f>VLOOKUP($A257, Pitching___Plate_Discipline[], MATCH(Data!O$1, Pitching___Plate_Discipline[#Headers], 0), FALSE)</f>
        <v>0.86</v>
      </c>
      <c r="P257">
        <f>VLOOKUP($A257, Pitching___Plate_Discipline[], MATCH(Data!P$1, Pitching___Plate_Discipline[#Headers], 0), FALSE)</f>
        <v>0.77300000000000002</v>
      </c>
      <c r="Q257">
        <f t="shared" si="3"/>
        <v>0.36330999999999997</v>
      </c>
      <c r="R257">
        <f>VLOOKUP($A257, Pitching___Plate_Discipline[], MATCH(Data!R$1, Pitching___Plate_Discipline[#Headers], 0), FALSE)</f>
        <v>0.499</v>
      </c>
      <c r="S257">
        <f>VLOOKUP($A257, Pitching___Plate_Discipline[], MATCH(Data!S$1, Pitching___Plate_Discipline[#Headers], 0), FALSE)</f>
        <v>22.2</v>
      </c>
      <c r="T257">
        <f>VLOOKUP($A257, Pitching___Velocity[[Name]:[vFA]], 4, FALSE)</f>
        <v>92</v>
      </c>
      <c r="U257">
        <f>VLOOKUP($A257, Pitching___Pitch_Type[[Name]:[FB%]], 3, FALSE)</f>
        <v>0.54100000000000004</v>
      </c>
    </row>
    <row r="258" spans="1:21" x14ac:dyDescent="0.45">
      <c r="A258" t="s">
        <v>1653</v>
      </c>
      <c r="B258" t="e">
        <f>VLOOKUP($A258, Pitchers___Batted_Ball[], MATCH(Data!B$1, Pitchers___Batted_Ball[#Headers], 0), FALSE)</f>
        <v>#N/A</v>
      </c>
      <c r="C258" t="e">
        <f>VLOOKUP($A258, Pitchers___Batted_Ball[], MATCH(Data!C$1, Pitchers___Batted_Ball[#Headers], 0), FALSE)</f>
        <v>#N/A</v>
      </c>
      <c r="D258" t="e">
        <f>VLOOKUP($A258, Pitchers___Statcast[], MATCH(Data!D$1, Pitchers___Statcast[#Headers], 0), FALSE)</f>
        <v>#N/A</v>
      </c>
      <c r="E258" t="e">
        <f>VLOOKUP($A258, Pitchers___Statcast[], MATCH(Data!E$1, Pitchers___Statcast[#Headers], 0), FALSE)</f>
        <v>#N/A</v>
      </c>
      <c r="F258" t="e">
        <f>VLOOKUP($A258, Pitchers___Statcast[], MATCH(Data!F$1, Pitchers___Statcast[#Headers], 0), FALSE)</f>
        <v>#N/A</v>
      </c>
      <c r="G258" t="e">
        <f>VLOOKUP($A258, Pitchers___Statcast[], MATCH(Data!G$1, Pitchers___Statcast[#Headers], 0), FALSE)</f>
        <v>#N/A</v>
      </c>
      <c r="H258" t="e">
        <f>VLOOKUP(A258, Pitchers___Advanced[[Name]:[Pitches]], 13, FALSE)/VLOOKUP(A258, Pitchers___Advanced[[Name]:[Pitches]], 14, FALSE)</f>
        <v>#N/A</v>
      </c>
      <c r="I258" t="e">
        <f>VLOOKUP(A258, Pitching___V_Movement[[Name]:[FA-Z]], 4, FALSE)</f>
        <v>#N/A</v>
      </c>
      <c r="J258" t="e">
        <f>VLOOKUP(A258, Pitching___H_Movement[[Name]:[FA-X]], 4, FALSE)</f>
        <v>#N/A</v>
      </c>
      <c r="K258" t="e">
        <f>VLOOKUP($A258, Pitching___Plate_Discipline[], MATCH(Data!K$1, Pitching___Plate_Discipline[#Headers], 0), FALSE)</f>
        <v>#N/A</v>
      </c>
      <c r="L258" t="e">
        <f>VLOOKUP($A258, Pitching___Plate_Discipline[], MATCH(Data!L$1, Pitching___Plate_Discipline[#Headers], 0), FALSE)</f>
        <v>#N/A</v>
      </c>
      <c r="M258" t="e">
        <f>VLOOKUP($A258, Pitching___Plate_Discipline[], MATCH(Data!M$1, Pitching___Plate_Discipline[#Headers], 0), FALSE)</f>
        <v>#N/A</v>
      </c>
      <c r="N258" t="e">
        <f>VLOOKUP($A258, Pitching___Plate_Discipline[], MATCH(Data!N$1, Pitching___Plate_Discipline[#Headers], 0), FALSE)</f>
        <v>#N/A</v>
      </c>
      <c r="O258" t="e">
        <f>VLOOKUP($A258, Pitching___Plate_Discipline[], MATCH(Data!O$1, Pitching___Plate_Discipline[#Headers], 0), FALSE)</f>
        <v>#N/A</v>
      </c>
      <c r="P258" t="e">
        <f>VLOOKUP($A258, Pitching___Plate_Discipline[], MATCH(Data!P$1, Pitching___Plate_Discipline[#Headers], 0), FALSE)</f>
        <v>#N/A</v>
      </c>
      <c r="Q258" t="e">
        <f t="shared" si="3"/>
        <v>#N/A</v>
      </c>
      <c r="R258" t="e">
        <f>VLOOKUP($A258, Pitching___Plate_Discipline[], MATCH(Data!R$1, Pitching___Plate_Discipline[#Headers], 0), FALSE)</f>
        <v>#N/A</v>
      </c>
      <c r="S258" t="e">
        <f>VLOOKUP($A258, Pitching___Plate_Discipline[], MATCH(Data!S$1, Pitching___Plate_Discipline[#Headers], 0), FALSE)</f>
        <v>#N/A</v>
      </c>
      <c r="T258" t="e">
        <f>VLOOKUP($A258, Pitching___Velocity[[Name]:[vFA]], 4, FALSE)</f>
        <v>#N/A</v>
      </c>
      <c r="U258" t="e">
        <f>VLOOKUP($A258, Pitching___Pitch_Type[[Name]:[FB%]], 3, FALSE)</f>
        <v>#N/A</v>
      </c>
    </row>
    <row r="259" spans="1:21" x14ac:dyDescent="0.45">
      <c r="A259" t="s">
        <v>1654</v>
      </c>
      <c r="B259" t="e">
        <f>VLOOKUP($A259, Pitchers___Batted_Ball[], MATCH(Data!B$1, Pitchers___Batted_Ball[#Headers], 0), FALSE)</f>
        <v>#N/A</v>
      </c>
      <c r="C259" t="e">
        <f>VLOOKUP($A259, Pitchers___Batted_Ball[], MATCH(Data!C$1, Pitchers___Batted_Ball[#Headers], 0), FALSE)</f>
        <v>#N/A</v>
      </c>
      <c r="D259" t="e">
        <f>VLOOKUP($A259, Pitchers___Statcast[], MATCH(Data!D$1, Pitchers___Statcast[#Headers], 0), FALSE)</f>
        <v>#N/A</v>
      </c>
      <c r="E259" t="e">
        <f>VLOOKUP($A259, Pitchers___Statcast[], MATCH(Data!E$1, Pitchers___Statcast[#Headers], 0), FALSE)</f>
        <v>#N/A</v>
      </c>
      <c r="F259" t="e">
        <f>VLOOKUP($A259, Pitchers___Statcast[], MATCH(Data!F$1, Pitchers___Statcast[#Headers], 0), FALSE)</f>
        <v>#N/A</v>
      </c>
      <c r="G259" t="e">
        <f>VLOOKUP($A259, Pitchers___Statcast[], MATCH(Data!G$1, Pitchers___Statcast[#Headers], 0), FALSE)</f>
        <v>#N/A</v>
      </c>
      <c r="H259" t="e">
        <f>VLOOKUP(A259, Pitchers___Advanced[[Name]:[Pitches]], 13, FALSE)/VLOOKUP(A259, Pitchers___Advanced[[Name]:[Pitches]], 14, FALSE)</f>
        <v>#N/A</v>
      </c>
      <c r="I259" t="e">
        <f>VLOOKUP(A259, Pitching___V_Movement[[Name]:[FA-Z]], 4, FALSE)</f>
        <v>#N/A</v>
      </c>
      <c r="J259" t="e">
        <f>VLOOKUP(A259, Pitching___H_Movement[[Name]:[FA-X]], 4, FALSE)</f>
        <v>#N/A</v>
      </c>
      <c r="K259" t="e">
        <f>VLOOKUP($A259, Pitching___Plate_Discipline[], MATCH(Data!K$1, Pitching___Plate_Discipline[#Headers], 0), FALSE)</f>
        <v>#N/A</v>
      </c>
      <c r="L259" t="e">
        <f>VLOOKUP($A259, Pitching___Plate_Discipline[], MATCH(Data!L$1, Pitching___Plate_Discipline[#Headers], 0), FALSE)</f>
        <v>#N/A</v>
      </c>
      <c r="M259" t="e">
        <f>VLOOKUP($A259, Pitching___Plate_Discipline[], MATCH(Data!M$1, Pitching___Plate_Discipline[#Headers], 0), FALSE)</f>
        <v>#N/A</v>
      </c>
      <c r="N259" t="e">
        <f>VLOOKUP($A259, Pitching___Plate_Discipline[], MATCH(Data!N$1, Pitching___Plate_Discipline[#Headers], 0), FALSE)</f>
        <v>#N/A</v>
      </c>
      <c r="O259" t="e">
        <f>VLOOKUP($A259, Pitching___Plate_Discipline[], MATCH(Data!O$1, Pitching___Plate_Discipline[#Headers], 0), FALSE)</f>
        <v>#N/A</v>
      </c>
      <c r="P259" t="e">
        <f>VLOOKUP($A259, Pitching___Plate_Discipline[], MATCH(Data!P$1, Pitching___Plate_Discipline[#Headers], 0), FALSE)</f>
        <v>#N/A</v>
      </c>
      <c r="Q259" t="e">
        <f t="shared" ref="Q259:Q322" si="4">M259*P259</f>
        <v>#N/A</v>
      </c>
      <c r="R259" t="e">
        <f>VLOOKUP($A259, Pitching___Plate_Discipline[], MATCH(Data!R$1, Pitching___Plate_Discipline[#Headers], 0), FALSE)</f>
        <v>#N/A</v>
      </c>
      <c r="S259" t="e">
        <f>VLOOKUP($A259, Pitching___Plate_Discipline[], MATCH(Data!S$1, Pitching___Plate_Discipline[#Headers], 0), FALSE)</f>
        <v>#N/A</v>
      </c>
      <c r="T259" t="e">
        <f>VLOOKUP($A259, Pitching___Velocity[[Name]:[vFA]], 4, FALSE)</f>
        <v>#N/A</v>
      </c>
      <c r="U259" t="e">
        <f>VLOOKUP($A259, Pitching___Pitch_Type[[Name]:[FB%]], 3, FALSE)</f>
        <v>#N/A</v>
      </c>
    </row>
    <row r="260" spans="1:21" x14ac:dyDescent="0.45">
      <c r="A260" t="s">
        <v>273</v>
      </c>
      <c r="B260">
        <f>VLOOKUP($A260, Pitchers___Batted_Ball[], MATCH(Data!B$1, Pitchers___Batted_Ball[#Headers], 0), FALSE)</f>
        <v>1.45</v>
      </c>
      <c r="C260">
        <f>VLOOKUP($A260, Pitchers___Batted_Ball[], MATCH(Data!C$1, Pitchers___Batted_Ball[#Headers], 0), FALSE)</f>
        <v>0.13100000000000001</v>
      </c>
      <c r="D260" t="str">
        <f>VLOOKUP($A260, Pitchers___Statcast[], MATCH(Data!D$1, Pitchers___Statcast[#Headers], 0), FALSE)</f>
        <v>90.2</v>
      </c>
      <c r="E260" t="str">
        <f>VLOOKUP($A260, Pitchers___Statcast[], MATCH(Data!E$1, Pitchers___Statcast[#Headers], 0), FALSE)</f>
        <v>10.5</v>
      </c>
      <c r="F260" t="str">
        <f>VLOOKUP($A260, Pitchers___Statcast[], MATCH(Data!F$1, Pitchers___Statcast[#Headers], 0), FALSE)</f>
        <v>7.3%</v>
      </c>
      <c r="G260" t="str">
        <f>VLOOKUP($A260, Pitchers___Statcast[], MATCH(Data!G$1, Pitchers___Statcast[#Headers], 0), FALSE)</f>
        <v>42.6%</v>
      </c>
      <c r="H260">
        <f>VLOOKUP(A260, Pitchers___Advanced[[Name]:[Pitches]], 13, FALSE)/VLOOKUP(A260, Pitchers___Advanced[[Name]:[Pitches]], 14, FALSE)</f>
        <v>0.66099597896690376</v>
      </c>
      <c r="I260">
        <f>VLOOKUP(A260, Pitching___V_Movement[[Name]:[FA-Z]], 4, FALSE)</f>
        <v>10.1</v>
      </c>
      <c r="J260">
        <f>VLOOKUP(A260, Pitching___H_Movement[[Name]:[FA-X]], 4, FALSE)</f>
        <v>-5.7</v>
      </c>
      <c r="K260">
        <f>VLOOKUP($A260, Pitching___Plate_Discipline[], MATCH(Data!K$1, Pitching___Plate_Discipline[#Headers], 0), FALSE)</f>
        <v>0.32200000000000001</v>
      </c>
      <c r="L260">
        <f>VLOOKUP($A260, Pitching___Plate_Discipline[], MATCH(Data!L$1, Pitching___Plate_Discipline[#Headers], 0), FALSE)</f>
        <v>0.63</v>
      </c>
      <c r="M260">
        <f>VLOOKUP($A260, Pitching___Plate_Discipline[], MATCH(Data!M$1, Pitching___Plate_Discipline[#Headers], 0), FALSE)</f>
        <v>0.47599999999999998</v>
      </c>
      <c r="N260">
        <f>VLOOKUP($A260, Pitching___Plate_Discipline[], MATCH(Data!N$1, Pitching___Plate_Discipline[#Headers], 0), FALSE)</f>
        <v>0.434</v>
      </c>
      <c r="O260">
        <f>VLOOKUP($A260, Pitching___Plate_Discipline[], MATCH(Data!O$1, Pitching___Plate_Discipline[#Headers], 0), FALSE)</f>
        <v>0.85399999999999998</v>
      </c>
      <c r="P260">
        <f>VLOOKUP($A260, Pitching___Plate_Discipline[], MATCH(Data!P$1, Pitching___Plate_Discipline[#Headers], 0), FALSE)</f>
        <v>0.71199999999999997</v>
      </c>
      <c r="Q260">
        <f t="shared" si="4"/>
        <v>0.33891199999999999</v>
      </c>
      <c r="R260">
        <f>VLOOKUP($A260, Pitching___Plate_Discipline[], MATCH(Data!R$1, Pitching___Plate_Discipline[#Headers], 0), FALSE)</f>
        <v>0.5</v>
      </c>
      <c r="S260">
        <f>VLOOKUP($A260, Pitching___Plate_Discipline[], MATCH(Data!S$1, Pitching___Plate_Discipline[#Headers], 0), FALSE)</f>
        <v>20.6</v>
      </c>
      <c r="T260">
        <f>VLOOKUP($A260, Pitching___Velocity[[Name]:[vFA]], 4, FALSE)</f>
        <v>92.5</v>
      </c>
      <c r="U260">
        <f>VLOOKUP($A260, Pitching___Pitch_Type[[Name]:[FB%]], 3, FALSE)</f>
        <v>0.41099999999999998</v>
      </c>
    </row>
    <row r="261" spans="1:21" x14ac:dyDescent="0.45">
      <c r="A261" t="s">
        <v>1655</v>
      </c>
      <c r="B261" t="e">
        <f>VLOOKUP($A261, Pitchers___Batted_Ball[], MATCH(Data!B$1, Pitchers___Batted_Ball[#Headers], 0), FALSE)</f>
        <v>#N/A</v>
      </c>
      <c r="C261" t="e">
        <f>VLOOKUP($A261, Pitchers___Batted_Ball[], MATCH(Data!C$1, Pitchers___Batted_Ball[#Headers], 0), FALSE)</f>
        <v>#N/A</v>
      </c>
      <c r="D261" t="e">
        <f>VLOOKUP($A261, Pitchers___Statcast[], MATCH(Data!D$1, Pitchers___Statcast[#Headers], 0), FALSE)</f>
        <v>#N/A</v>
      </c>
      <c r="E261" t="e">
        <f>VLOOKUP($A261, Pitchers___Statcast[], MATCH(Data!E$1, Pitchers___Statcast[#Headers], 0), FALSE)</f>
        <v>#N/A</v>
      </c>
      <c r="F261" t="e">
        <f>VLOOKUP($A261, Pitchers___Statcast[], MATCH(Data!F$1, Pitchers___Statcast[#Headers], 0), FALSE)</f>
        <v>#N/A</v>
      </c>
      <c r="G261" t="e">
        <f>VLOOKUP($A261, Pitchers___Statcast[], MATCH(Data!G$1, Pitchers___Statcast[#Headers], 0), FALSE)</f>
        <v>#N/A</v>
      </c>
      <c r="H261" t="e">
        <f>VLOOKUP(A261, Pitchers___Advanced[[Name]:[Pitches]], 13, FALSE)/VLOOKUP(A261, Pitchers___Advanced[[Name]:[Pitches]], 14, FALSE)</f>
        <v>#N/A</v>
      </c>
      <c r="I261" t="e">
        <f>VLOOKUP(A261, Pitching___V_Movement[[Name]:[FA-Z]], 4, FALSE)</f>
        <v>#N/A</v>
      </c>
      <c r="J261" t="e">
        <f>VLOOKUP(A261, Pitching___H_Movement[[Name]:[FA-X]], 4, FALSE)</f>
        <v>#N/A</v>
      </c>
      <c r="K261" t="e">
        <f>VLOOKUP($A261, Pitching___Plate_Discipline[], MATCH(Data!K$1, Pitching___Plate_Discipline[#Headers], 0), FALSE)</f>
        <v>#N/A</v>
      </c>
      <c r="L261" t="e">
        <f>VLOOKUP($A261, Pitching___Plate_Discipline[], MATCH(Data!L$1, Pitching___Plate_Discipline[#Headers], 0), FALSE)</f>
        <v>#N/A</v>
      </c>
      <c r="M261" t="e">
        <f>VLOOKUP($A261, Pitching___Plate_Discipline[], MATCH(Data!M$1, Pitching___Plate_Discipline[#Headers], 0), FALSE)</f>
        <v>#N/A</v>
      </c>
      <c r="N261" t="e">
        <f>VLOOKUP($A261, Pitching___Plate_Discipline[], MATCH(Data!N$1, Pitching___Plate_Discipline[#Headers], 0), FALSE)</f>
        <v>#N/A</v>
      </c>
      <c r="O261" t="e">
        <f>VLOOKUP($A261, Pitching___Plate_Discipline[], MATCH(Data!O$1, Pitching___Plate_Discipline[#Headers], 0), FALSE)</f>
        <v>#N/A</v>
      </c>
      <c r="P261" t="e">
        <f>VLOOKUP($A261, Pitching___Plate_Discipline[], MATCH(Data!P$1, Pitching___Plate_Discipline[#Headers], 0), FALSE)</f>
        <v>#N/A</v>
      </c>
      <c r="Q261" t="e">
        <f t="shared" si="4"/>
        <v>#N/A</v>
      </c>
      <c r="R261" t="e">
        <f>VLOOKUP($A261, Pitching___Plate_Discipline[], MATCH(Data!R$1, Pitching___Plate_Discipline[#Headers], 0), FALSE)</f>
        <v>#N/A</v>
      </c>
      <c r="S261" t="e">
        <f>VLOOKUP($A261, Pitching___Plate_Discipline[], MATCH(Data!S$1, Pitching___Plate_Discipline[#Headers], 0), FALSE)</f>
        <v>#N/A</v>
      </c>
      <c r="T261" t="e">
        <f>VLOOKUP($A261, Pitching___Velocity[[Name]:[vFA]], 4, FALSE)</f>
        <v>#N/A</v>
      </c>
      <c r="U261" t="e">
        <f>VLOOKUP($A261, Pitching___Pitch_Type[[Name]:[FB%]], 3, FALSE)</f>
        <v>#N/A</v>
      </c>
    </row>
    <row r="262" spans="1:21" x14ac:dyDescent="0.45">
      <c r="A262" t="s">
        <v>1656</v>
      </c>
      <c r="B262" t="e">
        <f>VLOOKUP($A262, Pitchers___Batted_Ball[], MATCH(Data!B$1, Pitchers___Batted_Ball[#Headers], 0), FALSE)</f>
        <v>#N/A</v>
      </c>
      <c r="C262" t="e">
        <f>VLOOKUP($A262, Pitchers___Batted_Ball[], MATCH(Data!C$1, Pitchers___Batted_Ball[#Headers], 0), FALSE)</f>
        <v>#N/A</v>
      </c>
      <c r="D262" t="e">
        <f>VLOOKUP($A262, Pitchers___Statcast[], MATCH(Data!D$1, Pitchers___Statcast[#Headers], 0), FALSE)</f>
        <v>#N/A</v>
      </c>
      <c r="E262" t="e">
        <f>VLOOKUP($A262, Pitchers___Statcast[], MATCH(Data!E$1, Pitchers___Statcast[#Headers], 0), FALSE)</f>
        <v>#N/A</v>
      </c>
      <c r="F262" t="e">
        <f>VLOOKUP($A262, Pitchers___Statcast[], MATCH(Data!F$1, Pitchers___Statcast[#Headers], 0), FALSE)</f>
        <v>#N/A</v>
      </c>
      <c r="G262" t="e">
        <f>VLOOKUP($A262, Pitchers___Statcast[], MATCH(Data!G$1, Pitchers___Statcast[#Headers], 0), FALSE)</f>
        <v>#N/A</v>
      </c>
      <c r="H262" t="e">
        <f>VLOOKUP(A262, Pitchers___Advanced[[Name]:[Pitches]], 13, FALSE)/VLOOKUP(A262, Pitchers___Advanced[[Name]:[Pitches]], 14, FALSE)</f>
        <v>#N/A</v>
      </c>
      <c r="I262" t="e">
        <f>VLOOKUP(A262, Pitching___V_Movement[[Name]:[FA-Z]], 4, FALSE)</f>
        <v>#N/A</v>
      </c>
      <c r="J262" t="e">
        <f>VLOOKUP(A262, Pitching___H_Movement[[Name]:[FA-X]], 4, FALSE)</f>
        <v>#N/A</v>
      </c>
      <c r="K262" t="e">
        <f>VLOOKUP($A262, Pitching___Plate_Discipline[], MATCH(Data!K$1, Pitching___Plate_Discipline[#Headers], 0), FALSE)</f>
        <v>#N/A</v>
      </c>
      <c r="L262" t="e">
        <f>VLOOKUP($A262, Pitching___Plate_Discipline[], MATCH(Data!L$1, Pitching___Plate_Discipline[#Headers], 0), FALSE)</f>
        <v>#N/A</v>
      </c>
      <c r="M262" t="e">
        <f>VLOOKUP($A262, Pitching___Plate_Discipline[], MATCH(Data!M$1, Pitching___Plate_Discipline[#Headers], 0), FALSE)</f>
        <v>#N/A</v>
      </c>
      <c r="N262" t="e">
        <f>VLOOKUP($A262, Pitching___Plate_Discipline[], MATCH(Data!N$1, Pitching___Plate_Discipline[#Headers], 0), FALSE)</f>
        <v>#N/A</v>
      </c>
      <c r="O262" t="e">
        <f>VLOOKUP($A262, Pitching___Plate_Discipline[], MATCH(Data!O$1, Pitching___Plate_Discipline[#Headers], 0), FALSE)</f>
        <v>#N/A</v>
      </c>
      <c r="P262" t="e">
        <f>VLOOKUP($A262, Pitching___Plate_Discipline[], MATCH(Data!P$1, Pitching___Plate_Discipline[#Headers], 0), FALSE)</f>
        <v>#N/A</v>
      </c>
      <c r="Q262" t="e">
        <f t="shared" si="4"/>
        <v>#N/A</v>
      </c>
      <c r="R262" t="e">
        <f>VLOOKUP($A262, Pitching___Plate_Discipline[], MATCH(Data!R$1, Pitching___Plate_Discipline[#Headers], 0), FALSE)</f>
        <v>#N/A</v>
      </c>
      <c r="S262" t="e">
        <f>VLOOKUP($A262, Pitching___Plate_Discipline[], MATCH(Data!S$1, Pitching___Plate_Discipline[#Headers], 0), FALSE)</f>
        <v>#N/A</v>
      </c>
      <c r="T262" t="e">
        <f>VLOOKUP($A262, Pitching___Velocity[[Name]:[vFA]], 4, FALSE)</f>
        <v>#N/A</v>
      </c>
      <c r="U262" t="e">
        <f>VLOOKUP($A262, Pitching___Pitch_Type[[Name]:[FB%]], 3, FALSE)</f>
        <v>#N/A</v>
      </c>
    </row>
    <row r="263" spans="1:21" x14ac:dyDescent="0.45">
      <c r="A263" t="s">
        <v>1657</v>
      </c>
      <c r="B263" t="e">
        <f>VLOOKUP($A263, Pitchers___Batted_Ball[], MATCH(Data!B$1, Pitchers___Batted_Ball[#Headers], 0), FALSE)</f>
        <v>#N/A</v>
      </c>
      <c r="C263" t="e">
        <f>VLOOKUP($A263, Pitchers___Batted_Ball[], MATCH(Data!C$1, Pitchers___Batted_Ball[#Headers], 0), FALSE)</f>
        <v>#N/A</v>
      </c>
      <c r="D263" t="e">
        <f>VLOOKUP($A263, Pitchers___Statcast[], MATCH(Data!D$1, Pitchers___Statcast[#Headers], 0), FALSE)</f>
        <v>#N/A</v>
      </c>
      <c r="E263" t="e">
        <f>VLOOKUP($A263, Pitchers___Statcast[], MATCH(Data!E$1, Pitchers___Statcast[#Headers], 0), FALSE)</f>
        <v>#N/A</v>
      </c>
      <c r="F263" t="e">
        <f>VLOOKUP($A263, Pitchers___Statcast[], MATCH(Data!F$1, Pitchers___Statcast[#Headers], 0), FALSE)</f>
        <v>#N/A</v>
      </c>
      <c r="G263" t="e">
        <f>VLOOKUP($A263, Pitchers___Statcast[], MATCH(Data!G$1, Pitchers___Statcast[#Headers], 0), FALSE)</f>
        <v>#N/A</v>
      </c>
      <c r="H263" t="e">
        <f>VLOOKUP(A263, Pitchers___Advanced[[Name]:[Pitches]], 13, FALSE)/VLOOKUP(A263, Pitchers___Advanced[[Name]:[Pitches]], 14, FALSE)</f>
        <v>#N/A</v>
      </c>
      <c r="I263" t="e">
        <f>VLOOKUP(A263, Pitching___V_Movement[[Name]:[FA-Z]], 4, FALSE)</f>
        <v>#N/A</v>
      </c>
      <c r="J263" t="e">
        <f>VLOOKUP(A263, Pitching___H_Movement[[Name]:[FA-X]], 4, FALSE)</f>
        <v>#N/A</v>
      </c>
      <c r="K263" t="e">
        <f>VLOOKUP($A263, Pitching___Plate_Discipline[], MATCH(Data!K$1, Pitching___Plate_Discipline[#Headers], 0), FALSE)</f>
        <v>#N/A</v>
      </c>
      <c r="L263" t="e">
        <f>VLOOKUP($A263, Pitching___Plate_Discipline[], MATCH(Data!L$1, Pitching___Plate_Discipline[#Headers], 0), FALSE)</f>
        <v>#N/A</v>
      </c>
      <c r="M263" t="e">
        <f>VLOOKUP($A263, Pitching___Plate_Discipline[], MATCH(Data!M$1, Pitching___Plate_Discipline[#Headers], 0), FALSE)</f>
        <v>#N/A</v>
      </c>
      <c r="N263" t="e">
        <f>VLOOKUP($A263, Pitching___Plate_Discipline[], MATCH(Data!N$1, Pitching___Plate_Discipline[#Headers], 0), FALSE)</f>
        <v>#N/A</v>
      </c>
      <c r="O263" t="e">
        <f>VLOOKUP($A263, Pitching___Plate_Discipline[], MATCH(Data!O$1, Pitching___Plate_Discipline[#Headers], 0), FALSE)</f>
        <v>#N/A</v>
      </c>
      <c r="P263" t="e">
        <f>VLOOKUP($A263, Pitching___Plate_Discipline[], MATCH(Data!P$1, Pitching___Plate_Discipline[#Headers], 0), FALSE)</f>
        <v>#N/A</v>
      </c>
      <c r="Q263" t="e">
        <f t="shared" si="4"/>
        <v>#N/A</v>
      </c>
      <c r="R263" t="e">
        <f>VLOOKUP($A263, Pitching___Plate_Discipline[], MATCH(Data!R$1, Pitching___Plate_Discipline[#Headers], 0), FALSE)</f>
        <v>#N/A</v>
      </c>
      <c r="S263" t="e">
        <f>VLOOKUP($A263, Pitching___Plate_Discipline[], MATCH(Data!S$1, Pitching___Plate_Discipline[#Headers], 0), FALSE)</f>
        <v>#N/A</v>
      </c>
      <c r="T263" t="e">
        <f>VLOOKUP($A263, Pitching___Velocity[[Name]:[vFA]], 4, FALSE)</f>
        <v>#N/A</v>
      </c>
      <c r="U263" t="e">
        <f>VLOOKUP($A263, Pitching___Pitch_Type[[Name]:[FB%]], 3, FALSE)</f>
        <v>#N/A</v>
      </c>
    </row>
    <row r="264" spans="1:21" x14ac:dyDescent="0.45">
      <c r="A264" t="s">
        <v>1658</v>
      </c>
      <c r="B264" t="e">
        <f>VLOOKUP($A264, Pitchers___Batted_Ball[], MATCH(Data!B$1, Pitchers___Batted_Ball[#Headers], 0), FALSE)</f>
        <v>#N/A</v>
      </c>
      <c r="C264" t="e">
        <f>VLOOKUP($A264, Pitchers___Batted_Ball[], MATCH(Data!C$1, Pitchers___Batted_Ball[#Headers], 0), FALSE)</f>
        <v>#N/A</v>
      </c>
      <c r="D264" t="e">
        <f>VLOOKUP($A264, Pitchers___Statcast[], MATCH(Data!D$1, Pitchers___Statcast[#Headers], 0), FALSE)</f>
        <v>#N/A</v>
      </c>
      <c r="E264" t="e">
        <f>VLOOKUP($A264, Pitchers___Statcast[], MATCH(Data!E$1, Pitchers___Statcast[#Headers], 0), FALSE)</f>
        <v>#N/A</v>
      </c>
      <c r="F264" t="e">
        <f>VLOOKUP($A264, Pitchers___Statcast[], MATCH(Data!F$1, Pitchers___Statcast[#Headers], 0), FALSE)</f>
        <v>#N/A</v>
      </c>
      <c r="G264" t="e">
        <f>VLOOKUP($A264, Pitchers___Statcast[], MATCH(Data!G$1, Pitchers___Statcast[#Headers], 0), FALSE)</f>
        <v>#N/A</v>
      </c>
      <c r="H264" t="e">
        <f>VLOOKUP(A264, Pitchers___Advanced[[Name]:[Pitches]], 13, FALSE)/VLOOKUP(A264, Pitchers___Advanced[[Name]:[Pitches]], 14, FALSE)</f>
        <v>#N/A</v>
      </c>
      <c r="I264" t="e">
        <f>VLOOKUP(A264, Pitching___V_Movement[[Name]:[FA-Z]], 4, FALSE)</f>
        <v>#N/A</v>
      </c>
      <c r="J264" t="e">
        <f>VLOOKUP(A264, Pitching___H_Movement[[Name]:[FA-X]], 4, FALSE)</f>
        <v>#N/A</v>
      </c>
      <c r="K264" t="e">
        <f>VLOOKUP($A264, Pitching___Plate_Discipline[], MATCH(Data!K$1, Pitching___Plate_Discipline[#Headers], 0), FALSE)</f>
        <v>#N/A</v>
      </c>
      <c r="L264" t="e">
        <f>VLOOKUP($A264, Pitching___Plate_Discipline[], MATCH(Data!L$1, Pitching___Plate_Discipline[#Headers], 0), FALSE)</f>
        <v>#N/A</v>
      </c>
      <c r="M264" t="e">
        <f>VLOOKUP($A264, Pitching___Plate_Discipline[], MATCH(Data!M$1, Pitching___Plate_Discipline[#Headers], 0), FALSE)</f>
        <v>#N/A</v>
      </c>
      <c r="N264" t="e">
        <f>VLOOKUP($A264, Pitching___Plate_Discipline[], MATCH(Data!N$1, Pitching___Plate_Discipline[#Headers], 0), FALSE)</f>
        <v>#N/A</v>
      </c>
      <c r="O264" t="e">
        <f>VLOOKUP($A264, Pitching___Plate_Discipline[], MATCH(Data!O$1, Pitching___Plate_Discipline[#Headers], 0), FALSE)</f>
        <v>#N/A</v>
      </c>
      <c r="P264" t="e">
        <f>VLOOKUP($A264, Pitching___Plate_Discipline[], MATCH(Data!P$1, Pitching___Plate_Discipline[#Headers], 0), FALSE)</f>
        <v>#N/A</v>
      </c>
      <c r="Q264" t="e">
        <f t="shared" si="4"/>
        <v>#N/A</v>
      </c>
      <c r="R264" t="e">
        <f>VLOOKUP($A264, Pitching___Plate_Discipline[], MATCH(Data!R$1, Pitching___Plate_Discipline[#Headers], 0), FALSE)</f>
        <v>#N/A</v>
      </c>
      <c r="S264" t="e">
        <f>VLOOKUP($A264, Pitching___Plate_Discipline[], MATCH(Data!S$1, Pitching___Plate_Discipline[#Headers], 0), FALSE)</f>
        <v>#N/A</v>
      </c>
      <c r="T264" t="e">
        <f>VLOOKUP($A264, Pitching___Velocity[[Name]:[vFA]], 4, FALSE)</f>
        <v>#N/A</v>
      </c>
      <c r="U264" t="e">
        <f>VLOOKUP($A264, Pitching___Pitch_Type[[Name]:[FB%]], 3, FALSE)</f>
        <v>#N/A</v>
      </c>
    </row>
    <row r="265" spans="1:21" x14ac:dyDescent="0.45">
      <c r="A265" t="s">
        <v>1659</v>
      </c>
      <c r="B265" t="e">
        <f>VLOOKUP($A265, Pitchers___Batted_Ball[], MATCH(Data!B$1, Pitchers___Batted_Ball[#Headers], 0), FALSE)</f>
        <v>#N/A</v>
      </c>
      <c r="C265" t="e">
        <f>VLOOKUP($A265, Pitchers___Batted_Ball[], MATCH(Data!C$1, Pitchers___Batted_Ball[#Headers], 0), FALSE)</f>
        <v>#N/A</v>
      </c>
      <c r="D265" t="e">
        <f>VLOOKUP($A265, Pitchers___Statcast[], MATCH(Data!D$1, Pitchers___Statcast[#Headers], 0), FALSE)</f>
        <v>#N/A</v>
      </c>
      <c r="E265" t="e">
        <f>VLOOKUP($A265, Pitchers___Statcast[], MATCH(Data!E$1, Pitchers___Statcast[#Headers], 0), FALSE)</f>
        <v>#N/A</v>
      </c>
      <c r="F265" t="e">
        <f>VLOOKUP($A265, Pitchers___Statcast[], MATCH(Data!F$1, Pitchers___Statcast[#Headers], 0), FALSE)</f>
        <v>#N/A</v>
      </c>
      <c r="G265" t="e">
        <f>VLOOKUP($A265, Pitchers___Statcast[], MATCH(Data!G$1, Pitchers___Statcast[#Headers], 0), FALSE)</f>
        <v>#N/A</v>
      </c>
      <c r="H265" t="e">
        <f>VLOOKUP(A265, Pitchers___Advanced[[Name]:[Pitches]], 13, FALSE)/VLOOKUP(A265, Pitchers___Advanced[[Name]:[Pitches]], 14, FALSE)</f>
        <v>#N/A</v>
      </c>
      <c r="I265" t="e">
        <f>VLOOKUP(A265, Pitching___V_Movement[[Name]:[FA-Z]], 4, FALSE)</f>
        <v>#N/A</v>
      </c>
      <c r="J265" t="e">
        <f>VLOOKUP(A265, Pitching___H_Movement[[Name]:[FA-X]], 4, FALSE)</f>
        <v>#N/A</v>
      </c>
      <c r="K265" t="e">
        <f>VLOOKUP($A265, Pitching___Plate_Discipline[], MATCH(Data!K$1, Pitching___Plate_Discipline[#Headers], 0), FALSE)</f>
        <v>#N/A</v>
      </c>
      <c r="L265" t="e">
        <f>VLOOKUP($A265, Pitching___Plate_Discipline[], MATCH(Data!L$1, Pitching___Plate_Discipline[#Headers], 0), FALSE)</f>
        <v>#N/A</v>
      </c>
      <c r="M265" t="e">
        <f>VLOOKUP($A265, Pitching___Plate_Discipline[], MATCH(Data!M$1, Pitching___Plate_Discipline[#Headers], 0), FALSE)</f>
        <v>#N/A</v>
      </c>
      <c r="N265" t="e">
        <f>VLOOKUP($A265, Pitching___Plate_Discipline[], MATCH(Data!N$1, Pitching___Plate_Discipline[#Headers], 0), FALSE)</f>
        <v>#N/A</v>
      </c>
      <c r="O265" t="e">
        <f>VLOOKUP($A265, Pitching___Plate_Discipline[], MATCH(Data!O$1, Pitching___Plate_Discipline[#Headers], 0), FALSE)</f>
        <v>#N/A</v>
      </c>
      <c r="P265" t="e">
        <f>VLOOKUP($A265, Pitching___Plate_Discipline[], MATCH(Data!P$1, Pitching___Plate_Discipline[#Headers], 0), FALSE)</f>
        <v>#N/A</v>
      </c>
      <c r="Q265" t="e">
        <f t="shared" si="4"/>
        <v>#N/A</v>
      </c>
      <c r="R265" t="e">
        <f>VLOOKUP($A265, Pitching___Plate_Discipline[], MATCH(Data!R$1, Pitching___Plate_Discipline[#Headers], 0), FALSE)</f>
        <v>#N/A</v>
      </c>
      <c r="S265" t="e">
        <f>VLOOKUP($A265, Pitching___Plate_Discipline[], MATCH(Data!S$1, Pitching___Plate_Discipline[#Headers], 0), FALSE)</f>
        <v>#N/A</v>
      </c>
      <c r="T265" t="e">
        <f>VLOOKUP($A265, Pitching___Velocity[[Name]:[vFA]], 4, FALSE)</f>
        <v>#N/A</v>
      </c>
      <c r="U265" t="e">
        <f>VLOOKUP($A265, Pitching___Pitch_Type[[Name]:[FB%]], 3, FALSE)</f>
        <v>#N/A</v>
      </c>
    </row>
    <row r="266" spans="1:21" x14ac:dyDescent="0.45">
      <c r="A266" t="s">
        <v>1660</v>
      </c>
      <c r="B266" t="e">
        <f>VLOOKUP($A266, Pitchers___Batted_Ball[], MATCH(Data!B$1, Pitchers___Batted_Ball[#Headers], 0), FALSE)</f>
        <v>#N/A</v>
      </c>
      <c r="C266" t="e">
        <f>VLOOKUP($A266, Pitchers___Batted_Ball[], MATCH(Data!C$1, Pitchers___Batted_Ball[#Headers], 0), FALSE)</f>
        <v>#N/A</v>
      </c>
      <c r="D266" t="e">
        <f>VLOOKUP($A266, Pitchers___Statcast[], MATCH(Data!D$1, Pitchers___Statcast[#Headers], 0), FALSE)</f>
        <v>#N/A</v>
      </c>
      <c r="E266" t="e">
        <f>VLOOKUP($A266, Pitchers___Statcast[], MATCH(Data!E$1, Pitchers___Statcast[#Headers], 0), FALSE)</f>
        <v>#N/A</v>
      </c>
      <c r="F266" t="e">
        <f>VLOOKUP($A266, Pitchers___Statcast[], MATCH(Data!F$1, Pitchers___Statcast[#Headers], 0), FALSE)</f>
        <v>#N/A</v>
      </c>
      <c r="G266" t="e">
        <f>VLOOKUP($A266, Pitchers___Statcast[], MATCH(Data!G$1, Pitchers___Statcast[#Headers], 0), FALSE)</f>
        <v>#N/A</v>
      </c>
      <c r="H266" t="e">
        <f>VLOOKUP(A266, Pitchers___Advanced[[Name]:[Pitches]], 13, FALSE)/VLOOKUP(A266, Pitchers___Advanced[[Name]:[Pitches]], 14, FALSE)</f>
        <v>#N/A</v>
      </c>
      <c r="I266" t="e">
        <f>VLOOKUP(A266, Pitching___V_Movement[[Name]:[FA-Z]], 4, FALSE)</f>
        <v>#N/A</v>
      </c>
      <c r="J266" t="e">
        <f>VLOOKUP(A266, Pitching___H_Movement[[Name]:[FA-X]], 4, FALSE)</f>
        <v>#N/A</v>
      </c>
      <c r="K266" t="e">
        <f>VLOOKUP($A266, Pitching___Plate_Discipline[], MATCH(Data!K$1, Pitching___Plate_Discipline[#Headers], 0), FALSE)</f>
        <v>#N/A</v>
      </c>
      <c r="L266" t="e">
        <f>VLOOKUP($A266, Pitching___Plate_Discipline[], MATCH(Data!L$1, Pitching___Plate_Discipline[#Headers], 0), FALSE)</f>
        <v>#N/A</v>
      </c>
      <c r="M266" t="e">
        <f>VLOOKUP($A266, Pitching___Plate_Discipline[], MATCH(Data!M$1, Pitching___Plate_Discipline[#Headers], 0), FALSE)</f>
        <v>#N/A</v>
      </c>
      <c r="N266" t="e">
        <f>VLOOKUP($A266, Pitching___Plate_Discipline[], MATCH(Data!N$1, Pitching___Plate_Discipline[#Headers], 0), FALSE)</f>
        <v>#N/A</v>
      </c>
      <c r="O266" t="e">
        <f>VLOOKUP($A266, Pitching___Plate_Discipline[], MATCH(Data!O$1, Pitching___Plate_Discipline[#Headers], 0), FALSE)</f>
        <v>#N/A</v>
      </c>
      <c r="P266" t="e">
        <f>VLOOKUP($A266, Pitching___Plate_Discipline[], MATCH(Data!P$1, Pitching___Plate_Discipline[#Headers], 0), FALSE)</f>
        <v>#N/A</v>
      </c>
      <c r="Q266" t="e">
        <f t="shared" si="4"/>
        <v>#N/A</v>
      </c>
      <c r="R266" t="e">
        <f>VLOOKUP($A266, Pitching___Plate_Discipline[], MATCH(Data!R$1, Pitching___Plate_Discipline[#Headers], 0), FALSE)</f>
        <v>#N/A</v>
      </c>
      <c r="S266" t="e">
        <f>VLOOKUP($A266, Pitching___Plate_Discipline[], MATCH(Data!S$1, Pitching___Plate_Discipline[#Headers], 0), FALSE)</f>
        <v>#N/A</v>
      </c>
      <c r="T266" t="e">
        <f>VLOOKUP($A266, Pitching___Velocity[[Name]:[vFA]], 4, FALSE)</f>
        <v>#N/A</v>
      </c>
      <c r="U266" t="e">
        <f>VLOOKUP($A266, Pitching___Pitch_Type[[Name]:[FB%]], 3, FALSE)</f>
        <v>#N/A</v>
      </c>
    </row>
    <row r="267" spans="1:21" x14ac:dyDescent="0.45">
      <c r="A267" t="s">
        <v>1661</v>
      </c>
      <c r="B267" t="e">
        <f>VLOOKUP($A267, Pitchers___Batted_Ball[], MATCH(Data!B$1, Pitchers___Batted_Ball[#Headers], 0), FALSE)</f>
        <v>#N/A</v>
      </c>
      <c r="C267" t="e">
        <f>VLOOKUP($A267, Pitchers___Batted_Ball[], MATCH(Data!C$1, Pitchers___Batted_Ball[#Headers], 0), FALSE)</f>
        <v>#N/A</v>
      </c>
      <c r="D267" t="e">
        <f>VLOOKUP($A267, Pitchers___Statcast[], MATCH(Data!D$1, Pitchers___Statcast[#Headers], 0), FALSE)</f>
        <v>#N/A</v>
      </c>
      <c r="E267" t="e">
        <f>VLOOKUP($A267, Pitchers___Statcast[], MATCH(Data!E$1, Pitchers___Statcast[#Headers], 0), FALSE)</f>
        <v>#N/A</v>
      </c>
      <c r="F267" t="e">
        <f>VLOOKUP($A267, Pitchers___Statcast[], MATCH(Data!F$1, Pitchers___Statcast[#Headers], 0), FALSE)</f>
        <v>#N/A</v>
      </c>
      <c r="G267" t="e">
        <f>VLOOKUP($A267, Pitchers___Statcast[], MATCH(Data!G$1, Pitchers___Statcast[#Headers], 0), FALSE)</f>
        <v>#N/A</v>
      </c>
      <c r="H267" t="e">
        <f>VLOOKUP(A267, Pitchers___Advanced[[Name]:[Pitches]], 13, FALSE)/VLOOKUP(A267, Pitchers___Advanced[[Name]:[Pitches]], 14, FALSE)</f>
        <v>#N/A</v>
      </c>
      <c r="I267" t="e">
        <f>VLOOKUP(A267, Pitching___V_Movement[[Name]:[FA-Z]], 4, FALSE)</f>
        <v>#N/A</v>
      </c>
      <c r="J267" t="e">
        <f>VLOOKUP(A267, Pitching___H_Movement[[Name]:[FA-X]], 4, FALSE)</f>
        <v>#N/A</v>
      </c>
      <c r="K267" t="e">
        <f>VLOOKUP($A267, Pitching___Plate_Discipline[], MATCH(Data!K$1, Pitching___Plate_Discipline[#Headers], 0), FALSE)</f>
        <v>#N/A</v>
      </c>
      <c r="L267" t="e">
        <f>VLOOKUP($A267, Pitching___Plate_Discipline[], MATCH(Data!L$1, Pitching___Plate_Discipline[#Headers], 0), FALSE)</f>
        <v>#N/A</v>
      </c>
      <c r="M267" t="e">
        <f>VLOOKUP($A267, Pitching___Plate_Discipline[], MATCH(Data!M$1, Pitching___Plate_Discipline[#Headers], 0), FALSE)</f>
        <v>#N/A</v>
      </c>
      <c r="N267" t="e">
        <f>VLOOKUP($A267, Pitching___Plate_Discipline[], MATCH(Data!N$1, Pitching___Plate_Discipline[#Headers], 0), FALSE)</f>
        <v>#N/A</v>
      </c>
      <c r="O267" t="e">
        <f>VLOOKUP($A267, Pitching___Plate_Discipline[], MATCH(Data!O$1, Pitching___Plate_Discipline[#Headers], 0), FALSE)</f>
        <v>#N/A</v>
      </c>
      <c r="P267" t="e">
        <f>VLOOKUP($A267, Pitching___Plate_Discipline[], MATCH(Data!P$1, Pitching___Plate_Discipline[#Headers], 0), FALSE)</f>
        <v>#N/A</v>
      </c>
      <c r="Q267" t="e">
        <f t="shared" si="4"/>
        <v>#N/A</v>
      </c>
      <c r="R267" t="e">
        <f>VLOOKUP($A267, Pitching___Plate_Discipline[], MATCH(Data!R$1, Pitching___Plate_Discipline[#Headers], 0), FALSE)</f>
        <v>#N/A</v>
      </c>
      <c r="S267" t="e">
        <f>VLOOKUP($A267, Pitching___Plate_Discipline[], MATCH(Data!S$1, Pitching___Plate_Discipline[#Headers], 0), FALSE)</f>
        <v>#N/A</v>
      </c>
      <c r="T267" t="e">
        <f>VLOOKUP($A267, Pitching___Velocity[[Name]:[vFA]], 4, FALSE)</f>
        <v>#N/A</v>
      </c>
      <c r="U267" t="e">
        <f>VLOOKUP($A267, Pitching___Pitch_Type[[Name]:[FB%]], 3, FALSE)</f>
        <v>#N/A</v>
      </c>
    </row>
    <row r="268" spans="1:21" x14ac:dyDescent="0.45">
      <c r="A268" t="s">
        <v>497</v>
      </c>
      <c r="B268">
        <f>VLOOKUP($A268, Pitchers___Batted_Ball[], MATCH(Data!B$1, Pitchers___Batted_Ball[#Headers], 0), FALSE)</f>
        <v>1.1599999999999999</v>
      </c>
      <c r="C268">
        <f>VLOOKUP($A268, Pitchers___Batted_Ball[], MATCH(Data!C$1, Pitchers___Batted_Ball[#Headers], 0), FALSE)</f>
        <v>0.112</v>
      </c>
      <c r="D268" t="str">
        <f>VLOOKUP($A268, Pitchers___Statcast[], MATCH(Data!D$1, Pitchers___Statcast[#Headers], 0), FALSE)</f>
        <v>88.0</v>
      </c>
      <c r="E268" t="str">
        <f>VLOOKUP($A268, Pitchers___Statcast[], MATCH(Data!E$1, Pitchers___Statcast[#Headers], 0), FALSE)</f>
        <v>13.7</v>
      </c>
      <c r="F268" t="str">
        <f>VLOOKUP($A268, Pitchers___Statcast[], MATCH(Data!F$1, Pitchers___Statcast[#Headers], 0), FALSE)</f>
        <v>6.1%</v>
      </c>
      <c r="G268" t="str">
        <f>VLOOKUP($A268, Pitchers___Statcast[], MATCH(Data!G$1, Pitchers___Statcast[#Headers], 0), FALSE)</f>
        <v>34.3%</v>
      </c>
      <c r="H268">
        <f>VLOOKUP(A268, Pitchers___Advanced[[Name]:[Pitches]], 13, FALSE)/VLOOKUP(A268, Pitchers___Advanced[[Name]:[Pitches]], 14, FALSE)</f>
        <v>0.62864427114577082</v>
      </c>
      <c r="I268">
        <f>VLOOKUP(A268, Pitching___V_Movement[[Name]:[FA-Z]], 4, FALSE)</f>
        <v>8</v>
      </c>
      <c r="J268">
        <f>VLOOKUP(A268, Pitching___H_Movement[[Name]:[FA-X]], 4, FALSE)</f>
        <v>-4.8</v>
      </c>
      <c r="K268">
        <f>VLOOKUP($A268, Pitching___Plate_Discipline[], MATCH(Data!K$1, Pitching___Plate_Discipline[#Headers], 0), FALSE)</f>
        <v>0.26500000000000001</v>
      </c>
      <c r="L268">
        <f>VLOOKUP($A268, Pitching___Plate_Discipline[], MATCH(Data!L$1, Pitching___Plate_Discipline[#Headers], 0), FALSE)</f>
        <v>0.67900000000000005</v>
      </c>
      <c r="M268">
        <f>VLOOKUP($A268, Pitching___Plate_Discipline[], MATCH(Data!M$1, Pitching___Plate_Discipline[#Headers], 0), FALSE)</f>
        <v>0.47299999999999998</v>
      </c>
      <c r="N268">
        <f>VLOOKUP($A268, Pitching___Plate_Discipline[], MATCH(Data!N$1, Pitching___Plate_Discipline[#Headers], 0), FALSE)</f>
        <v>0.62</v>
      </c>
      <c r="O268">
        <f>VLOOKUP($A268, Pitching___Plate_Discipline[], MATCH(Data!O$1, Pitching___Plate_Discipline[#Headers], 0), FALSE)</f>
        <v>0.83799999999999997</v>
      </c>
      <c r="P268">
        <f>VLOOKUP($A268, Pitching___Plate_Discipline[], MATCH(Data!P$1, Pitching___Plate_Discipline[#Headers], 0), FALSE)</f>
        <v>0.77700000000000002</v>
      </c>
      <c r="Q268">
        <f t="shared" si="4"/>
        <v>0.36752099999999999</v>
      </c>
      <c r="R268">
        <f>VLOOKUP($A268, Pitching___Plate_Discipline[], MATCH(Data!R$1, Pitching___Plate_Discipline[#Headers], 0), FALSE)</f>
        <v>0.503</v>
      </c>
      <c r="S268">
        <f>VLOOKUP($A268, Pitching___Plate_Discipline[], MATCH(Data!S$1, Pitching___Plate_Discipline[#Headers], 0), FALSE)</f>
        <v>22.4</v>
      </c>
      <c r="T268">
        <f>VLOOKUP($A268, Pitching___Velocity[[Name]:[vFA]], 4, FALSE)</f>
        <v>93.1</v>
      </c>
      <c r="U268">
        <f>VLOOKUP($A268, Pitching___Pitch_Type[[Name]:[FB%]], 3, FALSE)</f>
        <v>0.71599999999999997</v>
      </c>
    </row>
    <row r="269" spans="1:21" x14ac:dyDescent="0.45">
      <c r="A269" t="s">
        <v>1662</v>
      </c>
      <c r="B269" t="e">
        <f>VLOOKUP($A269, Pitchers___Batted_Ball[], MATCH(Data!B$1, Pitchers___Batted_Ball[#Headers], 0), FALSE)</f>
        <v>#N/A</v>
      </c>
      <c r="C269" t="e">
        <f>VLOOKUP($A269, Pitchers___Batted_Ball[], MATCH(Data!C$1, Pitchers___Batted_Ball[#Headers], 0), FALSE)</f>
        <v>#N/A</v>
      </c>
      <c r="D269" t="e">
        <f>VLOOKUP($A269, Pitchers___Statcast[], MATCH(Data!D$1, Pitchers___Statcast[#Headers], 0), FALSE)</f>
        <v>#N/A</v>
      </c>
      <c r="E269" t="e">
        <f>VLOOKUP($A269, Pitchers___Statcast[], MATCH(Data!E$1, Pitchers___Statcast[#Headers], 0), FALSE)</f>
        <v>#N/A</v>
      </c>
      <c r="F269" t="e">
        <f>VLOOKUP($A269, Pitchers___Statcast[], MATCH(Data!F$1, Pitchers___Statcast[#Headers], 0), FALSE)</f>
        <v>#N/A</v>
      </c>
      <c r="G269" t="e">
        <f>VLOOKUP($A269, Pitchers___Statcast[], MATCH(Data!G$1, Pitchers___Statcast[#Headers], 0), FALSE)</f>
        <v>#N/A</v>
      </c>
      <c r="H269" t="e">
        <f>VLOOKUP(A269, Pitchers___Advanced[[Name]:[Pitches]], 13, FALSE)/VLOOKUP(A269, Pitchers___Advanced[[Name]:[Pitches]], 14, FALSE)</f>
        <v>#N/A</v>
      </c>
      <c r="I269" t="e">
        <f>VLOOKUP(A269, Pitching___V_Movement[[Name]:[FA-Z]], 4, FALSE)</f>
        <v>#N/A</v>
      </c>
      <c r="J269" t="e">
        <f>VLOOKUP(A269, Pitching___H_Movement[[Name]:[FA-X]], 4, FALSE)</f>
        <v>#N/A</v>
      </c>
      <c r="K269" t="e">
        <f>VLOOKUP($A269, Pitching___Plate_Discipline[], MATCH(Data!K$1, Pitching___Plate_Discipline[#Headers], 0), FALSE)</f>
        <v>#N/A</v>
      </c>
      <c r="L269" t="e">
        <f>VLOOKUP($A269, Pitching___Plate_Discipline[], MATCH(Data!L$1, Pitching___Plate_Discipline[#Headers], 0), FALSE)</f>
        <v>#N/A</v>
      </c>
      <c r="M269" t="e">
        <f>VLOOKUP($A269, Pitching___Plate_Discipline[], MATCH(Data!M$1, Pitching___Plate_Discipline[#Headers], 0), FALSE)</f>
        <v>#N/A</v>
      </c>
      <c r="N269" t="e">
        <f>VLOOKUP($A269, Pitching___Plate_Discipline[], MATCH(Data!N$1, Pitching___Plate_Discipline[#Headers], 0), FALSE)</f>
        <v>#N/A</v>
      </c>
      <c r="O269" t="e">
        <f>VLOOKUP($A269, Pitching___Plate_Discipline[], MATCH(Data!O$1, Pitching___Plate_Discipline[#Headers], 0), FALSE)</f>
        <v>#N/A</v>
      </c>
      <c r="P269" t="e">
        <f>VLOOKUP($A269, Pitching___Plate_Discipline[], MATCH(Data!P$1, Pitching___Plate_Discipline[#Headers], 0), FALSE)</f>
        <v>#N/A</v>
      </c>
      <c r="Q269" t="e">
        <f t="shared" si="4"/>
        <v>#N/A</v>
      </c>
      <c r="R269" t="e">
        <f>VLOOKUP($A269, Pitching___Plate_Discipline[], MATCH(Data!R$1, Pitching___Plate_Discipline[#Headers], 0), FALSE)</f>
        <v>#N/A</v>
      </c>
      <c r="S269" t="e">
        <f>VLOOKUP($A269, Pitching___Plate_Discipline[], MATCH(Data!S$1, Pitching___Plate_Discipline[#Headers], 0), FALSE)</f>
        <v>#N/A</v>
      </c>
      <c r="T269" t="e">
        <f>VLOOKUP($A269, Pitching___Velocity[[Name]:[vFA]], 4, FALSE)</f>
        <v>#N/A</v>
      </c>
      <c r="U269" t="e">
        <f>VLOOKUP($A269, Pitching___Pitch_Type[[Name]:[FB%]], 3, FALSE)</f>
        <v>#N/A</v>
      </c>
    </row>
    <row r="270" spans="1:21" x14ac:dyDescent="0.45">
      <c r="A270" t="s">
        <v>700</v>
      </c>
      <c r="B270">
        <f>VLOOKUP($A270, Pitchers___Batted_Ball[], MATCH(Data!B$1, Pitchers___Batted_Ball[#Headers], 0), FALSE)</f>
        <v>0.93</v>
      </c>
      <c r="C270">
        <f>VLOOKUP($A270, Pitchers___Batted_Ball[], MATCH(Data!C$1, Pitchers___Batted_Ball[#Headers], 0), FALSE)</f>
        <v>0.126</v>
      </c>
      <c r="D270" t="str">
        <f>VLOOKUP($A270, Pitchers___Statcast[], MATCH(Data!D$1, Pitchers___Statcast[#Headers], 0), FALSE)</f>
        <v>89.7</v>
      </c>
      <c r="E270" t="str">
        <f>VLOOKUP($A270, Pitchers___Statcast[], MATCH(Data!E$1, Pitchers___Statcast[#Headers], 0), FALSE)</f>
        <v>14.7</v>
      </c>
      <c r="F270" t="str">
        <f>VLOOKUP($A270, Pitchers___Statcast[], MATCH(Data!F$1, Pitchers___Statcast[#Headers], 0), FALSE)</f>
        <v>9.5%</v>
      </c>
      <c r="G270" t="str">
        <f>VLOOKUP($A270, Pitchers___Statcast[], MATCH(Data!G$1, Pitchers___Statcast[#Headers], 0), FALSE)</f>
        <v>40.6%</v>
      </c>
      <c r="H270">
        <f>VLOOKUP(A270, Pitchers___Advanced[[Name]:[Pitches]], 13, FALSE)/VLOOKUP(A270, Pitchers___Advanced[[Name]:[Pitches]], 14, FALSE)</f>
        <v>0.63592439960210312</v>
      </c>
      <c r="I270">
        <f>VLOOKUP(A270, Pitching___V_Movement[[Name]:[FA-Z]], 4, FALSE)</f>
        <v>10</v>
      </c>
      <c r="J270">
        <f>VLOOKUP(A270, Pitching___H_Movement[[Name]:[FA-X]], 4, FALSE)</f>
        <v>-6</v>
      </c>
      <c r="K270">
        <f>VLOOKUP($A270, Pitching___Plate_Discipline[], MATCH(Data!K$1, Pitching___Plate_Discipline[#Headers], 0), FALSE)</f>
        <v>0.27200000000000002</v>
      </c>
      <c r="L270">
        <f>VLOOKUP($A270, Pitching___Plate_Discipline[], MATCH(Data!L$1, Pitching___Plate_Discipline[#Headers], 0), FALSE)</f>
        <v>0.66200000000000003</v>
      </c>
      <c r="M270">
        <f>VLOOKUP($A270, Pitching___Plate_Discipline[], MATCH(Data!M$1, Pitching___Plate_Discipline[#Headers], 0), FALSE)</f>
        <v>0.47299999999999998</v>
      </c>
      <c r="N270">
        <f>VLOOKUP($A270, Pitching___Plate_Discipline[], MATCH(Data!N$1, Pitching___Plate_Discipline[#Headers], 0), FALSE)</f>
        <v>0.61599999999999999</v>
      </c>
      <c r="O270">
        <f>VLOOKUP($A270, Pitching___Plate_Discipline[], MATCH(Data!O$1, Pitching___Plate_Discipline[#Headers], 0), FALSE)</f>
        <v>0.86499999999999999</v>
      </c>
      <c r="P270">
        <f>VLOOKUP($A270, Pitching___Plate_Discipline[], MATCH(Data!P$1, Pitching___Plate_Discipline[#Headers], 0), FALSE)</f>
        <v>0.79500000000000004</v>
      </c>
      <c r="Q270">
        <f t="shared" si="4"/>
        <v>0.37603500000000001</v>
      </c>
      <c r="R270">
        <f>VLOOKUP($A270, Pitching___Plate_Discipline[], MATCH(Data!R$1, Pitching___Plate_Discipline[#Headers], 0), FALSE)</f>
        <v>0.51500000000000001</v>
      </c>
      <c r="S270">
        <f>VLOOKUP($A270, Pitching___Plate_Discipline[], MATCH(Data!S$1, Pitching___Plate_Discipline[#Headers], 0), FALSE)</f>
        <v>20.5</v>
      </c>
      <c r="T270">
        <f>VLOOKUP($A270, Pitching___Velocity[[Name]:[vFA]], 4, FALSE)</f>
        <v>93.7</v>
      </c>
      <c r="U270">
        <f>VLOOKUP($A270, Pitching___Pitch_Type[[Name]:[FB%]], 3, FALSE)</f>
        <v>0.48899999999999999</v>
      </c>
    </row>
    <row r="271" spans="1:21" x14ac:dyDescent="0.45">
      <c r="A271" t="s">
        <v>776</v>
      </c>
      <c r="B271">
        <f>VLOOKUP($A271, Pitchers___Batted_Ball[], MATCH(Data!B$1, Pitchers___Batted_Ball[#Headers], 0), FALSE)</f>
        <v>0.82</v>
      </c>
      <c r="C271">
        <f>VLOOKUP($A271, Pitchers___Batted_Ball[], MATCH(Data!C$1, Pitchers___Batted_Ball[#Headers], 0), FALSE)</f>
        <v>0.13200000000000001</v>
      </c>
      <c r="D271" t="str">
        <f>VLOOKUP($A271, Pitchers___Statcast[], MATCH(Data!D$1, Pitchers___Statcast[#Headers], 0), FALSE)</f>
        <v>89.0</v>
      </c>
      <c r="E271" t="str">
        <f>VLOOKUP($A271, Pitchers___Statcast[], MATCH(Data!E$1, Pitchers___Statcast[#Headers], 0), FALSE)</f>
        <v>17.6</v>
      </c>
      <c r="F271" t="str">
        <f>VLOOKUP($A271, Pitchers___Statcast[], MATCH(Data!F$1, Pitchers___Statcast[#Headers], 0), FALSE)</f>
        <v>9.6%</v>
      </c>
      <c r="G271" t="str">
        <f>VLOOKUP($A271, Pitchers___Statcast[], MATCH(Data!G$1, Pitchers___Statcast[#Headers], 0), FALSE)</f>
        <v>38.8%</v>
      </c>
      <c r="H271">
        <f>VLOOKUP(A271, Pitchers___Advanced[[Name]:[Pitches]], 13, FALSE)/VLOOKUP(A271, Pitchers___Advanced[[Name]:[Pitches]], 14, FALSE)</f>
        <v>0.67280743190048808</v>
      </c>
      <c r="I271">
        <f>VLOOKUP(A271, Pitching___V_Movement[[Name]:[FA-Z]], 4, FALSE)</f>
        <v>9.6999999999999993</v>
      </c>
      <c r="J271">
        <f>VLOOKUP(A271, Pitching___H_Movement[[Name]:[FA-X]], 4, FALSE)</f>
        <v>5.2</v>
      </c>
      <c r="K271">
        <f>VLOOKUP($A271, Pitching___Plate_Discipline[], MATCH(Data!K$1, Pitching___Plate_Discipline[#Headers], 0), FALSE)</f>
        <v>0.28599999999999998</v>
      </c>
      <c r="L271">
        <f>VLOOKUP($A271, Pitching___Plate_Discipline[], MATCH(Data!L$1, Pitching___Plate_Discipline[#Headers], 0), FALSE)</f>
        <v>0.67400000000000004</v>
      </c>
      <c r="M271">
        <f>VLOOKUP($A271, Pitching___Plate_Discipline[], MATCH(Data!M$1, Pitching___Plate_Discipline[#Headers], 0), FALSE)</f>
        <v>0.5</v>
      </c>
      <c r="N271">
        <f>VLOOKUP($A271, Pitching___Plate_Discipline[], MATCH(Data!N$1, Pitching___Plate_Discipline[#Headers], 0), FALSE)</f>
        <v>0.71299999999999997</v>
      </c>
      <c r="O271">
        <f>VLOOKUP($A271, Pitching___Plate_Discipline[], MATCH(Data!O$1, Pitching___Plate_Discipline[#Headers], 0), FALSE)</f>
        <v>0.879</v>
      </c>
      <c r="P271">
        <f>VLOOKUP($A271, Pitching___Plate_Discipline[], MATCH(Data!P$1, Pitching___Plate_Discipline[#Headers], 0), FALSE)</f>
        <v>0.83699999999999997</v>
      </c>
      <c r="Q271">
        <f t="shared" si="4"/>
        <v>0.41849999999999998</v>
      </c>
      <c r="R271">
        <f>VLOOKUP($A271, Pitching___Plate_Discipline[], MATCH(Data!R$1, Pitching___Plate_Discipline[#Headers], 0), FALSE)</f>
        <v>0.55200000000000005</v>
      </c>
      <c r="S271">
        <f>VLOOKUP($A271, Pitching___Plate_Discipline[], MATCH(Data!S$1, Pitching___Plate_Discipline[#Headers], 0), FALSE)</f>
        <v>21.3</v>
      </c>
      <c r="T271">
        <f>VLOOKUP($A271, Pitching___Velocity[[Name]:[vFA]], 4, FALSE)</f>
        <v>90.1</v>
      </c>
      <c r="U271">
        <f>VLOOKUP($A271, Pitching___Pitch_Type[[Name]:[FB%]], 3, FALSE)</f>
        <v>0.40899999999999997</v>
      </c>
    </row>
    <row r="272" spans="1:21" x14ac:dyDescent="0.45">
      <c r="A272" t="s">
        <v>206</v>
      </c>
      <c r="B272">
        <f>VLOOKUP($A272, Pitchers___Batted_Ball[], MATCH(Data!B$1, Pitchers___Batted_Ball[#Headers], 0), FALSE)</f>
        <v>1.59</v>
      </c>
      <c r="C272">
        <f>VLOOKUP($A272, Pitchers___Batted_Ball[], MATCH(Data!C$1, Pitchers___Batted_Ball[#Headers], 0), FALSE)</f>
        <v>0.17100000000000001</v>
      </c>
      <c r="D272" t="str">
        <f>VLOOKUP($A272, Pitchers___Statcast[], MATCH(Data!D$1, Pitchers___Statcast[#Headers], 0), FALSE)</f>
        <v>89.3</v>
      </c>
      <c r="E272" t="str">
        <f>VLOOKUP($A272, Pitchers___Statcast[], MATCH(Data!E$1, Pitchers___Statcast[#Headers], 0), FALSE)</f>
        <v>8.4</v>
      </c>
      <c r="F272" t="str">
        <f>VLOOKUP($A272, Pitchers___Statcast[], MATCH(Data!F$1, Pitchers___Statcast[#Headers], 0), FALSE)</f>
        <v>7.9%</v>
      </c>
      <c r="G272" t="str">
        <f>VLOOKUP($A272, Pitchers___Statcast[], MATCH(Data!G$1, Pitchers___Statcast[#Headers], 0), FALSE)</f>
        <v>40.7%</v>
      </c>
      <c r="H272">
        <f>VLOOKUP(A272, Pitchers___Advanced[[Name]:[Pitches]], 13, FALSE)/VLOOKUP(A272, Pitchers___Advanced[[Name]:[Pitches]], 14, FALSE)</f>
        <v>0.60343002329028161</v>
      </c>
      <c r="I272">
        <f>VLOOKUP(A272, Pitching___V_Movement[[Name]:[FA-Z]], 4, FALSE)</f>
        <v>5.3</v>
      </c>
      <c r="J272">
        <f>VLOOKUP(A272, Pitching___H_Movement[[Name]:[FA-X]], 4, FALSE)</f>
        <v>-2.8</v>
      </c>
      <c r="K272">
        <f>VLOOKUP($A272, Pitching___Plate_Discipline[], MATCH(Data!K$1, Pitching___Plate_Discipline[#Headers], 0), FALSE)</f>
        <v>0.23799999999999999</v>
      </c>
      <c r="L272">
        <f>VLOOKUP($A272, Pitching___Plate_Discipline[], MATCH(Data!L$1, Pitching___Plate_Discipline[#Headers], 0), FALSE)</f>
        <v>0.63200000000000001</v>
      </c>
      <c r="M272">
        <f>VLOOKUP($A272, Pitching___Plate_Discipline[], MATCH(Data!M$1, Pitching___Plate_Discipline[#Headers], 0), FALSE)</f>
        <v>0.43099999999999999</v>
      </c>
      <c r="N272">
        <f>VLOOKUP($A272, Pitching___Plate_Discipline[], MATCH(Data!N$1, Pitching___Plate_Discipline[#Headers], 0), FALSE)</f>
        <v>0.65600000000000003</v>
      </c>
      <c r="O272">
        <f>VLOOKUP($A272, Pitching___Plate_Discipline[], MATCH(Data!O$1, Pitching___Plate_Discipline[#Headers], 0), FALSE)</f>
        <v>0.88</v>
      </c>
      <c r="P272">
        <f>VLOOKUP($A272, Pitching___Plate_Discipline[], MATCH(Data!P$1, Pitching___Plate_Discipline[#Headers], 0), FALSE)</f>
        <v>0.81699999999999995</v>
      </c>
      <c r="Q272">
        <f t="shared" si="4"/>
        <v>0.35212699999999997</v>
      </c>
      <c r="R272">
        <f>VLOOKUP($A272, Pitching___Plate_Discipline[], MATCH(Data!R$1, Pitching___Plate_Discipline[#Headers], 0), FALSE)</f>
        <v>0.49099999999999999</v>
      </c>
      <c r="S272">
        <f>VLOOKUP($A272, Pitching___Plate_Discipline[], MATCH(Data!S$1, Pitching___Plate_Discipline[#Headers], 0), FALSE)</f>
        <v>21.4</v>
      </c>
      <c r="T272">
        <f>VLOOKUP($A272, Pitching___Velocity[[Name]:[vFA]], 4, FALSE)</f>
        <v>93</v>
      </c>
      <c r="U272">
        <f>VLOOKUP($A272, Pitching___Pitch_Type[[Name]:[FB%]], 3, FALSE)</f>
        <v>0.45400000000000001</v>
      </c>
    </row>
    <row r="273" spans="1:21" x14ac:dyDescent="0.45">
      <c r="A273" t="s">
        <v>1663</v>
      </c>
      <c r="B273" t="e">
        <f>VLOOKUP($A273, Pitchers___Batted_Ball[], MATCH(Data!B$1, Pitchers___Batted_Ball[#Headers], 0), FALSE)</f>
        <v>#N/A</v>
      </c>
      <c r="C273" t="e">
        <f>VLOOKUP($A273, Pitchers___Batted_Ball[], MATCH(Data!C$1, Pitchers___Batted_Ball[#Headers], 0), FALSE)</f>
        <v>#N/A</v>
      </c>
      <c r="D273" t="e">
        <f>VLOOKUP($A273, Pitchers___Statcast[], MATCH(Data!D$1, Pitchers___Statcast[#Headers], 0), FALSE)</f>
        <v>#N/A</v>
      </c>
      <c r="E273" t="e">
        <f>VLOOKUP($A273, Pitchers___Statcast[], MATCH(Data!E$1, Pitchers___Statcast[#Headers], 0), FALSE)</f>
        <v>#N/A</v>
      </c>
      <c r="F273" t="e">
        <f>VLOOKUP($A273, Pitchers___Statcast[], MATCH(Data!F$1, Pitchers___Statcast[#Headers], 0), FALSE)</f>
        <v>#N/A</v>
      </c>
      <c r="G273" t="e">
        <f>VLOOKUP($A273, Pitchers___Statcast[], MATCH(Data!G$1, Pitchers___Statcast[#Headers], 0), FALSE)</f>
        <v>#N/A</v>
      </c>
      <c r="H273" t="e">
        <f>VLOOKUP(A273, Pitchers___Advanced[[Name]:[Pitches]], 13, FALSE)/VLOOKUP(A273, Pitchers___Advanced[[Name]:[Pitches]], 14, FALSE)</f>
        <v>#N/A</v>
      </c>
      <c r="I273" t="e">
        <f>VLOOKUP(A273, Pitching___V_Movement[[Name]:[FA-Z]], 4, FALSE)</f>
        <v>#N/A</v>
      </c>
      <c r="J273" t="e">
        <f>VLOOKUP(A273, Pitching___H_Movement[[Name]:[FA-X]], 4, FALSE)</f>
        <v>#N/A</v>
      </c>
      <c r="K273" t="e">
        <f>VLOOKUP($A273, Pitching___Plate_Discipline[], MATCH(Data!K$1, Pitching___Plate_Discipline[#Headers], 0), FALSE)</f>
        <v>#N/A</v>
      </c>
      <c r="L273" t="e">
        <f>VLOOKUP($A273, Pitching___Plate_Discipline[], MATCH(Data!L$1, Pitching___Plate_Discipline[#Headers], 0), FALSE)</f>
        <v>#N/A</v>
      </c>
      <c r="M273" t="e">
        <f>VLOOKUP($A273, Pitching___Plate_Discipline[], MATCH(Data!M$1, Pitching___Plate_Discipline[#Headers], 0), FALSE)</f>
        <v>#N/A</v>
      </c>
      <c r="N273" t="e">
        <f>VLOOKUP($A273, Pitching___Plate_Discipline[], MATCH(Data!N$1, Pitching___Plate_Discipline[#Headers], 0), FALSE)</f>
        <v>#N/A</v>
      </c>
      <c r="O273" t="e">
        <f>VLOOKUP($A273, Pitching___Plate_Discipline[], MATCH(Data!O$1, Pitching___Plate_Discipline[#Headers], 0), FALSE)</f>
        <v>#N/A</v>
      </c>
      <c r="P273" t="e">
        <f>VLOOKUP($A273, Pitching___Plate_Discipline[], MATCH(Data!P$1, Pitching___Plate_Discipline[#Headers], 0), FALSE)</f>
        <v>#N/A</v>
      </c>
      <c r="Q273" t="e">
        <f t="shared" si="4"/>
        <v>#N/A</v>
      </c>
      <c r="R273" t="e">
        <f>VLOOKUP($A273, Pitching___Plate_Discipline[], MATCH(Data!R$1, Pitching___Plate_Discipline[#Headers], 0), FALSE)</f>
        <v>#N/A</v>
      </c>
      <c r="S273" t="e">
        <f>VLOOKUP($A273, Pitching___Plate_Discipline[], MATCH(Data!S$1, Pitching___Plate_Discipline[#Headers], 0), FALSE)</f>
        <v>#N/A</v>
      </c>
      <c r="T273" t="e">
        <f>VLOOKUP($A273, Pitching___Velocity[[Name]:[vFA]], 4, FALSE)</f>
        <v>#N/A</v>
      </c>
      <c r="U273" t="e">
        <f>VLOOKUP($A273, Pitching___Pitch_Type[[Name]:[FB%]], 3, FALSE)</f>
        <v>#N/A</v>
      </c>
    </row>
    <row r="274" spans="1:21" x14ac:dyDescent="0.45">
      <c r="A274" t="s">
        <v>1664</v>
      </c>
      <c r="B274" t="e">
        <f>VLOOKUP($A274, Pitchers___Batted_Ball[], MATCH(Data!B$1, Pitchers___Batted_Ball[#Headers], 0), FALSE)</f>
        <v>#N/A</v>
      </c>
      <c r="C274" t="e">
        <f>VLOOKUP($A274, Pitchers___Batted_Ball[], MATCH(Data!C$1, Pitchers___Batted_Ball[#Headers], 0), FALSE)</f>
        <v>#N/A</v>
      </c>
      <c r="D274" t="e">
        <f>VLOOKUP($A274, Pitchers___Statcast[], MATCH(Data!D$1, Pitchers___Statcast[#Headers], 0), FALSE)</f>
        <v>#N/A</v>
      </c>
      <c r="E274" t="e">
        <f>VLOOKUP($A274, Pitchers___Statcast[], MATCH(Data!E$1, Pitchers___Statcast[#Headers], 0), FALSE)</f>
        <v>#N/A</v>
      </c>
      <c r="F274" t="e">
        <f>VLOOKUP($A274, Pitchers___Statcast[], MATCH(Data!F$1, Pitchers___Statcast[#Headers], 0), FALSE)</f>
        <v>#N/A</v>
      </c>
      <c r="G274" t="e">
        <f>VLOOKUP($A274, Pitchers___Statcast[], MATCH(Data!G$1, Pitchers___Statcast[#Headers], 0), FALSE)</f>
        <v>#N/A</v>
      </c>
      <c r="H274" t="e">
        <f>VLOOKUP(A274, Pitchers___Advanced[[Name]:[Pitches]], 13, FALSE)/VLOOKUP(A274, Pitchers___Advanced[[Name]:[Pitches]], 14, FALSE)</f>
        <v>#N/A</v>
      </c>
      <c r="I274" t="e">
        <f>VLOOKUP(A274, Pitching___V_Movement[[Name]:[FA-Z]], 4, FALSE)</f>
        <v>#N/A</v>
      </c>
      <c r="J274" t="e">
        <f>VLOOKUP(A274, Pitching___H_Movement[[Name]:[FA-X]], 4, FALSE)</f>
        <v>#N/A</v>
      </c>
      <c r="K274" t="e">
        <f>VLOOKUP($A274, Pitching___Plate_Discipline[], MATCH(Data!K$1, Pitching___Plate_Discipline[#Headers], 0), FALSE)</f>
        <v>#N/A</v>
      </c>
      <c r="L274" t="e">
        <f>VLOOKUP($A274, Pitching___Plate_Discipline[], MATCH(Data!L$1, Pitching___Plate_Discipline[#Headers], 0), FALSE)</f>
        <v>#N/A</v>
      </c>
      <c r="M274" t="e">
        <f>VLOOKUP($A274, Pitching___Plate_Discipline[], MATCH(Data!M$1, Pitching___Plate_Discipline[#Headers], 0), FALSE)</f>
        <v>#N/A</v>
      </c>
      <c r="N274" t="e">
        <f>VLOOKUP($A274, Pitching___Plate_Discipline[], MATCH(Data!N$1, Pitching___Plate_Discipline[#Headers], 0), FALSE)</f>
        <v>#N/A</v>
      </c>
      <c r="O274" t="e">
        <f>VLOOKUP($A274, Pitching___Plate_Discipline[], MATCH(Data!O$1, Pitching___Plate_Discipline[#Headers], 0), FALSE)</f>
        <v>#N/A</v>
      </c>
      <c r="P274" t="e">
        <f>VLOOKUP($A274, Pitching___Plate_Discipline[], MATCH(Data!P$1, Pitching___Plate_Discipline[#Headers], 0), FALSE)</f>
        <v>#N/A</v>
      </c>
      <c r="Q274" t="e">
        <f t="shared" si="4"/>
        <v>#N/A</v>
      </c>
      <c r="R274" t="e">
        <f>VLOOKUP($A274, Pitching___Plate_Discipline[], MATCH(Data!R$1, Pitching___Plate_Discipline[#Headers], 0), FALSE)</f>
        <v>#N/A</v>
      </c>
      <c r="S274" t="e">
        <f>VLOOKUP($A274, Pitching___Plate_Discipline[], MATCH(Data!S$1, Pitching___Plate_Discipline[#Headers], 0), FALSE)</f>
        <v>#N/A</v>
      </c>
      <c r="T274" t="e">
        <f>VLOOKUP($A274, Pitching___Velocity[[Name]:[vFA]], 4, FALSE)</f>
        <v>#N/A</v>
      </c>
      <c r="U274" t="e">
        <f>VLOOKUP($A274, Pitching___Pitch_Type[[Name]:[FB%]], 3, FALSE)</f>
        <v>#N/A</v>
      </c>
    </row>
    <row r="275" spans="1:21" x14ac:dyDescent="0.45">
      <c r="A275" t="s">
        <v>1665</v>
      </c>
      <c r="B275" t="e">
        <f>VLOOKUP($A275, Pitchers___Batted_Ball[], MATCH(Data!B$1, Pitchers___Batted_Ball[#Headers], 0), FALSE)</f>
        <v>#N/A</v>
      </c>
      <c r="C275" t="e">
        <f>VLOOKUP($A275, Pitchers___Batted_Ball[], MATCH(Data!C$1, Pitchers___Batted_Ball[#Headers], 0), FALSE)</f>
        <v>#N/A</v>
      </c>
      <c r="D275" t="e">
        <f>VLOOKUP($A275, Pitchers___Statcast[], MATCH(Data!D$1, Pitchers___Statcast[#Headers], 0), FALSE)</f>
        <v>#N/A</v>
      </c>
      <c r="E275" t="e">
        <f>VLOOKUP($A275, Pitchers___Statcast[], MATCH(Data!E$1, Pitchers___Statcast[#Headers], 0), FALSE)</f>
        <v>#N/A</v>
      </c>
      <c r="F275" t="e">
        <f>VLOOKUP($A275, Pitchers___Statcast[], MATCH(Data!F$1, Pitchers___Statcast[#Headers], 0), FALSE)</f>
        <v>#N/A</v>
      </c>
      <c r="G275" t="e">
        <f>VLOOKUP($A275, Pitchers___Statcast[], MATCH(Data!G$1, Pitchers___Statcast[#Headers], 0), FALSE)</f>
        <v>#N/A</v>
      </c>
      <c r="H275" t="e">
        <f>VLOOKUP(A275, Pitchers___Advanced[[Name]:[Pitches]], 13, FALSE)/VLOOKUP(A275, Pitchers___Advanced[[Name]:[Pitches]], 14, FALSE)</f>
        <v>#N/A</v>
      </c>
      <c r="I275" t="e">
        <f>VLOOKUP(A275, Pitching___V_Movement[[Name]:[FA-Z]], 4, FALSE)</f>
        <v>#N/A</v>
      </c>
      <c r="J275" t="e">
        <f>VLOOKUP(A275, Pitching___H_Movement[[Name]:[FA-X]], 4, FALSE)</f>
        <v>#N/A</v>
      </c>
      <c r="K275" t="e">
        <f>VLOOKUP($A275, Pitching___Plate_Discipline[], MATCH(Data!K$1, Pitching___Plate_Discipline[#Headers], 0), FALSE)</f>
        <v>#N/A</v>
      </c>
      <c r="L275" t="e">
        <f>VLOOKUP($A275, Pitching___Plate_Discipline[], MATCH(Data!L$1, Pitching___Plate_Discipline[#Headers], 0), FALSE)</f>
        <v>#N/A</v>
      </c>
      <c r="M275" t="e">
        <f>VLOOKUP($A275, Pitching___Plate_Discipline[], MATCH(Data!M$1, Pitching___Plate_Discipline[#Headers], 0), FALSE)</f>
        <v>#N/A</v>
      </c>
      <c r="N275" t="e">
        <f>VLOOKUP($A275, Pitching___Plate_Discipline[], MATCH(Data!N$1, Pitching___Plate_Discipline[#Headers], 0), FALSE)</f>
        <v>#N/A</v>
      </c>
      <c r="O275" t="e">
        <f>VLOOKUP($A275, Pitching___Plate_Discipline[], MATCH(Data!O$1, Pitching___Plate_Discipline[#Headers], 0), FALSE)</f>
        <v>#N/A</v>
      </c>
      <c r="P275" t="e">
        <f>VLOOKUP($A275, Pitching___Plate_Discipline[], MATCH(Data!P$1, Pitching___Plate_Discipline[#Headers], 0), FALSE)</f>
        <v>#N/A</v>
      </c>
      <c r="Q275" t="e">
        <f t="shared" si="4"/>
        <v>#N/A</v>
      </c>
      <c r="R275" t="e">
        <f>VLOOKUP($A275, Pitching___Plate_Discipline[], MATCH(Data!R$1, Pitching___Plate_Discipline[#Headers], 0), FALSE)</f>
        <v>#N/A</v>
      </c>
      <c r="S275" t="e">
        <f>VLOOKUP($A275, Pitching___Plate_Discipline[], MATCH(Data!S$1, Pitching___Plate_Discipline[#Headers], 0), FALSE)</f>
        <v>#N/A</v>
      </c>
      <c r="T275" t="e">
        <f>VLOOKUP($A275, Pitching___Velocity[[Name]:[vFA]], 4, FALSE)</f>
        <v>#N/A</v>
      </c>
      <c r="U275" t="e">
        <f>VLOOKUP($A275, Pitching___Pitch_Type[[Name]:[FB%]], 3, FALSE)</f>
        <v>#N/A</v>
      </c>
    </row>
    <row r="276" spans="1:21" x14ac:dyDescent="0.45">
      <c r="A276" t="s">
        <v>1666</v>
      </c>
      <c r="B276" t="e">
        <f>VLOOKUP($A276, Pitchers___Batted_Ball[], MATCH(Data!B$1, Pitchers___Batted_Ball[#Headers], 0), FALSE)</f>
        <v>#N/A</v>
      </c>
      <c r="C276" t="e">
        <f>VLOOKUP($A276, Pitchers___Batted_Ball[], MATCH(Data!C$1, Pitchers___Batted_Ball[#Headers], 0), FALSE)</f>
        <v>#N/A</v>
      </c>
      <c r="D276" t="e">
        <f>VLOOKUP($A276, Pitchers___Statcast[], MATCH(Data!D$1, Pitchers___Statcast[#Headers], 0), FALSE)</f>
        <v>#N/A</v>
      </c>
      <c r="E276" t="e">
        <f>VLOOKUP($A276, Pitchers___Statcast[], MATCH(Data!E$1, Pitchers___Statcast[#Headers], 0), FALSE)</f>
        <v>#N/A</v>
      </c>
      <c r="F276" t="e">
        <f>VLOOKUP($A276, Pitchers___Statcast[], MATCH(Data!F$1, Pitchers___Statcast[#Headers], 0), FALSE)</f>
        <v>#N/A</v>
      </c>
      <c r="G276" t="e">
        <f>VLOOKUP($A276, Pitchers___Statcast[], MATCH(Data!G$1, Pitchers___Statcast[#Headers], 0), FALSE)</f>
        <v>#N/A</v>
      </c>
      <c r="H276" t="e">
        <f>VLOOKUP(A276, Pitchers___Advanced[[Name]:[Pitches]], 13, FALSE)/VLOOKUP(A276, Pitchers___Advanced[[Name]:[Pitches]], 14, FALSE)</f>
        <v>#N/A</v>
      </c>
      <c r="I276" t="e">
        <f>VLOOKUP(A276, Pitching___V_Movement[[Name]:[FA-Z]], 4, FALSE)</f>
        <v>#N/A</v>
      </c>
      <c r="J276" t="e">
        <f>VLOOKUP(A276, Pitching___H_Movement[[Name]:[FA-X]], 4, FALSE)</f>
        <v>#N/A</v>
      </c>
      <c r="K276" t="e">
        <f>VLOOKUP($A276, Pitching___Plate_Discipline[], MATCH(Data!K$1, Pitching___Plate_Discipline[#Headers], 0), FALSE)</f>
        <v>#N/A</v>
      </c>
      <c r="L276" t="e">
        <f>VLOOKUP($A276, Pitching___Plate_Discipline[], MATCH(Data!L$1, Pitching___Plate_Discipline[#Headers], 0), FALSE)</f>
        <v>#N/A</v>
      </c>
      <c r="M276" t="e">
        <f>VLOOKUP($A276, Pitching___Plate_Discipline[], MATCH(Data!M$1, Pitching___Plate_Discipline[#Headers], 0), FALSE)</f>
        <v>#N/A</v>
      </c>
      <c r="N276" t="e">
        <f>VLOOKUP($A276, Pitching___Plate_Discipline[], MATCH(Data!N$1, Pitching___Plate_Discipline[#Headers], 0), FALSE)</f>
        <v>#N/A</v>
      </c>
      <c r="O276" t="e">
        <f>VLOOKUP($A276, Pitching___Plate_Discipline[], MATCH(Data!O$1, Pitching___Plate_Discipline[#Headers], 0), FALSE)</f>
        <v>#N/A</v>
      </c>
      <c r="P276" t="e">
        <f>VLOOKUP($A276, Pitching___Plate_Discipline[], MATCH(Data!P$1, Pitching___Plate_Discipline[#Headers], 0), FALSE)</f>
        <v>#N/A</v>
      </c>
      <c r="Q276" t="e">
        <f t="shared" si="4"/>
        <v>#N/A</v>
      </c>
      <c r="R276" t="e">
        <f>VLOOKUP($A276, Pitching___Plate_Discipline[], MATCH(Data!R$1, Pitching___Plate_Discipline[#Headers], 0), FALSE)</f>
        <v>#N/A</v>
      </c>
      <c r="S276" t="e">
        <f>VLOOKUP($A276, Pitching___Plate_Discipline[], MATCH(Data!S$1, Pitching___Plate_Discipline[#Headers], 0), FALSE)</f>
        <v>#N/A</v>
      </c>
      <c r="T276" t="e">
        <f>VLOOKUP($A276, Pitching___Velocity[[Name]:[vFA]], 4, FALSE)</f>
        <v>#N/A</v>
      </c>
      <c r="U276" t="e">
        <f>VLOOKUP($A276, Pitching___Pitch_Type[[Name]:[FB%]], 3, FALSE)</f>
        <v>#N/A</v>
      </c>
    </row>
    <row r="277" spans="1:21" x14ac:dyDescent="0.45">
      <c r="A277" t="s">
        <v>416</v>
      </c>
      <c r="B277">
        <f>VLOOKUP($A277, Pitchers___Batted_Ball[], MATCH(Data!B$1, Pitchers___Batted_Ball[#Headers], 0), FALSE)</f>
        <v>1.25</v>
      </c>
      <c r="C277">
        <f>VLOOKUP($A277, Pitchers___Batted_Ball[], MATCH(Data!C$1, Pitchers___Batted_Ball[#Headers], 0), FALSE)</f>
        <v>0.124</v>
      </c>
      <c r="D277" t="str">
        <f>VLOOKUP($A277, Pitchers___Statcast[], MATCH(Data!D$1, Pitchers___Statcast[#Headers], 0), FALSE)</f>
        <v>88.4</v>
      </c>
      <c r="E277" t="str">
        <f>VLOOKUP($A277, Pitchers___Statcast[], MATCH(Data!E$1, Pitchers___Statcast[#Headers], 0), FALSE)</f>
        <v>12.3</v>
      </c>
      <c r="F277" t="str">
        <f>VLOOKUP($A277, Pitchers___Statcast[], MATCH(Data!F$1, Pitchers___Statcast[#Headers], 0), FALSE)</f>
        <v>7.3%</v>
      </c>
      <c r="G277" t="str">
        <f>VLOOKUP($A277, Pitchers___Statcast[], MATCH(Data!G$1, Pitchers___Statcast[#Headers], 0), FALSE)</f>
        <v>37.7%</v>
      </c>
      <c r="H277">
        <f>VLOOKUP(A277, Pitchers___Advanced[[Name]:[Pitches]], 13, FALSE)/VLOOKUP(A277, Pitchers___Advanced[[Name]:[Pitches]], 14, FALSE)</f>
        <v>0.64761365780041502</v>
      </c>
      <c r="I277">
        <f>VLOOKUP(A277, Pitching___V_Movement[[Name]:[FA-Z]], 4, FALSE)</f>
        <v>10</v>
      </c>
      <c r="J277">
        <f>VLOOKUP(A277, Pitching___H_Movement[[Name]:[FA-X]], 4, FALSE)</f>
        <v>-4.4000000000000004</v>
      </c>
      <c r="K277">
        <f>VLOOKUP($A277, Pitching___Plate_Discipline[], MATCH(Data!K$1, Pitching___Plate_Discipline[#Headers], 0), FALSE)</f>
        <v>0.29799999999999999</v>
      </c>
      <c r="L277">
        <f>VLOOKUP($A277, Pitching___Plate_Discipline[], MATCH(Data!L$1, Pitching___Plate_Discipline[#Headers], 0), FALSE)</f>
        <v>0.68200000000000005</v>
      </c>
      <c r="M277">
        <f>VLOOKUP($A277, Pitching___Plate_Discipline[], MATCH(Data!M$1, Pitching___Plate_Discipline[#Headers], 0), FALSE)</f>
        <v>0.49199999999999999</v>
      </c>
      <c r="N277">
        <f>VLOOKUP($A277, Pitching___Plate_Discipline[], MATCH(Data!N$1, Pitching___Plate_Discipline[#Headers], 0), FALSE)</f>
        <v>0.55100000000000005</v>
      </c>
      <c r="O277">
        <f>VLOOKUP($A277, Pitching___Plate_Discipline[], MATCH(Data!O$1, Pitching___Plate_Discipline[#Headers], 0), FALSE)</f>
        <v>0.84199999999999997</v>
      </c>
      <c r="P277">
        <f>VLOOKUP($A277, Pitching___Plate_Discipline[], MATCH(Data!P$1, Pitching___Plate_Discipline[#Headers], 0), FALSE)</f>
        <v>0.755</v>
      </c>
      <c r="Q277">
        <f t="shared" si="4"/>
        <v>0.37146000000000001</v>
      </c>
      <c r="R277">
        <f>VLOOKUP($A277, Pitching___Plate_Discipline[], MATCH(Data!R$1, Pitching___Plate_Discipline[#Headers], 0), FALSE)</f>
        <v>0.50600000000000001</v>
      </c>
      <c r="S277">
        <f>VLOOKUP($A277, Pitching___Plate_Discipline[], MATCH(Data!S$1, Pitching___Plate_Discipline[#Headers], 0), FALSE)</f>
        <v>23.7</v>
      </c>
      <c r="T277">
        <f>VLOOKUP($A277, Pitching___Velocity[[Name]:[vFA]], 4, FALSE)</f>
        <v>96.3</v>
      </c>
      <c r="U277">
        <f>VLOOKUP($A277, Pitching___Pitch_Type[[Name]:[FB%]], 3, FALSE)</f>
        <v>0.57799999999999996</v>
      </c>
    </row>
    <row r="278" spans="1:21" x14ac:dyDescent="0.45">
      <c r="A278" t="s">
        <v>1667</v>
      </c>
      <c r="B278" t="e">
        <f>VLOOKUP($A278, Pitchers___Batted_Ball[], MATCH(Data!B$1, Pitchers___Batted_Ball[#Headers], 0), FALSE)</f>
        <v>#N/A</v>
      </c>
      <c r="C278" t="e">
        <f>VLOOKUP($A278, Pitchers___Batted_Ball[], MATCH(Data!C$1, Pitchers___Batted_Ball[#Headers], 0), FALSE)</f>
        <v>#N/A</v>
      </c>
      <c r="D278" t="e">
        <f>VLOOKUP($A278, Pitchers___Statcast[], MATCH(Data!D$1, Pitchers___Statcast[#Headers], 0), FALSE)</f>
        <v>#N/A</v>
      </c>
      <c r="E278" t="e">
        <f>VLOOKUP($A278, Pitchers___Statcast[], MATCH(Data!E$1, Pitchers___Statcast[#Headers], 0), FALSE)</f>
        <v>#N/A</v>
      </c>
      <c r="F278" t="e">
        <f>VLOOKUP($A278, Pitchers___Statcast[], MATCH(Data!F$1, Pitchers___Statcast[#Headers], 0), FALSE)</f>
        <v>#N/A</v>
      </c>
      <c r="G278" t="e">
        <f>VLOOKUP($A278, Pitchers___Statcast[], MATCH(Data!G$1, Pitchers___Statcast[#Headers], 0), FALSE)</f>
        <v>#N/A</v>
      </c>
      <c r="H278" t="e">
        <f>VLOOKUP(A278, Pitchers___Advanced[[Name]:[Pitches]], 13, FALSE)/VLOOKUP(A278, Pitchers___Advanced[[Name]:[Pitches]], 14, FALSE)</f>
        <v>#N/A</v>
      </c>
      <c r="I278" t="e">
        <f>VLOOKUP(A278, Pitching___V_Movement[[Name]:[FA-Z]], 4, FALSE)</f>
        <v>#N/A</v>
      </c>
      <c r="J278" t="e">
        <f>VLOOKUP(A278, Pitching___H_Movement[[Name]:[FA-X]], 4, FALSE)</f>
        <v>#N/A</v>
      </c>
      <c r="K278" t="e">
        <f>VLOOKUP($A278, Pitching___Plate_Discipline[], MATCH(Data!K$1, Pitching___Plate_Discipline[#Headers], 0), FALSE)</f>
        <v>#N/A</v>
      </c>
      <c r="L278" t="e">
        <f>VLOOKUP($A278, Pitching___Plate_Discipline[], MATCH(Data!L$1, Pitching___Plate_Discipline[#Headers], 0), FALSE)</f>
        <v>#N/A</v>
      </c>
      <c r="M278" t="e">
        <f>VLOOKUP($A278, Pitching___Plate_Discipline[], MATCH(Data!M$1, Pitching___Plate_Discipline[#Headers], 0), FALSE)</f>
        <v>#N/A</v>
      </c>
      <c r="N278" t="e">
        <f>VLOOKUP($A278, Pitching___Plate_Discipline[], MATCH(Data!N$1, Pitching___Plate_Discipline[#Headers], 0), FALSE)</f>
        <v>#N/A</v>
      </c>
      <c r="O278" t="e">
        <f>VLOOKUP($A278, Pitching___Plate_Discipline[], MATCH(Data!O$1, Pitching___Plate_Discipline[#Headers], 0), FALSE)</f>
        <v>#N/A</v>
      </c>
      <c r="P278" t="e">
        <f>VLOOKUP($A278, Pitching___Plate_Discipline[], MATCH(Data!P$1, Pitching___Plate_Discipline[#Headers], 0), FALSE)</f>
        <v>#N/A</v>
      </c>
      <c r="Q278" t="e">
        <f t="shared" si="4"/>
        <v>#N/A</v>
      </c>
      <c r="R278" t="e">
        <f>VLOOKUP($A278, Pitching___Plate_Discipline[], MATCH(Data!R$1, Pitching___Plate_Discipline[#Headers], 0), FALSE)</f>
        <v>#N/A</v>
      </c>
      <c r="S278" t="e">
        <f>VLOOKUP($A278, Pitching___Plate_Discipline[], MATCH(Data!S$1, Pitching___Plate_Discipline[#Headers], 0), FALSE)</f>
        <v>#N/A</v>
      </c>
      <c r="T278" t="e">
        <f>VLOOKUP($A278, Pitching___Velocity[[Name]:[vFA]], 4, FALSE)</f>
        <v>#N/A</v>
      </c>
      <c r="U278" t="e">
        <f>VLOOKUP($A278, Pitching___Pitch_Type[[Name]:[FB%]], 3, FALSE)</f>
        <v>#N/A</v>
      </c>
    </row>
    <row r="279" spans="1:21" x14ac:dyDescent="0.45">
      <c r="A279" t="s">
        <v>1668</v>
      </c>
      <c r="B279">
        <f>VLOOKUP($A279, Pitchers___Batted_Ball[], MATCH(Data!B$1, Pitchers___Batted_Ball[#Headers], 0), FALSE)</f>
        <v>1.72</v>
      </c>
      <c r="C279">
        <f>VLOOKUP($A279, Pitchers___Batted_Ball[], MATCH(Data!C$1, Pitchers___Batted_Ball[#Headers], 0), FALSE)</f>
        <v>0.13800000000000001</v>
      </c>
      <c r="D279" t="str">
        <f>VLOOKUP($A279, Pitchers___Statcast[], MATCH(Data!D$1, Pitchers___Statcast[#Headers], 0), FALSE)</f>
        <v>88.3</v>
      </c>
      <c r="E279" t="str">
        <f>VLOOKUP($A279, Pitchers___Statcast[], MATCH(Data!E$1, Pitchers___Statcast[#Headers], 0), FALSE)</f>
        <v>8.5</v>
      </c>
      <c r="F279" t="str">
        <f>VLOOKUP($A279, Pitchers___Statcast[], MATCH(Data!F$1, Pitchers___Statcast[#Headers], 0), FALSE)</f>
        <v>6.5%</v>
      </c>
      <c r="G279" t="str">
        <f>VLOOKUP($A279, Pitchers___Statcast[], MATCH(Data!G$1, Pitchers___Statcast[#Headers], 0), FALSE)</f>
        <v>36.7%</v>
      </c>
      <c r="H279">
        <f>VLOOKUP(A279, Pitchers___Advanced[[Name]:[Pitches]], 13, FALSE)/VLOOKUP(A279, Pitchers___Advanced[[Name]:[Pitches]], 14, FALSE)</f>
        <v>0.63526672311600341</v>
      </c>
      <c r="I279">
        <f>VLOOKUP(A279, Pitching___V_Movement[[Name]:[FA-Z]], 4, FALSE)</f>
        <v>8.1999999999999993</v>
      </c>
      <c r="J279">
        <f>VLOOKUP(A279, Pitching___H_Movement[[Name]:[FA-X]], 4, FALSE)</f>
        <v>-4</v>
      </c>
      <c r="K279">
        <f>VLOOKUP($A279, Pitching___Plate_Discipline[], MATCH(Data!K$1, Pitching___Plate_Discipline[#Headers], 0), FALSE)</f>
        <v>0.27300000000000002</v>
      </c>
      <c r="L279">
        <f>VLOOKUP($A279, Pitching___Plate_Discipline[], MATCH(Data!L$1, Pitching___Plate_Discipline[#Headers], 0), FALSE)</f>
        <v>0.65200000000000002</v>
      </c>
      <c r="M279">
        <f>VLOOKUP($A279, Pitching___Plate_Discipline[], MATCH(Data!M$1, Pitching___Plate_Discipline[#Headers], 0), FALSE)</f>
        <v>0.46400000000000002</v>
      </c>
      <c r="N279">
        <f>VLOOKUP($A279, Pitching___Plate_Discipline[], MATCH(Data!N$1, Pitching___Plate_Discipline[#Headers], 0), FALSE)</f>
        <v>0.58899999999999997</v>
      </c>
      <c r="O279">
        <f>VLOOKUP($A279, Pitching___Plate_Discipline[], MATCH(Data!O$1, Pitching___Plate_Discipline[#Headers], 0), FALSE)</f>
        <v>0.874</v>
      </c>
      <c r="P279">
        <f>VLOOKUP($A279, Pitching___Plate_Discipline[], MATCH(Data!P$1, Pitching___Plate_Discipline[#Headers], 0), FALSE)</f>
        <v>0.79100000000000004</v>
      </c>
      <c r="Q279">
        <f t="shared" si="4"/>
        <v>0.36702400000000002</v>
      </c>
      <c r="R279">
        <f>VLOOKUP($A279, Pitching___Plate_Discipline[], MATCH(Data!R$1, Pitching___Plate_Discipline[#Headers], 0), FALSE)</f>
        <v>0.504</v>
      </c>
      <c r="S279">
        <f>VLOOKUP($A279, Pitching___Plate_Discipline[], MATCH(Data!S$1, Pitching___Plate_Discipline[#Headers], 0), FALSE)</f>
        <v>20.399999999999999</v>
      </c>
      <c r="T279">
        <f>VLOOKUP($A279, Pitching___Velocity[[Name]:[vFA]], 4, FALSE)</f>
        <v>92.9</v>
      </c>
      <c r="U279">
        <f>VLOOKUP($A279, Pitching___Pitch_Type[[Name]:[FB%]], 3, FALSE)</f>
        <v>0.60699999999999998</v>
      </c>
    </row>
    <row r="280" spans="1:21" x14ac:dyDescent="0.45">
      <c r="A280" t="s">
        <v>357</v>
      </c>
      <c r="B280">
        <f>VLOOKUP($A280, Pitchers___Batted_Ball[], MATCH(Data!B$1, Pitchers___Batted_Ball[#Headers], 0), FALSE)</f>
        <v>1.33</v>
      </c>
      <c r="C280">
        <f>VLOOKUP($A280, Pitchers___Batted_Ball[], MATCH(Data!C$1, Pitchers___Batted_Ball[#Headers], 0), FALSE)</f>
        <v>9.5000000000000001E-2</v>
      </c>
      <c r="D280" t="str">
        <f>VLOOKUP($A280, Pitchers___Statcast[], MATCH(Data!D$1, Pitchers___Statcast[#Headers], 0), FALSE)</f>
        <v>87.2</v>
      </c>
      <c r="E280" t="str">
        <f>VLOOKUP($A280, Pitchers___Statcast[], MATCH(Data!E$1, Pitchers___Statcast[#Headers], 0), FALSE)</f>
        <v>13.6</v>
      </c>
      <c r="F280" t="str">
        <f>VLOOKUP($A280, Pitchers___Statcast[], MATCH(Data!F$1, Pitchers___Statcast[#Headers], 0), FALSE)</f>
        <v>5.4%</v>
      </c>
      <c r="G280" t="str">
        <f>VLOOKUP($A280, Pitchers___Statcast[], MATCH(Data!G$1, Pitchers___Statcast[#Headers], 0), FALSE)</f>
        <v>31.8%</v>
      </c>
      <c r="H280">
        <f>VLOOKUP(A280, Pitchers___Advanced[[Name]:[Pitches]], 13, FALSE)/VLOOKUP(A280, Pitchers___Advanced[[Name]:[Pitches]], 14, FALSE)</f>
        <v>0.64266256070117256</v>
      </c>
      <c r="I280">
        <f>VLOOKUP(A280, Pitching___V_Movement[[Name]:[FA-Z]], 4, FALSE)</f>
        <v>11.1</v>
      </c>
      <c r="J280">
        <f>VLOOKUP(A280, Pitching___H_Movement[[Name]:[FA-X]], 4, FALSE)</f>
        <v>4.3</v>
      </c>
      <c r="K280">
        <f>VLOOKUP($A280, Pitching___Plate_Discipline[], MATCH(Data!K$1, Pitching___Plate_Discipline[#Headers], 0), FALSE)</f>
        <v>0.27500000000000002</v>
      </c>
      <c r="L280">
        <f>VLOOKUP($A280, Pitching___Plate_Discipline[], MATCH(Data!L$1, Pitching___Plate_Discipline[#Headers], 0), FALSE)</f>
        <v>0.67100000000000004</v>
      </c>
      <c r="M280">
        <f>VLOOKUP($A280, Pitching___Plate_Discipline[], MATCH(Data!M$1, Pitching___Plate_Discipline[#Headers], 0), FALSE)</f>
        <v>0.48899999999999999</v>
      </c>
      <c r="N280">
        <f>VLOOKUP($A280, Pitching___Plate_Discipline[], MATCH(Data!N$1, Pitching___Plate_Discipline[#Headers], 0), FALSE)</f>
        <v>0.63700000000000001</v>
      </c>
      <c r="O280">
        <f>VLOOKUP($A280, Pitching___Plate_Discipline[], MATCH(Data!O$1, Pitching___Plate_Discipline[#Headers], 0), FALSE)</f>
        <v>0.82099999999999995</v>
      </c>
      <c r="P280">
        <f>VLOOKUP($A280, Pitching___Plate_Discipline[], MATCH(Data!P$1, Pitching___Plate_Discipline[#Headers], 0), FALSE)</f>
        <v>0.77300000000000002</v>
      </c>
      <c r="Q280">
        <f t="shared" si="4"/>
        <v>0.37799700000000003</v>
      </c>
      <c r="R280">
        <f>VLOOKUP($A280, Pitching___Plate_Discipline[], MATCH(Data!R$1, Pitching___Plate_Discipline[#Headers], 0), FALSE)</f>
        <v>0.53900000000000003</v>
      </c>
      <c r="S280">
        <f>VLOOKUP($A280, Pitching___Plate_Discipline[], MATCH(Data!S$1, Pitching___Plate_Discipline[#Headers], 0), FALSE)</f>
        <v>24.9</v>
      </c>
      <c r="T280">
        <f>VLOOKUP($A280, Pitching___Velocity[[Name]:[vFA]], 4, FALSE)</f>
        <v>95.1</v>
      </c>
      <c r="U280">
        <f>VLOOKUP($A280, Pitching___Pitch_Type[[Name]:[FB%]], 3, FALSE)</f>
        <v>0.68500000000000005</v>
      </c>
    </row>
    <row r="281" spans="1:21" x14ac:dyDescent="0.45">
      <c r="A281" t="s">
        <v>1669</v>
      </c>
      <c r="B281" t="e">
        <f>VLOOKUP($A281, Pitchers___Batted_Ball[], MATCH(Data!B$1, Pitchers___Batted_Ball[#Headers], 0), FALSE)</f>
        <v>#N/A</v>
      </c>
      <c r="C281" t="e">
        <f>VLOOKUP($A281, Pitchers___Batted_Ball[], MATCH(Data!C$1, Pitchers___Batted_Ball[#Headers], 0), FALSE)</f>
        <v>#N/A</v>
      </c>
      <c r="D281" t="e">
        <f>VLOOKUP($A281, Pitchers___Statcast[], MATCH(Data!D$1, Pitchers___Statcast[#Headers], 0), FALSE)</f>
        <v>#N/A</v>
      </c>
      <c r="E281" t="e">
        <f>VLOOKUP($A281, Pitchers___Statcast[], MATCH(Data!E$1, Pitchers___Statcast[#Headers], 0), FALSE)</f>
        <v>#N/A</v>
      </c>
      <c r="F281" t="e">
        <f>VLOOKUP($A281, Pitchers___Statcast[], MATCH(Data!F$1, Pitchers___Statcast[#Headers], 0), FALSE)</f>
        <v>#N/A</v>
      </c>
      <c r="G281" t="e">
        <f>VLOOKUP($A281, Pitchers___Statcast[], MATCH(Data!G$1, Pitchers___Statcast[#Headers], 0), FALSE)</f>
        <v>#N/A</v>
      </c>
      <c r="H281" t="e">
        <f>VLOOKUP(A281, Pitchers___Advanced[[Name]:[Pitches]], 13, FALSE)/VLOOKUP(A281, Pitchers___Advanced[[Name]:[Pitches]], 14, FALSE)</f>
        <v>#N/A</v>
      </c>
      <c r="I281" t="e">
        <f>VLOOKUP(A281, Pitching___V_Movement[[Name]:[FA-Z]], 4, FALSE)</f>
        <v>#N/A</v>
      </c>
      <c r="J281" t="e">
        <f>VLOOKUP(A281, Pitching___H_Movement[[Name]:[FA-X]], 4, FALSE)</f>
        <v>#N/A</v>
      </c>
      <c r="K281" t="e">
        <f>VLOOKUP($A281, Pitching___Plate_Discipline[], MATCH(Data!K$1, Pitching___Plate_Discipline[#Headers], 0), FALSE)</f>
        <v>#N/A</v>
      </c>
      <c r="L281" t="e">
        <f>VLOOKUP($A281, Pitching___Plate_Discipline[], MATCH(Data!L$1, Pitching___Plate_Discipline[#Headers], 0), FALSE)</f>
        <v>#N/A</v>
      </c>
      <c r="M281" t="e">
        <f>VLOOKUP($A281, Pitching___Plate_Discipline[], MATCH(Data!M$1, Pitching___Plate_Discipline[#Headers], 0), FALSE)</f>
        <v>#N/A</v>
      </c>
      <c r="N281" t="e">
        <f>VLOOKUP($A281, Pitching___Plate_Discipline[], MATCH(Data!N$1, Pitching___Plate_Discipline[#Headers], 0), FALSE)</f>
        <v>#N/A</v>
      </c>
      <c r="O281" t="e">
        <f>VLOOKUP($A281, Pitching___Plate_Discipline[], MATCH(Data!O$1, Pitching___Plate_Discipline[#Headers], 0), FALSE)</f>
        <v>#N/A</v>
      </c>
      <c r="P281" t="e">
        <f>VLOOKUP($A281, Pitching___Plate_Discipline[], MATCH(Data!P$1, Pitching___Plate_Discipline[#Headers], 0), FALSE)</f>
        <v>#N/A</v>
      </c>
      <c r="Q281" t="e">
        <f t="shared" si="4"/>
        <v>#N/A</v>
      </c>
      <c r="R281" t="e">
        <f>VLOOKUP($A281, Pitching___Plate_Discipline[], MATCH(Data!R$1, Pitching___Plate_Discipline[#Headers], 0), FALSE)</f>
        <v>#N/A</v>
      </c>
      <c r="S281" t="e">
        <f>VLOOKUP($A281, Pitching___Plate_Discipline[], MATCH(Data!S$1, Pitching___Plate_Discipline[#Headers], 0), FALSE)</f>
        <v>#N/A</v>
      </c>
      <c r="T281" t="e">
        <f>VLOOKUP($A281, Pitching___Velocity[[Name]:[vFA]], 4, FALSE)</f>
        <v>#N/A</v>
      </c>
      <c r="U281" t="e">
        <f>VLOOKUP($A281, Pitching___Pitch_Type[[Name]:[FB%]], 3, FALSE)</f>
        <v>#N/A</v>
      </c>
    </row>
    <row r="282" spans="1:21" x14ac:dyDescent="0.45">
      <c r="A282" t="s">
        <v>739</v>
      </c>
      <c r="B282">
        <f>VLOOKUP($A282, Pitchers___Batted_Ball[], MATCH(Data!B$1, Pitchers___Batted_Ball[#Headers], 0), FALSE)</f>
        <v>0.89</v>
      </c>
      <c r="C282">
        <f>VLOOKUP($A282, Pitchers___Batted_Ball[], MATCH(Data!C$1, Pitchers___Batted_Ball[#Headers], 0), FALSE)</f>
        <v>0.112</v>
      </c>
      <c r="D282" t="str">
        <f>VLOOKUP($A282, Pitchers___Statcast[], MATCH(Data!D$1, Pitchers___Statcast[#Headers], 0), FALSE)</f>
        <v>89.4</v>
      </c>
      <c r="E282" t="str">
        <f>VLOOKUP($A282, Pitchers___Statcast[], MATCH(Data!E$1, Pitchers___Statcast[#Headers], 0), FALSE)</f>
        <v>16.4</v>
      </c>
      <c r="F282" t="str">
        <f>VLOOKUP($A282, Pitchers___Statcast[], MATCH(Data!F$1, Pitchers___Statcast[#Headers], 0), FALSE)</f>
        <v>7.7%</v>
      </c>
      <c r="G282" t="str">
        <f>VLOOKUP($A282, Pitchers___Statcast[], MATCH(Data!G$1, Pitchers___Statcast[#Headers], 0), FALSE)</f>
        <v>38.7%</v>
      </c>
      <c r="H282">
        <f>VLOOKUP(A282, Pitchers___Advanced[[Name]:[Pitches]], 13, FALSE)/VLOOKUP(A282, Pitchers___Advanced[[Name]:[Pitches]], 14, FALSE)</f>
        <v>0.64282292830911703</v>
      </c>
      <c r="I282">
        <f>VLOOKUP(A282, Pitching___V_Movement[[Name]:[FA-Z]], 4, FALSE)</f>
        <v>9.6999999999999993</v>
      </c>
      <c r="J282">
        <f>VLOOKUP(A282, Pitching___H_Movement[[Name]:[FA-X]], 4, FALSE)</f>
        <v>6.3</v>
      </c>
      <c r="K282">
        <f>VLOOKUP($A282, Pitching___Plate_Discipline[], MATCH(Data!K$1, Pitching___Plate_Discipline[#Headers], 0), FALSE)</f>
        <v>0.28499999999999998</v>
      </c>
      <c r="L282">
        <f>VLOOKUP($A282, Pitching___Plate_Discipline[], MATCH(Data!L$1, Pitching___Plate_Discipline[#Headers], 0), FALSE)</f>
        <v>0.67600000000000005</v>
      </c>
      <c r="M282">
        <f>VLOOKUP($A282, Pitching___Plate_Discipline[], MATCH(Data!M$1, Pitching___Plate_Discipline[#Headers], 0), FALSE)</f>
        <v>0.48499999999999999</v>
      </c>
      <c r="N282">
        <f>VLOOKUP($A282, Pitching___Plate_Discipline[], MATCH(Data!N$1, Pitching___Plate_Discipline[#Headers], 0), FALSE)</f>
        <v>0.57799999999999996</v>
      </c>
      <c r="O282">
        <f>VLOOKUP($A282, Pitching___Plate_Discipline[], MATCH(Data!O$1, Pitching___Plate_Discipline[#Headers], 0), FALSE)</f>
        <v>0.82199999999999995</v>
      </c>
      <c r="P282">
        <f>VLOOKUP($A282, Pitching___Plate_Discipline[], MATCH(Data!P$1, Pitching___Plate_Discipline[#Headers], 0), FALSE)</f>
        <v>0.752</v>
      </c>
      <c r="Q282">
        <f t="shared" si="4"/>
        <v>0.36471999999999999</v>
      </c>
      <c r="R282">
        <f>VLOOKUP($A282, Pitching___Plate_Discipline[], MATCH(Data!R$1, Pitching___Plate_Discipline[#Headers], 0), FALSE)</f>
        <v>0.51200000000000001</v>
      </c>
      <c r="S282">
        <f>VLOOKUP($A282, Pitching___Plate_Discipline[], MATCH(Data!S$1, Pitching___Plate_Discipline[#Headers], 0), FALSE)</f>
        <v>19.7</v>
      </c>
      <c r="T282">
        <f>VLOOKUP($A282, Pitching___Velocity[[Name]:[vFA]], 4, FALSE)</f>
        <v>93.8</v>
      </c>
      <c r="U282">
        <f>VLOOKUP($A282, Pitching___Pitch_Type[[Name]:[FB%]], 3, FALSE)</f>
        <v>0.44400000000000001</v>
      </c>
    </row>
    <row r="283" spans="1:21" x14ac:dyDescent="0.45">
      <c r="A283" t="s">
        <v>1670</v>
      </c>
      <c r="B283" t="e">
        <f>VLOOKUP($A283, Pitchers___Batted_Ball[], MATCH(Data!B$1, Pitchers___Batted_Ball[#Headers], 0), FALSE)</f>
        <v>#N/A</v>
      </c>
      <c r="C283" t="e">
        <f>VLOOKUP($A283, Pitchers___Batted_Ball[], MATCH(Data!C$1, Pitchers___Batted_Ball[#Headers], 0), FALSE)</f>
        <v>#N/A</v>
      </c>
      <c r="D283" t="e">
        <f>VLOOKUP($A283, Pitchers___Statcast[], MATCH(Data!D$1, Pitchers___Statcast[#Headers], 0), FALSE)</f>
        <v>#N/A</v>
      </c>
      <c r="E283" t="e">
        <f>VLOOKUP($A283, Pitchers___Statcast[], MATCH(Data!E$1, Pitchers___Statcast[#Headers], 0), FALSE)</f>
        <v>#N/A</v>
      </c>
      <c r="F283" t="e">
        <f>VLOOKUP($A283, Pitchers___Statcast[], MATCH(Data!F$1, Pitchers___Statcast[#Headers], 0), FALSE)</f>
        <v>#N/A</v>
      </c>
      <c r="G283" t="e">
        <f>VLOOKUP($A283, Pitchers___Statcast[], MATCH(Data!G$1, Pitchers___Statcast[#Headers], 0), FALSE)</f>
        <v>#N/A</v>
      </c>
      <c r="H283" t="e">
        <f>VLOOKUP(A283, Pitchers___Advanced[[Name]:[Pitches]], 13, FALSE)/VLOOKUP(A283, Pitchers___Advanced[[Name]:[Pitches]], 14, FALSE)</f>
        <v>#N/A</v>
      </c>
      <c r="I283" t="e">
        <f>VLOOKUP(A283, Pitching___V_Movement[[Name]:[FA-Z]], 4, FALSE)</f>
        <v>#N/A</v>
      </c>
      <c r="J283" t="e">
        <f>VLOOKUP(A283, Pitching___H_Movement[[Name]:[FA-X]], 4, FALSE)</f>
        <v>#N/A</v>
      </c>
      <c r="K283" t="e">
        <f>VLOOKUP($A283, Pitching___Plate_Discipline[], MATCH(Data!K$1, Pitching___Plate_Discipline[#Headers], 0), FALSE)</f>
        <v>#N/A</v>
      </c>
      <c r="L283" t="e">
        <f>VLOOKUP($A283, Pitching___Plate_Discipline[], MATCH(Data!L$1, Pitching___Plate_Discipline[#Headers], 0), FALSE)</f>
        <v>#N/A</v>
      </c>
      <c r="M283" t="e">
        <f>VLOOKUP($A283, Pitching___Plate_Discipline[], MATCH(Data!M$1, Pitching___Plate_Discipline[#Headers], 0), FALSE)</f>
        <v>#N/A</v>
      </c>
      <c r="N283" t="e">
        <f>VLOOKUP($A283, Pitching___Plate_Discipline[], MATCH(Data!N$1, Pitching___Plate_Discipline[#Headers], 0), FALSE)</f>
        <v>#N/A</v>
      </c>
      <c r="O283" t="e">
        <f>VLOOKUP($A283, Pitching___Plate_Discipline[], MATCH(Data!O$1, Pitching___Plate_Discipline[#Headers], 0), FALSE)</f>
        <v>#N/A</v>
      </c>
      <c r="P283" t="e">
        <f>VLOOKUP($A283, Pitching___Plate_Discipline[], MATCH(Data!P$1, Pitching___Plate_Discipline[#Headers], 0), FALSE)</f>
        <v>#N/A</v>
      </c>
      <c r="Q283" t="e">
        <f t="shared" si="4"/>
        <v>#N/A</v>
      </c>
      <c r="R283" t="e">
        <f>VLOOKUP($A283, Pitching___Plate_Discipline[], MATCH(Data!R$1, Pitching___Plate_Discipline[#Headers], 0), FALSE)</f>
        <v>#N/A</v>
      </c>
      <c r="S283" t="e">
        <f>VLOOKUP($A283, Pitching___Plate_Discipline[], MATCH(Data!S$1, Pitching___Plate_Discipline[#Headers], 0), FALSE)</f>
        <v>#N/A</v>
      </c>
      <c r="T283" t="e">
        <f>VLOOKUP($A283, Pitching___Velocity[[Name]:[vFA]], 4, FALSE)</f>
        <v>#N/A</v>
      </c>
      <c r="U283" t="e">
        <f>VLOOKUP($A283, Pitching___Pitch_Type[[Name]:[FB%]], 3, FALSE)</f>
        <v>#N/A</v>
      </c>
    </row>
    <row r="284" spans="1:21" x14ac:dyDescent="0.45">
      <c r="A284" t="s">
        <v>1671</v>
      </c>
      <c r="B284" t="e">
        <f>VLOOKUP($A284, Pitchers___Batted_Ball[], MATCH(Data!B$1, Pitchers___Batted_Ball[#Headers], 0), FALSE)</f>
        <v>#N/A</v>
      </c>
      <c r="C284" t="e">
        <f>VLOOKUP($A284, Pitchers___Batted_Ball[], MATCH(Data!C$1, Pitchers___Batted_Ball[#Headers], 0), FALSE)</f>
        <v>#N/A</v>
      </c>
      <c r="D284" t="e">
        <f>VLOOKUP($A284, Pitchers___Statcast[], MATCH(Data!D$1, Pitchers___Statcast[#Headers], 0), FALSE)</f>
        <v>#N/A</v>
      </c>
      <c r="E284" t="e">
        <f>VLOOKUP($A284, Pitchers___Statcast[], MATCH(Data!E$1, Pitchers___Statcast[#Headers], 0), FALSE)</f>
        <v>#N/A</v>
      </c>
      <c r="F284" t="e">
        <f>VLOOKUP($A284, Pitchers___Statcast[], MATCH(Data!F$1, Pitchers___Statcast[#Headers], 0), FALSE)</f>
        <v>#N/A</v>
      </c>
      <c r="G284" t="e">
        <f>VLOOKUP($A284, Pitchers___Statcast[], MATCH(Data!G$1, Pitchers___Statcast[#Headers], 0), FALSE)</f>
        <v>#N/A</v>
      </c>
      <c r="H284" t="e">
        <f>VLOOKUP(A284, Pitchers___Advanced[[Name]:[Pitches]], 13, FALSE)/VLOOKUP(A284, Pitchers___Advanced[[Name]:[Pitches]], 14, FALSE)</f>
        <v>#N/A</v>
      </c>
      <c r="I284" t="e">
        <f>VLOOKUP(A284, Pitching___V_Movement[[Name]:[FA-Z]], 4, FALSE)</f>
        <v>#N/A</v>
      </c>
      <c r="J284" t="e">
        <f>VLOOKUP(A284, Pitching___H_Movement[[Name]:[FA-X]], 4, FALSE)</f>
        <v>#N/A</v>
      </c>
      <c r="K284" t="e">
        <f>VLOOKUP($A284, Pitching___Plate_Discipline[], MATCH(Data!K$1, Pitching___Plate_Discipline[#Headers], 0), FALSE)</f>
        <v>#N/A</v>
      </c>
      <c r="L284" t="e">
        <f>VLOOKUP($A284, Pitching___Plate_Discipline[], MATCH(Data!L$1, Pitching___Plate_Discipline[#Headers], 0), FALSE)</f>
        <v>#N/A</v>
      </c>
      <c r="M284" t="e">
        <f>VLOOKUP($A284, Pitching___Plate_Discipline[], MATCH(Data!M$1, Pitching___Plate_Discipline[#Headers], 0), FALSE)</f>
        <v>#N/A</v>
      </c>
      <c r="N284" t="e">
        <f>VLOOKUP($A284, Pitching___Plate_Discipline[], MATCH(Data!N$1, Pitching___Plate_Discipline[#Headers], 0), FALSE)</f>
        <v>#N/A</v>
      </c>
      <c r="O284" t="e">
        <f>VLOOKUP($A284, Pitching___Plate_Discipline[], MATCH(Data!O$1, Pitching___Plate_Discipline[#Headers], 0), FALSE)</f>
        <v>#N/A</v>
      </c>
      <c r="P284" t="e">
        <f>VLOOKUP($A284, Pitching___Plate_Discipline[], MATCH(Data!P$1, Pitching___Plate_Discipline[#Headers], 0), FALSE)</f>
        <v>#N/A</v>
      </c>
      <c r="Q284" t="e">
        <f t="shared" si="4"/>
        <v>#N/A</v>
      </c>
      <c r="R284" t="e">
        <f>VLOOKUP($A284, Pitching___Plate_Discipline[], MATCH(Data!R$1, Pitching___Plate_Discipline[#Headers], 0), FALSE)</f>
        <v>#N/A</v>
      </c>
      <c r="S284" t="e">
        <f>VLOOKUP($A284, Pitching___Plate_Discipline[], MATCH(Data!S$1, Pitching___Plate_Discipline[#Headers], 0), FALSE)</f>
        <v>#N/A</v>
      </c>
      <c r="T284" t="e">
        <f>VLOOKUP($A284, Pitching___Velocity[[Name]:[vFA]], 4, FALSE)</f>
        <v>#N/A</v>
      </c>
      <c r="U284" t="e">
        <f>VLOOKUP($A284, Pitching___Pitch_Type[[Name]:[FB%]], 3, FALSE)</f>
        <v>#N/A</v>
      </c>
    </row>
    <row r="285" spans="1:21" x14ac:dyDescent="0.45">
      <c r="A285" t="s">
        <v>767</v>
      </c>
      <c r="B285">
        <f>VLOOKUP($A285, Pitchers___Batted_Ball[], MATCH(Data!B$1, Pitchers___Batted_Ball[#Headers], 0), FALSE)</f>
        <v>0.84</v>
      </c>
      <c r="C285">
        <f>VLOOKUP($A285, Pitchers___Batted_Ball[], MATCH(Data!C$1, Pitchers___Batted_Ball[#Headers], 0), FALSE)</f>
        <v>0.13300000000000001</v>
      </c>
      <c r="D285" t="str">
        <f>VLOOKUP($A285, Pitchers___Statcast[], MATCH(Data!D$1, Pitchers___Statcast[#Headers], 0), FALSE)</f>
        <v>88.1</v>
      </c>
      <c r="E285" t="str">
        <f>VLOOKUP($A285, Pitchers___Statcast[], MATCH(Data!E$1, Pitchers___Statcast[#Headers], 0), FALSE)</f>
        <v>18.0</v>
      </c>
      <c r="F285" t="str">
        <f>VLOOKUP($A285, Pitchers___Statcast[], MATCH(Data!F$1, Pitchers___Statcast[#Headers], 0), FALSE)</f>
        <v>8.6%</v>
      </c>
      <c r="G285" t="str">
        <f>VLOOKUP($A285, Pitchers___Statcast[], MATCH(Data!G$1, Pitchers___Statcast[#Headers], 0), FALSE)</f>
        <v>35.2%</v>
      </c>
      <c r="H285">
        <f>VLOOKUP(A285, Pitchers___Advanced[[Name]:[Pitches]], 13, FALSE)/VLOOKUP(A285, Pitchers___Advanced[[Name]:[Pitches]], 14, FALSE)</f>
        <v>0.64453475484245526</v>
      </c>
      <c r="I285">
        <f>VLOOKUP(A285, Pitching___V_Movement[[Name]:[FA-Z]], 4, FALSE)</f>
        <v>11.9</v>
      </c>
      <c r="J285">
        <f>VLOOKUP(A285, Pitching___H_Movement[[Name]:[FA-X]], 4, FALSE)</f>
        <v>5.8</v>
      </c>
      <c r="K285">
        <f>VLOOKUP($A285, Pitching___Plate_Discipline[], MATCH(Data!K$1, Pitching___Plate_Discipline[#Headers], 0), FALSE)</f>
        <v>0.29399999999999998</v>
      </c>
      <c r="L285">
        <f>VLOOKUP($A285, Pitching___Plate_Discipline[], MATCH(Data!L$1, Pitching___Plate_Discipline[#Headers], 0), FALSE)</f>
        <v>0.64100000000000001</v>
      </c>
      <c r="M285">
        <f>VLOOKUP($A285, Pitching___Plate_Discipline[], MATCH(Data!M$1, Pitching___Plate_Discipline[#Headers], 0), FALSE)</f>
        <v>0.47099999999999997</v>
      </c>
      <c r="N285">
        <f>VLOOKUP($A285, Pitching___Plate_Discipline[], MATCH(Data!N$1, Pitching___Plate_Discipline[#Headers], 0), FALSE)</f>
        <v>0.56899999999999995</v>
      </c>
      <c r="O285">
        <f>VLOOKUP($A285, Pitching___Plate_Discipline[], MATCH(Data!O$1, Pitching___Plate_Discipline[#Headers], 0), FALSE)</f>
        <v>0.85399999999999998</v>
      </c>
      <c r="P285">
        <f>VLOOKUP($A285, Pitching___Plate_Discipline[], MATCH(Data!P$1, Pitching___Plate_Discipline[#Headers], 0), FALSE)</f>
        <v>0.76700000000000002</v>
      </c>
      <c r="Q285">
        <f t="shared" si="4"/>
        <v>0.36125699999999999</v>
      </c>
      <c r="R285">
        <f>VLOOKUP($A285, Pitching___Plate_Discipline[], MATCH(Data!R$1, Pitching___Plate_Discipline[#Headers], 0), FALSE)</f>
        <v>0.50900000000000001</v>
      </c>
      <c r="S285">
        <f>VLOOKUP($A285, Pitching___Plate_Discipline[], MATCH(Data!S$1, Pitching___Plate_Discipline[#Headers], 0), FALSE)</f>
        <v>20.7</v>
      </c>
      <c r="T285">
        <f>VLOOKUP($A285, Pitching___Velocity[[Name]:[vFA]], 4, FALSE)</f>
        <v>90.3</v>
      </c>
      <c r="U285">
        <f>VLOOKUP($A285, Pitching___Pitch_Type[[Name]:[FB%]], 3, FALSE)</f>
        <v>0.48599999999999999</v>
      </c>
    </row>
    <row r="286" spans="1:21" x14ac:dyDescent="0.45">
      <c r="A286" t="s">
        <v>663</v>
      </c>
      <c r="B286">
        <f>VLOOKUP($A286, Pitchers___Batted_Ball[], MATCH(Data!B$1, Pitchers___Batted_Ball[#Headers], 0), FALSE)</f>
        <v>0.96</v>
      </c>
      <c r="C286">
        <f>VLOOKUP($A286, Pitchers___Batted_Ball[], MATCH(Data!C$1, Pitchers___Batted_Ball[#Headers], 0), FALSE)</f>
        <v>0.11600000000000001</v>
      </c>
      <c r="D286" t="str">
        <f>VLOOKUP($A286, Pitchers___Statcast[], MATCH(Data!D$1, Pitchers___Statcast[#Headers], 0), FALSE)</f>
        <v>89.0</v>
      </c>
      <c r="E286" t="str">
        <f>VLOOKUP($A286, Pitchers___Statcast[], MATCH(Data!E$1, Pitchers___Statcast[#Headers], 0), FALSE)</f>
        <v>14.7</v>
      </c>
      <c r="F286" t="str">
        <f>VLOOKUP($A286, Pitchers___Statcast[], MATCH(Data!F$1, Pitchers___Statcast[#Headers], 0), FALSE)</f>
        <v>7.7%</v>
      </c>
      <c r="G286" t="str">
        <f>VLOOKUP($A286, Pitchers___Statcast[], MATCH(Data!G$1, Pitchers___Statcast[#Headers], 0), FALSE)</f>
        <v>38.4%</v>
      </c>
      <c r="H286">
        <f>VLOOKUP(A286, Pitchers___Advanced[[Name]:[Pitches]], 13, FALSE)/VLOOKUP(A286, Pitchers___Advanced[[Name]:[Pitches]], 14, FALSE)</f>
        <v>0.62732577342287787</v>
      </c>
      <c r="I286">
        <f>VLOOKUP(A286, Pitching___V_Movement[[Name]:[FA-Z]], 4, FALSE)</f>
        <v>10.7</v>
      </c>
      <c r="J286">
        <f>VLOOKUP(A286, Pitching___H_Movement[[Name]:[FA-X]], 4, FALSE)</f>
        <v>-1.6</v>
      </c>
      <c r="K286">
        <f>VLOOKUP($A286, Pitching___Plate_Discipline[], MATCH(Data!K$1, Pitching___Plate_Discipline[#Headers], 0), FALSE)</f>
        <v>0.26</v>
      </c>
      <c r="L286">
        <f>VLOOKUP($A286, Pitching___Plate_Discipline[], MATCH(Data!L$1, Pitching___Plate_Discipline[#Headers], 0), FALSE)</f>
        <v>0.7</v>
      </c>
      <c r="M286">
        <f>VLOOKUP($A286, Pitching___Plate_Discipline[], MATCH(Data!M$1, Pitching___Plate_Discipline[#Headers], 0), FALSE)</f>
        <v>0.47799999999999998</v>
      </c>
      <c r="N286">
        <f>VLOOKUP($A286, Pitching___Plate_Discipline[], MATCH(Data!N$1, Pitching___Plate_Discipline[#Headers], 0), FALSE)</f>
        <v>0.63600000000000001</v>
      </c>
      <c r="O286">
        <f>VLOOKUP($A286, Pitching___Plate_Discipline[], MATCH(Data!O$1, Pitching___Plate_Discipline[#Headers], 0), FALSE)</f>
        <v>0.876</v>
      </c>
      <c r="P286">
        <f>VLOOKUP($A286, Pitching___Plate_Discipline[], MATCH(Data!P$1, Pitching___Plate_Discipline[#Headers], 0), FALSE)</f>
        <v>0.81</v>
      </c>
      <c r="Q286">
        <f t="shared" si="4"/>
        <v>0.38718000000000002</v>
      </c>
      <c r="R286">
        <f>VLOOKUP($A286, Pitching___Plate_Discipline[], MATCH(Data!R$1, Pitching___Plate_Discipline[#Headers], 0), FALSE)</f>
        <v>0.495</v>
      </c>
      <c r="S286">
        <f>VLOOKUP($A286, Pitching___Plate_Discipline[], MATCH(Data!S$1, Pitching___Plate_Discipline[#Headers], 0), FALSE)</f>
        <v>21.9</v>
      </c>
      <c r="T286">
        <f>VLOOKUP($A286, Pitching___Velocity[[Name]:[vFA]], 4, FALSE)</f>
        <v>92.2</v>
      </c>
      <c r="U286">
        <f>VLOOKUP($A286, Pitching___Pitch_Type[[Name]:[FB%]], 3, FALSE)</f>
        <v>0.434</v>
      </c>
    </row>
    <row r="287" spans="1:21" x14ac:dyDescent="0.45">
      <c r="A287" t="s">
        <v>505</v>
      </c>
      <c r="B287">
        <f>VLOOKUP($A287, Pitchers___Batted_Ball[], MATCH(Data!B$1, Pitchers___Batted_Ball[#Headers], 0), FALSE)</f>
        <v>1.1499999999999999</v>
      </c>
      <c r="C287">
        <f>VLOOKUP($A287, Pitchers___Batted_Ball[], MATCH(Data!C$1, Pitchers___Batted_Ball[#Headers], 0), FALSE)</f>
        <v>0.125</v>
      </c>
      <c r="D287" t="str">
        <f>VLOOKUP($A287, Pitchers___Statcast[], MATCH(Data!D$1, Pitchers___Statcast[#Headers], 0), FALSE)</f>
        <v>89.8</v>
      </c>
      <c r="E287" t="str">
        <f>VLOOKUP($A287, Pitchers___Statcast[], MATCH(Data!E$1, Pitchers___Statcast[#Headers], 0), FALSE)</f>
        <v>13.3</v>
      </c>
      <c r="F287" t="str">
        <f>VLOOKUP($A287, Pitchers___Statcast[], MATCH(Data!F$1, Pitchers___Statcast[#Headers], 0), FALSE)</f>
        <v>7.3%</v>
      </c>
      <c r="G287" t="str">
        <f>VLOOKUP($A287, Pitchers___Statcast[], MATCH(Data!G$1, Pitchers___Statcast[#Headers], 0), FALSE)</f>
        <v>40.3%</v>
      </c>
      <c r="H287">
        <f>VLOOKUP(A287, Pitchers___Advanced[[Name]:[Pitches]], 13, FALSE)/VLOOKUP(A287, Pitchers___Advanced[[Name]:[Pitches]], 14, FALSE)</f>
        <v>0.66280914057451679</v>
      </c>
      <c r="I287">
        <f>VLOOKUP(A287, Pitching___V_Movement[[Name]:[FA-Z]], 4, FALSE)</f>
        <v>6.5</v>
      </c>
      <c r="J287">
        <f>VLOOKUP(A287, Pitching___H_Movement[[Name]:[FA-X]], 4, FALSE)</f>
        <v>9.4</v>
      </c>
      <c r="K287">
        <f>VLOOKUP($A287, Pitching___Plate_Discipline[], MATCH(Data!K$1, Pitching___Plate_Discipline[#Headers], 0), FALSE)</f>
        <v>0.28799999999999998</v>
      </c>
      <c r="L287">
        <f>VLOOKUP($A287, Pitching___Plate_Discipline[], MATCH(Data!L$1, Pitching___Plate_Discipline[#Headers], 0), FALSE)</f>
        <v>0.67600000000000005</v>
      </c>
      <c r="M287">
        <f>VLOOKUP($A287, Pitching___Plate_Discipline[], MATCH(Data!M$1, Pitching___Plate_Discipline[#Headers], 0), FALSE)</f>
        <v>0.501</v>
      </c>
      <c r="N287">
        <f>VLOOKUP($A287, Pitching___Plate_Discipline[], MATCH(Data!N$1, Pitching___Plate_Discipline[#Headers], 0), FALSE)</f>
        <v>0.56399999999999995</v>
      </c>
      <c r="O287">
        <f>VLOOKUP($A287, Pitching___Plate_Discipline[], MATCH(Data!O$1, Pitching___Plate_Discipline[#Headers], 0), FALSE)</f>
        <v>0.84699999999999998</v>
      </c>
      <c r="P287">
        <f>VLOOKUP($A287, Pitching___Plate_Discipline[], MATCH(Data!P$1, Pitching___Plate_Discipline[#Headers], 0), FALSE)</f>
        <v>0.77400000000000002</v>
      </c>
      <c r="Q287">
        <f t="shared" si="4"/>
        <v>0.38777400000000001</v>
      </c>
      <c r="R287">
        <f>VLOOKUP($A287, Pitching___Plate_Discipline[], MATCH(Data!R$1, Pitching___Plate_Discipline[#Headers], 0), FALSE)</f>
        <v>0.54900000000000004</v>
      </c>
      <c r="S287">
        <f>VLOOKUP($A287, Pitching___Plate_Discipline[], MATCH(Data!S$1, Pitching___Plate_Discipline[#Headers], 0), FALSE)</f>
        <v>20.6</v>
      </c>
      <c r="T287">
        <f>VLOOKUP($A287, Pitching___Velocity[[Name]:[vFA]], 4, FALSE)</f>
        <v>92.3</v>
      </c>
      <c r="U287">
        <f>VLOOKUP($A287, Pitching___Pitch_Type[[Name]:[FB%]], 3, FALSE)</f>
        <v>0.58199999999999996</v>
      </c>
    </row>
    <row r="288" spans="1:21" x14ac:dyDescent="0.45">
      <c r="A288" t="s">
        <v>1672</v>
      </c>
      <c r="B288" t="e">
        <f>VLOOKUP($A288, Pitchers___Batted_Ball[], MATCH(Data!B$1, Pitchers___Batted_Ball[#Headers], 0), FALSE)</f>
        <v>#N/A</v>
      </c>
      <c r="C288" t="e">
        <f>VLOOKUP($A288, Pitchers___Batted_Ball[], MATCH(Data!C$1, Pitchers___Batted_Ball[#Headers], 0), FALSE)</f>
        <v>#N/A</v>
      </c>
      <c r="D288" t="e">
        <f>VLOOKUP($A288, Pitchers___Statcast[], MATCH(Data!D$1, Pitchers___Statcast[#Headers], 0), FALSE)</f>
        <v>#N/A</v>
      </c>
      <c r="E288" t="e">
        <f>VLOOKUP($A288, Pitchers___Statcast[], MATCH(Data!E$1, Pitchers___Statcast[#Headers], 0), FALSE)</f>
        <v>#N/A</v>
      </c>
      <c r="F288" t="e">
        <f>VLOOKUP($A288, Pitchers___Statcast[], MATCH(Data!F$1, Pitchers___Statcast[#Headers], 0), FALSE)</f>
        <v>#N/A</v>
      </c>
      <c r="G288" t="e">
        <f>VLOOKUP($A288, Pitchers___Statcast[], MATCH(Data!G$1, Pitchers___Statcast[#Headers], 0), FALSE)</f>
        <v>#N/A</v>
      </c>
      <c r="H288" t="e">
        <f>VLOOKUP(A288, Pitchers___Advanced[[Name]:[Pitches]], 13, FALSE)/VLOOKUP(A288, Pitchers___Advanced[[Name]:[Pitches]], 14, FALSE)</f>
        <v>#N/A</v>
      </c>
      <c r="I288" t="e">
        <f>VLOOKUP(A288, Pitching___V_Movement[[Name]:[FA-Z]], 4, FALSE)</f>
        <v>#N/A</v>
      </c>
      <c r="J288" t="e">
        <f>VLOOKUP(A288, Pitching___H_Movement[[Name]:[FA-X]], 4, FALSE)</f>
        <v>#N/A</v>
      </c>
      <c r="K288" t="e">
        <f>VLOOKUP($A288, Pitching___Plate_Discipline[], MATCH(Data!K$1, Pitching___Plate_Discipline[#Headers], 0), FALSE)</f>
        <v>#N/A</v>
      </c>
      <c r="L288" t="e">
        <f>VLOOKUP($A288, Pitching___Plate_Discipline[], MATCH(Data!L$1, Pitching___Plate_Discipline[#Headers], 0), FALSE)</f>
        <v>#N/A</v>
      </c>
      <c r="M288" t="e">
        <f>VLOOKUP($A288, Pitching___Plate_Discipline[], MATCH(Data!M$1, Pitching___Plate_Discipline[#Headers], 0), FALSE)</f>
        <v>#N/A</v>
      </c>
      <c r="N288" t="e">
        <f>VLOOKUP($A288, Pitching___Plate_Discipline[], MATCH(Data!N$1, Pitching___Plate_Discipline[#Headers], 0), FALSE)</f>
        <v>#N/A</v>
      </c>
      <c r="O288" t="e">
        <f>VLOOKUP($A288, Pitching___Plate_Discipline[], MATCH(Data!O$1, Pitching___Plate_Discipline[#Headers], 0), FALSE)</f>
        <v>#N/A</v>
      </c>
      <c r="P288" t="e">
        <f>VLOOKUP($A288, Pitching___Plate_Discipline[], MATCH(Data!P$1, Pitching___Plate_Discipline[#Headers], 0), FALSE)</f>
        <v>#N/A</v>
      </c>
      <c r="Q288" t="e">
        <f t="shared" si="4"/>
        <v>#N/A</v>
      </c>
      <c r="R288" t="e">
        <f>VLOOKUP($A288, Pitching___Plate_Discipline[], MATCH(Data!R$1, Pitching___Plate_Discipline[#Headers], 0), FALSE)</f>
        <v>#N/A</v>
      </c>
      <c r="S288" t="e">
        <f>VLOOKUP($A288, Pitching___Plate_Discipline[], MATCH(Data!S$1, Pitching___Plate_Discipline[#Headers], 0), FALSE)</f>
        <v>#N/A</v>
      </c>
      <c r="T288" t="e">
        <f>VLOOKUP($A288, Pitching___Velocity[[Name]:[vFA]], 4, FALSE)</f>
        <v>#N/A</v>
      </c>
      <c r="U288" t="e">
        <f>VLOOKUP($A288, Pitching___Pitch_Type[[Name]:[FB%]], 3, FALSE)</f>
        <v>#N/A</v>
      </c>
    </row>
    <row r="289" spans="1:21" x14ac:dyDescent="0.45">
      <c r="A289" t="s">
        <v>495</v>
      </c>
      <c r="B289">
        <f>VLOOKUP($A289, Pitchers___Batted_Ball[], MATCH(Data!B$1, Pitchers___Batted_Ball[#Headers], 0), FALSE)</f>
        <v>1.1599999999999999</v>
      </c>
      <c r="C289">
        <f>VLOOKUP($A289, Pitchers___Batted_Ball[], MATCH(Data!C$1, Pitchers___Batted_Ball[#Headers], 0), FALSE)</f>
        <v>0.10199999999999999</v>
      </c>
      <c r="D289" t="str">
        <f>VLOOKUP($A289, Pitchers___Statcast[], MATCH(Data!D$1, Pitchers___Statcast[#Headers], 0), FALSE)</f>
        <v>86.8</v>
      </c>
      <c r="E289" t="str">
        <f>VLOOKUP($A289, Pitchers___Statcast[], MATCH(Data!E$1, Pitchers___Statcast[#Headers], 0), FALSE)</f>
        <v>12.7</v>
      </c>
      <c r="F289" t="str">
        <f>VLOOKUP($A289, Pitchers___Statcast[], MATCH(Data!F$1, Pitchers___Statcast[#Headers], 0), FALSE)</f>
        <v>6.5%</v>
      </c>
      <c r="G289" t="str">
        <f>VLOOKUP($A289, Pitchers___Statcast[], MATCH(Data!G$1, Pitchers___Statcast[#Headers], 0), FALSE)</f>
        <v>32.0%</v>
      </c>
      <c r="H289">
        <f>VLOOKUP(A289, Pitchers___Advanced[[Name]:[Pitches]], 13, FALSE)/VLOOKUP(A289, Pitchers___Advanced[[Name]:[Pitches]], 14, FALSE)</f>
        <v>0.63344942219407951</v>
      </c>
      <c r="I289">
        <f>VLOOKUP(A289, Pitching___V_Movement[[Name]:[FA-Z]], 4, FALSE)</f>
        <v>10.9</v>
      </c>
      <c r="J289">
        <f>VLOOKUP(A289, Pitching___H_Movement[[Name]:[FA-X]], 4, FALSE)</f>
        <v>3.7</v>
      </c>
      <c r="K289">
        <f>VLOOKUP($A289, Pitching___Plate_Discipline[], MATCH(Data!K$1, Pitching___Plate_Discipline[#Headers], 0), FALSE)</f>
        <v>0.28899999999999998</v>
      </c>
      <c r="L289">
        <f>VLOOKUP($A289, Pitching___Plate_Discipline[], MATCH(Data!L$1, Pitching___Plate_Discipline[#Headers], 0), FALSE)</f>
        <v>0.63300000000000001</v>
      </c>
      <c r="M289">
        <f>VLOOKUP($A289, Pitching___Plate_Discipline[], MATCH(Data!M$1, Pitching___Plate_Discipline[#Headers], 0), FALSE)</f>
        <v>0.46400000000000002</v>
      </c>
      <c r="N289">
        <f>VLOOKUP($A289, Pitching___Plate_Discipline[], MATCH(Data!N$1, Pitching___Plate_Discipline[#Headers], 0), FALSE)</f>
        <v>0.48099999999999998</v>
      </c>
      <c r="O289">
        <f>VLOOKUP($A289, Pitching___Plate_Discipline[], MATCH(Data!O$1, Pitching___Plate_Discipline[#Headers], 0), FALSE)</f>
        <v>0.71699999999999997</v>
      </c>
      <c r="P289">
        <f>VLOOKUP($A289, Pitching___Plate_Discipline[], MATCH(Data!P$1, Pitching___Plate_Discipline[#Headers], 0), FALSE)</f>
        <v>0.64500000000000002</v>
      </c>
      <c r="Q289">
        <f t="shared" si="4"/>
        <v>0.29928000000000005</v>
      </c>
      <c r="R289">
        <f>VLOOKUP($A289, Pitching___Plate_Discipline[], MATCH(Data!R$1, Pitching___Plate_Discipline[#Headers], 0), FALSE)</f>
        <v>0.50900000000000001</v>
      </c>
      <c r="S289">
        <f>VLOOKUP($A289, Pitching___Plate_Discipline[], MATCH(Data!S$1, Pitching___Plate_Discipline[#Headers], 0), FALSE)</f>
        <v>24.7</v>
      </c>
      <c r="T289">
        <f>VLOOKUP($A289, Pitching___Velocity[[Name]:[vFA]], 4, FALSE)</f>
        <v>98.7</v>
      </c>
      <c r="U289">
        <f>VLOOKUP($A289, Pitching___Pitch_Type[[Name]:[FB%]], 3, FALSE)</f>
        <v>0.74199999999999999</v>
      </c>
    </row>
    <row r="290" spans="1:21" x14ac:dyDescent="0.45">
      <c r="A290" t="s">
        <v>1673</v>
      </c>
      <c r="B290" t="e">
        <f>VLOOKUP($A290, Pitchers___Batted_Ball[], MATCH(Data!B$1, Pitchers___Batted_Ball[#Headers], 0), FALSE)</f>
        <v>#N/A</v>
      </c>
      <c r="C290" t="e">
        <f>VLOOKUP($A290, Pitchers___Batted_Ball[], MATCH(Data!C$1, Pitchers___Batted_Ball[#Headers], 0), FALSE)</f>
        <v>#N/A</v>
      </c>
      <c r="D290" t="e">
        <f>VLOOKUP($A290, Pitchers___Statcast[], MATCH(Data!D$1, Pitchers___Statcast[#Headers], 0), FALSE)</f>
        <v>#N/A</v>
      </c>
      <c r="E290" t="e">
        <f>VLOOKUP($A290, Pitchers___Statcast[], MATCH(Data!E$1, Pitchers___Statcast[#Headers], 0), FALSE)</f>
        <v>#N/A</v>
      </c>
      <c r="F290" t="e">
        <f>VLOOKUP($A290, Pitchers___Statcast[], MATCH(Data!F$1, Pitchers___Statcast[#Headers], 0), FALSE)</f>
        <v>#N/A</v>
      </c>
      <c r="G290" t="e">
        <f>VLOOKUP($A290, Pitchers___Statcast[], MATCH(Data!G$1, Pitchers___Statcast[#Headers], 0), FALSE)</f>
        <v>#N/A</v>
      </c>
      <c r="H290" t="e">
        <f>VLOOKUP(A290, Pitchers___Advanced[[Name]:[Pitches]], 13, FALSE)/VLOOKUP(A290, Pitchers___Advanced[[Name]:[Pitches]], 14, FALSE)</f>
        <v>#N/A</v>
      </c>
      <c r="I290" t="e">
        <f>VLOOKUP(A290, Pitching___V_Movement[[Name]:[FA-Z]], 4, FALSE)</f>
        <v>#N/A</v>
      </c>
      <c r="J290" t="e">
        <f>VLOOKUP(A290, Pitching___H_Movement[[Name]:[FA-X]], 4, FALSE)</f>
        <v>#N/A</v>
      </c>
      <c r="K290" t="e">
        <f>VLOOKUP($A290, Pitching___Plate_Discipline[], MATCH(Data!K$1, Pitching___Plate_Discipline[#Headers], 0), FALSE)</f>
        <v>#N/A</v>
      </c>
      <c r="L290" t="e">
        <f>VLOOKUP($A290, Pitching___Plate_Discipline[], MATCH(Data!L$1, Pitching___Plate_Discipline[#Headers], 0), FALSE)</f>
        <v>#N/A</v>
      </c>
      <c r="M290" t="e">
        <f>VLOOKUP($A290, Pitching___Plate_Discipline[], MATCH(Data!M$1, Pitching___Plate_Discipline[#Headers], 0), FALSE)</f>
        <v>#N/A</v>
      </c>
      <c r="N290" t="e">
        <f>VLOOKUP($A290, Pitching___Plate_Discipline[], MATCH(Data!N$1, Pitching___Plate_Discipline[#Headers], 0), FALSE)</f>
        <v>#N/A</v>
      </c>
      <c r="O290" t="e">
        <f>VLOOKUP($A290, Pitching___Plate_Discipline[], MATCH(Data!O$1, Pitching___Plate_Discipline[#Headers], 0), FALSE)</f>
        <v>#N/A</v>
      </c>
      <c r="P290" t="e">
        <f>VLOOKUP($A290, Pitching___Plate_Discipline[], MATCH(Data!P$1, Pitching___Plate_Discipline[#Headers], 0), FALSE)</f>
        <v>#N/A</v>
      </c>
      <c r="Q290" t="e">
        <f t="shared" si="4"/>
        <v>#N/A</v>
      </c>
      <c r="R290" t="e">
        <f>VLOOKUP($A290, Pitching___Plate_Discipline[], MATCH(Data!R$1, Pitching___Plate_Discipline[#Headers], 0), FALSE)</f>
        <v>#N/A</v>
      </c>
      <c r="S290" t="e">
        <f>VLOOKUP($A290, Pitching___Plate_Discipline[], MATCH(Data!S$1, Pitching___Plate_Discipline[#Headers], 0), FALSE)</f>
        <v>#N/A</v>
      </c>
      <c r="T290" t="e">
        <f>VLOOKUP($A290, Pitching___Velocity[[Name]:[vFA]], 4, FALSE)</f>
        <v>#N/A</v>
      </c>
      <c r="U290" t="e">
        <f>VLOOKUP($A290, Pitching___Pitch_Type[[Name]:[FB%]], 3, FALSE)</f>
        <v>#N/A</v>
      </c>
    </row>
    <row r="291" spans="1:21" x14ac:dyDescent="0.45">
      <c r="A291" t="s">
        <v>237</v>
      </c>
      <c r="B291">
        <f>VLOOKUP($A291, Pitchers___Batted_Ball[], MATCH(Data!B$1, Pitchers___Batted_Ball[#Headers], 0), FALSE)</f>
        <v>1.51</v>
      </c>
      <c r="C291">
        <f>VLOOKUP($A291, Pitchers___Batted_Ball[], MATCH(Data!C$1, Pitchers___Batted_Ball[#Headers], 0), FALSE)</f>
        <v>0.13500000000000001</v>
      </c>
      <c r="D291" t="str">
        <f>VLOOKUP($A291, Pitchers___Statcast[], MATCH(Data!D$1, Pitchers___Statcast[#Headers], 0), FALSE)</f>
        <v>88.8</v>
      </c>
      <c r="E291" t="str">
        <f>VLOOKUP($A291, Pitchers___Statcast[], MATCH(Data!E$1, Pitchers___Statcast[#Headers], 0), FALSE)</f>
        <v>9.8</v>
      </c>
      <c r="F291" t="str">
        <f>VLOOKUP($A291, Pitchers___Statcast[], MATCH(Data!F$1, Pitchers___Statcast[#Headers], 0), FALSE)</f>
        <v>7.1%</v>
      </c>
      <c r="G291" t="str">
        <f>VLOOKUP($A291, Pitchers___Statcast[], MATCH(Data!G$1, Pitchers___Statcast[#Headers], 0), FALSE)</f>
        <v>37.1%</v>
      </c>
      <c r="H291">
        <f>VLOOKUP(A291, Pitchers___Advanced[[Name]:[Pitches]], 13, FALSE)/VLOOKUP(A291, Pitchers___Advanced[[Name]:[Pitches]], 14, FALSE)</f>
        <v>0.61433977564535747</v>
      </c>
      <c r="I291">
        <f>VLOOKUP(A291, Pitching___V_Movement[[Name]:[FA-Z]], 4, FALSE)</f>
        <v>8.5</v>
      </c>
      <c r="J291">
        <f>VLOOKUP(A291, Pitching___H_Movement[[Name]:[FA-X]], 4, FALSE)</f>
        <v>-6.8</v>
      </c>
      <c r="K291">
        <f>VLOOKUP($A291, Pitching___Plate_Discipline[], MATCH(Data!K$1, Pitching___Plate_Discipline[#Headers], 0), FALSE)</f>
        <v>0.27</v>
      </c>
      <c r="L291">
        <f>VLOOKUP($A291, Pitching___Plate_Discipline[], MATCH(Data!L$1, Pitching___Plate_Discipline[#Headers], 0), FALSE)</f>
        <v>0.67600000000000005</v>
      </c>
      <c r="M291">
        <f>VLOOKUP($A291, Pitching___Plate_Discipline[], MATCH(Data!M$1, Pitching___Plate_Discipline[#Headers], 0), FALSE)</f>
        <v>0.46400000000000002</v>
      </c>
      <c r="N291">
        <f>VLOOKUP($A291, Pitching___Plate_Discipline[], MATCH(Data!N$1, Pitching___Plate_Discipline[#Headers], 0), FALSE)</f>
        <v>0.65700000000000003</v>
      </c>
      <c r="O291">
        <f>VLOOKUP($A291, Pitching___Plate_Discipline[], MATCH(Data!O$1, Pitching___Plate_Discipline[#Headers], 0), FALSE)</f>
        <v>0.875</v>
      </c>
      <c r="P291">
        <f>VLOOKUP($A291, Pitching___Plate_Discipline[], MATCH(Data!P$1, Pitching___Plate_Discipline[#Headers], 0), FALSE)</f>
        <v>0.80900000000000005</v>
      </c>
      <c r="Q291">
        <f t="shared" si="4"/>
        <v>0.37537600000000004</v>
      </c>
      <c r="R291">
        <f>VLOOKUP($A291, Pitching___Plate_Discipline[], MATCH(Data!R$1, Pitching___Plate_Discipline[#Headers], 0), FALSE)</f>
        <v>0.47799999999999998</v>
      </c>
      <c r="S291">
        <f>VLOOKUP($A291, Pitching___Plate_Discipline[], MATCH(Data!S$1, Pitching___Plate_Discipline[#Headers], 0), FALSE)</f>
        <v>20.2</v>
      </c>
      <c r="T291">
        <f>VLOOKUP($A291, Pitching___Velocity[[Name]:[vFA]], 4, FALSE)</f>
        <v>95.2</v>
      </c>
      <c r="U291">
        <f>VLOOKUP($A291, Pitching___Pitch_Type[[Name]:[FB%]], 3, FALSE)</f>
        <v>0.59</v>
      </c>
    </row>
    <row r="292" spans="1:21" x14ac:dyDescent="0.45">
      <c r="A292" t="s">
        <v>603</v>
      </c>
      <c r="B292">
        <f>VLOOKUP($A292, Pitchers___Batted_Ball[], MATCH(Data!B$1, Pitchers___Batted_Ball[#Headers], 0), FALSE)</f>
        <v>1.04</v>
      </c>
      <c r="C292">
        <f>VLOOKUP($A292, Pitchers___Batted_Ball[], MATCH(Data!C$1, Pitchers___Batted_Ball[#Headers], 0), FALSE)</f>
        <v>0.13800000000000001</v>
      </c>
      <c r="D292" t="str">
        <f>VLOOKUP($A292, Pitchers___Statcast[], MATCH(Data!D$1, Pitchers___Statcast[#Headers], 0), FALSE)</f>
        <v>89.0</v>
      </c>
      <c r="E292" t="str">
        <f>VLOOKUP($A292, Pitchers___Statcast[], MATCH(Data!E$1, Pitchers___Statcast[#Headers], 0), FALSE)</f>
        <v>14.0</v>
      </c>
      <c r="F292" t="str">
        <f>VLOOKUP($A292, Pitchers___Statcast[], MATCH(Data!F$1, Pitchers___Statcast[#Headers], 0), FALSE)</f>
        <v>7.7%</v>
      </c>
      <c r="G292" t="str">
        <f>VLOOKUP($A292, Pitchers___Statcast[], MATCH(Data!G$1, Pitchers___Statcast[#Headers], 0), FALSE)</f>
        <v>38.9%</v>
      </c>
      <c r="H292">
        <f>VLOOKUP(A292, Pitchers___Advanced[[Name]:[Pitches]], 13, FALSE)/VLOOKUP(A292, Pitchers___Advanced[[Name]:[Pitches]], 14, FALSE)</f>
        <v>0.64371008053318524</v>
      </c>
      <c r="I292">
        <f>VLOOKUP(A292, Pitching___V_Movement[[Name]:[FA-Z]], 4, FALSE)</f>
        <v>9.5</v>
      </c>
      <c r="J292">
        <f>VLOOKUP(A292, Pitching___H_Movement[[Name]:[FA-X]], 4, FALSE)</f>
        <v>-5.0999999999999996</v>
      </c>
      <c r="K292">
        <f>VLOOKUP($A292, Pitching___Plate_Discipline[], MATCH(Data!K$1, Pitching___Plate_Discipline[#Headers], 0), FALSE)</f>
        <v>0.26500000000000001</v>
      </c>
      <c r="L292">
        <f>VLOOKUP($A292, Pitching___Plate_Discipline[], MATCH(Data!L$1, Pitching___Plate_Discipline[#Headers], 0), FALSE)</f>
        <v>0.67100000000000004</v>
      </c>
      <c r="M292">
        <f>VLOOKUP($A292, Pitching___Plate_Discipline[], MATCH(Data!M$1, Pitching___Plate_Discipline[#Headers], 0), FALSE)</f>
        <v>0.47799999999999998</v>
      </c>
      <c r="N292">
        <f>VLOOKUP($A292, Pitching___Plate_Discipline[], MATCH(Data!N$1, Pitching___Plate_Discipline[#Headers], 0), FALSE)</f>
        <v>0.61699999999999999</v>
      </c>
      <c r="O292">
        <f>VLOOKUP($A292, Pitching___Plate_Discipline[], MATCH(Data!O$1, Pitching___Plate_Discipline[#Headers], 0), FALSE)</f>
        <v>0.84599999999999997</v>
      </c>
      <c r="P292">
        <f>VLOOKUP($A292, Pitching___Plate_Discipline[], MATCH(Data!P$1, Pitching___Plate_Discipline[#Headers], 0), FALSE)</f>
        <v>0.78600000000000003</v>
      </c>
      <c r="Q292">
        <f t="shared" si="4"/>
        <v>0.37570799999999999</v>
      </c>
      <c r="R292">
        <f>VLOOKUP($A292, Pitching___Plate_Discipline[], MATCH(Data!R$1, Pitching___Plate_Discipline[#Headers], 0), FALSE)</f>
        <v>0.52500000000000002</v>
      </c>
      <c r="S292">
        <f>VLOOKUP($A292, Pitching___Plate_Discipline[], MATCH(Data!S$1, Pitching___Plate_Discipline[#Headers], 0), FALSE)</f>
        <v>21.2</v>
      </c>
      <c r="T292">
        <f>VLOOKUP($A292, Pitching___Velocity[[Name]:[vFA]], 4, FALSE)</f>
        <v>93.7</v>
      </c>
      <c r="U292">
        <f>VLOOKUP($A292, Pitching___Pitch_Type[[Name]:[FB%]], 3, FALSE)</f>
        <v>0.54200000000000004</v>
      </c>
    </row>
    <row r="293" spans="1:21" x14ac:dyDescent="0.45">
      <c r="A293" t="s">
        <v>1674</v>
      </c>
      <c r="B293" t="e">
        <f>VLOOKUP($A293, Pitchers___Batted_Ball[], MATCH(Data!B$1, Pitchers___Batted_Ball[#Headers], 0), FALSE)</f>
        <v>#N/A</v>
      </c>
      <c r="C293" t="e">
        <f>VLOOKUP($A293, Pitchers___Batted_Ball[], MATCH(Data!C$1, Pitchers___Batted_Ball[#Headers], 0), FALSE)</f>
        <v>#N/A</v>
      </c>
      <c r="D293" t="e">
        <f>VLOOKUP($A293, Pitchers___Statcast[], MATCH(Data!D$1, Pitchers___Statcast[#Headers], 0), FALSE)</f>
        <v>#N/A</v>
      </c>
      <c r="E293" t="e">
        <f>VLOOKUP($A293, Pitchers___Statcast[], MATCH(Data!E$1, Pitchers___Statcast[#Headers], 0), FALSE)</f>
        <v>#N/A</v>
      </c>
      <c r="F293" t="e">
        <f>VLOOKUP($A293, Pitchers___Statcast[], MATCH(Data!F$1, Pitchers___Statcast[#Headers], 0), FALSE)</f>
        <v>#N/A</v>
      </c>
      <c r="G293" t="e">
        <f>VLOOKUP($A293, Pitchers___Statcast[], MATCH(Data!G$1, Pitchers___Statcast[#Headers], 0), FALSE)</f>
        <v>#N/A</v>
      </c>
      <c r="H293" t="e">
        <f>VLOOKUP(A293, Pitchers___Advanced[[Name]:[Pitches]], 13, FALSE)/VLOOKUP(A293, Pitchers___Advanced[[Name]:[Pitches]], 14, FALSE)</f>
        <v>#N/A</v>
      </c>
      <c r="I293" t="e">
        <f>VLOOKUP(A293, Pitching___V_Movement[[Name]:[FA-Z]], 4, FALSE)</f>
        <v>#N/A</v>
      </c>
      <c r="J293" t="e">
        <f>VLOOKUP(A293, Pitching___H_Movement[[Name]:[FA-X]], 4, FALSE)</f>
        <v>#N/A</v>
      </c>
      <c r="K293" t="e">
        <f>VLOOKUP($A293, Pitching___Plate_Discipline[], MATCH(Data!K$1, Pitching___Plate_Discipline[#Headers], 0), FALSE)</f>
        <v>#N/A</v>
      </c>
      <c r="L293" t="e">
        <f>VLOOKUP($A293, Pitching___Plate_Discipline[], MATCH(Data!L$1, Pitching___Plate_Discipline[#Headers], 0), FALSE)</f>
        <v>#N/A</v>
      </c>
      <c r="M293" t="e">
        <f>VLOOKUP($A293, Pitching___Plate_Discipline[], MATCH(Data!M$1, Pitching___Plate_Discipline[#Headers], 0), FALSE)</f>
        <v>#N/A</v>
      </c>
      <c r="N293" t="e">
        <f>VLOOKUP($A293, Pitching___Plate_Discipline[], MATCH(Data!N$1, Pitching___Plate_Discipline[#Headers], 0), FALSE)</f>
        <v>#N/A</v>
      </c>
      <c r="O293" t="e">
        <f>VLOOKUP($A293, Pitching___Plate_Discipline[], MATCH(Data!O$1, Pitching___Plate_Discipline[#Headers], 0), FALSE)</f>
        <v>#N/A</v>
      </c>
      <c r="P293" t="e">
        <f>VLOOKUP($A293, Pitching___Plate_Discipline[], MATCH(Data!P$1, Pitching___Plate_Discipline[#Headers], 0), FALSE)</f>
        <v>#N/A</v>
      </c>
      <c r="Q293" t="e">
        <f t="shared" si="4"/>
        <v>#N/A</v>
      </c>
      <c r="R293" t="e">
        <f>VLOOKUP($A293, Pitching___Plate_Discipline[], MATCH(Data!R$1, Pitching___Plate_Discipline[#Headers], 0), FALSE)</f>
        <v>#N/A</v>
      </c>
      <c r="S293" t="e">
        <f>VLOOKUP($A293, Pitching___Plate_Discipline[], MATCH(Data!S$1, Pitching___Plate_Discipline[#Headers], 0), FALSE)</f>
        <v>#N/A</v>
      </c>
      <c r="T293" t="e">
        <f>VLOOKUP($A293, Pitching___Velocity[[Name]:[vFA]], 4, FALSE)</f>
        <v>#N/A</v>
      </c>
      <c r="U293" t="e">
        <f>VLOOKUP($A293, Pitching___Pitch_Type[[Name]:[FB%]], 3, FALSE)</f>
        <v>#N/A</v>
      </c>
    </row>
    <row r="294" spans="1:21" x14ac:dyDescent="0.45">
      <c r="A294" t="s">
        <v>438</v>
      </c>
      <c r="B294">
        <f>VLOOKUP($A294, Pitchers___Batted_Ball[], MATCH(Data!B$1, Pitchers___Batted_Ball[#Headers], 0), FALSE)</f>
        <v>1.23</v>
      </c>
      <c r="C294">
        <f>VLOOKUP($A294, Pitchers___Batted_Ball[], MATCH(Data!C$1, Pitchers___Batted_Ball[#Headers], 0), FALSE)</f>
        <v>0.13300000000000001</v>
      </c>
      <c r="D294" t="str">
        <f>VLOOKUP($A294, Pitchers___Statcast[], MATCH(Data!D$1, Pitchers___Statcast[#Headers], 0), FALSE)</f>
        <v>87.8</v>
      </c>
      <c r="E294" t="str">
        <f>VLOOKUP($A294, Pitchers___Statcast[], MATCH(Data!E$1, Pitchers___Statcast[#Headers], 0), FALSE)</f>
        <v>11.9</v>
      </c>
      <c r="F294" t="str">
        <f>VLOOKUP($A294, Pitchers___Statcast[], MATCH(Data!F$1, Pitchers___Statcast[#Headers], 0), FALSE)</f>
        <v>7.0%</v>
      </c>
      <c r="G294" t="str">
        <f>VLOOKUP($A294, Pitchers___Statcast[], MATCH(Data!G$1, Pitchers___Statcast[#Headers], 0), FALSE)</f>
        <v>34.9%</v>
      </c>
      <c r="H294">
        <f>VLOOKUP(A294, Pitchers___Advanced[[Name]:[Pitches]], 13, FALSE)/VLOOKUP(A294, Pitchers___Advanced[[Name]:[Pitches]], 14, FALSE)</f>
        <v>0.66736659184707836</v>
      </c>
      <c r="I294">
        <f>VLOOKUP(A294, Pitching___V_Movement[[Name]:[FA-Z]], 4, FALSE)</f>
        <v>8.3000000000000007</v>
      </c>
      <c r="J294">
        <f>VLOOKUP(A294, Pitching___H_Movement[[Name]:[FA-X]], 4, FALSE)</f>
        <v>-6</v>
      </c>
      <c r="K294">
        <f>VLOOKUP($A294, Pitching___Plate_Discipline[], MATCH(Data!K$1, Pitching___Plate_Discipline[#Headers], 0), FALSE)</f>
        <v>0.29899999999999999</v>
      </c>
      <c r="L294">
        <f>VLOOKUP($A294, Pitching___Plate_Discipline[], MATCH(Data!L$1, Pitching___Plate_Discipline[#Headers], 0), FALSE)</f>
        <v>0.64600000000000002</v>
      </c>
      <c r="M294">
        <f>VLOOKUP($A294, Pitching___Plate_Discipline[], MATCH(Data!M$1, Pitching___Plate_Discipline[#Headers], 0), FALSE)</f>
        <v>0.48499999999999999</v>
      </c>
      <c r="N294">
        <f>VLOOKUP($A294, Pitching___Plate_Discipline[], MATCH(Data!N$1, Pitching___Plate_Discipline[#Headers], 0), FALSE)</f>
        <v>0.63700000000000001</v>
      </c>
      <c r="O294">
        <f>VLOOKUP($A294, Pitching___Plate_Discipline[], MATCH(Data!O$1, Pitching___Plate_Discipline[#Headers], 0), FALSE)</f>
        <v>0.87</v>
      </c>
      <c r="P294">
        <f>VLOOKUP($A294, Pitching___Plate_Discipline[], MATCH(Data!P$1, Pitching___Plate_Discipline[#Headers], 0), FALSE)</f>
        <v>0.80300000000000005</v>
      </c>
      <c r="Q294">
        <f t="shared" si="4"/>
        <v>0.389455</v>
      </c>
      <c r="R294">
        <f>VLOOKUP($A294, Pitching___Plate_Discipline[], MATCH(Data!R$1, Pitching___Plate_Discipline[#Headers], 0), FALSE)</f>
        <v>0.53800000000000003</v>
      </c>
      <c r="S294">
        <f>VLOOKUP($A294, Pitching___Plate_Discipline[], MATCH(Data!S$1, Pitching___Plate_Discipline[#Headers], 0), FALSE)</f>
        <v>20.6</v>
      </c>
      <c r="T294">
        <f>VLOOKUP($A294, Pitching___Velocity[[Name]:[vFA]], 4, FALSE)</f>
        <v>93.7</v>
      </c>
      <c r="U294">
        <f>VLOOKUP($A294, Pitching___Pitch_Type[[Name]:[FB%]], 3, FALSE)</f>
        <v>0.53600000000000003</v>
      </c>
    </row>
    <row r="295" spans="1:21" x14ac:dyDescent="0.45">
      <c r="A295" t="s">
        <v>1675</v>
      </c>
      <c r="B295" t="e">
        <f>VLOOKUP($A295, Pitchers___Batted_Ball[], MATCH(Data!B$1, Pitchers___Batted_Ball[#Headers], 0), FALSE)</f>
        <v>#N/A</v>
      </c>
      <c r="C295" t="e">
        <f>VLOOKUP($A295, Pitchers___Batted_Ball[], MATCH(Data!C$1, Pitchers___Batted_Ball[#Headers], 0), FALSE)</f>
        <v>#N/A</v>
      </c>
      <c r="D295" t="e">
        <f>VLOOKUP($A295, Pitchers___Statcast[], MATCH(Data!D$1, Pitchers___Statcast[#Headers], 0), FALSE)</f>
        <v>#N/A</v>
      </c>
      <c r="E295" t="e">
        <f>VLOOKUP($A295, Pitchers___Statcast[], MATCH(Data!E$1, Pitchers___Statcast[#Headers], 0), FALSE)</f>
        <v>#N/A</v>
      </c>
      <c r="F295" t="e">
        <f>VLOOKUP($A295, Pitchers___Statcast[], MATCH(Data!F$1, Pitchers___Statcast[#Headers], 0), FALSE)</f>
        <v>#N/A</v>
      </c>
      <c r="G295" t="e">
        <f>VLOOKUP($A295, Pitchers___Statcast[], MATCH(Data!G$1, Pitchers___Statcast[#Headers], 0), FALSE)</f>
        <v>#N/A</v>
      </c>
      <c r="H295" t="e">
        <f>VLOOKUP(A295, Pitchers___Advanced[[Name]:[Pitches]], 13, FALSE)/VLOOKUP(A295, Pitchers___Advanced[[Name]:[Pitches]], 14, FALSE)</f>
        <v>#N/A</v>
      </c>
      <c r="I295" t="e">
        <f>VLOOKUP(A295, Pitching___V_Movement[[Name]:[FA-Z]], 4, FALSE)</f>
        <v>#N/A</v>
      </c>
      <c r="J295" t="e">
        <f>VLOOKUP(A295, Pitching___H_Movement[[Name]:[FA-X]], 4, FALSE)</f>
        <v>#N/A</v>
      </c>
      <c r="K295" t="e">
        <f>VLOOKUP($A295, Pitching___Plate_Discipline[], MATCH(Data!K$1, Pitching___Plate_Discipline[#Headers], 0), FALSE)</f>
        <v>#N/A</v>
      </c>
      <c r="L295" t="e">
        <f>VLOOKUP($A295, Pitching___Plate_Discipline[], MATCH(Data!L$1, Pitching___Plate_Discipline[#Headers], 0), FALSE)</f>
        <v>#N/A</v>
      </c>
      <c r="M295" t="e">
        <f>VLOOKUP($A295, Pitching___Plate_Discipline[], MATCH(Data!M$1, Pitching___Plate_Discipline[#Headers], 0), FALSE)</f>
        <v>#N/A</v>
      </c>
      <c r="N295" t="e">
        <f>VLOOKUP($A295, Pitching___Plate_Discipline[], MATCH(Data!N$1, Pitching___Plate_Discipline[#Headers], 0), FALSE)</f>
        <v>#N/A</v>
      </c>
      <c r="O295" t="e">
        <f>VLOOKUP($A295, Pitching___Plate_Discipline[], MATCH(Data!O$1, Pitching___Plate_Discipline[#Headers], 0), FALSE)</f>
        <v>#N/A</v>
      </c>
      <c r="P295" t="e">
        <f>VLOOKUP($A295, Pitching___Plate_Discipline[], MATCH(Data!P$1, Pitching___Plate_Discipline[#Headers], 0), FALSE)</f>
        <v>#N/A</v>
      </c>
      <c r="Q295" t="e">
        <f t="shared" si="4"/>
        <v>#N/A</v>
      </c>
      <c r="R295" t="e">
        <f>VLOOKUP($A295, Pitching___Plate_Discipline[], MATCH(Data!R$1, Pitching___Plate_Discipline[#Headers], 0), FALSE)</f>
        <v>#N/A</v>
      </c>
      <c r="S295" t="e">
        <f>VLOOKUP($A295, Pitching___Plate_Discipline[], MATCH(Data!S$1, Pitching___Plate_Discipline[#Headers], 0), FALSE)</f>
        <v>#N/A</v>
      </c>
      <c r="T295" t="e">
        <f>VLOOKUP($A295, Pitching___Velocity[[Name]:[vFA]], 4, FALSE)</f>
        <v>#N/A</v>
      </c>
      <c r="U295" t="e">
        <f>VLOOKUP($A295, Pitching___Pitch_Type[[Name]:[FB%]], 3, FALSE)</f>
        <v>#N/A</v>
      </c>
    </row>
    <row r="296" spans="1:21" x14ac:dyDescent="0.45">
      <c r="A296" t="s">
        <v>847</v>
      </c>
      <c r="B296">
        <f>VLOOKUP($A296, Pitchers___Batted_Ball[], MATCH(Data!B$1, Pitchers___Batted_Ball[#Headers], 0), FALSE)</f>
        <v>0.6</v>
      </c>
      <c r="C296">
        <f>VLOOKUP($A296, Pitchers___Batted_Ball[], MATCH(Data!C$1, Pitchers___Batted_Ball[#Headers], 0), FALSE)</f>
        <v>0.123</v>
      </c>
      <c r="D296" t="str">
        <f>VLOOKUP($A296, Pitchers___Statcast[], MATCH(Data!D$1, Pitchers___Statcast[#Headers], 0), FALSE)</f>
        <v>89.0</v>
      </c>
      <c r="E296" t="str">
        <f>VLOOKUP($A296, Pitchers___Statcast[], MATCH(Data!E$1, Pitchers___Statcast[#Headers], 0), FALSE)</f>
        <v>21.6</v>
      </c>
      <c r="F296" t="str">
        <f>VLOOKUP($A296, Pitchers___Statcast[], MATCH(Data!F$1, Pitchers___Statcast[#Headers], 0), FALSE)</f>
        <v>9.2%</v>
      </c>
      <c r="G296" t="str">
        <f>VLOOKUP($A296, Pitchers___Statcast[], MATCH(Data!G$1, Pitchers___Statcast[#Headers], 0), FALSE)</f>
        <v>37.8%</v>
      </c>
      <c r="H296">
        <f>VLOOKUP(A296, Pitchers___Advanced[[Name]:[Pitches]], 13, FALSE)/VLOOKUP(A296, Pitchers___Advanced[[Name]:[Pitches]], 14, FALSE)</f>
        <v>0.68043576940535633</v>
      </c>
      <c r="I296">
        <f>VLOOKUP(A296, Pitching___V_Movement[[Name]:[FA-Z]], 4, FALSE)</f>
        <v>8.1999999999999993</v>
      </c>
      <c r="J296">
        <f>VLOOKUP(A296, Pitching___H_Movement[[Name]:[FA-X]], 4, FALSE)</f>
        <v>-6.9</v>
      </c>
      <c r="K296">
        <f>VLOOKUP($A296, Pitching___Plate_Discipline[], MATCH(Data!K$1, Pitching___Plate_Discipline[#Headers], 0), FALSE)</f>
        <v>0.31900000000000001</v>
      </c>
      <c r="L296">
        <f>VLOOKUP($A296, Pitching___Plate_Discipline[], MATCH(Data!L$1, Pitching___Plate_Discipline[#Headers], 0), FALSE)</f>
        <v>0.70099999999999996</v>
      </c>
      <c r="M296">
        <f>VLOOKUP($A296, Pitching___Plate_Discipline[], MATCH(Data!M$1, Pitching___Plate_Discipline[#Headers], 0), FALSE)</f>
        <v>0.52700000000000002</v>
      </c>
      <c r="N296">
        <f>VLOOKUP($A296, Pitching___Plate_Discipline[], MATCH(Data!N$1, Pitching___Plate_Discipline[#Headers], 0), FALSE)</f>
        <v>0.623</v>
      </c>
      <c r="O296">
        <f>VLOOKUP($A296, Pitching___Plate_Discipline[], MATCH(Data!O$1, Pitching___Plate_Discipline[#Headers], 0), FALSE)</f>
        <v>0.81399999999999995</v>
      </c>
      <c r="P296">
        <f>VLOOKUP($A296, Pitching___Plate_Discipline[], MATCH(Data!P$1, Pitching___Plate_Discipline[#Headers], 0), FALSE)</f>
        <v>0.76100000000000001</v>
      </c>
      <c r="Q296">
        <f t="shared" si="4"/>
        <v>0.40104700000000004</v>
      </c>
      <c r="R296">
        <f>VLOOKUP($A296, Pitching___Plate_Discipline[], MATCH(Data!R$1, Pitching___Plate_Discipline[#Headers], 0), FALSE)</f>
        <v>0.54400000000000004</v>
      </c>
      <c r="S296">
        <f>VLOOKUP($A296, Pitching___Plate_Discipline[], MATCH(Data!S$1, Pitching___Plate_Discipline[#Headers], 0), FALSE)</f>
        <v>19.3</v>
      </c>
      <c r="T296">
        <f>VLOOKUP($A296, Pitching___Velocity[[Name]:[vFA]], 4, FALSE)</f>
        <v>92.3</v>
      </c>
      <c r="U296">
        <f>VLOOKUP($A296, Pitching___Pitch_Type[[Name]:[FB%]], 3, FALSE)</f>
        <v>0.57299999999999995</v>
      </c>
    </row>
    <row r="297" spans="1:21" x14ac:dyDescent="0.45">
      <c r="A297" t="s">
        <v>1676</v>
      </c>
      <c r="B297" t="e">
        <f>VLOOKUP($A297, Pitchers___Batted_Ball[], MATCH(Data!B$1, Pitchers___Batted_Ball[#Headers], 0), FALSE)</f>
        <v>#N/A</v>
      </c>
      <c r="C297" t="e">
        <f>VLOOKUP($A297, Pitchers___Batted_Ball[], MATCH(Data!C$1, Pitchers___Batted_Ball[#Headers], 0), FALSE)</f>
        <v>#N/A</v>
      </c>
      <c r="D297" t="e">
        <f>VLOOKUP($A297, Pitchers___Statcast[], MATCH(Data!D$1, Pitchers___Statcast[#Headers], 0), FALSE)</f>
        <v>#N/A</v>
      </c>
      <c r="E297" t="e">
        <f>VLOOKUP($A297, Pitchers___Statcast[], MATCH(Data!E$1, Pitchers___Statcast[#Headers], 0), FALSE)</f>
        <v>#N/A</v>
      </c>
      <c r="F297" t="e">
        <f>VLOOKUP($A297, Pitchers___Statcast[], MATCH(Data!F$1, Pitchers___Statcast[#Headers], 0), FALSE)</f>
        <v>#N/A</v>
      </c>
      <c r="G297" t="e">
        <f>VLOOKUP($A297, Pitchers___Statcast[], MATCH(Data!G$1, Pitchers___Statcast[#Headers], 0), FALSE)</f>
        <v>#N/A</v>
      </c>
      <c r="H297" t="e">
        <f>VLOOKUP(A297, Pitchers___Advanced[[Name]:[Pitches]], 13, FALSE)/VLOOKUP(A297, Pitchers___Advanced[[Name]:[Pitches]], 14, FALSE)</f>
        <v>#N/A</v>
      </c>
      <c r="I297" t="e">
        <f>VLOOKUP(A297, Pitching___V_Movement[[Name]:[FA-Z]], 4, FALSE)</f>
        <v>#N/A</v>
      </c>
      <c r="J297" t="e">
        <f>VLOOKUP(A297, Pitching___H_Movement[[Name]:[FA-X]], 4, FALSE)</f>
        <v>#N/A</v>
      </c>
      <c r="K297" t="e">
        <f>VLOOKUP($A297, Pitching___Plate_Discipline[], MATCH(Data!K$1, Pitching___Plate_Discipline[#Headers], 0), FALSE)</f>
        <v>#N/A</v>
      </c>
      <c r="L297" t="e">
        <f>VLOOKUP($A297, Pitching___Plate_Discipline[], MATCH(Data!L$1, Pitching___Plate_Discipline[#Headers], 0), FALSE)</f>
        <v>#N/A</v>
      </c>
      <c r="M297" t="e">
        <f>VLOOKUP($A297, Pitching___Plate_Discipline[], MATCH(Data!M$1, Pitching___Plate_Discipline[#Headers], 0), FALSE)</f>
        <v>#N/A</v>
      </c>
      <c r="N297" t="e">
        <f>VLOOKUP($A297, Pitching___Plate_Discipline[], MATCH(Data!N$1, Pitching___Plate_Discipline[#Headers], 0), FALSE)</f>
        <v>#N/A</v>
      </c>
      <c r="O297" t="e">
        <f>VLOOKUP($A297, Pitching___Plate_Discipline[], MATCH(Data!O$1, Pitching___Plate_Discipline[#Headers], 0), FALSE)</f>
        <v>#N/A</v>
      </c>
      <c r="P297" t="e">
        <f>VLOOKUP($A297, Pitching___Plate_Discipline[], MATCH(Data!P$1, Pitching___Plate_Discipline[#Headers], 0), FALSE)</f>
        <v>#N/A</v>
      </c>
      <c r="Q297" t="e">
        <f t="shared" si="4"/>
        <v>#N/A</v>
      </c>
      <c r="R297" t="e">
        <f>VLOOKUP($A297, Pitching___Plate_Discipline[], MATCH(Data!R$1, Pitching___Plate_Discipline[#Headers], 0), FALSE)</f>
        <v>#N/A</v>
      </c>
      <c r="S297" t="e">
        <f>VLOOKUP($A297, Pitching___Plate_Discipline[], MATCH(Data!S$1, Pitching___Plate_Discipline[#Headers], 0), FALSE)</f>
        <v>#N/A</v>
      </c>
      <c r="T297" t="e">
        <f>VLOOKUP($A297, Pitching___Velocity[[Name]:[vFA]], 4, FALSE)</f>
        <v>#N/A</v>
      </c>
      <c r="U297" t="e">
        <f>VLOOKUP($A297, Pitching___Pitch_Type[[Name]:[FB%]], 3, FALSE)</f>
        <v>#N/A</v>
      </c>
    </row>
    <row r="298" spans="1:21" x14ac:dyDescent="0.45">
      <c r="A298" t="s">
        <v>472</v>
      </c>
      <c r="B298">
        <f>VLOOKUP($A298, Pitchers___Batted_Ball[], MATCH(Data!B$1, Pitchers___Batted_Ball[#Headers], 0), FALSE)</f>
        <v>1.19</v>
      </c>
      <c r="C298">
        <f>VLOOKUP($A298, Pitchers___Batted_Ball[], MATCH(Data!C$1, Pitchers___Batted_Ball[#Headers], 0), FALSE)</f>
        <v>0.124</v>
      </c>
      <c r="D298" t="str">
        <f>VLOOKUP($A298, Pitchers___Statcast[], MATCH(Data!D$1, Pitchers___Statcast[#Headers], 0), FALSE)</f>
        <v>88.7</v>
      </c>
      <c r="E298" t="str">
        <f>VLOOKUP($A298, Pitchers___Statcast[], MATCH(Data!E$1, Pitchers___Statcast[#Headers], 0), FALSE)</f>
        <v>12.2</v>
      </c>
      <c r="F298" t="str">
        <f>VLOOKUP($A298, Pitchers___Statcast[], MATCH(Data!F$1, Pitchers___Statcast[#Headers], 0), FALSE)</f>
        <v>7.6%</v>
      </c>
      <c r="G298" t="str">
        <f>VLOOKUP($A298, Pitchers___Statcast[], MATCH(Data!G$1, Pitchers___Statcast[#Headers], 0), FALSE)</f>
        <v>37.9%</v>
      </c>
      <c r="H298">
        <f>VLOOKUP(A298, Pitchers___Advanced[[Name]:[Pitches]], 13, FALSE)/VLOOKUP(A298, Pitchers___Advanced[[Name]:[Pitches]], 14, FALSE)</f>
        <v>0.65638122375524899</v>
      </c>
      <c r="I298">
        <f>VLOOKUP(A298, Pitching___V_Movement[[Name]:[FA-Z]], 4, FALSE)</f>
        <v>9.9</v>
      </c>
      <c r="J298">
        <f>VLOOKUP(A298, Pitching___H_Movement[[Name]:[FA-X]], 4, FALSE)</f>
        <v>-6.8</v>
      </c>
      <c r="K298">
        <f>VLOOKUP($A298, Pitching___Plate_Discipline[], MATCH(Data!K$1, Pitching___Plate_Discipline[#Headers], 0), FALSE)</f>
        <v>0.32200000000000001</v>
      </c>
      <c r="L298">
        <f>VLOOKUP($A298, Pitching___Plate_Discipline[], MATCH(Data!L$1, Pitching___Plate_Discipline[#Headers], 0), FALSE)</f>
        <v>0.67900000000000005</v>
      </c>
      <c r="M298">
        <f>VLOOKUP($A298, Pitching___Plate_Discipline[], MATCH(Data!M$1, Pitching___Plate_Discipline[#Headers], 0), FALSE)</f>
        <v>0.497</v>
      </c>
      <c r="N298">
        <f>VLOOKUP($A298, Pitching___Plate_Discipline[], MATCH(Data!N$1, Pitching___Plate_Discipline[#Headers], 0), FALSE)</f>
        <v>0.56599999999999995</v>
      </c>
      <c r="O298">
        <f>VLOOKUP($A298, Pitching___Plate_Discipline[], MATCH(Data!O$1, Pitching___Plate_Discipline[#Headers], 0), FALSE)</f>
        <v>0.84</v>
      </c>
      <c r="P298">
        <f>VLOOKUP($A298, Pitching___Plate_Discipline[], MATCH(Data!P$1, Pitching___Plate_Discipline[#Headers], 0), FALSE)</f>
        <v>0.75</v>
      </c>
      <c r="Q298">
        <f t="shared" si="4"/>
        <v>0.37275000000000003</v>
      </c>
      <c r="R298">
        <f>VLOOKUP($A298, Pitching___Plate_Discipline[], MATCH(Data!R$1, Pitching___Plate_Discipline[#Headers], 0), FALSE)</f>
        <v>0.49</v>
      </c>
      <c r="S298">
        <f>VLOOKUP($A298, Pitching___Plate_Discipline[], MATCH(Data!S$1, Pitching___Plate_Discipline[#Headers], 0), FALSE)</f>
        <v>22.9</v>
      </c>
      <c r="T298">
        <f>VLOOKUP($A298, Pitching___Velocity[[Name]:[vFA]], 4, FALSE)</f>
        <v>94.6</v>
      </c>
      <c r="U298">
        <f>VLOOKUP($A298, Pitching___Pitch_Type[[Name]:[FB%]], 3, FALSE)</f>
        <v>0.59</v>
      </c>
    </row>
    <row r="299" spans="1:21" x14ac:dyDescent="0.45">
      <c r="A299" t="s">
        <v>786</v>
      </c>
      <c r="B299">
        <f>VLOOKUP($A299, Pitchers___Batted_Ball[], MATCH(Data!B$1, Pitchers___Batted_Ball[#Headers], 0), FALSE)</f>
        <v>0.8</v>
      </c>
      <c r="C299">
        <f>VLOOKUP($A299, Pitchers___Batted_Ball[], MATCH(Data!C$1, Pitchers___Batted_Ball[#Headers], 0), FALSE)</f>
        <v>0.13600000000000001</v>
      </c>
      <c r="D299" t="str">
        <f>VLOOKUP($A299, Pitchers___Statcast[], MATCH(Data!D$1, Pitchers___Statcast[#Headers], 0), FALSE)</f>
        <v>88.4</v>
      </c>
      <c r="E299" t="str">
        <f>VLOOKUP($A299, Pitchers___Statcast[], MATCH(Data!E$1, Pitchers___Statcast[#Headers], 0), FALSE)</f>
        <v>17.3</v>
      </c>
      <c r="F299" t="str">
        <f>VLOOKUP($A299, Pitchers___Statcast[], MATCH(Data!F$1, Pitchers___Statcast[#Headers], 0), FALSE)</f>
        <v>8.1%</v>
      </c>
      <c r="G299" t="str">
        <f>VLOOKUP($A299, Pitchers___Statcast[], MATCH(Data!G$1, Pitchers___Statcast[#Headers], 0), FALSE)</f>
        <v>36.7%</v>
      </c>
      <c r="H299">
        <f>VLOOKUP(A299, Pitchers___Advanced[[Name]:[Pitches]], 13, FALSE)/VLOOKUP(A299, Pitchers___Advanced[[Name]:[Pitches]], 14, FALSE)</f>
        <v>0.63616945532217872</v>
      </c>
      <c r="I299">
        <f>VLOOKUP(A299, Pitching___V_Movement[[Name]:[FA-Z]], 4, FALSE)</f>
        <v>9.9</v>
      </c>
      <c r="J299">
        <f>VLOOKUP(A299, Pitching___H_Movement[[Name]:[FA-X]], 4, FALSE)</f>
        <v>-4</v>
      </c>
      <c r="K299">
        <f>VLOOKUP($A299, Pitching___Plate_Discipline[], MATCH(Data!K$1, Pitching___Plate_Discipline[#Headers], 0), FALSE)</f>
        <v>0.27300000000000002</v>
      </c>
      <c r="L299">
        <f>VLOOKUP($A299, Pitching___Plate_Discipline[], MATCH(Data!L$1, Pitching___Plate_Discipline[#Headers], 0), FALSE)</f>
        <v>0.67200000000000004</v>
      </c>
      <c r="M299">
        <f>VLOOKUP($A299, Pitching___Plate_Discipline[], MATCH(Data!M$1, Pitching___Plate_Discipline[#Headers], 0), FALSE)</f>
        <v>0.47799999999999998</v>
      </c>
      <c r="N299">
        <f>VLOOKUP($A299, Pitching___Plate_Discipline[], MATCH(Data!N$1, Pitching___Plate_Discipline[#Headers], 0), FALSE)</f>
        <v>0.58899999999999997</v>
      </c>
      <c r="O299">
        <f>VLOOKUP($A299, Pitching___Plate_Discipline[], MATCH(Data!O$1, Pitching___Plate_Discipline[#Headers], 0), FALSE)</f>
        <v>0.83799999999999997</v>
      </c>
      <c r="P299">
        <f>VLOOKUP($A299, Pitching___Plate_Discipline[], MATCH(Data!P$1, Pitching___Plate_Discipline[#Headers], 0), FALSE)</f>
        <v>0.76900000000000002</v>
      </c>
      <c r="Q299">
        <f t="shared" si="4"/>
        <v>0.36758200000000002</v>
      </c>
      <c r="R299">
        <f>VLOOKUP($A299, Pitching___Plate_Discipline[], MATCH(Data!R$1, Pitching___Plate_Discipline[#Headers], 0), FALSE)</f>
        <v>0.51300000000000001</v>
      </c>
      <c r="S299">
        <f>VLOOKUP($A299, Pitching___Plate_Discipline[], MATCH(Data!S$1, Pitching___Plate_Discipline[#Headers], 0), FALSE)</f>
        <v>23.9</v>
      </c>
      <c r="T299">
        <f>VLOOKUP($A299, Pitching___Velocity[[Name]:[vFA]], 4, FALSE)</f>
        <v>93.1</v>
      </c>
      <c r="U299">
        <f>VLOOKUP($A299, Pitching___Pitch_Type[[Name]:[FB%]], 3, FALSE)</f>
        <v>0.503</v>
      </c>
    </row>
    <row r="300" spans="1:21" x14ac:dyDescent="0.45">
      <c r="A300" t="s">
        <v>454</v>
      </c>
      <c r="B300">
        <f>VLOOKUP($A300, Pitchers___Batted_Ball[], MATCH(Data!B$1, Pitchers___Batted_Ball[#Headers], 0), FALSE)</f>
        <v>1.21</v>
      </c>
      <c r="C300">
        <f>VLOOKUP($A300, Pitchers___Batted_Ball[], MATCH(Data!C$1, Pitchers___Batted_Ball[#Headers], 0), FALSE)</f>
        <v>0.106</v>
      </c>
      <c r="D300" t="str">
        <f>VLOOKUP($A300, Pitchers___Statcast[], MATCH(Data!D$1, Pitchers___Statcast[#Headers], 0), FALSE)</f>
        <v>87.3</v>
      </c>
      <c r="E300" t="str">
        <f>VLOOKUP($A300, Pitchers___Statcast[], MATCH(Data!E$1, Pitchers___Statcast[#Headers], 0), FALSE)</f>
        <v>12.6</v>
      </c>
      <c r="F300" t="str">
        <f>VLOOKUP($A300, Pitchers___Statcast[], MATCH(Data!F$1, Pitchers___Statcast[#Headers], 0), FALSE)</f>
        <v>6.5%</v>
      </c>
      <c r="G300" t="str">
        <f>VLOOKUP($A300, Pitchers___Statcast[], MATCH(Data!G$1, Pitchers___Statcast[#Headers], 0), FALSE)</f>
        <v>33.6%</v>
      </c>
      <c r="H300">
        <f>VLOOKUP(A300, Pitchers___Advanced[[Name]:[Pitches]], 13, FALSE)/VLOOKUP(A300, Pitchers___Advanced[[Name]:[Pitches]], 14, FALSE)</f>
        <v>0.64717132457276827</v>
      </c>
      <c r="I300">
        <f>VLOOKUP(A300, Pitching___V_Movement[[Name]:[FA-Z]], 4, FALSE)</f>
        <v>8</v>
      </c>
      <c r="J300">
        <f>VLOOKUP(A300, Pitching___H_Movement[[Name]:[FA-X]], 4, FALSE)</f>
        <v>-4.7</v>
      </c>
      <c r="K300">
        <f>VLOOKUP($A300, Pitching___Plate_Discipline[], MATCH(Data!K$1, Pitching___Plate_Discipline[#Headers], 0), FALSE)</f>
        <v>0.25</v>
      </c>
      <c r="L300">
        <f>VLOOKUP($A300, Pitching___Plate_Discipline[], MATCH(Data!L$1, Pitching___Plate_Discipline[#Headers], 0), FALSE)</f>
        <v>0.63300000000000001</v>
      </c>
      <c r="M300">
        <f>VLOOKUP($A300, Pitching___Plate_Discipline[], MATCH(Data!M$1, Pitching___Plate_Discipline[#Headers], 0), FALSE)</f>
        <v>0.46200000000000002</v>
      </c>
      <c r="N300">
        <f>VLOOKUP($A300, Pitching___Plate_Discipline[], MATCH(Data!N$1, Pitching___Plate_Discipline[#Headers], 0), FALSE)</f>
        <v>0.63900000000000001</v>
      </c>
      <c r="O300">
        <f>VLOOKUP($A300, Pitching___Plate_Discipline[], MATCH(Data!O$1, Pitching___Plate_Discipline[#Headers], 0), FALSE)</f>
        <v>0.85399999999999998</v>
      </c>
      <c r="P300">
        <f>VLOOKUP($A300, Pitching___Plate_Discipline[], MATCH(Data!P$1, Pitching___Plate_Discipline[#Headers], 0), FALSE)</f>
        <v>0.80200000000000005</v>
      </c>
      <c r="Q300">
        <f t="shared" si="4"/>
        <v>0.37052400000000002</v>
      </c>
      <c r="R300">
        <f>VLOOKUP($A300, Pitching___Plate_Discipline[], MATCH(Data!R$1, Pitching___Plate_Discipline[#Headers], 0), FALSE)</f>
        <v>0.55300000000000005</v>
      </c>
      <c r="S300">
        <f>VLOOKUP($A300, Pitching___Plate_Discipline[], MATCH(Data!S$1, Pitching___Plate_Discipline[#Headers], 0), FALSE)</f>
        <v>23.1</v>
      </c>
      <c r="T300">
        <f>VLOOKUP($A300, Pitching___Velocity[[Name]:[vFA]], 4, FALSE)</f>
        <v>93.3</v>
      </c>
      <c r="U300">
        <f>VLOOKUP($A300, Pitching___Pitch_Type[[Name]:[FB%]], 3, FALSE)</f>
        <v>0.53</v>
      </c>
    </row>
    <row r="301" spans="1:21" x14ac:dyDescent="0.45">
      <c r="A301" t="s">
        <v>1677</v>
      </c>
      <c r="B301" t="e">
        <f>VLOOKUP($A301, Pitchers___Batted_Ball[], MATCH(Data!B$1, Pitchers___Batted_Ball[#Headers], 0), FALSE)</f>
        <v>#N/A</v>
      </c>
      <c r="C301" t="e">
        <f>VLOOKUP($A301, Pitchers___Batted_Ball[], MATCH(Data!C$1, Pitchers___Batted_Ball[#Headers], 0), FALSE)</f>
        <v>#N/A</v>
      </c>
      <c r="D301" t="e">
        <f>VLOOKUP($A301, Pitchers___Statcast[], MATCH(Data!D$1, Pitchers___Statcast[#Headers], 0), FALSE)</f>
        <v>#N/A</v>
      </c>
      <c r="E301" t="e">
        <f>VLOOKUP($A301, Pitchers___Statcast[], MATCH(Data!E$1, Pitchers___Statcast[#Headers], 0), FALSE)</f>
        <v>#N/A</v>
      </c>
      <c r="F301" t="e">
        <f>VLOOKUP($A301, Pitchers___Statcast[], MATCH(Data!F$1, Pitchers___Statcast[#Headers], 0), FALSE)</f>
        <v>#N/A</v>
      </c>
      <c r="G301" t="e">
        <f>VLOOKUP($A301, Pitchers___Statcast[], MATCH(Data!G$1, Pitchers___Statcast[#Headers], 0), FALSE)</f>
        <v>#N/A</v>
      </c>
      <c r="H301" t="e">
        <f>VLOOKUP(A301, Pitchers___Advanced[[Name]:[Pitches]], 13, FALSE)/VLOOKUP(A301, Pitchers___Advanced[[Name]:[Pitches]], 14, FALSE)</f>
        <v>#N/A</v>
      </c>
      <c r="I301" t="e">
        <f>VLOOKUP(A301, Pitching___V_Movement[[Name]:[FA-Z]], 4, FALSE)</f>
        <v>#N/A</v>
      </c>
      <c r="J301" t="e">
        <f>VLOOKUP(A301, Pitching___H_Movement[[Name]:[FA-X]], 4, FALSE)</f>
        <v>#N/A</v>
      </c>
      <c r="K301" t="e">
        <f>VLOOKUP($A301, Pitching___Plate_Discipline[], MATCH(Data!K$1, Pitching___Plate_Discipline[#Headers], 0), FALSE)</f>
        <v>#N/A</v>
      </c>
      <c r="L301" t="e">
        <f>VLOOKUP($A301, Pitching___Plate_Discipline[], MATCH(Data!L$1, Pitching___Plate_Discipline[#Headers], 0), FALSE)</f>
        <v>#N/A</v>
      </c>
      <c r="M301" t="e">
        <f>VLOOKUP($A301, Pitching___Plate_Discipline[], MATCH(Data!M$1, Pitching___Plate_Discipline[#Headers], 0), FALSE)</f>
        <v>#N/A</v>
      </c>
      <c r="N301" t="e">
        <f>VLOOKUP($A301, Pitching___Plate_Discipline[], MATCH(Data!N$1, Pitching___Plate_Discipline[#Headers], 0), FALSE)</f>
        <v>#N/A</v>
      </c>
      <c r="O301" t="e">
        <f>VLOOKUP($A301, Pitching___Plate_Discipline[], MATCH(Data!O$1, Pitching___Plate_Discipline[#Headers], 0), FALSE)</f>
        <v>#N/A</v>
      </c>
      <c r="P301" t="e">
        <f>VLOOKUP($A301, Pitching___Plate_Discipline[], MATCH(Data!P$1, Pitching___Plate_Discipline[#Headers], 0), FALSE)</f>
        <v>#N/A</v>
      </c>
      <c r="Q301" t="e">
        <f t="shared" si="4"/>
        <v>#N/A</v>
      </c>
      <c r="R301" t="e">
        <f>VLOOKUP($A301, Pitching___Plate_Discipline[], MATCH(Data!R$1, Pitching___Plate_Discipline[#Headers], 0), FALSE)</f>
        <v>#N/A</v>
      </c>
      <c r="S301" t="e">
        <f>VLOOKUP($A301, Pitching___Plate_Discipline[], MATCH(Data!S$1, Pitching___Plate_Discipline[#Headers], 0), FALSE)</f>
        <v>#N/A</v>
      </c>
      <c r="T301" t="e">
        <f>VLOOKUP($A301, Pitching___Velocity[[Name]:[vFA]], 4, FALSE)</f>
        <v>#N/A</v>
      </c>
      <c r="U301" t="e">
        <f>VLOOKUP($A301, Pitching___Pitch_Type[[Name]:[FB%]], 3, FALSE)</f>
        <v>#N/A</v>
      </c>
    </row>
    <row r="302" spans="1:21" x14ac:dyDescent="0.45">
      <c r="A302" t="s">
        <v>423</v>
      </c>
      <c r="B302">
        <f>VLOOKUP($A302, Pitchers___Batted_Ball[], MATCH(Data!B$1, Pitchers___Batted_Ball[#Headers], 0), FALSE)</f>
        <v>1.24</v>
      </c>
      <c r="C302">
        <f>VLOOKUP($A302, Pitchers___Batted_Ball[], MATCH(Data!C$1, Pitchers___Batted_Ball[#Headers], 0), FALSE)</f>
        <v>0.121</v>
      </c>
      <c r="D302" t="str">
        <f>VLOOKUP($A302, Pitchers___Statcast[], MATCH(Data!D$1, Pitchers___Statcast[#Headers], 0), FALSE)</f>
        <v>88.8</v>
      </c>
      <c r="E302" t="str">
        <f>VLOOKUP($A302, Pitchers___Statcast[], MATCH(Data!E$1, Pitchers___Statcast[#Headers], 0), FALSE)</f>
        <v>11.1</v>
      </c>
      <c r="F302" t="str">
        <f>VLOOKUP($A302, Pitchers___Statcast[], MATCH(Data!F$1, Pitchers___Statcast[#Headers], 0), FALSE)</f>
        <v>7.7%</v>
      </c>
      <c r="G302" t="str">
        <f>VLOOKUP($A302, Pitchers___Statcast[], MATCH(Data!G$1, Pitchers___Statcast[#Headers], 0), FALSE)</f>
        <v>37.1%</v>
      </c>
      <c r="H302">
        <f>VLOOKUP(A302, Pitchers___Advanced[[Name]:[Pitches]], 13, FALSE)/VLOOKUP(A302, Pitchers___Advanced[[Name]:[Pitches]], 14, FALSE)</f>
        <v>0.65144293266314235</v>
      </c>
      <c r="I302">
        <f>VLOOKUP(A302, Pitching___V_Movement[[Name]:[FA-Z]], 4, FALSE)</f>
        <v>9.9</v>
      </c>
      <c r="J302">
        <f>VLOOKUP(A302, Pitching___H_Movement[[Name]:[FA-X]], 4, FALSE)</f>
        <v>-4.8</v>
      </c>
      <c r="K302">
        <f>VLOOKUP($A302, Pitching___Plate_Discipline[], MATCH(Data!K$1, Pitching___Plate_Discipline[#Headers], 0), FALSE)</f>
        <v>0.25800000000000001</v>
      </c>
      <c r="L302">
        <f>VLOOKUP($A302, Pitching___Plate_Discipline[], MATCH(Data!L$1, Pitching___Plate_Discipline[#Headers], 0), FALSE)</f>
        <v>0.63300000000000001</v>
      </c>
      <c r="M302">
        <f>VLOOKUP($A302, Pitching___Plate_Discipline[], MATCH(Data!M$1, Pitching___Plate_Discipline[#Headers], 0), FALSE)</f>
        <v>0.45900000000000002</v>
      </c>
      <c r="N302">
        <f>VLOOKUP($A302, Pitching___Plate_Discipline[], MATCH(Data!N$1, Pitching___Plate_Discipline[#Headers], 0), FALSE)</f>
        <v>0.56799999999999995</v>
      </c>
      <c r="O302">
        <f>VLOOKUP($A302, Pitching___Plate_Discipline[], MATCH(Data!O$1, Pitching___Plate_Discipline[#Headers], 0), FALSE)</f>
        <v>0.85799999999999998</v>
      </c>
      <c r="P302">
        <f>VLOOKUP($A302, Pitching___Plate_Discipline[], MATCH(Data!P$1, Pitching___Plate_Discipline[#Headers], 0), FALSE)</f>
        <v>0.78300000000000003</v>
      </c>
      <c r="Q302">
        <f t="shared" si="4"/>
        <v>0.35939700000000002</v>
      </c>
      <c r="R302">
        <f>VLOOKUP($A302, Pitching___Plate_Discipline[], MATCH(Data!R$1, Pitching___Plate_Discipline[#Headers], 0), FALSE)</f>
        <v>0.53600000000000003</v>
      </c>
      <c r="S302">
        <f>VLOOKUP($A302, Pitching___Plate_Discipline[], MATCH(Data!S$1, Pitching___Plate_Discipline[#Headers], 0), FALSE)</f>
        <v>20.3</v>
      </c>
      <c r="T302">
        <f>VLOOKUP($A302, Pitching___Velocity[[Name]:[vFA]], 4, FALSE)</f>
        <v>93.5</v>
      </c>
      <c r="U302">
        <f>VLOOKUP($A302, Pitching___Pitch_Type[[Name]:[FB%]], 3, FALSE)</f>
        <v>0.52900000000000003</v>
      </c>
    </row>
    <row r="303" spans="1:21" x14ac:dyDescent="0.45">
      <c r="A303" t="s">
        <v>784</v>
      </c>
      <c r="B303">
        <f>VLOOKUP($A303, Pitchers___Batted_Ball[], MATCH(Data!B$1, Pitchers___Batted_Ball[#Headers], 0), FALSE)</f>
        <v>0.82</v>
      </c>
      <c r="C303">
        <f>VLOOKUP($A303, Pitchers___Batted_Ball[], MATCH(Data!C$1, Pitchers___Batted_Ball[#Headers], 0), FALSE)</f>
        <v>0.11799999999999999</v>
      </c>
      <c r="D303" t="str">
        <f>VLOOKUP($A303, Pitchers___Statcast[], MATCH(Data!D$1, Pitchers___Statcast[#Headers], 0), FALSE)</f>
        <v>88.0</v>
      </c>
      <c r="E303" t="str">
        <f>VLOOKUP($A303, Pitchers___Statcast[], MATCH(Data!E$1, Pitchers___Statcast[#Headers], 0), FALSE)</f>
        <v>18.0</v>
      </c>
      <c r="F303" t="str">
        <f>VLOOKUP($A303, Pitchers___Statcast[], MATCH(Data!F$1, Pitchers___Statcast[#Headers], 0), FALSE)</f>
        <v>7.6%</v>
      </c>
      <c r="G303" t="str">
        <f>VLOOKUP($A303, Pitchers___Statcast[], MATCH(Data!G$1, Pitchers___Statcast[#Headers], 0), FALSE)</f>
        <v>33.2%</v>
      </c>
      <c r="H303">
        <f>VLOOKUP(A303, Pitchers___Advanced[[Name]:[Pitches]], 13, FALSE)/VLOOKUP(A303, Pitchers___Advanced[[Name]:[Pitches]], 14, FALSE)</f>
        <v>0.65541401273885347</v>
      </c>
      <c r="I303">
        <f>VLOOKUP(A303, Pitching___V_Movement[[Name]:[FA-Z]], 4, FALSE)</f>
        <v>10</v>
      </c>
      <c r="J303">
        <f>VLOOKUP(A303, Pitching___H_Movement[[Name]:[FA-X]], 4, FALSE)</f>
        <v>-5.9</v>
      </c>
      <c r="K303">
        <f>VLOOKUP($A303, Pitching___Plate_Discipline[], MATCH(Data!K$1, Pitching___Plate_Discipline[#Headers], 0), FALSE)</f>
        <v>0.31900000000000001</v>
      </c>
      <c r="L303">
        <f>VLOOKUP($A303, Pitching___Plate_Discipline[], MATCH(Data!L$1, Pitching___Plate_Discipline[#Headers], 0), FALSE)</f>
        <v>0.65100000000000002</v>
      </c>
      <c r="M303">
        <f>VLOOKUP($A303, Pitching___Plate_Discipline[], MATCH(Data!M$1, Pitching___Plate_Discipline[#Headers], 0), FALSE)</f>
        <v>0.48599999999999999</v>
      </c>
      <c r="N303">
        <f>VLOOKUP($A303, Pitching___Plate_Discipline[], MATCH(Data!N$1, Pitching___Plate_Discipline[#Headers], 0), FALSE)</f>
        <v>0.51200000000000001</v>
      </c>
      <c r="O303">
        <f>VLOOKUP($A303, Pitching___Plate_Discipline[], MATCH(Data!O$1, Pitching___Plate_Discipline[#Headers], 0), FALSE)</f>
        <v>0.80700000000000005</v>
      </c>
      <c r="P303">
        <f>VLOOKUP($A303, Pitching___Plate_Discipline[], MATCH(Data!P$1, Pitching___Plate_Discipline[#Headers], 0), FALSE)</f>
        <v>0.71099999999999997</v>
      </c>
      <c r="Q303">
        <f t="shared" si="4"/>
        <v>0.34554599999999996</v>
      </c>
      <c r="R303">
        <f>VLOOKUP($A303, Pitching___Plate_Discipline[], MATCH(Data!R$1, Pitching___Plate_Discipline[#Headers], 0), FALSE)</f>
        <v>0.505</v>
      </c>
      <c r="S303">
        <f>VLOOKUP($A303, Pitching___Plate_Discipline[], MATCH(Data!S$1, Pitching___Plate_Discipline[#Headers], 0), FALSE)</f>
        <v>21.1</v>
      </c>
      <c r="T303">
        <f>VLOOKUP($A303, Pitching___Velocity[[Name]:[vFA]], 4, FALSE)</f>
        <v>93.6</v>
      </c>
      <c r="U303">
        <f>VLOOKUP($A303, Pitching___Pitch_Type[[Name]:[FB%]], 3, FALSE)</f>
        <v>0.40500000000000003</v>
      </c>
    </row>
    <row r="304" spans="1:21" x14ac:dyDescent="0.45">
      <c r="A304" t="s">
        <v>620</v>
      </c>
      <c r="B304">
        <f>VLOOKUP($A304, Pitchers___Batted_Ball[], MATCH(Data!B$1, Pitchers___Batted_Ball[#Headers], 0), FALSE)</f>
        <v>1.02</v>
      </c>
      <c r="C304">
        <f>VLOOKUP($A304, Pitchers___Batted_Ball[], MATCH(Data!C$1, Pitchers___Batted_Ball[#Headers], 0), FALSE)</f>
        <v>0.13400000000000001</v>
      </c>
      <c r="D304" t="str">
        <f>VLOOKUP($A304, Pitchers___Statcast[], MATCH(Data!D$1, Pitchers___Statcast[#Headers], 0), FALSE)</f>
        <v>89.7</v>
      </c>
      <c r="E304" t="str">
        <f>VLOOKUP($A304, Pitchers___Statcast[], MATCH(Data!E$1, Pitchers___Statcast[#Headers], 0), FALSE)</f>
        <v>14.2</v>
      </c>
      <c r="F304" t="str">
        <f>VLOOKUP($A304, Pitchers___Statcast[], MATCH(Data!F$1, Pitchers___Statcast[#Headers], 0), FALSE)</f>
        <v>8.6%</v>
      </c>
      <c r="G304" t="str">
        <f>VLOOKUP($A304, Pitchers___Statcast[], MATCH(Data!G$1, Pitchers___Statcast[#Headers], 0), FALSE)</f>
        <v>41.9%</v>
      </c>
      <c r="H304">
        <f>VLOOKUP(A304, Pitchers___Advanced[[Name]:[Pitches]], 13, FALSE)/VLOOKUP(A304, Pitchers___Advanced[[Name]:[Pitches]], 14, FALSE)</f>
        <v>0.64880332986472422</v>
      </c>
      <c r="I304">
        <f>VLOOKUP(A304, Pitching___V_Movement[[Name]:[FA-Z]], 4, FALSE)</f>
        <v>8.4</v>
      </c>
      <c r="J304">
        <f>VLOOKUP(A304, Pitching___H_Movement[[Name]:[FA-X]], 4, FALSE)</f>
        <v>-4.9000000000000004</v>
      </c>
      <c r="K304">
        <f>VLOOKUP($A304, Pitching___Plate_Discipline[], MATCH(Data!K$1, Pitching___Plate_Discipline[#Headers], 0), FALSE)</f>
        <v>0.26900000000000002</v>
      </c>
      <c r="L304">
        <f>VLOOKUP($A304, Pitching___Plate_Discipline[], MATCH(Data!L$1, Pitching___Plate_Discipline[#Headers], 0), FALSE)</f>
        <v>0.67800000000000005</v>
      </c>
      <c r="M304">
        <f>VLOOKUP($A304, Pitching___Plate_Discipline[], MATCH(Data!M$1, Pitching___Plate_Discipline[#Headers], 0), FALSE)</f>
        <v>0.48099999999999998</v>
      </c>
      <c r="N304">
        <f>VLOOKUP($A304, Pitching___Plate_Discipline[], MATCH(Data!N$1, Pitching___Plate_Discipline[#Headers], 0), FALSE)</f>
        <v>0.66</v>
      </c>
      <c r="O304">
        <f>VLOOKUP($A304, Pitching___Plate_Discipline[], MATCH(Data!O$1, Pitching___Plate_Discipline[#Headers], 0), FALSE)</f>
        <v>0.88800000000000001</v>
      </c>
      <c r="P304">
        <f>VLOOKUP($A304, Pitching___Plate_Discipline[], MATCH(Data!P$1, Pitching___Plate_Discipline[#Headers], 0), FALSE)</f>
        <v>0.82699999999999996</v>
      </c>
      <c r="Q304">
        <f t="shared" si="4"/>
        <v>0.39778699999999995</v>
      </c>
      <c r="R304">
        <f>VLOOKUP($A304, Pitching___Plate_Discipline[], MATCH(Data!R$1, Pitching___Plate_Discipline[#Headers], 0), FALSE)</f>
        <v>0.51900000000000002</v>
      </c>
      <c r="S304">
        <f>VLOOKUP($A304, Pitching___Plate_Discipline[], MATCH(Data!S$1, Pitching___Plate_Discipline[#Headers], 0), FALSE)</f>
        <v>20.5</v>
      </c>
      <c r="T304">
        <f>VLOOKUP($A304, Pitching___Velocity[[Name]:[vFA]], 4, FALSE)</f>
        <v>93.5</v>
      </c>
      <c r="U304">
        <f>VLOOKUP($A304, Pitching___Pitch_Type[[Name]:[FB%]], 3, FALSE)</f>
        <v>0.56999999999999995</v>
      </c>
    </row>
    <row r="305" spans="1:21" x14ac:dyDescent="0.45">
      <c r="A305" t="s">
        <v>1678</v>
      </c>
      <c r="B305" t="e">
        <f>VLOOKUP($A305, Pitchers___Batted_Ball[], MATCH(Data!B$1, Pitchers___Batted_Ball[#Headers], 0), FALSE)</f>
        <v>#N/A</v>
      </c>
      <c r="C305" t="e">
        <f>VLOOKUP($A305, Pitchers___Batted_Ball[], MATCH(Data!C$1, Pitchers___Batted_Ball[#Headers], 0), FALSE)</f>
        <v>#N/A</v>
      </c>
      <c r="D305" t="e">
        <f>VLOOKUP($A305, Pitchers___Statcast[], MATCH(Data!D$1, Pitchers___Statcast[#Headers], 0), FALSE)</f>
        <v>#N/A</v>
      </c>
      <c r="E305" t="e">
        <f>VLOOKUP($A305, Pitchers___Statcast[], MATCH(Data!E$1, Pitchers___Statcast[#Headers], 0), FALSE)</f>
        <v>#N/A</v>
      </c>
      <c r="F305" t="e">
        <f>VLOOKUP($A305, Pitchers___Statcast[], MATCH(Data!F$1, Pitchers___Statcast[#Headers], 0), FALSE)</f>
        <v>#N/A</v>
      </c>
      <c r="G305" t="e">
        <f>VLOOKUP($A305, Pitchers___Statcast[], MATCH(Data!G$1, Pitchers___Statcast[#Headers], 0), FALSE)</f>
        <v>#N/A</v>
      </c>
      <c r="H305" t="e">
        <f>VLOOKUP(A305, Pitchers___Advanced[[Name]:[Pitches]], 13, FALSE)/VLOOKUP(A305, Pitchers___Advanced[[Name]:[Pitches]], 14, FALSE)</f>
        <v>#N/A</v>
      </c>
      <c r="I305" t="e">
        <f>VLOOKUP(A305, Pitching___V_Movement[[Name]:[FA-Z]], 4, FALSE)</f>
        <v>#N/A</v>
      </c>
      <c r="J305" t="e">
        <f>VLOOKUP(A305, Pitching___H_Movement[[Name]:[FA-X]], 4, FALSE)</f>
        <v>#N/A</v>
      </c>
      <c r="K305" t="e">
        <f>VLOOKUP($A305, Pitching___Plate_Discipline[], MATCH(Data!K$1, Pitching___Plate_Discipline[#Headers], 0), FALSE)</f>
        <v>#N/A</v>
      </c>
      <c r="L305" t="e">
        <f>VLOOKUP($A305, Pitching___Plate_Discipline[], MATCH(Data!L$1, Pitching___Plate_Discipline[#Headers], 0), FALSE)</f>
        <v>#N/A</v>
      </c>
      <c r="M305" t="e">
        <f>VLOOKUP($A305, Pitching___Plate_Discipline[], MATCH(Data!M$1, Pitching___Plate_Discipline[#Headers], 0), FALSE)</f>
        <v>#N/A</v>
      </c>
      <c r="N305" t="e">
        <f>VLOOKUP($A305, Pitching___Plate_Discipline[], MATCH(Data!N$1, Pitching___Plate_Discipline[#Headers], 0), FALSE)</f>
        <v>#N/A</v>
      </c>
      <c r="O305" t="e">
        <f>VLOOKUP($A305, Pitching___Plate_Discipline[], MATCH(Data!O$1, Pitching___Plate_Discipline[#Headers], 0), FALSE)</f>
        <v>#N/A</v>
      </c>
      <c r="P305" t="e">
        <f>VLOOKUP($A305, Pitching___Plate_Discipline[], MATCH(Data!P$1, Pitching___Plate_Discipline[#Headers], 0), FALSE)</f>
        <v>#N/A</v>
      </c>
      <c r="Q305" t="e">
        <f t="shared" si="4"/>
        <v>#N/A</v>
      </c>
      <c r="R305" t="e">
        <f>VLOOKUP($A305, Pitching___Plate_Discipline[], MATCH(Data!R$1, Pitching___Plate_Discipline[#Headers], 0), FALSE)</f>
        <v>#N/A</v>
      </c>
      <c r="S305" t="e">
        <f>VLOOKUP($A305, Pitching___Plate_Discipline[], MATCH(Data!S$1, Pitching___Plate_Discipline[#Headers], 0), FALSE)</f>
        <v>#N/A</v>
      </c>
      <c r="T305" t="e">
        <f>VLOOKUP($A305, Pitching___Velocity[[Name]:[vFA]], 4, FALSE)</f>
        <v>#N/A</v>
      </c>
      <c r="U305" t="e">
        <f>VLOOKUP($A305, Pitching___Pitch_Type[[Name]:[FB%]], 3, FALSE)</f>
        <v>#N/A</v>
      </c>
    </row>
    <row r="306" spans="1:21" x14ac:dyDescent="0.45">
      <c r="A306" t="s">
        <v>1679</v>
      </c>
      <c r="B306" t="e">
        <f>VLOOKUP($A306, Pitchers___Batted_Ball[], MATCH(Data!B$1, Pitchers___Batted_Ball[#Headers], 0), FALSE)</f>
        <v>#N/A</v>
      </c>
      <c r="C306" t="e">
        <f>VLOOKUP($A306, Pitchers___Batted_Ball[], MATCH(Data!C$1, Pitchers___Batted_Ball[#Headers], 0), FALSE)</f>
        <v>#N/A</v>
      </c>
      <c r="D306" t="e">
        <f>VLOOKUP($A306, Pitchers___Statcast[], MATCH(Data!D$1, Pitchers___Statcast[#Headers], 0), FALSE)</f>
        <v>#N/A</v>
      </c>
      <c r="E306" t="e">
        <f>VLOOKUP($A306, Pitchers___Statcast[], MATCH(Data!E$1, Pitchers___Statcast[#Headers], 0), FALSE)</f>
        <v>#N/A</v>
      </c>
      <c r="F306" t="e">
        <f>VLOOKUP($A306, Pitchers___Statcast[], MATCH(Data!F$1, Pitchers___Statcast[#Headers], 0), FALSE)</f>
        <v>#N/A</v>
      </c>
      <c r="G306" t="e">
        <f>VLOOKUP($A306, Pitchers___Statcast[], MATCH(Data!G$1, Pitchers___Statcast[#Headers], 0), FALSE)</f>
        <v>#N/A</v>
      </c>
      <c r="H306" t="e">
        <f>VLOOKUP(A306, Pitchers___Advanced[[Name]:[Pitches]], 13, FALSE)/VLOOKUP(A306, Pitchers___Advanced[[Name]:[Pitches]], 14, FALSE)</f>
        <v>#N/A</v>
      </c>
      <c r="I306" t="e">
        <f>VLOOKUP(A306, Pitching___V_Movement[[Name]:[FA-Z]], 4, FALSE)</f>
        <v>#N/A</v>
      </c>
      <c r="J306" t="e">
        <f>VLOOKUP(A306, Pitching___H_Movement[[Name]:[FA-X]], 4, FALSE)</f>
        <v>#N/A</v>
      </c>
      <c r="K306" t="e">
        <f>VLOOKUP($A306, Pitching___Plate_Discipline[], MATCH(Data!K$1, Pitching___Plate_Discipline[#Headers], 0), FALSE)</f>
        <v>#N/A</v>
      </c>
      <c r="L306" t="e">
        <f>VLOOKUP($A306, Pitching___Plate_Discipline[], MATCH(Data!L$1, Pitching___Plate_Discipline[#Headers], 0), FALSE)</f>
        <v>#N/A</v>
      </c>
      <c r="M306" t="e">
        <f>VLOOKUP($A306, Pitching___Plate_Discipline[], MATCH(Data!M$1, Pitching___Plate_Discipline[#Headers], 0), FALSE)</f>
        <v>#N/A</v>
      </c>
      <c r="N306" t="e">
        <f>VLOOKUP($A306, Pitching___Plate_Discipline[], MATCH(Data!N$1, Pitching___Plate_Discipline[#Headers], 0), FALSE)</f>
        <v>#N/A</v>
      </c>
      <c r="O306" t="e">
        <f>VLOOKUP($A306, Pitching___Plate_Discipline[], MATCH(Data!O$1, Pitching___Plate_Discipline[#Headers], 0), FALSE)</f>
        <v>#N/A</v>
      </c>
      <c r="P306" t="e">
        <f>VLOOKUP($A306, Pitching___Plate_Discipline[], MATCH(Data!P$1, Pitching___Plate_Discipline[#Headers], 0), FALSE)</f>
        <v>#N/A</v>
      </c>
      <c r="Q306" t="e">
        <f t="shared" si="4"/>
        <v>#N/A</v>
      </c>
      <c r="R306" t="e">
        <f>VLOOKUP($A306, Pitching___Plate_Discipline[], MATCH(Data!R$1, Pitching___Plate_Discipline[#Headers], 0), FALSE)</f>
        <v>#N/A</v>
      </c>
      <c r="S306" t="e">
        <f>VLOOKUP($A306, Pitching___Plate_Discipline[], MATCH(Data!S$1, Pitching___Plate_Discipline[#Headers], 0), FALSE)</f>
        <v>#N/A</v>
      </c>
      <c r="T306" t="e">
        <f>VLOOKUP($A306, Pitching___Velocity[[Name]:[vFA]], 4, FALSE)</f>
        <v>#N/A</v>
      </c>
      <c r="U306" t="e">
        <f>VLOOKUP($A306, Pitching___Pitch_Type[[Name]:[FB%]], 3, FALSE)</f>
        <v>#N/A</v>
      </c>
    </row>
    <row r="307" spans="1:21" x14ac:dyDescent="0.45">
      <c r="A307" t="s">
        <v>1680</v>
      </c>
      <c r="B307" t="e">
        <f>VLOOKUP($A307, Pitchers___Batted_Ball[], MATCH(Data!B$1, Pitchers___Batted_Ball[#Headers], 0), FALSE)</f>
        <v>#N/A</v>
      </c>
      <c r="C307" t="e">
        <f>VLOOKUP($A307, Pitchers___Batted_Ball[], MATCH(Data!C$1, Pitchers___Batted_Ball[#Headers], 0), FALSE)</f>
        <v>#N/A</v>
      </c>
      <c r="D307" t="e">
        <f>VLOOKUP($A307, Pitchers___Statcast[], MATCH(Data!D$1, Pitchers___Statcast[#Headers], 0), FALSE)</f>
        <v>#N/A</v>
      </c>
      <c r="E307" t="e">
        <f>VLOOKUP($A307, Pitchers___Statcast[], MATCH(Data!E$1, Pitchers___Statcast[#Headers], 0), FALSE)</f>
        <v>#N/A</v>
      </c>
      <c r="F307" t="e">
        <f>VLOOKUP($A307, Pitchers___Statcast[], MATCH(Data!F$1, Pitchers___Statcast[#Headers], 0), FALSE)</f>
        <v>#N/A</v>
      </c>
      <c r="G307" t="e">
        <f>VLOOKUP($A307, Pitchers___Statcast[], MATCH(Data!G$1, Pitchers___Statcast[#Headers], 0), FALSE)</f>
        <v>#N/A</v>
      </c>
      <c r="H307" t="e">
        <f>VLOOKUP(A307, Pitchers___Advanced[[Name]:[Pitches]], 13, FALSE)/VLOOKUP(A307, Pitchers___Advanced[[Name]:[Pitches]], 14, FALSE)</f>
        <v>#N/A</v>
      </c>
      <c r="I307" t="e">
        <f>VLOOKUP(A307, Pitching___V_Movement[[Name]:[FA-Z]], 4, FALSE)</f>
        <v>#N/A</v>
      </c>
      <c r="J307" t="e">
        <f>VLOOKUP(A307, Pitching___H_Movement[[Name]:[FA-X]], 4, FALSE)</f>
        <v>#N/A</v>
      </c>
      <c r="K307" t="e">
        <f>VLOOKUP($A307, Pitching___Plate_Discipline[], MATCH(Data!K$1, Pitching___Plate_Discipline[#Headers], 0), FALSE)</f>
        <v>#N/A</v>
      </c>
      <c r="L307" t="e">
        <f>VLOOKUP($A307, Pitching___Plate_Discipline[], MATCH(Data!L$1, Pitching___Plate_Discipline[#Headers], 0), FALSE)</f>
        <v>#N/A</v>
      </c>
      <c r="M307" t="e">
        <f>VLOOKUP($A307, Pitching___Plate_Discipline[], MATCH(Data!M$1, Pitching___Plate_Discipline[#Headers], 0), FALSE)</f>
        <v>#N/A</v>
      </c>
      <c r="N307" t="e">
        <f>VLOOKUP($A307, Pitching___Plate_Discipline[], MATCH(Data!N$1, Pitching___Plate_Discipline[#Headers], 0), FALSE)</f>
        <v>#N/A</v>
      </c>
      <c r="O307" t="e">
        <f>VLOOKUP($A307, Pitching___Plate_Discipline[], MATCH(Data!O$1, Pitching___Plate_Discipline[#Headers], 0), FALSE)</f>
        <v>#N/A</v>
      </c>
      <c r="P307" t="e">
        <f>VLOOKUP($A307, Pitching___Plate_Discipline[], MATCH(Data!P$1, Pitching___Plate_Discipline[#Headers], 0), FALSE)</f>
        <v>#N/A</v>
      </c>
      <c r="Q307" t="e">
        <f t="shared" si="4"/>
        <v>#N/A</v>
      </c>
      <c r="R307" t="e">
        <f>VLOOKUP($A307, Pitching___Plate_Discipline[], MATCH(Data!R$1, Pitching___Plate_Discipline[#Headers], 0), FALSE)</f>
        <v>#N/A</v>
      </c>
      <c r="S307" t="e">
        <f>VLOOKUP($A307, Pitching___Plate_Discipline[], MATCH(Data!S$1, Pitching___Plate_Discipline[#Headers], 0), FALSE)</f>
        <v>#N/A</v>
      </c>
      <c r="T307" t="e">
        <f>VLOOKUP($A307, Pitching___Velocity[[Name]:[vFA]], 4, FALSE)</f>
        <v>#N/A</v>
      </c>
      <c r="U307" t="e">
        <f>VLOOKUP($A307, Pitching___Pitch_Type[[Name]:[FB%]], 3, FALSE)</f>
        <v>#N/A</v>
      </c>
    </row>
    <row r="308" spans="1:21" x14ac:dyDescent="0.45">
      <c r="A308" t="s">
        <v>456</v>
      </c>
      <c r="B308">
        <f>VLOOKUP($A308, Pitchers___Batted_Ball[], MATCH(Data!B$1, Pitchers___Batted_Ball[#Headers], 0), FALSE)</f>
        <v>1.2</v>
      </c>
      <c r="C308">
        <f>VLOOKUP($A308, Pitchers___Batted_Ball[], MATCH(Data!C$1, Pitchers___Batted_Ball[#Headers], 0), FALSE)</f>
        <v>0.13600000000000001</v>
      </c>
      <c r="D308" t="str">
        <f>VLOOKUP($A308, Pitchers___Statcast[], MATCH(Data!D$1, Pitchers___Statcast[#Headers], 0), FALSE)</f>
        <v>88.9</v>
      </c>
      <c r="E308" t="str">
        <f>VLOOKUP($A308, Pitchers___Statcast[], MATCH(Data!E$1, Pitchers___Statcast[#Headers], 0), FALSE)</f>
        <v>11.6</v>
      </c>
      <c r="F308" t="str">
        <f>VLOOKUP($A308, Pitchers___Statcast[], MATCH(Data!F$1, Pitchers___Statcast[#Headers], 0), FALSE)</f>
        <v>6.3%</v>
      </c>
      <c r="G308" t="str">
        <f>VLOOKUP($A308, Pitchers___Statcast[], MATCH(Data!G$1, Pitchers___Statcast[#Headers], 0), FALSE)</f>
        <v>36.5%</v>
      </c>
      <c r="H308">
        <f>VLOOKUP(A308, Pitchers___Advanced[[Name]:[Pitches]], 13, FALSE)/VLOOKUP(A308, Pitchers___Advanced[[Name]:[Pitches]], 14, FALSE)</f>
        <v>0.65496312231100184</v>
      </c>
      <c r="I308">
        <f>VLOOKUP(A308, Pitching___V_Movement[[Name]:[FA-Z]], 4, FALSE)</f>
        <v>7.8</v>
      </c>
      <c r="J308">
        <f>VLOOKUP(A308, Pitching___H_Movement[[Name]:[FA-X]], 4, FALSE)</f>
        <v>-6.8</v>
      </c>
      <c r="K308">
        <f>VLOOKUP($A308, Pitching___Plate_Discipline[], MATCH(Data!K$1, Pitching___Plate_Discipline[#Headers], 0), FALSE)</f>
        <v>0.28100000000000003</v>
      </c>
      <c r="L308">
        <f>VLOOKUP($A308, Pitching___Plate_Discipline[], MATCH(Data!L$1, Pitching___Plate_Discipline[#Headers], 0), FALSE)</f>
        <v>0.67600000000000005</v>
      </c>
      <c r="M308">
        <f>VLOOKUP($A308, Pitching___Plate_Discipline[], MATCH(Data!M$1, Pitching___Plate_Discipline[#Headers], 0), FALSE)</f>
        <v>0.49299999999999999</v>
      </c>
      <c r="N308">
        <f>VLOOKUP($A308, Pitching___Plate_Discipline[], MATCH(Data!N$1, Pitching___Plate_Discipline[#Headers], 0), FALSE)</f>
        <v>0.621</v>
      </c>
      <c r="O308">
        <f>VLOOKUP($A308, Pitching___Plate_Discipline[], MATCH(Data!O$1, Pitching___Plate_Discipline[#Headers], 0), FALSE)</f>
        <v>0.85699999999999998</v>
      </c>
      <c r="P308">
        <f>VLOOKUP($A308, Pitching___Plate_Discipline[], MATCH(Data!P$1, Pitching___Plate_Discipline[#Headers], 0), FALSE)</f>
        <v>0.79500000000000004</v>
      </c>
      <c r="Q308">
        <f t="shared" si="4"/>
        <v>0.39193500000000003</v>
      </c>
      <c r="R308">
        <f>VLOOKUP($A308, Pitching___Plate_Discipline[], MATCH(Data!R$1, Pitching___Plate_Discipline[#Headers], 0), FALSE)</f>
        <v>0.53600000000000003</v>
      </c>
      <c r="S308">
        <f>VLOOKUP($A308, Pitching___Plate_Discipline[], MATCH(Data!S$1, Pitching___Plate_Discipline[#Headers], 0), FALSE)</f>
        <v>22.2</v>
      </c>
      <c r="T308">
        <f>VLOOKUP($A308, Pitching___Velocity[[Name]:[vFA]], 4, FALSE)</f>
        <v>91.5</v>
      </c>
      <c r="U308">
        <f>VLOOKUP($A308, Pitching___Pitch_Type[[Name]:[FB%]], 3, FALSE)</f>
        <v>0.50700000000000001</v>
      </c>
    </row>
    <row r="309" spans="1:21" x14ac:dyDescent="0.45">
      <c r="A309" t="s">
        <v>1681</v>
      </c>
      <c r="B309" t="e">
        <f>VLOOKUP($A309, Pitchers___Batted_Ball[], MATCH(Data!B$1, Pitchers___Batted_Ball[#Headers], 0), FALSE)</f>
        <v>#N/A</v>
      </c>
      <c r="C309" t="e">
        <f>VLOOKUP($A309, Pitchers___Batted_Ball[], MATCH(Data!C$1, Pitchers___Batted_Ball[#Headers], 0), FALSE)</f>
        <v>#N/A</v>
      </c>
      <c r="D309" t="e">
        <f>VLOOKUP($A309, Pitchers___Statcast[], MATCH(Data!D$1, Pitchers___Statcast[#Headers], 0), FALSE)</f>
        <v>#N/A</v>
      </c>
      <c r="E309" t="e">
        <f>VLOOKUP($A309, Pitchers___Statcast[], MATCH(Data!E$1, Pitchers___Statcast[#Headers], 0), FALSE)</f>
        <v>#N/A</v>
      </c>
      <c r="F309" t="e">
        <f>VLOOKUP($A309, Pitchers___Statcast[], MATCH(Data!F$1, Pitchers___Statcast[#Headers], 0), FALSE)</f>
        <v>#N/A</v>
      </c>
      <c r="G309" t="e">
        <f>VLOOKUP($A309, Pitchers___Statcast[], MATCH(Data!G$1, Pitchers___Statcast[#Headers], 0), FALSE)</f>
        <v>#N/A</v>
      </c>
      <c r="H309" t="e">
        <f>VLOOKUP(A309, Pitchers___Advanced[[Name]:[Pitches]], 13, FALSE)/VLOOKUP(A309, Pitchers___Advanced[[Name]:[Pitches]], 14, FALSE)</f>
        <v>#N/A</v>
      </c>
      <c r="I309" t="e">
        <f>VLOOKUP(A309, Pitching___V_Movement[[Name]:[FA-Z]], 4, FALSE)</f>
        <v>#N/A</v>
      </c>
      <c r="J309" t="e">
        <f>VLOOKUP(A309, Pitching___H_Movement[[Name]:[FA-X]], 4, FALSE)</f>
        <v>#N/A</v>
      </c>
      <c r="K309" t="e">
        <f>VLOOKUP($A309, Pitching___Plate_Discipline[], MATCH(Data!K$1, Pitching___Plate_Discipline[#Headers], 0), FALSE)</f>
        <v>#N/A</v>
      </c>
      <c r="L309" t="e">
        <f>VLOOKUP($A309, Pitching___Plate_Discipline[], MATCH(Data!L$1, Pitching___Plate_Discipline[#Headers], 0), FALSE)</f>
        <v>#N/A</v>
      </c>
      <c r="M309" t="e">
        <f>VLOOKUP($A309, Pitching___Plate_Discipline[], MATCH(Data!M$1, Pitching___Plate_Discipline[#Headers], 0), FALSE)</f>
        <v>#N/A</v>
      </c>
      <c r="N309" t="e">
        <f>VLOOKUP($A309, Pitching___Plate_Discipline[], MATCH(Data!N$1, Pitching___Plate_Discipline[#Headers], 0), FALSE)</f>
        <v>#N/A</v>
      </c>
      <c r="O309" t="e">
        <f>VLOOKUP($A309, Pitching___Plate_Discipline[], MATCH(Data!O$1, Pitching___Plate_Discipline[#Headers], 0), FALSE)</f>
        <v>#N/A</v>
      </c>
      <c r="P309" t="e">
        <f>VLOOKUP($A309, Pitching___Plate_Discipline[], MATCH(Data!P$1, Pitching___Plate_Discipline[#Headers], 0), FALSE)</f>
        <v>#N/A</v>
      </c>
      <c r="Q309" t="e">
        <f t="shared" si="4"/>
        <v>#N/A</v>
      </c>
      <c r="R309" t="e">
        <f>VLOOKUP($A309, Pitching___Plate_Discipline[], MATCH(Data!R$1, Pitching___Plate_Discipline[#Headers], 0), FALSE)</f>
        <v>#N/A</v>
      </c>
      <c r="S309" t="e">
        <f>VLOOKUP($A309, Pitching___Plate_Discipline[], MATCH(Data!S$1, Pitching___Plate_Discipline[#Headers], 0), FALSE)</f>
        <v>#N/A</v>
      </c>
      <c r="T309" t="e">
        <f>VLOOKUP($A309, Pitching___Velocity[[Name]:[vFA]], 4, FALSE)</f>
        <v>#N/A</v>
      </c>
      <c r="U309" t="e">
        <f>VLOOKUP($A309, Pitching___Pitch_Type[[Name]:[FB%]], 3, FALSE)</f>
        <v>#N/A</v>
      </c>
    </row>
    <row r="310" spans="1:21" x14ac:dyDescent="0.45">
      <c r="A310" t="s">
        <v>1682</v>
      </c>
      <c r="B310" t="e">
        <f>VLOOKUP($A310, Pitchers___Batted_Ball[], MATCH(Data!B$1, Pitchers___Batted_Ball[#Headers], 0), FALSE)</f>
        <v>#N/A</v>
      </c>
      <c r="C310" t="e">
        <f>VLOOKUP($A310, Pitchers___Batted_Ball[], MATCH(Data!C$1, Pitchers___Batted_Ball[#Headers], 0), FALSE)</f>
        <v>#N/A</v>
      </c>
      <c r="D310" t="e">
        <f>VLOOKUP($A310, Pitchers___Statcast[], MATCH(Data!D$1, Pitchers___Statcast[#Headers], 0), FALSE)</f>
        <v>#N/A</v>
      </c>
      <c r="E310" t="e">
        <f>VLOOKUP($A310, Pitchers___Statcast[], MATCH(Data!E$1, Pitchers___Statcast[#Headers], 0), FALSE)</f>
        <v>#N/A</v>
      </c>
      <c r="F310" t="e">
        <f>VLOOKUP($A310, Pitchers___Statcast[], MATCH(Data!F$1, Pitchers___Statcast[#Headers], 0), FALSE)</f>
        <v>#N/A</v>
      </c>
      <c r="G310" t="e">
        <f>VLOOKUP($A310, Pitchers___Statcast[], MATCH(Data!G$1, Pitchers___Statcast[#Headers], 0), FALSE)</f>
        <v>#N/A</v>
      </c>
      <c r="H310" t="e">
        <f>VLOOKUP(A310, Pitchers___Advanced[[Name]:[Pitches]], 13, FALSE)/VLOOKUP(A310, Pitchers___Advanced[[Name]:[Pitches]], 14, FALSE)</f>
        <v>#N/A</v>
      </c>
      <c r="I310" t="e">
        <f>VLOOKUP(A310, Pitching___V_Movement[[Name]:[FA-Z]], 4, FALSE)</f>
        <v>#N/A</v>
      </c>
      <c r="J310" t="e">
        <f>VLOOKUP(A310, Pitching___H_Movement[[Name]:[FA-X]], 4, FALSE)</f>
        <v>#N/A</v>
      </c>
      <c r="K310" t="e">
        <f>VLOOKUP($A310, Pitching___Plate_Discipline[], MATCH(Data!K$1, Pitching___Plate_Discipline[#Headers], 0), FALSE)</f>
        <v>#N/A</v>
      </c>
      <c r="L310" t="e">
        <f>VLOOKUP($A310, Pitching___Plate_Discipline[], MATCH(Data!L$1, Pitching___Plate_Discipline[#Headers], 0), FALSE)</f>
        <v>#N/A</v>
      </c>
      <c r="M310" t="e">
        <f>VLOOKUP($A310, Pitching___Plate_Discipline[], MATCH(Data!M$1, Pitching___Plate_Discipline[#Headers], 0), FALSE)</f>
        <v>#N/A</v>
      </c>
      <c r="N310" t="e">
        <f>VLOOKUP($A310, Pitching___Plate_Discipline[], MATCH(Data!N$1, Pitching___Plate_Discipline[#Headers], 0), FALSE)</f>
        <v>#N/A</v>
      </c>
      <c r="O310" t="e">
        <f>VLOOKUP($A310, Pitching___Plate_Discipline[], MATCH(Data!O$1, Pitching___Plate_Discipline[#Headers], 0), FALSE)</f>
        <v>#N/A</v>
      </c>
      <c r="P310" t="e">
        <f>VLOOKUP($A310, Pitching___Plate_Discipline[], MATCH(Data!P$1, Pitching___Plate_Discipline[#Headers], 0), FALSE)</f>
        <v>#N/A</v>
      </c>
      <c r="Q310" t="e">
        <f t="shared" si="4"/>
        <v>#N/A</v>
      </c>
      <c r="R310" t="e">
        <f>VLOOKUP($A310, Pitching___Plate_Discipline[], MATCH(Data!R$1, Pitching___Plate_Discipline[#Headers], 0), FALSE)</f>
        <v>#N/A</v>
      </c>
      <c r="S310" t="e">
        <f>VLOOKUP($A310, Pitching___Plate_Discipline[], MATCH(Data!S$1, Pitching___Plate_Discipline[#Headers], 0), FALSE)</f>
        <v>#N/A</v>
      </c>
      <c r="T310" t="e">
        <f>VLOOKUP($A310, Pitching___Velocity[[Name]:[vFA]], 4, FALSE)</f>
        <v>#N/A</v>
      </c>
      <c r="U310" t="e">
        <f>VLOOKUP($A310, Pitching___Pitch_Type[[Name]:[FB%]], 3, FALSE)</f>
        <v>#N/A</v>
      </c>
    </row>
    <row r="311" spans="1:21" x14ac:dyDescent="0.45">
      <c r="A311" t="s">
        <v>1683</v>
      </c>
      <c r="B311" t="e">
        <f>VLOOKUP($A311, Pitchers___Batted_Ball[], MATCH(Data!B$1, Pitchers___Batted_Ball[#Headers], 0), FALSE)</f>
        <v>#N/A</v>
      </c>
      <c r="C311" t="e">
        <f>VLOOKUP($A311, Pitchers___Batted_Ball[], MATCH(Data!C$1, Pitchers___Batted_Ball[#Headers], 0), FALSE)</f>
        <v>#N/A</v>
      </c>
      <c r="D311" t="e">
        <f>VLOOKUP($A311, Pitchers___Statcast[], MATCH(Data!D$1, Pitchers___Statcast[#Headers], 0), FALSE)</f>
        <v>#N/A</v>
      </c>
      <c r="E311" t="e">
        <f>VLOOKUP($A311, Pitchers___Statcast[], MATCH(Data!E$1, Pitchers___Statcast[#Headers], 0), FALSE)</f>
        <v>#N/A</v>
      </c>
      <c r="F311" t="e">
        <f>VLOOKUP($A311, Pitchers___Statcast[], MATCH(Data!F$1, Pitchers___Statcast[#Headers], 0), FALSE)</f>
        <v>#N/A</v>
      </c>
      <c r="G311" t="e">
        <f>VLOOKUP($A311, Pitchers___Statcast[], MATCH(Data!G$1, Pitchers___Statcast[#Headers], 0), FALSE)</f>
        <v>#N/A</v>
      </c>
      <c r="H311" t="e">
        <f>VLOOKUP(A311, Pitchers___Advanced[[Name]:[Pitches]], 13, FALSE)/VLOOKUP(A311, Pitchers___Advanced[[Name]:[Pitches]], 14, FALSE)</f>
        <v>#N/A</v>
      </c>
      <c r="I311" t="e">
        <f>VLOOKUP(A311, Pitching___V_Movement[[Name]:[FA-Z]], 4, FALSE)</f>
        <v>#N/A</v>
      </c>
      <c r="J311" t="e">
        <f>VLOOKUP(A311, Pitching___H_Movement[[Name]:[FA-X]], 4, FALSE)</f>
        <v>#N/A</v>
      </c>
      <c r="K311" t="e">
        <f>VLOOKUP($A311, Pitching___Plate_Discipline[], MATCH(Data!K$1, Pitching___Plate_Discipline[#Headers], 0), FALSE)</f>
        <v>#N/A</v>
      </c>
      <c r="L311" t="e">
        <f>VLOOKUP($A311, Pitching___Plate_Discipline[], MATCH(Data!L$1, Pitching___Plate_Discipline[#Headers], 0), FALSE)</f>
        <v>#N/A</v>
      </c>
      <c r="M311" t="e">
        <f>VLOOKUP($A311, Pitching___Plate_Discipline[], MATCH(Data!M$1, Pitching___Plate_Discipline[#Headers], 0), FALSE)</f>
        <v>#N/A</v>
      </c>
      <c r="N311" t="e">
        <f>VLOOKUP($A311, Pitching___Plate_Discipline[], MATCH(Data!N$1, Pitching___Plate_Discipline[#Headers], 0), FALSE)</f>
        <v>#N/A</v>
      </c>
      <c r="O311" t="e">
        <f>VLOOKUP($A311, Pitching___Plate_Discipline[], MATCH(Data!O$1, Pitching___Plate_Discipline[#Headers], 0), FALSE)</f>
        <v>#N/A</v>
      </c>
      <c r="P311" t="e">
        <f>VLOOKUP($A311, Pitching___Plate_Discipline[], MATCH(Data!P$1, Pitching___Plate_Discipline[#Headers], 0), FALSE)</f>
        <v>#N/A</v>
      </c>
      <c r="Q311" t="e">
        <f t="shared" si="4"/>
        <v>#N/A</v>
      </c>
      <c r="R311" t="e">
        <f>VLOOKUP($A311, Pitching___Plate_Discipline[], MATCH(Data!R$1, Pitching___Plate_Discipline[#Headers], 0), FALSE)</f>
        <v>#N/A</v>
      </c>
      <c r="S311" t="e">
        <f>VLOOKUP($A311, Pitching___Plate_Discipline[], MATCH(Data!S$1, Pitching___Plate_Discipline[#Headers], 0), FALSE)</f>
        <v>#N/A</v>
      </c>
      <c r="T311" t="e">
        <f>VLOOKUP($A311, Pitching___Velocity[[Name]:[vFA]], 4, FALSE)</f>
        <v>#N/A</v>
      </c>
      <c r="U311" t="e">
        <f>VLOOKUP($A311, Pitching___Pitch_Type[[Name]:[FB%]], 3, FALSE)</f>
        <v>#N/A</v>
      </c>
    </row>
    <row r="312" spans="1:21" x14ac:dyDescent="0.45">
      <c r="A312" t="s">
        <v>437</v>
      </c>
      <c r="B312">
        <f>VLOOKUP($A312, Pitchers___Batted_Ball[], MATCH(Data!B$1, Pitchers___Batted_Ball[#Headers], 0), FALSE)</f>
        <v>1.24</v>
      </c>
      <c r="C312">
        <f>VLOOKUP($A312, Pitchers___Batted_Ball[], MATCH(Data!C$1, Pitchers___Batted_Ball[#Headers], 0), FALSE)</f>
        <v>0.127</v>
      </c>
      <c r="D312" t="str">
        <f>VLOOKUP($A312, Pitchers___Statcast[], MATCH(Data!D$1, Pitchers___Statcast[#Headers], 0), FALSE)</f>
        <v>87.9</v>
      </c>
      <c r="E312" t="str">
        <f>VLOOKUP($A312, Pitchers___Statcast[], MATCH(Data!E$1, Pitchers___Statcast[#Headers], 0), FALSE)</f>
        <v>11.9</v>
      </c>
      <c r="F312" t="str">
        <f>VLOOKUP($A312, Pitchers___Statcast[], MATCH(Data!F$1, Pitchers___Statcast[#Headers], 0), FALSE)</f>
        <v>6.4%</v>
      </c>
      <c r="G312" t="str">
        <f>VLOOKUP($A312, Pitchers___Statcast[], MATCH(Data!G$1, Pitchers___Statcast[#Headers], 0), FALSE)</f>
        <v>35.6%</v>
      </c>
      <c r="H312">
        <f>VLOOKUP(A312, Pitchers___Advanced[[Name]:[Pitches]], 13, FALSE)/VLOOKUP(A312, Pitchers___Advanced[[Name]:[Pitches]], 14, FALSE)</f>
        <v>0.644745243263951</v>
      </c>
      <c r="I312">
        <f>VLOOKUP(A312, Pitching___V_Movement[[Name]:[FA-Z]], 4, FALSE)</f>
        <v>8.3000000000000007</v>
      </c>
      <c r="J312">
        <f>VLOOKUP(A312, Pitching___H_Movement[[Name]:[FA-X]], 4, FALSE)</f>
        <v>-4.5999999999999996</v>
      </c>
      <c r="K312">
        <f>VLOOKUP($A312, Pitching___Plate_Discipline[], MATCH(Data!K$1, Pitching___Plate_Discipline[#Headers], 0), FALSE)</f>
        <v>0.28299999999999997</v>
      </c>
      <c r="L312">
        <f>VLOOKUP($A312, Pitching___Plate_Discipline[], MATCH(Data!L$1, Pitching___Plate_Discipline[#Headers], 0), FALSE)</f>
        <v>0.64600000000000002</v>
      </c>
      <c r="M312">
        <f>VLOOKUP($A312, Pitching___Plate_Discipline[], MATCH(Data!M$1, Pitching___Plate_Discipline[#Headers], 0), FALSE)</f>
        <v>0.47299999999999998</v>
      </c>
      <c r="N312">
        <f>VLOOKUP($A312, Pitching___Plate_Discipline[], MATCH(Data!N$1, Pitching___Plate_Discipline[#Headers], 0), FALSE)</f>
        <v>0.59299999999999997</v>
      </c>
      <c r="O312">
        <f>VLOOKUP($A312, Pitching___Plate_Discipline[], MATCH(Data!O$1, Pitching___Plate_Discipline[#Headers], 0), FALSE)</f>
        <v>0.83399999999999996</v>
      </c>
      <c r="P312">
        <f>VLOOKUP($A312, Pitching___Plate_Discipline[], MATCH(Data!P$1, Pitching___Plate_Discipline[#Headers], 0), FALSE)</f>
        <v>0.76600000000000001</v>
      </c>
      <c r="Q312">
        <f t="shared" si="4"/>
        <v>0.36231799999999997</v>
      </c>
      <c r="R312">
        <f>VLOOKUP($A312, Pitching___Plate_Discipline[], MATCH(Data!R$1, Pitching___Plate_Discipline[#Headers], 0), FALSE)</f>
        <v>0.52500000000000002</v>
      </c>
      <c r="S312">
        <f>VLOOKUP($A312, Pitching___Plate_Discipline[], MATCH(Data!S$1, Pitching___Plate_Discipline[#Headers], 0), FALSE)</f>
        <v>23.9</v>
      </c>
      <c r="T312">
        <f>VLOOKUP($A312, Pitching___Velocity[[Name]:[vFA]], 4, FALSE)</f>
        <v>93.8</v>
      </c>
      <c r="U312">
        <f>VLOOKUP($A312, Pitching___Pitch_Type[[Name]:[FB%]], 3, FALSE)</f>
        <v>0.56999999999999995</v>
      </c>
    </row>
    <row r="313" spans="1:21" x14ac:dyDescent="0.45">
      <c r="A313" t="s">
        <v>1684</v>
      </c>
      <c r="B313" t="e">
        <f>VLOOKUP($A313, Pitchers___Batted_Ball[], MATCH(Data!B$1, Pitchers___Batted_Ball[#Headers], 0), FALSE)</f>
        <v>#N/A</v>
      </c>
      <c r="C313" t="e">
        <f>VLOOKUP($A313, Pitchers___Batted_Ball[], MATCH(Data!C$1, Pitchers___Batted_Ball[#Headers], 0), FALSE)</f>
        <v>#N/A</v>
      </c>
      <c r="D313" t="e">
        <f>VLOOKUP($A313, Pitchers___Statcast[], MATCH(Data!D$1, Pitchers___Statcast[#Headers], 0), FALSE)</f>
        <v>#N/A</v>
      </c>
      <c r="E313" t="e">
        <f>VLOOKUP($A313, Pitchers___Statcast[], MATCH(Data!E$1, Pitchers___Statcast[#Headers], 0), FALSE)</f>
        <v>#N/A</v>
      </c>
      <c r="F313" t="e">
        <f>VLOOKUP($A313, Pitchers___Statcast[], MATCH(Data!F$1, Pitchers___Statcast[#Headers], 0), FALSE)</f>
        <v>#N/A</v>
      </c>
      <c r="G313" t="e">
        <f>VLOOKUP($A313, Pitchers___Statcast[], MATCH(Data!G$1, Pitchers___Statcast[#Headers], 0), FALSE)</f>
        <v>#N/A</v>
      </c>
      <c r="H313" t="e">
        <f>VLOOKUP(A313, Pitchers___Advanced[[Name]:[Pitches]], 13, FALSE)/VLOOKUP(A313, Pitchers___Advanced[[Name]:[Pitches]], 14, FALSE)</f>
        <v>#N/A</v>
      </c>
      <c r="I313" t="e">
        <f>VLOOKUP(A313, Pitching___V_Movement[[Name]:[FA-Z]], 4, FALSE)</f>
        <v>#N/A</v>
      </c>
      <c r="J313" t="e">
        <f>VLOOKUP(A313, Pitching___H_Movement[[Name]:[FA-X]], 4, FALSE)</f>
        <v>#N/A</v>
      </c>
      <c r="K313" t="e">
        <f>VLOOKUP($A313, Pitching___Plate_Discipline[], MATCH(Data!K$1, Pitching___Plate_Discipline[#Headers], 0), FALSE)</f>
        <v>#N/A</v>
      </c>
      <c r="L313" t="e">
        <f>VLOOKUP($A313, Pitching___Plate_Discipline[], MATCH(Data!L$1, Pitching___Plate_Discipline[#Headers], 0), FALSE)</f>
        <v>#N/A</v>
      </c>
      <c r="M313" t="e">
        <f>VLOOKUP($A313, Pitching___Plate_Discipline[], MATCH(Data!M$1, Pitching___Plate_Discipline[#Headers], 0), FALSE)</f>
        <v>#N/A</v>
      </c>
      <c r="N313" t="e">
        <f>VLOOKUP($A313, Pitching___Plate_Discipline[], MATCH(Data!N$1, Pitching___Plate_Discipline[#Headers], 0), FALSE)</f>
        <v>#N/A</v>
      </c>
      <c r="O313" t="e">
        <f>VLOOKUP($A313, Pitching___Plate_Discipline[], MATCH(Data!O$1, Pitching___Plate_Discipline[#Headers], 0), FALSE)</f>
        <v>#N/A</v>
      </c>
      <c r="P313" t="e">
        <f>VLOOKUP($A313, Pitching___Plate_Discipline[], MATCH(Data!P$1, Pitching___Plate_Discipline[#Headers], 0), FALSE)</f>
        <v>#N/A</v>
      </c>
      <c r="Q313" t="e">
        <f t="shared" si="4"/>
        <v>#N/A</v>
      </c>
      <c r="R313" t="e">
        <f>VLOOKUP($A313, Pitching___Plate_Discipline[], MATCH(Data!R$1, Pitching___Plate_Discipline[#Headers], 0), FALSE)</f>
        <v>#N/A</v>
      </c>
      <c r="S313" t="e">
        <f>VLOOKUP($A313, Pitching___Plate_Discipline[], MATCH(Data!S$1, Pitching___Plate_Discipline[#Headers], 0), FALSE)</f>
        <v>#N/A</v>
      </c>
      <c r="T313" t="e">
        <f>VLOOKUP($A313, Pitching___Velocity[[Name]:[vFA]], 4, FALSE)</f>
        <v>#N/A</v>
      </c>
      <c r="U313" t="e">
        <f>VLOOKUP($A313, Pitching___Pitch_Type[[Name]:[FB%]], 3, FALSE)</f>
        <v>#N/A</v>
      </c>
    </row>
    <row r="314" spans="1:21" x14ac:dyDescent="0.45">
      <c r="A314" t="s">
        <v>1685</v>
      </c>
      <c r="B314" t="e">
        <f>VLOOKUP($A314, Pitchers___Batted_Ball[], MATCH(Data!B$1, Pitchers___Batted_Ball[#Headers], 0), FALSE)</f>
        <v>#N/A</v>
      </c>
      <c r="C314" t="e">
        <f>VLOOKUP($A314, Pitchers___Batted_Ball[], MATCH(Data!C$1, Pitchers___Batted_Ball[#Headers], 0), FALSE)</f>
        <v>#N/A</v>
      </c>
      <c r="D314" t="e">
        <f>VLOOKUP($A314, Pitchers___Statcast[], MATCH(Data!D$1, Pitchers___Statcast[#Headers], 0), FALSE)</f>
        <v>#N/A</v>
      </c>
      <c r="E314" t="e">
        <f>VLOOKUP($A314, Pitchers___Statcast[], MATCH(Data!E$1, Pitchers___Statcast[#Headers], 0), FALSE)</f>
        <v>#N/A</v>
      </c>
      <c r="F314" t="e">
        <f>VLOOKUP($A314, Pitchers___Statcast[], MATCH(Data!F$1, Pitchers___Statcast[#Headers], 0), FALSE)</f>
        <v>#N/A</v>
      </c>
      <c r="G314" t="e">
        <f>VLOOKUP($A314, Pitchers___Statcast[], MATCH(Data!G$1, Pitchers___Statcast[#Headers], 0), FALSE)</f>
        <v>#N/A</v>
      </c>
      <c r="H314" t="e">
        <f>VLOOKUP(A314, Pitchers___Advanced[[Name]:[Pitches]], 13, FALSE)/VLOOKUP(A314, Pitchers___Advanced[[Name]:[Pitches]], 14, FALSE)</f>
        <v>#N/A</v>
      </c>
      <c r="I314" t="e">
        <f>VLOOKUP(A314, Pitching___V_Movement[[Name]:[FA-Z]], 4, FALSE)</f>
        <v>#N/A</v>
      </c>
      <c r="J314" t="e">
        <f>VLOOKUP(A314, Pitching___H_Movement[[Name]:[FA-X]], 4, FALSE)</f>
        <v>#N/A</v>
      </c>
      <c r="K314" t="e">
        <f>VLOOKUP($A314, Pitching___Plate_Discipline[], MATCH(Data!K$1, Pitching___Plate_Discipline[#Headers], 0), FALSE)</f>
        <v>#N/A</v>
      </c>
      <c r="L314" t="e">
        <f>VLOOKUP($A314, Pitching___Plate_Discipline[], MATCH(Data!L$1, Pitching___Plate_Discipline[#Headers], 0), FALSE)</f>
        <v>#N/A</v>
      </c>
      <c r="M314" t="e">
        <f>VLOOKUP($A314, Pitching___Plate_Discipline[], MATCH(Data!M$1, Pitching___Plate_Discipline[#Headers], 0), FALSE)</f>
        <v>#N/A</v>
      </c>
      <c r="N314" t="e">
        <f>VLOOKUP($A314, Pitching___Plate_Discipline[], MATCH(Data!N$1, Pitching___Plate_Discipline[#Headers], 0), FALSE)</f>
        <v>#N/A</v>
      </c>
      <c r="O314" t="e">
        <f>VLOOKUP($A314, Pitching___Plate_Discipline[], MATCH(Data!O$1, Pitching___Plate_Discipline[#Headers], 0), FALSE)</f>
        <v>#N/A</v>
      </c>
      <c r="P314" t="e">
        <f>VLOOKUP($A314, Pitching___Plate_Discipline[], MATCH(Data!P$1, Pitching___Plate_Discipline[#Headers], 0), FALSE)</f>
        <v>#N/A</v>
      </c>
      <c r="Q314" t="e">
        <f t="shared" si="4"/>
        <v>#N/A</v>
      </c>
      <c r="R314" t="e">
        <f>VLOOKUP($A314, Pitching___Plate_Discipline[], MATCH(Data!R$1, Pitching___Plate_Discipline[#Headers], 0), FALSE)</f>
        <v>#N/A</v>
      </c>
      <c r="S314" t="e">
        <f>VLOOKUP($A314, Pitching___Plate_Discipline[], MATCH(Data!S$1, Pitching___Plate_Discipline[#Headers], 0), FALSE)</f>
        <v>#N/A</v>
      </c>
      <c r="T314" t="e">
        <f>VLOOKUP($A314, Pitching___Velocity[[Name]:[vFA]], 4, FALSE)</f>
        <v>#N/A</v>
      </c>
      <c r="U314" t="e">
        <f>VLOOKUP($A314, Pitching___Pitch_Type[[Name]:[FB%]], 3, FALSE)</f>
        <v>#N/A</v>
      </c>
    </row>
    <row r="315" spans="1:21" x14ac:dyDescent="0.45">
      <c r="A315" t="s">
        <v>293</v>
      </c>
      <c r="B315">
        <f>VLOOKUP($A315, Pitchers___Batted_Ball[], MATCH(Data!B$1, Pitchers___Batted_Ball[#Headers], 0), FALSE)</f>
        <v>1.42</v>
      </c>
      <c r="C315">
        <f>VLOOKUP($A315, Pitchers___Batted_Ball[], MATCH(Data!C$1, Pitchers___Batted_Ball[#Headers], 0), FALSE)</f>
        <v>0.13600000000000001</v>
      </c>
      <c r="D315" t="str">
        <f>VLOOKUP($A315, Pitchers___Statcast[], MATCH(Data!D$1, Pitchers___Statcast[#Headers], 0), FALSE)</f>
        <v>88.0</v>
      </c>
      <c r="E315" t="str">
        <f>VLOOKUP($A315, Pitchers___Statcast[], MATCH(Data!E$1, Pitchers___Statcast[#Headers], 0), FALSE)</f>
        <v>10.6</v>
      </c>
      <c r="F315" t="str">
        <f>VLOOKUP($A315, Pitchers___Statcast[], MATCH(Data!F$1, Pitchers___Statcast[#Headers], 0), FALSE)</f>
        <v>5.9%</v>
      </c>
      <c r="G315" t="str">
        <f>VLOOKUP($A315, Pitchers___Statcast[], MATCH(Data!G$1, Pitchers___Statcast[#Headers], 0), FALSE)</f>
        <v>34.7%</v>
      </c>
      <c r="H315">
        <f>VLOOKUP(A315, Pitchers___Advanced[[Name]:[Pitches]], 13, FALSE)/VLOOKUP(A315, Pitchers___Advanced[[Name]:[Pitches]], 14, FALSE)</f>
        <v>0.66848631035504213</v>
      </c>
      <c r="I315">
        <f>VLOOKUP(A315, Pitching___V_Movement[[Name]:[FA-Z]], 4, FALSE)</f>
        <v>7.8</v>
      </c>
      <c r="J315">
        <f>VLOOKUP(A315, Pitching___H_Movement[[Name]:[FA-X]], 4, FALSE)</f>
        <v>-7.8</v>
      </c>
      <c r="K315">
        <f>VLOOKUP($A315, Pitching___Plate_Discipline[], MATCH(Data!K$1, Pitching___Plate_Discipline[#Headers], 0), FALSE)</f>
        <v>0.32300000000000001</v>
      </c>
      <c r="L315">
        <f>VLOOKUP($A315, Pitching___Plate_Discipline[], MATCH(Data!L$1, Pitching___Plate_Discipline[#Headers], 0), FALSE)</f>
        <v>0.59899999999999998</v>
      </c>
      <c r="M315">
        <f>VLOOKUP($A315, Pitching___Plate_Discipline[], MATCH(Data!M$1, Pitching___Plate_Discipline[#Headers], 0), FALSE)</f>
        <v>0.46700000000000003</v>
      </c>
      <c r="N315">
        <f>VLOOKUP($A315, Pitching___Plate_Discipline[], MATCH(Data!N$1, Pitching___Plate_Discipline[#Headers], 0), FALSE)</f>
        <v>0.56699999999999995</v>
      </c>
      <c r="O315">
        <f>VLOOKUP($A315, Pitching___Plate_Discipline[], MATCH(Data!O$1, Pitching___Plate_Discipline[#Headers], 0), FALSE)</f>
        <v>0.84199999999999997</v>
      </c>
      <c r="P315">
        <f>VLOOKUP($A315, Pitching___Plate_Discipline[], MATCH(Data!P$1, Pitching___Plate_Discipline[#Headers], 0), FALSE)</f>
        <v>0.752</v>
      </c>
      <c r="Q315">
        <f t="shared" si="4"/>
        <v>0.351184</v>
      </c>
      <c r="R315">
        <f>VLOOKUP($A315, Pitching___Plate_Discipline[], MATCH(Data!R$1, Pitching___Plate_Discipline[#Headers], 0), FALSE)</f>
        <v>0.52400000000000002</v>
      </c>
      <c r="S315">
        <f>VLOOKUP($A315, Pitching___Plate_Discipline[], MATCH(Data!S$1, Pitching___Plate_Discipline[#Headers], 0), FALSE)</f>
        <v>23.9</v>
      </c>
      <c r="T315">
        <f>VLOOKUP($A315, Pitching___Velocity[[Name]:[vFA]], 4, FALSE)</f>
        <v>92.6</v>
      </c>
      <c r="U315">
        <f>VLOOKUP($A315, Pitching___Pitch_Type[[Name]:[FB%]], 3, FALSE)</f>
        <v>0.50900000000000001</v>
      </c>
    </row>
    <row r="316" spans="1:21" x14ac:dyDescent="0.45">
      <c r="A316" t="s">
        <v>236</v>
      </c>
      <c r="B316">
        <f>VLOOKUP($A316, Pitchers___Batted_Ball[], MATCH(Data!B$1, Pitchers___Batted_Ball[#Headers], 0), FALSE)</f>
        <v>1.51</v>
      </c>
      <c r="C316">
        <f>VLOOKUP($A316, Pitchers___Batted_Ball[], MATCH(Data!C$1, Pitchers___Batted_Ball[#Headers], 0), FALSE)</f>
        <v>0.125</v>
      </c>
      <c r="D316" t="str">
        <f>VLOOKUP($A316, Pitchers___Statcast[], MATCH(Data!D$1, Pitchers___Statcast[#Headers], 0), FALSE)</f>
        <v>87.7</v>
      </c>
      <c r="E316" t="str">
        <f>VLOOKUP($A316, Pitchers___Statcast[], MATCH(Data!E$1, Pitchers___Statcast[#Headers], 0), FALSE)</f>
        <v>9.6</v>
      </c>
      <c r="F316" t="str">
        <f>VLOOKUP($A316, Pitchers___Statcast[], MATCH(Data!F$1, Pitchers___Statcast[#Headers], 0), FALSE)</f>
        <v>5.2%</v>
      </c>
      <c r="G316" t="str">
        <f>VLOOKUP($A316, Pitchers___Statcast[], MATCH(Data!G$1, Pitchers___Statcast[#Headers], 0), FALSE)</f>
        <v>34.9%</v>
      </c>
      <c r="H316">
        <f>VLOOKUP(A316, Pitchers___Advanced[[Name]:[Pitches]], 13, FALSE)/VLOOKUP(A316, Pitchers___Advanced[[Name]:[Pitches]], 14, FALSE)</f>
        <v>0.62717331445204938</v>
      </c>
      <c r="I316">
        <f>VLOOKUP(A316, Pitching___V_Movement[[Name]:[FA-Z]], 4, FALSE)</f>
        <v>9.1999999999999993</v>
      </c>
      <c r="J316">
        <f>VLOOKUP(A316, Pitching___H_Movement[[Name]:[FA-X]], 4, FALSE)</f>
        <v>-6.4</v>
      </c>
      <c r="K316">
        <f>VLOOKUP($A316, Pitching___Plate_Discipline[], MATCH(Data!K$1, Pitching___Plate_Discipline[#Headers], 0), FALSE)</f>
        <v>0.27600000000000002</v>
      </c>
      <c r="L316">
        <f>VLOOKUP($A316, Pitching___Plate_Discipline[], MATCH(Data!L$1, Pitching___Plate_Discipline[#Headers], 0), FALSE)</f>
        <v>0.66500000000000004</v>
      </c>
      <c r="M316">
        <f>VLOOKUP($A316, Pitching___Plate_Discipline[], MATCH(Data!M$1, Pitching___Plate_Discipline[#Headers], 0), FALSE)</f>
        <v>0.47099999999999997</v>
      </c>
      <c r="N316">
        <f>VLOOKUP($A316, Pitching___Plate_Discipline[], MATCH(Data!N$1, Pitching___Plate_Discipline[#Headers], 0), FALSE)</f>
        <v>0.60199999999999998</v>
      </c>
      <c r="O316">
        <f>VLOOKUP($A316, Pitching___Plate_Discipline[], MATCH(Data!O$1, Pitching___Plate_Discipline[#Headers], 0), FALSE)</f>
        <v>0.85599999999999998</v>
      </c>
      <c r="P316">
        <f>VLOOKUP($A316, Pitching___Plate_Discipline[], MATCH(Data!P$1, Pitching___Plate_Discipline[#Headers], 0), FALSE)</f>
        <v>0.78200000000000003</v>
      </c>
      <c r="Q316">
        <f t="shared" si="4"/>
        <v>0.36832199999999998</v>
      </c>
      <c r="R316">
        <f>VLOOKUP($A316, Pitching___Plate_Discipline[], MATCH(Data!R$1, Pitching___Plate_Discipline[#Headers], 0), FALSE)</f>
        <v>0.501</v>
      </c>
      <c r="S316">
        <f>VLOOKUP($A316, Pitching___Plate_Discipline[], MATCH(Data!S$1, Pitching___Plate_Discipline[#Headers], 0), FALSE)</f>
        <v>20.2</v>
      </c>
      <c r="T316">
        <f>VLOOKUP($A316, Pitching___Velocity[[Name]:[vFA]], 4, FALSE)</f>
        <v>94.9</v>
      </c>
      <c r="U316">
        <f>VLOOKUP($A316, Pitching___Pitch_Type[[Name]:[FB%]], 3, FALSE)</f>
        <v>0.48599999999999999</v>
      </c>
    </row>
    <row r="317" spans="1:21" x14ac:dyDescent="0.45">
      <c r="A317" t="s">
        <v>1686</v>
      </c>
      <c r="B317" t="e">
        <f>VLOOKUP($A317, Pitchers___Batted_Ball[], MATCH(Data!B$1, Pitchers___Batted_Ball[#Headers], 0), FALSE)</f>
        <v>#N/A</v>
      </c>
      <c r="C317" t="e">
        <f>VLOOKUP($A317, Pitchers___Batted_Ball[], MATCH(Data!C$1, Pitchers___Batted_Ball[#Headers], 0), FALSE)</f>
        <v>#N/A</v>
      </c>
      <c r="D317" t="e">
        <f>VLOOKUP($A317, Pitchers___Statcast[], MATCH(Data!D$1, Pitchers___Statcast[#Headers], 0), FALSE)</f>
        <v>#N/A</v>
      </c>
      <c r="E317" t="e">
        <f>VLOOKUP($A317, Pitchers___Statcast[], MATCH(Data!E$1, Pitchers___Statcast[#Headers], 0), FALSE)</f>
        <v>#N/A</v>
      </c>
      <c r="F317" t="e">
        <f>VLOOKUP($A317, Pitchers___Statcast[], MATCH(Data!F$1, Pitchers___Statcast[#Headers], 0), FALSE)</f>
        <v>#N/A</v>
      </c>
      <c r="G317" t="e">
        <f>VLOOKUP($A317, Pitchers___Statcast[], MATCH(Data!G$1, Pitchers___Statcast[#Headers], 0), FALSE)</f>
        <v>#N/A</v>
      </c>
      <c r="H317" t="e">
        <f>VLOOKUP(A317, Pitchers___Advanced[[Name]:[Pitches]], 13, FALSE)/VLOOKUP(A317, Pitchers___Advanced[[Name]:[Pitches]], 14, FALSE)</f>
        <v>#N/A</v>
      </c>
      <c r="I317" t="e">
        <f>VLOOKUP(A317, Pitching___V_Movement[[Name]:[FA-Z]], 4, FALSE)</f>
        <v>#N/A</v>
      </c>
      <c r="J317" t="e">
        <f>VLOOKUP(A317, Pitching___H_Movement[[Name]:[FA-X]], 4, FALSE)</f>
        <v>#N/A</v>
      </c>
      <c r="K317" t="e">
        <f>VLOOKUP($A317, Pitching___Plate_Discipline[], MATCH(Data!K$1, Pitching___Plate_Discipline[#Headers], 0), FALSE)</f>
        <v>#N/A</v>
      </c>
      <c r="L317" t="e">
        <f>VLOOKUP($A317, Pitching___Plate_Discipline[], MATCH(Data!L$1, Pitching___Plate_Discipline[#Headers], 0), FALSE)</f>
        <v>#N/A</v>
      </c>
      <c r="M317" t="e">
        <f>VLOOKUP($A317, Pitching___Plate_Discipline[], MATCH(Data!M$1, Pitching___Plate_Discipline[#Headers], 0), FALSE)</f>
        <v>#N/A</v>
      </c>
      <c r="N317" t="e">
        <f>VLOOKUP($A317, Pitching___Plate_Discipline[], MATCH(Data!N$1, Pitching___Plate_Discipline[#Headers], 0), FALSE)</f>
        <v>#N/A</v>
      </c>
      <c r="O317" t="e">
        <f>VLOOKUP($A317, Pitching___Plate_Discipline[], MATCH(Data!O$1, Pitching___Plate_Discipline[#Headers], 0), FALSE)</f>
        <v>#N/A</v>
      </c>
      <c r="P317" t="e">
        <f>VLOOKUP($A317, Pitching___Plate_Discipline[], MATCH(Data!P$1, Pitching___Plate_Discipline[#Headers], 0), FALSE)</f>
        <v>#N/A</v>
      </c>
      <c r="Q317" t="e">
        <f t="shared" si="4"/>
        <v>#N/A</v>
      </c>
      <c r="R317" t="e">
        <f>VLOOKUP($A317, Pitching___Plate_Discipline[], MATCH(Data!R$1, Pitching___Plate_Discipline[#Headers], 0), FALSE)</f>
        <v>#N/A</v>
      </c>
      <c r="S317" t="e">
        <f>VLOOKUP($A317, Pitching___Plate_Discipline[], MATCH(Data!S$1, Pitching___Plate_Discipline[#Headers], 0), FALSE)</f>
        <v>#N/A</v>
      </c>
      <c r="T317" t="e">
        <f>VLOOKUP($A317, Pitching___Velocity[[Name]:[vFA]], 4, FALSE)</f>
        <v>#N/A</v>
      </c>
      <c r="U317" t="e">
        <f>VLOOKUP($A317, Pitching___Pitch_Type[[Name]:[FB%]], 3, FALSE)</f>
        <v>#N/A</v>
      </c>
    </row>
    <row r="318" spans="1:21" x14ac:dyDescent="0.45">
      <c r="A318" t="s">
        <v>511</v>
      </c>
      <c r="B318">
        <f>VLOOKUP($A318, Pitchers___Batted_Ball[], MATCH(Data!B$1, Pitchers___Batted_Ball[#Headers], 0), FALSE)</f>
        <v>1.1299999999999999</v>
      </c>
      <c r="C318">
        <f>VLOOKUP($A318, Pitchers___Batted_Ball[], MATCH(Data!C$1, Pitchers___Batted_Ball[#Headers], 0), FALSE)</f>
        <v>0.11600000000000001</v>
      </c>
      <c r="D318" t="str">
        <f>VLOOKUP($A318, Pitchers___Statcast[], MATCH(Data!D$1, Pitchers___Statcast[#Headers], 0), FALSE)</f>
        <v>88.0</v>
      </c>
      <c r="E318" t="str">
        <f>VLOOKUP($A318, Pitchers___Statcast[], MATCH(Data!E$1, Pitchers___Statcast[#Headers], 0), FALSE)</f>
        <v>12.6</v>
      </c>
      <c r="F318" t="str">
        <f>VLOOKUP($A318, Pitchers___Statcast[], MATCH(Data!F$1, Pitchers___Statcast[#Headers], 0), FALSE)</f>
        <v>6.8%</v>
      </c>
      <c r="G318" t="str">
        <f>VLOOKUP($A318, Pitchers___Statcast[], MATCH(Data!G$1, Pitchers___Statcast[#Headers], 0), FALSE)</f>
        <v>34.2%</v>
      </c>
      <c r="H318">
        <f>VLOOKUP(A318, Pitchers___Advanced[[Name]:[Pitches]], 13, FALSE)/VLOOKUP(A318, Pitchers___Advanced[[Name]:[Pitches]], 14, FALSE)</f>
        <v>0.60867878519175345</v>
      </c>
      <c r="I318">
        <f>VLOOKUP(A318, Pitching___V_Movement[[Name]:[FA-Z]], 4, FALSE)</f>
        <v>11.2</v>
      </c>
      <c r="J318">
        <f>VLOOKUP(A318, Pitching___H_Movement[[Name]:[FA-X]], 4, FALSE)</f>
        <v>3.4</v>
      </c>
      <c r="K318">
        <f>VLOOKUP($A318, Pitching___Plate_Discipline[], MATCH(Data!K$1, Pitching___Plate_Discipline[#Headers], 0), FALSE)</f>
        <v>0.29399999999999998</v>
      </c>
      <c r="L318">
        <f>VLOOKUP($A318, Pitching___Plate_Discipline[], MATCH(Data!L$1, Pitching___Plate_Discipline[#Headers], 0), FALSE)</f>
        <v>0.63600000000000001</v>
      </c>
      <c r="M318">
        <f>VLOOKUP($A318, Pitching___Plate_Discipline[], MATCH(Data!M$1, Pitching___Plate_Discipline[#Headers], 0), FALSE)</f>
        <v>0.44900000000000001</v>
      </c>
      <c r="N318">
        <f>VLOOKUP($A318, Pitching___Plate_Discipline[], MATCH(Data!N$1, Pitching___Plate_Discipline[#Headers], 0), FALSE)</f>
        <v>0.45600000000000002</v>
      </c>
      <c r="O318">
        <f>VLOOKUP($A318, Pitching___Plate_Discipline[], MATCH(Data!O$1, Pitching___Plate_Discipline[#Headers], 0), FALSE)</f>
        <v>0.81499999999999995</v>
      </c>
      <c r="P318">
        <f>VLOOKUP($A318, Pitching___Plate_Discipline[], MATCH(Data!P$1, Pitching___Plate_Discipline[#Headers], 0), FALSE)</f>
        <v>0.68700000000000006</v>
      </c>
      <c r="Q318">
        <f t="shared" si="4"/>
        <v>0.30846300000000004</v>
      </c>
      <c r="R318">
        <f>VLOOKUP($A318, Pitching___Plate_Discipline[], MATCH(Data!R$1, Pitching___Plate_Discipline[#Headers], 0), FALSE)</f>
        <v>0.45300000000000001</v>
      </c>
      <c r="S318">
        <f>VLOOKUP($A318, Pitching___Plate_Discipline[], MATCH(Data!S$1, Pitching___Plate_Discipline[#Headers], 0), FALSE)</f>
        <v>22.8</v>
      </c>
      <c r="T318">
        <f>VLOOKUP($A318, Pitching___Velocity[[Name]:[vFA]], 4, FALSE)</f>
        <v>95.1</v>
      </c>
      <c r="U318">
        <f>VLOOKUP($A318, Pitching___Pitch_Type[[Name]:[FB%]], 3, FALSE)</f>
        <v>0.52100000000000002</v>
      </c>
    </row>
    <row r="319" spans="1:21" x14ac:dyDescent="0.45">
      <c r="A319" t="s">
        <v>1687</v>
      </c>
      <c r="B319" t="e">
        <f>VLOOKUP($A319, Pitchers___Batted_Ball[], MATCH(Data!B$1, Pitchers___Batted_Ball[#Headers], 0), FALSE)</f>
        <v>#N/A</v>
      </c>
      <c r="C319" t="e">
        <f>VLOOKUP($A319, Pitchers___Batted_Ball[], MATCH(Data!C$1, Pitchers___Batted_Ball[#Headers], 0), FALSE)</f>
        <v>#N/A</v>
      </c>
      <c r="D319" t="e">
        <f>VLOOKUP($A319, Pitchers___Statcast[], MATCH(Data!D$1, Pitchers___Statcast[#Headers], 0), FALSE)</f>
        <v>#N/A</v>
      </c>
      <c r="E319" t="e">
        <f>VLOOKUP($A319, Pitchers___Statcast[], MATCH(Data!E$1, Pitchers___Statcast[#Headers], 0), FALSE)</f>
        <v>#N/A</v>
      </c>
      <c r="F319" t="e">
        <f>VLOOKUP($A319, Pitchers___Statcast[], MATCH(Data!F$1, Pitchers___Statcast[#Headers], 0), FALSE)</f>
        <v>#N/A</v>
      </c>
      <c r="G319" t="e">
        <f>VLOOKUP($A319, Pitchers___Statcast[], MATCH(Data!G$1, Pitchers___Statcast[#Headers], 0), FALSE)</f>
        <v>#N/A</v>
      </c>
      <c r="H319" t="e">
        <f>VLOOKUP(A319, Pitchers___Advanced[[Name]:[Pitches]], 13, FALSE)/VLOOKUP(A319, Pitchers___Advanced[[Name]:[Pitches]], 14, FALSE)</f>
        <v>#N/A</v>
      </c>
      <c r="I319" t="e">
        <f>VLOOKUP(A319, Pitching___V_Movement[[Name]:[FA-Z]], 4, FALSE)</f>
        <v>#N/A</v>
      </c>
      <c r="J319" t="e">
        <f>VLOOKUP(A319, Pitching___H_Movement[[Name]:[FA-X]], 4, FALSE)</f>
        <v>#N/A</v>
      </c>
      <c r="K319" t="e">
        <f>VLOOKUP($A319, Pitching___Plate_Discipline[], MATCH(Data!K$1, Pitching___Plate_Discipline[#Headers], 0), FALSE)</f>
        <v>#N/A</v>
      </c>
      <c r="L319" t="e">
        <f>VLOOKUP($A319, Pitching___Plate_Discipline[], MATCH(Data!L$1, Pitching___Plate_Discipline[#Headers], 0), FALSE)</f>
        <v>#N/A</v>
      </c>
      <c r="M319" t="e">
        <f>VLOOKUP($A319, Pitching___Plate_Discipline[], MATCH(Data!M$1, Pitching___Plate_Discipline[#Headers], 0), FALSE)</f>
        <v>#N/A</v>
      </c>
      <c r="N319" t="e">
        <f>VLOOKUP($A319, Pitching___Plate_Discipline[], MATCH(Data!N$1, Pitching___Plate_Discipline[#Headers], 0), FALSE)</f>
        <v>#N/A</v>
      </c>
      <c r="O319" t="e">
        <f>VLOOKUP($A319, Pitching___Plate_Discipline[], MATCH(Data!O$1, Pitching___Plate_Discipline[#Headers], 0), FALSE)</f>
        <v>#N/A</v>
      </c>
      <c r="P319" t="e">
        <f>VLOOKUP($A319, Pitching___Plate_Discipline[], MATCH(Data!P$1, Pitching___Plate_Discipline[#Headers], 0), FALSE)</f>
        <v>#N/A</v>
      </c>
      <c r="Q319" t="e">
        <f t="shared" si="4"/>
        <v>#N/A</v>
      </c>
      <c r="R319" t="e">
        <f>VLOOKUP($A319, Pitching___Plate_Discipline[], MATCH(Data!R$1, Pitching___Plate_Discipline[#Headers], 0), FALSE)</f>
        <v>#N/A</v>
      </c>
      <c r="S319" t="e">
        <f>VLOOKUP($A319, Pitching___Plate_Discipline[], MATCH(Data!S$1, Pitching___Plate_Discipline[#Headers], 0), FALSE)</f>
        <v>#N/A</v>
      </c>
      <c r="T319" t="e">
        <f>VLOOKUP($A319, Pitching___Velocity[[Name]:[vFA]], 4, FALSE)</f>
        <v>#N/A</v>
      </c>
      <c r="U319" t="e">
        <f>VLOOKUP($A319, Pitching___Pitch_Type[[Name]:[FB%]], 3, FALSE)</f>
        <v>#N/A</v>
      </c>
    </row>
    <row r="320" spans="1:21" x14ac:dyDescent="0.45">
      <c r="A320" t="s">
        <v>624</v>
      </c>
      <c r="B320">
        <f>VLOOKUP($A320, Pitchers___Batted_Ball[], MATCH(Data!B$1, Pitchers___Batted_Ball[#Headers], 0), FALSE)</f>
        <v>0.99</v>
      </c>
      <c r="C320">
        <f>VLOOKUP($A320, Pitchers___Batted_Ball[], MATCH(Data!C$1, Pitchers___Batted_Ball[#Headers], 0), FALSE)</f>
        <v>0.108</v>
      </c>
      <c r="D320" t="str">
        <f>VLOOKUP($A320, Pitchers___Statcast[], MATCH(Data!D$1, Pitchers___Statcast[#Headers], 0), FALSE)</f>
        <v>89.1</v>
      </c>
      <c r="E320" t="str">
        <f>VLOOKUP($A320, Pitchers___Statcast[], MATCH(Data!E$1, Pitchers___Statcast[#Headers], 0), FALSE)</f>
        <v>15.3</v>
      </c>
      <c r="F320" t="str">
        <f>VLOOKUP($A320, Pitchers___Statcast[], MATCH(Data!F$1, Pitchers___Statcast[#Headers], 0), FALSE)</f>
        <v>8.8%</v>
      </c>
      <c r="G320" t="str">
        <f>VLOOKUP($A320, Pitchers___Statcast[], MATCH(Data!G$1, Pitchers___Statcast[#Headers], 0), FALSE)</f>
        <v>38.3%</v>
      </c>
      <c r="H320">
        <f>VLOOKUP(A320, Pitchers___Advanced[[Name]:[Pitches]], 13, FALSE)/VLOOKUP(A320, Pitchers___Advanced[[Name]:[Pitches]], 14, FALSE)</f>
        <v>0.67757411735760853</v>
      </c>
      <c r="I320">
        <f>VLOOKUP(A320, Pitching___V_Movement[[Name]:[FA-Z]], 4, FALSE)</f>
        <v>9.5</v>
      </c>
      <c r="J320">
        <f>VLOOKUP(A320, Pitching___H_Movement[[Name]:[FA-X]], 4, FALSE)</f>
        <v>6</v>
      </c>
      <c r="K320">
        <f>VLOOKUP($A320, Pitching___Plate_Discipline[], MATCH(Data!K$1, Pitching___Plate_Discipline[#Headers], 0), FALSE)</f>
        <v>0.29199999999999998</v>
      </c>
      <c r="L320">
        <f>VLOOKUP($A320, Pitching___Plate_Discipline[], MATCH(Data!L$1, Pitching___Plate_Discipline[#Headers], 0), FALSE)</f>
        <v>0.68799999999999994</v>
      </c>
      <c r="M320">
        <f>VLOOKUP($A320, Pitching___Plate_Discipline[], MATCH(Data!M$1, Pitching___Plate_Discipline[#Headers], 0), FALSE)</f>
        <v>0.51100000000000001</v>
      </c>
      <c r="N320">
        <f>VLOOKUP($A320, Pitching___Plate_Discipline[], MATCH(Data!N$1, Pitching___Plate_Discipline[#Headers], 0), FALSE)</f>
        <v>0.68300000000000005</v>
      </c>
      <c r="O320">
        <f>VLOOKUP($A320, Pitching___Plate_Discipline[], MATCH(Data!O$1, Pitching___Plate_Discipline[#Headers], 0), FALSE)</f>
        <v>0.87</v>
      </c>
      <c r="P320">
        <f>VLOOKUP($A320, Pitching___Plate_Discipline[], MATCH(Data!P$1, Pitching___Plate_Discipline[#Headers], 0), FALSE)</f>
        <v>0.82199999999999995</v>
      </c>
      <c r="Q320">
        <f t="shared" si="4"/>
        <v>0.42004199999999997</v>
      </c>
      <c r="R320">
        <f>VLOOKUP($A320, Pitching___Plate_Discipline[], MATCH(Data!R$1, Pitching___Plate_Discipline[#Headers], 0), FALSE)</f>
        <v>0.55300000000000005</v>
      </c>
      <c r="S320">
        <f>VLOOKUP($A320, Pitching___Plate_Discipline[], MATCH(Data!S$1, Pitching___Plate_Discipline[#Headers], 0), FALSE)</f>
        <v>19.899999999999999</v>
      </c>
      <c r="T320">
        <f>VLOOKUP($A320, Pitching___Velocity[[Name]:[vFA]], 4, FALSE)</f>
        <v>90.9</v>
      </c>
      <c r="U320">
        <f>VLOOKUP($A320, Pitching___Pitch_Type[[Name]:[FB%]], 3, FALSE)</f>
        <v>0.55900000000000005</v>
      </c>
    </row>
    <row r="321" spans="1:21" x14ac:dyDescent="0.45">
      <c r="A321" t="s">
        <v>1688</v>
      </c>
      <c r="B321" t="e">
        <f>VLOOKUP($A321, Pitchers___Batted_Ball[], MATCH(Data!B$1, Pitchers___Batted_Ball[#Headers], 0), FALSE)</f>
        <v>#N/A</v>
      </c>
      <c r="C321" t="e">
        <f>VLOOKUP($A321, Pitchers___Batted_Ball[], MATCH(Data!C$1, Pitchers___Batted_Ball[#Headers], 0), FALSE)</f>
        <v>#N/A</v>
      </c>
      <c r="D321" t="e">
        <f>VLOOKUP($A321, Pitchers___Statcast[], MATCH(Data!D$1, Pitchers___Statcast[#Headers], 0), FALSE)</f>
        <v>#N/A</v>
      </c>
      <c r="E321" t="e">
        <f>VLOOKUP($A321, Pitchers___Statcast[], MATCH(Data!E$1, Pitchers___Statcast[#Headers], 0), FALSE)</f>
        <v>#N/A</v>
      </c>
      <c r="F321" t="e">
        <f>VLOOKUP($A321, Pitchers___Statcast[], MATCH(Data!F$1, Pitchers___Statcast[#Headers], 0), FALSE)</f>
        <v>#N/A</v>
      </c>
      <c r="G321" t="e">
        <f>VLOOKUP($A321, Pitchers___Statcast[], MATCH(Data!G$1, Pitchers___Statcast[#Headers], 0), FALSE)</f>
        <v>#N/A</v>
      </c>
      <c r="H321" t="e">
        <f>VLOOKUP(A321, Pitchers___Advanced[[Name]:[Pitches]], 13, FALSE)/VLOOKUP(A321, Pitchers___Advanced[[Name]:[Pitches]], 14, FALSE)</f>
        <v>#N/A</v>
      </c>
      <c r="I321" t="e">
        <f>VLOOKUP(A321, Pitching___V_Movement[[Name]:[FA-Z]], 4, FALSE)</f>
        <v>#N/A</v>
      </c>
      <c r="J321" t="e">
        <f>VLOOKUP(A321, Pitching___H_Movement[[Name]:[FA-X]], 4, FALSE)</f>
        <v>#N/A</v>
      </c>
      <c r="K321" t="e">
        <f>VLOOKUP($A321, Pitching___Plate_Discipline[], MATCH(Data!K$1, Pitching___Plate_Discipline[#Headers], 0), FALSE)</f>
        <v>#N/A</v>
      </c>
      <c r="L321" t="e">
        <f>VLOOKUP($A321, Pitching___Plate_Discipline[], MATCH(Data!L$1, Pitching___Plate_Discipline[#Headers], 0), FALSE)</f>
        <v>#N/A</v>
      </c>
      <c r="M321" t="e">
        <f>VLOOKUP($A321, Pitching___Plate_Discipline[], MATCH(Data!M$1, Pitching___Plate_Discipline[#Headers], 0), FALSE)</f>
        <v>#N/A</v>
      </c>
      <c r="N321" t="e">
        <f>VLOOKUP($A321, Pitching___Plate_Discipline[], MATCH(Data!N$1, Pitching___Plate_Discipline[#Headers], 0), FALSE)</f>
        <v>#N/A</v>
      </c>
      <c r="O321" t="e">
        <f>VLOOKUP($A321, Pitching___Plate_Discipline[], MATCH(Data!O$1, Pitching___Plate_Discipline[#Headers], 0), FALSE)</f>
        <v>#N/A</v>
      </c>
      <c r="P321" t="e">
        <f>VLOOKUP($A321, Pitching___Plate_Discipline[], MATCH(Data!P$1, Pitching___Plate_Discipline[#Headers], 0), FALSE)</f>
        <v>#N/A</v>
      </c>
      <c r="Q321" t="e">
        <f t="shared" si="4"/>
        <v>#N/A</v>
      </c>
      <c r="R321" t="e">
        <f>VLOOKUP($A321, Pitching___Plate_Discipline[], MATCH(Data!R$1, Pitching___Plate_Discipline[#Headers], 0), FALSE)</f>
        <v>#N/A</v>
      </c>
      <c r="S321" t="e">
        <f>VLOOKUP($A321, Pitching___Plate_Discipline[], MATCH(Data!S$1, Pitching___Plate_Discipline[#Headers], 0), FALSE)</f>
        <v>#N/A</v>
      </c>
      <c r="T321" t="e">
        <f>VLOOKUP($A321, Pitching___Velocity[[Name]:[vFA]], 4, FALSE)</f>
        <v>#N/A</v>
      </c>
      <c r="U321" t="e">
        <f>VLOOKUP($A321, Pitching___Pitch_Type[[Name]:[FB%]], 3, FALSE)</f>
        <v>#N/A</v>
      </c>
    </row>
    <row r="322" spans="1:21" x14ac:dyDescent="0.45">
      <c r="A322" t="s">
        <v>845</v>
      </c>
      <c r="B322">
        <f>VLOOKUP($A322, Pitchers___Batted_Ball[], MATCH(Data!B$1, Pitchers___Batted_Ball[#Headers], 0), FALSE)</f>
        <v>0.62</v>
      </c>
      <c r="C322">
        <f>VLOOKUP($A322, Pitchers___Batted_Ball[], MATCH(Data!C$1, Pitchers___Batted_Ball[#Headers], 0), FALSE)</f>
        <v>0.13</v>
      </c>
      <c r="D322" t="str">
        <f>VLOOKUP($A322, Pitchers___Statcast[], MATCH(Data!D$1, Pitchers___Statcast[#Headers], 0), FALSE)</f>
        <v>87.9</v>
      </c>
      <c r="E322" t="str">
        <f>VLOOKUP($A322, Pitchers___Statcast[], MATCH(Data!E$1, Pitchers___Statcast[#Headers], 0), FALSE)</f>
        <v>20.7</v>
      </c>
      <c r="F322" t="str">
        <f>VLOOKUP($A322, Pitchers___Statcast[], MATCH(Data!F$1, Pitchers___Statcast[#Headers], 0), FALSE)</f>
        <v>8.9%</v>
      </c>
      <c r="G322" t="str">
        <f>VLOOKUP($A322, Pitchers___Statcast[], MATCH(Data!G$1, Pitchers___Statcast[#Headers], 0), FALSE)</f>
        <v>32.5%</v>
      </c>
      <c r="H322">
        <f>VLOOKUP(A322, Pitchers___Advanced[[Name]:[Pitches]], 13, FALSE)/VLOOKUP(A322, Pitchers___Advanced[[Name]:[Pitches]], 14, FALSE)</f>
        <v>0.6549971767363072</v>
      </c>
      <c r="I322">
        <f>VLOOKUP(A322, Pitching___V_Movement[[Name]:[FA-Z]], 4, FALSE)</f>
        <v>8.6999999999999993</v>
      </c>
      <c r="J322">
        <f>VLOOKUP(A322, Pitching___H_Movement[[Name]:[FA-X]], 4, FALSE)</f>
        <v>5.4</v>
      </c>
      <c r="K322">
        <f>VLOOKUP($A322, Pitching___Plate_Discipline[], MATCH(Data!K$1, Pitching___Plate_Discipline[#Headers], 0), FALSE)</f>
        <v>0.32300000000000001</v>
      </c>
      <c r="L322">
        <f>VLOOKUP($A322, Pitching___Plate_Discipline[], MATCH(Data!L$1, Pitching___Plate_Discipline[#Headers], 0), FALSE)</f>
        <v>0.7</v>
      </c>
      <c r="M322">
        <f>VLOOKUP($A322, Pitching___Plate_Discipline[], MATCH(Data!M$1, Pitching___Plate_Discipline[#Headers], 0), FALSE)</f>
        <v>0.51100000000000001</v>
      </c>
      <c r="N322">
        <f>VLOOKUP($A322, Pitching___Plate_Discipline[], MATCH(Data!N$1, Pitching___Plate_Discipline[#Headers], 0), FALSE)</f>
        <v>0.47299999999999998</v>
      </c>
      <c r="O322">
        <f>VLOOKUP($A322, Pitching___Plate_Discipline[], MATCH(Data!O$1, Pitching___Plate_Discipline[#Headers], 0), FALSE)</f>
        <v>0.71099999999999997</v>
      </c>
      <c r="P322">
        <f>VLOOKUP($A322, Pitching___Plate_Discipline[], MATCH(Data!P$1, Pitching___Plate_Discipline[#Headers], 0), FALSE)</f>
        <v>0.63600000000000001</v>
      </c>
      <c r="Q322">
        <f t="shared" si="4"/>
        <v>0.32499600000000001</v>
      </c>
      <c r="R322">
        <f>VLOOKUP($A322, Pitching___Plate_Discipline[], MATCH(Data!R$1, Pitching___Plate_Discipline[#Headers], 0), FALSE)</f>
        <v>0.5</v>
      </c>
      <c r="S322">
        <f>VLOOKUP($A322, Pitching___Plate_Discipline[], MATCH(Data!S$1, Pitching___Plate_Discipline[#Headers], 0), FALSE)</f>
        <v>23.9</v>
      </c>
      <c r="T322">
        <f>VLOOKUP($A322, Pitching___Velocity[[Name]:[vFA]], 4, FALSE)</f>
        <v>96.2</v>
      </c>
      <c r="U322">
        <f>VLOOKUP($A322, Pitching___Pitch_Type[[Name]:[FB%]], 3, FALSE)</f>
        <v>0.749</v>
      </c>
    </row>
    <row r="323" spans="1:21" x14ac:dyDescent="0.45">
      <c r="A323" t="s">
        <v>1689</v>
      </c>
      <c r="B323" t="e">
        <f>VLOOKUP($A323, Pitchers___Batted_Ball[], MATCH(Data!B$1, Pitchers___Batted_Ball[#Headers], 0), FALSE)</f>
        <v>#N/A</v>
      </c>
      <c r="C323" t="e">
        <f>VLOOKUP($A323, Pitchers___Batted_Ball[], MATCH(Data!C$1, Pitchers___Batted_Ball[#Headers], 0), FALSE)</f>
        <v>#N/A</v>
      </c>
      <c r="D323" t="e">
        <f>VLOOKUP($A323, Pitchers___Statcast[], MATCH(Data!D$1, Pitchers___Statcast[#Headers], 0), FALSE)</f>
        <v>#N/A</v>
      </c>
      <c r="E323" t="e">
        <f>VLOOKUP($A323, Pitchers___Statcast[], MATCH(Data!E$1, Pitchers___Statcast[#Headers], 0), FALSE)</f>
        <v>#N/A</v>
      </c>
      <c r="F323" t="e">
        <f>VLOOKUP($A323, Pitchers___Statcast[], MATCH(Data!F$1, Pitchers___Statcast[#Headers], 0), FALSE)</f>
        <v>#N/A</v>
      </c>
      <c r="G323" t="e">
        <f>VLOOKUP($A323, Pitchers___Statcast[], MATCH(Data!G$1, Pitchers___Statcast[#Headers], 0), FALSE)</f>
        <v>#N/A</v>
      </c>
      <c r="H323" t="e">
        <f>VLOOKUP(A323, Pitchers___Advanced[[Name]:[Pitches]], 13, FALSE)/VLOOKUP(A323, Pitchers___Advanced[[Name]:[Pitches]], 14, FALSE)</f>
        <v>#N/A</v>
      </c>
      <c r="I323" t="e">
        <f>VLOOKUP(A323, Pitching___V_Movement[[Name]:[FA-Z]], 4, FALSE)</f>
        <v>#N/A</v>
      </c>
      <c r="J323" t="e">
        <f>VLOOKUP(A323, Pitching___H_Movement[[Name]:[FA-X]], 4, FALSE)</f>
        <v>#N/A</v>
      </c>
      <c r="K323" t="e">
        <f>VLOOKUP($A323, Pitching___Plate_Discipline[], MATCH(Data!K$1, Pitching___Plate_Discipline[#Headers], 0), FALSE)</f>
        <v>#N/A</v>
      </c>
      <c r="L323" t="e">
        <f>VLOOKUP($A323, Pitching___Plate_Discipline[], MATCH(Data!L$1, Pitching___Plate_Discipline[#Headers], 0), FALSE)</f>
        <v>#N/A</v>
      </c>
      <c r="M323" t="e">
        <f>VLOOKUP($A323, Pitching___Plate_Discipline[], MATCH(Data!M$1, Pitching___Plate_Discipline[#Headers], 0), FALSE)</f>
        <v>#N/A</v>
      </c>
      <c r="N323" t="e">
        <f>VLOOKUP($A323, Pitching___Plate_Discipline[], MATCH(Data!N$1, Pitching___Plate_Discipline[#Headers], 0), FALSE)</f>
        <v>#N/A</v>
      </c>
      <c r="O323" t="e">
        <f>VLOOKUP($A323, Pitching___Plate_Discipline[], MATCH(Data!O$1, Pitching___Plate_Discipline[#Headers], 0), FALSE)</f>
        <v>#N/A</v>
      </c>
      <c r="P323" t="e">
        <f>VLOOKUP($A323, Pitching___Plate_Discipline[], MATCH(Data!P$1, Pitching___Plate_Discipline[#Headers], 0), FALSE)</f>
        <v>#N/A</v>
      </c>
      <c r="Q323" t="e">
        <f t="shared" ref="Q323:Q386" si="5">M323*P323</f>
        <v>#N/A</v>
      </c>
      <c r="R323" t="e">
        <f>VLOOKUP($A323, Pitching___Plate_Discipline[], MATCH(Data!R$1, Pitching___Plate_Discipline[#Headers], 0), FALSE)</f>
        <v>#N/A</v>
      </c>
      <c r="S323" t="e">
        <f>VLOOKUP($A323, Pitching___Plate_Discipline[], MATCH(Data!S$1, Pitching___Plate_Discipline[#Headers], 0), FALSE)</f>
        <v>#N/A</v>
      </c>
      <c r="T323" t="e">
        <f>VLOOKUP($A323, Pitching___Velocity[[Name]:[vFA]], 4, FALSE)</f>
        <v>#N/A</v>
      </c>
      <c r="U323" t="e">
        <f>VLOOKUP($A323, Pitching___Pitch_Type[[Name]:[FB%]], 3, FALSE)</f>
        <v>#N/A</v>
      </c>
    </row>
    <row r="324" spans="1:21" x14ac:dyDescent="0.45">
      <c r="A324" t="s">
        <v>1690</v>
      </c>
      <c r="B324" t="e">
        <f>VLOOKUP($A324, Pitchers___Batted_Ball[], MATCH(Data!B$1, Pitchers___Batted_Ball[#Headers], 0), FALSE)</f>
        <v>#N/A</v>
      </c>
      <c r="C324" t="e">
        <f>VLOOKUP($A324, Pitchers___Batted_Ball[], MATCH(Data!C$1, Pitchers___Batted_Ball[#Headers], 0), FALSE)</f>
        <v>#N/A</v>
      </c>
      <c r="D324" t="e">
        <f>VLOOKUP($A324, Pitchers___Statcast[], MATCH(Data!D$1, Pitchers___Statcast[#Headers], 0), FALSE)</f>
        <v>#N/A</v>
      </c>
      <c r="E324" t="e">
        <f>VLOOKUP($A324, Pitchers___Statcast[], MATCH(Data!E$1, Pitchers___Statcast[#Headers], 0), FALSE)</f>
        <v>#N/A</v>
      </c>
      <c r="F324" t="e">
        <f>VLOOKUP($A324, Pitchers___Statcast[], MATCH(Data!F$1, Pitchers___Statcast[#Headers], 0), FALSE)</f>
        <v>#N/A</v>
      </c>
      <c r="G324" t="e">
        <f>VLOOKUP($A324, Pitchers___Statcast[], MATCH(Data!G$1, Pitchers___Statcast[#Headers], 0), FALSE)</f>
        <v>#N/A</v>
      </c>
      <c r="H324" t="e">
        <f>VLOOKUP(A324, Pitchers___Advanced[[Name]:[Pitches]], 13, FALSE)/VLOOKUP(A324, Pitchers___Advanced[[Name]:[Pitches]], 14, FALSE)</f>
        <v>#N/A</v>
      </c>
      <c r="I324" t="e">
        <f>VLOOKUP(A324, Pitching___V_Movement[[Name]:[FA-Z]], 4, FALSE)</f>
        <v>#N/A</v>
      </c>
      <c r="J324" t="e">
        <f>VLOOKUP(A324, Pitching___H_Movement[[Name]:[FA-X]], 4, FALSE)</f>
        <v>#N/A</v>
      </c>
      <c r="K324" t="e">
        <f>VLOOKUP($A324, Pitching___Plate_Discipline[], MATCH(Data!K$1, Pitching___Plate_Discipline[#Headers], 0), FALSE)</f>
        <v>#N/A</v>
      </c>
      <c r="L324" t="e">
        <f>VLOOKUP($A324, Pitching___Plate_Discipline[], MATCH(Data!L$1, Pitching___Plate_Discipline[#Headers], 0), FALSE)</f>
        <v>#N/A</v>
      </c>
      <c r="M324" t="e">
        <f>VLOOKUP($A324, Pitching___Plate_Discipline[], MATCH(Data!M$1, Pitching___Plate_Discipline[#Headers], 0), FALSE)</f>
        <v>#N/A</v>
      </c>
      <c r="N324" t="e">
        <f>VLOOKUP($A324, Pitching___Plate_Discipline[], MATCH(Data!N$1, Pitching___Plate_Discipline[#Headers], 0), FALSE)</f>
        <v>#N/A</v>
      </c>
      <c r="O324" t="e">
        <f>VLOOKUP($A324, Pitching___Plate_Discipline[], MATCH(Data!O$1, Pitching___Plate_Discipline[#Headers], 0), FALSE)</f>
        <v>#N/A</v>
      </c>
      <c r="P324" t="e">
        <f>VLOOKUP($A324, Pitching___Plate_Discipline[], MATCH(Data!P$1, Pitching___Plate_Discipline[#Headers], 0), FALSE)</f>
        <v>#N/A</v>
      </c>
      <c r="Q324" t="e">
        <f t="shared" si="5"/>
        <v>#N/A</v>
      </c>
      <c r="R324" t="e">
        <f>VLOOKUP($A324, Pitching___Plate_Discipline[], MATCH(Data!R$1, Pitching___Plate_Discipline[#Headers], 0), FALSE)</f>
        <v>#N/A</v>
      </c>
      <c r="S324" t="e">
        <f>VLOOKUP($A324, Pitching___Plate_Discipline[], MATCH(Data!S$1, Pitching___Plate_Discipline[#Headers], 0), FALSE)</f>
        <v>#N/A</v>
      </c>
      <c r="T324" t="e">
        <f>VLOOKUP($A324, Pitching___Velocity[[Name]:[vFA]], 4, FALSE)</f>
        <v>#N/A</v>
      </c>
      <c r="U324" t="e">
        <f>VLOOKUP($A324, Pitching___Pitch_Type[[Name]:[FB%]], 3, FALSE)</f>
        <v>#N/A</v>
      </c>
    </row>
    <row r="325" spans="1:21" x14ac:dyDescent="0.45">
      <c r="A325" t="s">
        <v>1691</v>
      </c>
      <c r="B325" t="e">
        <f>VLOOKUP($A325, Pitchers___Batted_Ball[], MATCH(Data!B$1, Pitchers___Batted_Ball[#Headers], 0), FALSE)</f>
        <v>#N/A</v>
      </c>
      <c r="C325" t="e">
        <f>VLOOKUP($A325, Pitchers___Batted_Ball[], MATCH(Data!C$1, Pitchers___Batted_Ball[#Headers], 0), FALSE)</f>
        <v>#N/A</v>
      </c>
      <c r="D325" t="e">
        <f>VLOOKUP($A325, Pitchers___Statcast[], MATCH(Data!D$1, Pitchers___Statcast[#Headers], 0), FALSE)</f>
        <v>#N/A</v>
      </c>
      <c r="E325" t="e">
        <f>VLOOKUP($A325, Pitchers___Statcast[], MATCH(Data!E$1, Pitchers___Statcast[#Headers], 0), FALSE)</f>
        <v>#N/A</v>
      </c>
      <c r="F325" t="e">
        <f>VLOOKUP($A325, Pitchers___Statcast[], MATCH(Data!F$1, Pitchers___Statcast[#Headers], 0), FALSE)</f>
        <v>#N/A</v>
      </c>
      <c r="G325" t="e">
        <f>VLOOKUP($A325, Pitchers___Statcast[], MATCH(Data!G$1, Pitchers___Statcast[#Headers], 0), FALSE)</f>
        <v>#N/A</v>
      </c>
      <c r="H325" t="e">
        <f>VLOOKUP(A325, Pitchers___Advanced[[Name]:[Pitches]], 13, FALSE)/VLOOKUP(A325, Pitchers___Advanced[[Name]:[Pitches]], 14, FALSE)</f>
        <v>#N/A</v>
      </c>
      <c r="I325" t="e">
        <f>VLOOKUP(A325, Pitching___V_Movement[[Name]:[FA-Z]], 4, FALSE)</f>
        <v>#N/A</v>
      </c>
      <c r="J325" t="e">
        <f>VLOOKUP(A325, Pitching___H_Movement[[Name]:[FA-X]], 4, FALSE)</f>
        <v>#N/A</v>
      </c>
      <c r="K325" t="e">
        <f>VLOOKUP($A325, Pitching___Plate_Discipline[], MATCH(Data!K$1, Pitching___Plate_Discipline[#Headers], 0), FALSE)</f>
        <v>#N/A</v>
      </c>
      <c r="L325" t="e">
        <f>VLOOKUP($A325, Pitching___Plate_Discipline[], MATCH(Data!L$1, Pitching___Plate_Discipline[#Headers], 0), FALSE)</f>
        <v>#N/A</v>
      </c>
      <c r="M325" t="e">
        <f>VLOOKUP($A325, Pitching___Plate_Discipline[], MATCH(Data!M$1, Pitching___Plate_Discipline[#Headers], 0), FALSE)</f>
        <v>#N/A</v>
      </c>
      <c r="N325" t="e">
        <f>VLOOKUP($A325, Pitching___Plate_Discipline[], MATCH(Data!N$1, Pitching___Plate_Discipline[#Headers], 0), FALSE)</f>
        <v>#N/A</v>
      </c>
      <c r="O325" t="e">
        <f>VLOOKUP($A325, Pitching___Plate_Discipline[], MATCH(Data!O$1, Pitching___Plate_Discipline[#Headers], 0), FALSE)</f>
        <v>#N/A</v>
      </c>
      <c r="P325" t="e">
        <f>VLOOKUP($A325, Pitching___Plate_Discipline[], MATCH(Data!P$1, Pitching___Plate_Discipline[#Headers], 0), FALSE)</f>
        <v>#N/A</v>
      </c>
      <c r="Q325" t="e">
        <f t="shared" si="5"/>
        <v>#N/A</v>
      </c>
      <c r="R325" t="e">
        <f>VLOOKUP($A325, Pitching___Plate_Discipline[], MATCH(Data!R$1, Pitching___Plate_Discipline[#Headers], 0), FALSE)</f>
        <v>#N/A</v>
      </c>
      <c r="S325" t="e">
        <f>VLOOKUP($A325, Pitching___Plate_Discipline[], MATCH(Data!S$1, Pitching___Plate_Discipline[#Headers], 0), FALSE)</f>
        <v>#N/A</v>
      </c>
      <c r="T325" t="e">
        <f>VLOOKUP($A325, Pitching___Velocity[[Name]:[vFA]], 4, FALSE)</f>
        <v>#N/A</v>
      </c>
      <c r="U325" t="e">
        <f>VLOOKUP($A325, Pitching___Pitch_Type[[Name]:[FB%]], 3, FALSE)</f>
        <v>#N/A</v>
      </c>
    </row>
    <row r="326" spans="1:21" x14ac:dyDescent="0.45">
      <c r="A326" t="s">
        <v>507</v>
      </c>
      <c r="B326">
        <f>VLOOKUP($A326, Pitchers___Batted_Ball[], MATCH(Data!B$1, Pitchers___Batted_Ball[#Headers], 0), FALSE)</f>
        <v>1.1499999999999999</v>
      </c>
      <c r="C326">
        <f>VLOOKUP($A326, Pitchers___Batted_Ball[], MATCH(Data!C$1, Pitchers___Batted_Ball[#Headers], 0), FALSE)</f>
        <v>0.13800000000000001</v>
      </c>
      <c r="D326" t="str">
        <f>VLOOKUP($A326, Pitchers___Statcast[], MATCH(Data!D$1, Pitchers___Statcast[#Headers], 0), FALSE)</f>
        <v>88.9</v>
      </c>
      <c r="E326" t="str">
        <f>VLOOKUP($A326, Pitchers___Statcast[], MATCH(Data!E$1, Pitchers___Statcast[#Headers], 0), FALSE)</f>
        <v>12.5</v>
      </c>
      <c r="F326" t="str">
        <f>VLOOKUP($A326, Pitchers___Statcast[], MATCH(Data!F$1, Pitchers___Statcast[#Headers], 0), FALSE)</f>
        <v>8.6%</v>
      </c>
      <c r="G326" t="str">
        <f>VLOOKUP($A326, Pitchers___Statcast[], MATCH(Data!G$1, Pitchers___Statcast[#Headers], 0), FALSE)</f>
        <v>37.7%</v>
      </c>
      <c r="H326">
        <f>VLOOKUP(A326, Pitchers___Advanced[[Name]:[Pitches]], 13, FALSE)/VLOOKUP(A326, Pitchers___Advanced[[Name]:[Pitches]], 14, FALSE)</f>
        <v>0.64112765715584863</v>
      </c>
      <c r="I326">
        <f>VLOOKUP(A326, Pitching___V_Movement[[Name]:[FA-Z]], 4, FALSE)</f>
        <v>10.3</v>
      </c>
      <c r="J326">
        <f>VLOOKUP(A326, Pitching___H_Movement[[Name]:[FA-X]], 4, FALSE)</f>
        <v>4.3</v>
      </c>
      <c r="K326">
        <f>VLOOKUP($A326, Pitching___Plate_Discipline[], MATCH(Data!K$1, Pitching___Plate_Discipline[#Headers], 0), FALSE)</f>
        <v>0.252</v>
      </c>
      <c r="L326">
        <f>VLOOKUP($A326, Pitching___Plate_Discipline[], MATCH(Data!L$1, Pitching___Plate_Discipline[#Headers], 0), FALSE)</f>
        <v>0.66100000000000003</v>
      </c>
      <c r="M326">
        <f>VLOOKUP($A326, Pitching___Plate_Discipline[], MATCH(Data!M$1, Pitching___Plate_Discipline[#Headers], 0), FALSE)</f>
        <v>0.46700000000000003</v>
      </c>
      <c r="N326">
        <f>VLOOKUP($A326, Pitching___Plate_Discipline[], MATCH(Data!N$1, Pitching___Plate_Discipline[#Headers], 0), FALSE)</f>
        <v>0.57999999999999996</v>
      </c>
      <c r="O326">
        <f>VLOOKUP($A326, Pitching___Plate_Discipline[], MATCH(Data!O$1, Pitching___Plate_Discipline[#Headers], 0), FALSE)</f>
        <v>0.87</v>
      </c>
      <c r="P326">
        <f>VLOOKUP($A326, Pitching___Plate_Discipline[], MATCH(Data!P$1, Pitching___Plate_Discipline[#Headers], 0), FALSE)</f>
        <v>0.79500000000000004</v>
      </c>
      <c r="Q326">
        <f t="shared" si="5"/>
        <v>0.37126500000000007</v>
      </c>
      <c r="R326">
        <f>VLOOKUP($A326, Pitching___Plate_Discipline[], MATCH(Data!R$1, Pitching___Plate_Discipline[#Headers], 0), FALSE)</f>
        <v>0.52500000000000002</v>
      </c>
      <c r="S326">
        <f>VLOOKUP($A326, Pitching___Plate_Discipline[], MATCH(Data!S$1, Pitching___Plate_Discipline[#Headers], 0), FALSE)</f>
        <v>19.899999999999999</v>
      </c>
      <c r="T326">
        <f>VLOOKUP($A326, Pitching___Velocity[[Name]:[vFA]], 4, FALSE)</f>
        <v>91.2</v>
      </c>
      <c r="U326">
        <f>VLOOKUP($A326, Pitching___Pitch_Type[[Name]:[FB%]], 3, FALSE)</f>
        <v>0.437</v>
      </c>
    </row>
    <row r="327" spans="1:21" x14ac:dyDescent="0.45">
      <c r="A327" t="s">
        <v>1692</v>
      </c>
      <c r="B327" t="e">
        <f>VLOOKUP($A327, Pitchers___Batted_Ball[], MATCH(Data!B$1, Pitchers___Batted_Ball[#Headers], 0), FALSE)</f>
        <v>#N/A</v>
      </c>
      <c r="C327" t="e">
        <f>VLOOKUP($A327, Pitchers___Batted_Ball[], MATCH(Data!C$1, Pitchers___Batted_Ball[#Headers], 0), FALSE)</f>
        <v>#N/A</v>
      </c>
      <c r="D327" t="e">
        <f>VLOOKUP($A327, Pitchers___Statcast[], MATCH(Data!D$1, Pitchers___Statcast[#Headers], 0), FALSE)</f>
        <v>#N/A</v>
      </c>
      <c r="E327" t="e">
        <f>VLOOKUP($A327, Pitchers___Statcast[], MATCH(Data!E$1, Pitchers___Statcast[#Headers], 0), FALSE)</f>
        <v>#N/A</v>
      </c>
      <c r="F327" t="e">
        <f>VLOOKUP($A327, Pitchers___Statcast[], MATCH(Data!F$1, Pitchers___Statcast[#Headers], 0), FALSE)</f>
        <v>#N/A</v>
      </c>
      <c r="G327" t="e">
        <f>VLOOKUP($A327, Pitchers___Statcast[], MATCH(Data!G$1, Pitchers___Statcast[#Headers], 0), FALSE)</f>
        <v>#N/A</v>
      </c>
      <c r="H327" t="e">
        <f>VLOOKUP(A327, Pitchers___Advanced[[Name]:[Pitches]], 13, FALSE)/VLOOKUP(A327, Pitchers___Advanced[[Name]:[Pitches]], 14, FALSE)</f>
        <v>#N/A</v>
      </c>
      <c r="I327" t="e">
        <f>VLOOKUP(A327, Pitching___V_Movement[[Name]:[FA-Z]], 4, FALSE)</f>
        <v>#N/A</v>
      </c>
      <c r="J327" t="e">
        <f>VLOOKUP(A327, Pitching___H_Movement[[Name]:[FA-X]], 4, FALSE)</f>
        <v>#N/A</v>
      </c>
      <c r="K327" t="e">
        <f>VLOOKUP($A327, Pitching___Plate_Discipline[], MATCH(Data!K$1, Pitching___Plate_Discipline[#Headers], 0), FALSE)</f>
        <v>#N/A</v>
      </c>
      <c r="L327" t="e">
        <f>VLOOKUP($A327, Pitching___Plate_Discipline[], MATCH(Data!L$1, Pitching___Plate_Discipline[#Headers], 0), FALSE)</f>
        <v>#N/A</v>
      </c>
      <c r="M327" t="e">
        <f>VLOOKUP($A327, Pitching___Plate_Discipline[], MATCH(Data!M$1, Pitching___Plate_Discipline[#Headers], 0), FALSE)</f>
        <v>#N/A</v>
      </c>
      <c r="N327" t="e">
        <f>VLOOKUP($A327, Pitching___Plate_Discipline[], MATCH(Data!N$1, Pitching___Plate_Discipline[#Headers], 0), FALSE)</f>
        <v>#N/A</v>
      </c>
      <c r="O327" t="e">
        <f>VLOOKUP($A327, Pitching___Plate_Discipline[], MATCH(Data!O$1, Pitching___Plate_Discipline[#Headers], 0), FALSE)</f>
        <v>#N/A</v>
      </c>
      <c r="P327" t="e">
        <f>VLOOKUP($A327, Pitching___Plate_Discipline[], MATCH(Data!P$1, Pitching___Plate_Discipline[#Headers], 0), FALSE)</f>
        <v>#N/A</v>
      </c>
      <c r="Q327" t="e">
        <f t="shared" si="5"/>
        <v>#N/A</v>
      </c>
      <c r="R327" t="e">
        <f>VLOOKUP($A327, Pitching___Plate_Discipline[], MATCH(Data!R$1, Pitching___Plate_Discipline[#Headers], 0), FALSE)</f>
        <v>#N/A</v>
      </c>
      <c r="S327" t="e">
        <f>VLOOKUP($A327, Pitching___Plate_Discipline[], MATCH(Data!S$1, Pitching___Plate_Discipline[#Headers], 0), FALSE)</f>
        <v>#N/A</v>
      </c>
      <c r="T327" t="e">
        <f>VLOOKUP($A327, Pitching___Velocity[[Name]:[vFA]], 4, FALSE)</f>
        <v>#N/A</v>
      </c>
      <c r="U327" t="e">
        <f>VLOOKUP($A327, Pitching___Pitch_Type[[Name]:[FB%]], 3, FALSE)</f>
        <v>#N/A</v>
      </c>
    </row>
    <row r="328" spans="1:21" x14ac:dyDescent="0.45">
      <c r="A328" t="s">
        <v>725</v>
      </c>
      <c r="B328">
        <f>VLOOKUP($A328, Pitchers___Batted_Ball[], MATCH(Data!B$1, Pitchers___Batted_Ball[#Headers], 0), FALSE)</f>
        <v>0.9</v>
      </c>
      <c r="C328">
        <f>VLOOKUP($A328, Pitchers___Batted_Ball[], MATCH(Data!C$1, Pitchers___Batted_Ball[#Headers], 0), FALSE)</f>
        <v>0.115</v>
      </c>
      <c r="D328" t="str">
        <f>VLOOKUP($A328, Pitchers___Statcast[], MATCH(Data!D$1, Pitchers___Statcast[#Headers], 0), FALSE)</f>
        <v>88.7</v>
      </c>
      <c r="E328" t="str">
        <f>VLOOKUP($A328, Pitchers___Statcast[], MATCH(Data!E$1, Pitchers___Statcast[#Headers], 0), FALSE)</f>
        <v>15.8</v>
      </c>
      <c r="F328" t="str">
        <f>VLOOKUP($A328, Pitchers___Statcast[], MATCH(Data!F$1, Pitchers___Statcast[#Headers], 0), FALSE)</f>
        <v>7.6%</v>
      </c>
      <c r="G328" t="str">
        <f>VLOOKUP($A328, Pitchers___Statcast[], MATCH(Data!G$1, Pitchers___Statcast[#Headers], 0), FALSE)</f>
        <v>37.2%</v>
      </c>
      <c r="H328">
        <f>VLOOKUP(A328, Pitchers___Advanced[[Name]:[Pitches]], 13, FALSE)/VLOOKUP(A328, Pitchers___Advanced[[Name]:[Pitches]], 14, FALSE)</f>
        <v>0.61594923159262938</v>
      </c>
      <c r="I328">
        <f>VLOOKUP(A328, Pitching___V_Movement[[Name]:[FA-Z]], 4, FALSE)</f>
        <v>10.6</v>
      </c>
      <c r="J328">
        <f>VLOOKUP(A328, Pitching___H_Movement[[Name]:[FA-X]], 4, FALSE)</f>
        <v>-2.2999999999999998</v>
      </c>
      <c r="K328">
        <f>VLOOKUP($A328, Pitching___Plate_Discipline[], MATCH(Data!K$1, Pitching___Plate_Discipline[#Headers], 0), FALSE)</f>
        <v>0.29099999999999998</v>
      </c>
      <c r="L328">
        <f>VLOOKUP($A328, Pitching___Plate_Discipline[], MATCH(Data!L$1, Pitching___Plate_Discipline[#Headers], 0), FALSE)</f>
        <v>0.66200000000000003</v>
      </c>
      <c r="M328">
        <f>VLOOKUP($A328, Pitching___Plate_Discipline[], MATCH(Data!M$1, Pitching___Plate_Discipline[#Headers], 0), FALSE)</f>
        <v>0.46100000000000002</v>
      </c>
      <c r="N328">
        <f>VLOOKUP($A328, Pitching___Plate_Discipline[], MATCH(Data!N$1, Pitching___Plate_Discipline[#Headers], 0), FALSE)</f>
        <v>0.49199999999999999</v>
      </c>
      <c r="O328">
        <f>VLOOKUP($A328, Pitching___Plate_Discipline[], MATCH(Data!O$1, Pitching___Plate_Discipline[#Headers], 0), FALSE)</f>
        <v>0.81100000000000005</v>
      </c>
      <c r="P328">
        <f>VLOOKUP($A328, Pitching___Plate_Discipline[], MATCH(Data!P$1, Pitching___Plate_Discipline[#Headers], 0), FALSE)</f>
        <v>0.70199999999999996</v>
      </c>
      <c r="Q328">
        <f t="shared" si="5"/>
        <v>0.32362200000000002</v>
      </c>
      <c r="R328">
        <f>VLOOKUP($A328, Pitching___Plate_Discipline[], MATCH(Data!R$1, Pitching___Plate_Discipline[#Headers], 0), FALSE)</f>
        <v>0.45900000000000002</v>
      </c>
      <c r="S328">
        <f>VLOOKUP($A328, Pitching___Plate_Discipline[], MATCH(Data!S$1, Pitching___Plate_Discipline[#Headers], 0), FALSE)</f>
        <v>21.6</v>
      </c>
      <c r="T328">
        <f>VLOOKUP($A328, Pitching___Velocity[[Name]:[vFA]], 4, FALSE)</f>
        <v>96.5</v>
      </c>
      <c r="U328">
        <f>VLOOKUP($A328, Pitching___Pitch_Type[[Name]:[FB%]], 3, FALSE)</f>
        <v>0.44700000000000001</v>
      </c>
    </row>
    <row r="329" spans="1:21" x14ac:dyDescent="0.45">
      <c r="A329" t="s">
        <v>1693</v>
      </c>
      <c r="B329" t="e">
        <f>VLOOKUP($A329, Pitchers___Batted_Ball[], MATCH(Data!B$1, Pitchers___Batted_Ball[#Headers], 0), FALSE)</f>
        <v>#N/A</v>
      </c>
      <c r="C329" t="e">
        <f>VLOOKUP($A329, Pitchers___Batted_Ball[], MATCH(Data!C$1, Pitchers___Batted_Ball[#Headers], 0), FALSE)</f>
        <v>#N/A</v>
      </c>
      <c r="D329" t="e">
        <f>VLOOKUP($A329, Pitchers___Statcast[], MATCH(Data!D$1, Pitchers___Statcast[#Headers], 0), FALSE)</f>
        <v>#N/A</v>
      </c>
      <c r="E329" t="e">
        <f>VLOOKUP($A329, Pitchers___Statcast[], MATCH(Data!E$1, Pitchers___Statcast[#Headers], 0), FALSE)</f>
        <v>#N/A</v>
      </c>
      <c r="F329" t="e">
        <f>VLOOKUP($A329, Pitchers___Statcast[], MATCH(Data!F$1, Pitchers___Statcast[#Headers], 0), FALSE)</f>
        <v>#N/A</v>
      </c>
      <c r="G329" t="e">
        <f>VLOOKUP($A329, Pitchers___Statcast[], MATCH(Data!G$1, Pitchers___Statcast[#Headers], 0), FALSE)</f>
        <v>#N/A</v>
      </c>
      <c r="H329" t="e">
        <f>VLOOKUP(A329, Pitchers___Advanced[[Name]:[Pitches]], 13, FALSE)/VLOOKUP(A329, Pitchers___Advanced[[Name]:[Pitches]], 14, FALSE)</f>
        <v>#N/A</v>
      </c>
      <c r="I329" t="e">
        <f>VLOOKUP(A329, Pitching___V_Movement[[Name]:[FA-Z]], 4, FALSE)</f>
        <v>#N/A</v>
      </c>
      <c r="J329" t="e">
        <f>VLOOKUP(A329, Pitching___H_Movement[[Name]:[FA-X]], 4, FALSE)</f>
        <v>#N/A</v>
      </c>
      <c r="K329" t="e">
        <f>VLOOKUP($A329, Pitching___Plate_Discipline[], MATCH(Data!K$1, Pitching___Plate_Discipline[#Headers], 0), FALSE)</f>
        <v>#N/A</v>
      </c>
      <c r="L329" t="e">
        <f>VLOOKUP($A329, Pitching___Plate_Discipline[], MATCH(Data!L$1, Pitching___Plate_Discipline[#Headers], 0), FALSE)</f>
        <v>#N/A</v>
      </c>
      <c r="M329" t="e">
        <f>VLOOKUP($A329, Pitching___Plate_Discipline[], MATCH(Data!M$1, Pitching___Plate_Discipline[#Headers], 0), FALSE)</f>
        <v>#N/A</v>
      </c>
      <c r="N329" t="e">
        <f>VLOOKUP($A329, Pitching___Plate_Discipline[], MATCH(Data!N$1, Pitching___Plate_Discipline[#Headers], 0), FALSE)</f>
        <v>#N/A</v>
      </c>
      <c r="O329" t="e">
        <f>VLOOKUP($A329, Pitching___Plate_Discipline[], MATCH(Data!O$1, Pitching___Plate_Discipline[#Headers], 0), FALSE)</f>
        <v>#N/A</v>
      </c>
      <c r="P329" t="e">
        <f>VLOOKUP($A329, Pitching___Plate_Discipline[], MATCH(Data!P$1, Pitching___Plate_Discipline[#Headers], 0), FALSE)</f>
        <v>#N/A</v>
      </c>
      <c r="Q329" t="e">
        <f t="shared" si="5"/>
        <v>#N/A</v>
      </c>
      <c r="R329" t="e">
        <f>VLOOKUP($A329, Pitching___Plate_Discipline[], MATCH(Data!R$1, Pitching___Plate_Discipline[#Headers], 0), FALSE)</f>
        <v>#N/A</v>
      </c>
      <c r="S329" t="e">
        <f>VLOOKUP($A329, Pitching___Plate_Discipline[], MATCH(Data!S$1, Pitching___Plate_Discipline[#Headers], 0), FALSE)</f>
        <v>#N/A</v>
      </c>
      <c r="T329" t="e">
        <f>VLOOKUP($A329, Pitching___Velocity[[Name]:[vFA]], 4, FALSE)</f>
        <v>#N/A</v>
      </c>
      <c r="U329" t="e">
        <f>VLOOKUP($A329, Pitching___Pitch_Type[[Name]:[FB%]], 3, FALSE)</f>
        <v>#N/A</v>
      </c>
    </row>
    <row r="330" spans="1:21" x14ac:dyDescent="0.45">
      <c r="A330" t="s">
        <v>1694</v>
      </c>
      <c r="B330" t="e">
        <f>VLOOKUP($A330, Pitchers___Batted_Ball[], MATCH(Data!B$1, Pitchers___Batted_Ball[#Headers], 0), FALSE)</f>
        <v>#N/A</v>
      </c>
      <c r="C330" t="e">
        <f>VLOOKUP($A330, Pitchers___Batted_Ball[], MATCH(Data!C$1, Pitchers___Batted_Ball[#Headers], 0), FALSE)</f>
        <v>#N/A</v>
      </c>
      <c r="D330" t="e">
        <f>VLOOKUP($A330, Pitchers___Statcast[], MATCH(Data!D$1, Pitchers___Statcast[#Headers], 0), FALSE)</f>
        <v>#N/A</v>
      </c>
      <c r="E330" t="e">
        <f>VLOOKUP($A330, Pitchers___Statcast[], MATCH(Data!E$1, Pitchers___Statcast[#Headers], 0), FALSE)</f>
        <v>#N/A</v>
      </c>
      <c r="F330" t="e">
        <f>VLOOKUP($A330, Pitchers___Statcast[], MATCH(Data!F$1, Pitchers___Statcast[#Headers], 0), FALSE)</f>
        <v>#N/A</v>
      </c>
      <c r="G330" t="e">
        <f>VLOOKUP($A330, Pitchers___Statcast[], MATCH(Data!G$1, Pitchers___Statcast[#Headers], 0), FALSE)</f>
        <v>#N/A</v>
      </c>
      <c r="H330" t="e">
        <f>VLOOKUP(A330, Pitchers___Advanced[[Name]:[Pitches]], 13, FALSE)/VLOOKUP(A330, Pitchers___Advanced[[Name]:[Pitches]], 14, FALSE)</f>
        <v>#N/A</v>
      </c>
      <c r="I330" t="e">
        <f>VLOOKUP(A330, Pitching___V_Movement[[Name]:[FA-Z]], 4, FALSE)</f>
        <v>#N/A</v>
      </c>
      <c r="J330" t="e">
        <f>VLOOKUP(A330, Pitching___H_Movement[[Name]:[FA-X]], 4, FALSE)</f>
        <v>#N/A</v>
      </c>
      <c r="K330" t="e">
        <f>VLOOKUP($A330, Pitching___Plate_Discipline[], MATCH(Data!K$1, Pitching___Plate_Discipline[#Headers], 0), FALSE)</f>
        <v>#N/A</v>
      </c>
      <c r="L330" t="e">
        <f>VLOOKUP($A330, Pitching___Plate_Discipline[], MATCH(Data!L$1, Pitching___Plate_Discipline[#Headers], 0), FALSE)</f>
        <v>#N/A</v>
      </c>
      <c r="M330" t="e">
        <f>VLOOKUP($A330, Pitching___Plate_Discipline[], MATCH(Data!M$1, Pitching___Plate_Discipline[#Headers], 0), FALSE)</f>
        <v>#N/A</v>
      </c>
      <c r="N330" t="e">
        <f>VLOOKUP($A330, Pitching___Plate_Discipline[], MATCH(Data!N$1, Pitching___Plate_Discipline[#Headers], 0), FALSE)</f>
        <v>#N/A</v>
      </c>
      <c r="O330" t="e">
        <f>VLOOKUP($A330, Pitching___Plate_Discipline[], MATCH(Data!O$1, Pitching___Plate_Discipline[#Headers], 0), FALSE)</f>
        <v>#N/A</v>
      </c>
      <c r="P330" t="e">
        <f>VLOOKUP($A330, Pitching___Plate_Discipline[], MATCH(Data!P$1, Pitching___Plate_Discipline[#Headers], 0), FALSE)</f>
        <v>#N/A</v>
      </c>
      <c r="Q330" t="e">
        <f t="shared" si="5"/>
        <v>#N/A</v>
      </c>
      <c r="R330" t="e">
        <f>VLOOKUP($A330, Pitching___Plate_Discipline[], MATCH(Data!R$1, Pitching___Plate_Discipline[#Headers], 0), FALSE)</f>
        <v>#N/A</v>
      </c>
      <c r="S330" t="e">
        <f>VLOOKUP($A330, Pitching___Plate_Discipline[], MATCH(Data!S$1, Pitching___Plate_Discipline[#Headers], 0), FALSE)</f>
        <v>#N/A</v>
      </c>
      <c r="T330" t="e">
        <f>VLOOKUP($A330, Pitching___Velocity[[Name]:[vFA]], 4, FALSE)</f>
        <v>#N/A</v>
      </c>
      <c r="U330" t="e">
        <f>VLOOKUP($A330, Pitching___Pitch_Type[[Name]:[FB%]], 3, FALSE)</f>
        <v>#N/A</v>
      </c>
    </row>
    <row r="331" spans="1:21" x14ac:dyDescent="0.45">
      <c r="A331" t="s">
        <v>48</v>
      </c>
      <c r="B331">
        <f>VLOOKUP($A331, Pitchers___Batted_Ball[], MATCH(Data!B$1, Pitchers___Batted_Ball[#Headers], 0), FALSE)</f>
        <v>2.4500000000000002</v>
      </c>
      <c r="C331">
        <f>VLOOKUP($A331, Pitchers___Batted_Ball[], MATCH(Data!C$1, Pitchers___Batted_Ball[#Headers], 0), FALSE)</f>
        <v>0.108</v>
      </c>
      <c r="D331" t="str">
        <f>VLOOKUP($A331, Pitchers___Statcast[], MATCH(Data!D$1, Pitchers___Statcast[#Headers], 0), FALSE)</f>
        <v>86.5</v>
      </c>
      <c r="E331" t="str">
        <f>VLOOKUP($A331, Pitchers___Statcast[], MATCH(Data!E$1, Pitchers___Statcast[#Headers], 0), FALSE)</f>
        <v>5.1</v>
      </c>
      <c r="F331" t="str">
        <f>VLOOKUP($A331, Pitchers___Statcast[], MATCH(Data!F$1, Pitchers___Statcast[#Headers], 0), FALSE)</f>
        <v>3.5%</v>
      </c>
      <c r="G331" t="str">
        <f>VLOOKUP($A331, Pitchers___Statcast[], MATCH(Data!G$1, Pitchers___Statcast[#Headers], 0), FALSE)</f>
        <v>31.3%</v>
      </c>
      <c r="H331">
        <f>VLOOKUP(A331, Pitchers___Advanced[[Name]:[Pitches]], 13, FALSE)/VLOOKUP(A331, Pitchers___Advanced[[Name]:[Pitches]], 14, FALSE)</f>
        <v>0.64769544181308891</v>
      </c>
      <c r="I331">
        <f>VLOOKUP(A331, Pitching___V_Movement[[Name]:[FA-Z]], 4, FALSE)</f>
        <v>8.1999999999999993</v>
      </c>
      <c r="J331">
        <f>VLOOKUP(A331, Pitching___H_Movement[[Name]:[FA-X]], 4, FALSE)</f>
        <v>-6.5</v>
      </c>
      <c r="K331">
        <f>VLOOKUP($A331, Pitching___Plate_Discipline[], MATCH(Data!K$1, Pitching___Plate_Discipline[#Headers], 0), FALSE)</f>
        <v>0.32600000000000001</v>
      </c>
      <c r="L331">
        <f>VLOOKUP($A331, Pitching___Plate_Discipline[], MATCH(Data!L$1, Pitching___Plate_Discipline[#Headers], 0), FALSE)</f>
        <v>0.64</v>
      </c>
      <c r="M331">
        <f>VLOOKUP($A331, Pitching___Plate_Discipline[], MATCH(Data!M$1, Pitching___Plate_Discipline[#Headers], 0), FALSE)</f>
        <v>0.48899999999999999</v>
      </c>
      <c r="N331">
        <f>VLOOKUP($A331, Pitching___Plate_Discipline[], MATCH(Data!N$1, Pitching___Plate_Discipline[#Headers], 0), FALSE)</f>
        <v>0.50600000000000001</v>
      </c>
      <c r="O331">
        <f>VLOOKUP($A331, Pitching___Plate_Discipline[], MATCH(Data!O$1, Pitching___Plate_Discipline[#Headers], 0), FALSE)</f>
        <v>0.85599999999999998</v>
      </c>
      <c r="P331">
        <f>VLOOKUP($A331, Pitching___Plate_Discipline[], MATCH(Data!P$1, Pitching___Plate_Discipline[#Headers], 0), FALSE)</f>
        <v>0.74299999999999999</v>
      </c>
      <c r="Q331">
        <f t="shared" si="5"/>
        <v>0.36332700000000001</v>
      </c>
      <c r="R331">
        <f>VLOOKUP($A331, Pitching___Plate_Discipline[], MATCH(Data!R$1, Pitching___Plate_Discipline[#Headers], 0), FALSE)</f>
        <v>0.51800000000000002</v>
      </c>
      <c r="S331">
        <f>VLOOKUP($A331, Pitching___Plate_Discipline[], MATCH(Data!S$1, Pitching___Plate_Discipline[#Headers], 0), FALSE)</f>
        <v>24.8</v>
      </c>
      <c r="T331">
        <f>VLOOKUP($A331, Pitching___Velocity[[Name]:[vFA]], 4, FALSE)</f>
        <v>97</v>
      </c>
      <c r="U331">
        <f>VLOOKUP($A331, Pitching___Pitch_Type[[Name]:[FB%]], 3, FALSE)</f>
        <v>0.63500000000000001</v>
      </c>
    </row>
    <row r="332" spans="1:21" x14ac:dyDescent="0.45">
      <c r="A332" t="s">
        <v>91</v>
      </c>
      <c r="B332">
        <f>VLOOKUP($A332, Pitchers___Batted_Ball[], MATCH(Data!B$1, Pitchers___Batted_Ball[#Headers], 0), FALSE)</f>
        <v>2.0099999999999998</v>
      </c>
      <c r="C332">
        <f>VLOOKUP($A332, Pitchers___Batted_Ball[], MATCH(Data!C$1, Pitchers___Batted_Ball[#Headers], 0), FALSE)</f>
        <v>0.112</v>
      </c>
      <c r="D332" t="str">
        <f>VLOOKUP($A332, Pitchers___Statcast[], MATCH(Data!D$1, Pitchers___Statcast[#Headers], 0), FALSE)</f>
        <v>88.6</v>
      </c>
      <c r="E332" t="str">
        <f>VLOOKUP($A332, Pitchers___Statcast[], MATCH(Data!E$1, Pitchers___Statcast[#Headers], 0), FALSE)</f>
        <v>5.6</v>
      </c>
      <c r="F332" t="str">
        <f>VLOOKUP($A332, Pitchers___Statcast[], MATCH(Data!F$1, Pitchers___Statcast[#Headers], 0), FALSE)</f>
        <v>4.8%</v>
      </c>
      <c r="G332" t="str">
        <f>VLOOKUP($A332, Pitchers___Statcast[], MATCH(Data!G$1, Pitchers___Statcast[#Headers], 0), FALSE)</f>
        <v>38.2%</v>
      </c>
      <c r="H332">
        <f>VLOOKUP(A332, Pitchers___Advanced[[Name]:[Pitches]], 13, FALSE)/VLOOKUP(A332, Pitchers___Advanced[[Name]:[Pitches]], 14, FALSE)</f>
        <v>0.61978682309178057</v>
      </c>
      <c r="I332">
        <f>VLOOKUP(A332, Pitching___V_Movement[[Name]:[FA-Z]], 4, FALSE)</f>
        <v>8.6</v>
      </c>
      <c r="J332">
        <f>VLOOKUP(A332, Pitching___H_Movement[[Name]:[FA-X]], 4, FALSE)</f>
        <v>-5.9</v>
      </c>
      <c r="K332">
        <f>VLOOKUP($A332, Pitching___Plate_Discipline[], MATCH(Data!K$1, Pitching___Plate_Discipline[#Headers], 0), FALSE)</f>
        <v>0.26300000000000001</v>
      </c>
      <c r="L332">
        <f>VLOOKUP($A332, Pitching___Plate_Discipline[], MATCH(Data!L$1, Pitching___Plate_Discipline[#Headers], 0), FALSE)</f>
        <v>0.60199999999999998</v>
      </c>
      <c r="M332">
        <f>VLOOKUP($A332, Pitching___Plate_Discipline[], MATCH(Data!M$1, Pitching___Plate_Discipline[#Headers], 0), FALSE)</f>
        <v>0.434</v>
      </c>
      <c r="N332">
        <f>VLOOKUP($A332, Pitching___Plate_Discipline[], MATCH(Data!N$1, Pitching___Plate_Discipline[#Headers], 0), FALSE)</f>
        <v>0.59699999999999998</v>
      </c>
      <c r="O332">
        <f>VLOOKUP($A332, Pitching___Plate_Discipline[], MATCH(Data!O$1, Pitching___Plate_Discipline[#Headers], 0), FALSE)</f>
        <v>0.877</v>
      </c>
      <c r="P332">
        <f>VLOOKUP($A332, Pitching___Plate_Discipline[], MATCH(Data!P$1, Pitching___Plate_Discipline[#Headers], 0), FALSE)</f>
        <v>0.79300000000000004</v>
      </c>
      <c r="Q332">
        <f t="shared" si="5"/>
        <v>0.34416200000000002</v>
      </c>
      <c r="R332">
        <f>VLOOKUP($A332, Pitching___Plate_Discipline[], MATCH(Data!R$1, Pitching___Plate_Discipline[#Headers], 0), FALSE)</f>
        <v>0.504</v>
      </c>
      <c r="S332">
        <f>VLOOKUP($A332, Pitching___Plate_Discipline[], MATCH(Data!S$1, Pitching___Plate_Discipline[#Headers], 0), FALSE)</f>
        <v>24.8</v>
      </c>
      <c r="T332">
        <f>VLOOKUP($A332, Pitching___Velocity[[Name]:[vFA]], 4, FALSE)</f>
        <v>97</v>
      </c>
      <c r="U332">
        <f>VLOOKUP($A332, Pitching___Pitch_Type[[Name]:[FB%]], 3, FALSE)</f>
        <v>0.60299999999999998</v>
      </c>
    </row>
    <row r="333" spans="1:21" x14ac:dyDescent="0.45">
      <c r="A333" t="s">
        <v>1695</v>
      </c>
      <c r="B333" t="e">
        <f>VLOOKUP($A333, Pitchers___Batted_Ball[], MATCH(Data!B$1, Pitchers___Batted_Ball[#Headers], 0), FALSE)</f>
        <v>#N/A</v>
      </c>
      <c r="C333" t="e">
        <f>VLOOKUP($A333, Pitchers___Batted_Ball[], MATCH(Data!C$1, Pitchers___Batted_Ball[#Headers], 0), FALSE)</f>
        <v>#N/A</v>
      </c>
      <c r="D333" t="e">
        <f>VLOOKUP($A333, Pitchers___Statcast[], MATCH(Data!D$1, Pitchers___Statcast[#Headers], 0), FALSE)</f>
        <v>#N/A</v>
      </c>
      <c r="E333" t="e">
        <f>VLOOKUP($A333, Pitchers___Statcast[], MATCH(Data!E$1, Pitchers___Statcast[#Headers], 0), FALSE)</f>
        <v>#N/A</v>
      </c>
      <c r="F333" t="e">
        <f>VLOOKUP($A333, Pitchers___Statcast[], MATCH(Data!F$1, Pitchers___Statcast[#Headers], 0), FALSE)</f>
        <v>#N/A</v>
      </c>
      <c r="G333" t="e">
        <f>VLOOKUP($A333, Pitchers___Statcast[], MATCH(Data!G$1, Pitchers___Statcast[#Headers], 0), FALSE)</f>
        <v>#N/A</v>
      </c>
      <c r="H333" t="e">
        <f>VLOOKUP(A333, Pitchers___Advanced[[Name]:[Pitches]], 13, FALSE)/VLOOKUP(A333, Pitchers___Advanced[[Name]:[Pitches]], 14, FALSE)</f>
        <v>#N/A</v>
      </c>
      <c r="I333" t="e">
        <f>VLOOKUP(A333, Pitching___V_Movement[[Name]:[FA-Z]], 4, FALSE)</f>
        <v>#N/A</v>
      </c>
      <c r="J333" t="e">
        <f>VLOOKUP(A333, Pitching___H_Movement[[Name]:[FA-X]], 4, FALSE)</f>
        <v>#N/A</v>
      </c>
      <c r="K333" t="e">
        <f>VLOOKUP($A333, Pitching___Plate_Discipline[], MATCH(Data!K$1, Pitching___Plate_Discipline[#Headers], 0), FALSE)</f>
        <v>#N/A</v>
      </c>
      <c r="L333" t="e">
        <f>VLOOKUP($A333, Pitching___Plate_Discipline[], MATCH(Data!L$1, Pitching___Plate_Discipline[#Headers], 0), FALSE)</f>
        <v>#N/A</v>
      </c>
      <c r="M333" t="e">
        <f>VLOOKUP($A333, Pitching___Plate_Discipline[], MATCH(Data!M$1, Pitching___Plate_Discipline[#Headers], 0), FALSE)</f>
        <v>#N/A</v>
      </c>
      <c r="N333" t="e">
        <f>VLOOKUP($A333, Pitching___Plate_Discipline[], MATCH(Data!N$1, Pitching___Plate_Discipline[#Headers], 0), FALSE)</f>
        <v>#N/A</v>
      </c>
      <c r="O333" t="e">
        <f>VLOOKUP($A333, Pitching___Plate_Discipline[], MATCH(Data!O$1, Pitching___Plate_Discipline[#Headers], 0), FALSE)</f>
        <v>#N/A</v>
      </c>
      <c r="P333" t="e">
        <f>VLOOKUP($A333, Pitching___Plate_Discipline[], MATCH(Data!P$1, Pitching___Plate_Discipline[#Headers], 0), FALSE)</f>
        <v>#N/A</v>
      </c>
      <c r="Q333" t="e">
        <f t="shared" si="5"/>
        <v>#N/A</v>
      </c>
      <c r="R333" t="e">
        <f>VLOOKUP($A333, Pitching___Plate_Discipline[], MATCH(Data!R$1, Pitching___Plate_Discipline[#Headers], 0), FALSE)</f>
        <v>#N/A</v>
      </c>
      <c r="S333" t="e">
        <f>VLOOKUP($A333, Pitching___Plate_Discipline[], MATCH(Data!S$1, Pitching___Plate_Discipline[#Headers], 0), FALSE)</f>
        <v>#N/A</v>
      </c>
      <c r="T333" t="e">
        <f>VLOOKUP($A333, Pitching___Velocity[[Name]:[vFA]], 4, FALSE)</f>
        <v>#N/A</v>
      </c>
      <c r="U333" t="e">
        <f>VLOOKUP($A333, Pitching___Pitch_Type[[Name]:[FB%]], 3, FALSE)</f>
        <v>#N/A</v>
      </c>
    </row>
    <row r="334" spans="1:21" x14ac:dyDescent="0.45">
      <c r="A334" t="s">
        <v>1696</v>
      </c>
      <c r="B334" t="e">
        <f>VLOOKUP($A334, Pitchers___Batted_Ball[], MATCH(Data!B$1, Pitchers___Batted_Ball[#Headers], 0), FALSE)</f>
        <v>#N/A</v>
      </c>
      <c r="C334" t="e">
        <f>VLOOKUP($A334, Pitchers___Batted_Ball[], MATCH(Data!C$1, Pitchers___Batted_Ball[#Headers], 0), FALSE)</f>
        <v>#N/A</v>
      </c>
      <c r="D334" t="e">
        <f>VLOOKUP($A334, Pitchers___Statcast[], MATCH(Data!D$1, Pitchers___Statcast[#Headers], 0), FALSE)</f>
        <v>#N/A</v>
      </c>
      <c r="E334" t="e">
        <f>VLOOKUP($A334, Pitchers___Statcast[], MATCH(Data!E$1, Pitchers___Statcast[#Headers], 0), FALSE)</f>
        <v>#N/A</v>
      </c>
      <c r="F334" t="e">
        <f>VLOOKUP($A334, Pitchers___Statcast[], MATCH(Data!F$1, Pitchers___Statcast[#Headers], 0), FALSE)</f>
        <v>#N/A</v>
      </c>
      <c r="G334" t="e">
        <f>VLOOKUP($A334, Pitchers___Statcast[], MATCH(Data!G$1, Pitchers___Statcast[#Headers], 0), FALSE)</f>
        <v>#N/A</v>
      </c>
      <c r="H334" t="e">
        <f>VLOOKUP(A334, Pitchers___Advanced[[Name]:[Pitches]], 13, FALSE)/VLOOKUP(A334, Pitchers___Advanced[[Name]:[Pitches]], 14, FALSE)</f>
        <v>#N/A</v>
      </c>
      <c r="I334" t="e">
        <f>VLOOKUP(A334, Pitching___V_Movement[[Name]:[FA-Z]], 4, FALSE)</f>
        <v>#N/A</v>
      </c>
      <c r="J334" t="e">
        <f>VLOOKUP(A334, Pitching___H_Movement[[Name]:[FA-X]], 4, FALSE)</f>
        <v>#N/A</v>
      </c>
      <c r="K334" t="e">
        <f>VLOOKUP($A334, Pitching___Plate_Discipline[], MATCH(Data!K$1, Pitching___Plate_Discipline[#Headers], 0), FALSE)</f>
        <v>#N/A</v>
      </c>
      <c r="L334" t="e">
        <f>VLOOKUP($A334, Pitching___Plate_Discipline[], MATCH(Data!L$1, Pitching___Plate_Discipline[#Headers], 0), FALSE)</f>
        <v>#N/A</v>
      </c>
      <c r="M334" t="e">
        <f>VLOOKUP($A334, Pitching___Plate_Discipline[], MATCH(Data!M$1, Pitching___Plate_Discipline[#Headers], 0), FALSE)</f>
        <v>#N/A</v>
      </c>
      <c r="N334" t="e">
        <f>VLOOKUP($A334, Pitching___Plate_Discipline[], MATCH(Data!N$1, Pitching___Plate_Discipline[#Headers], 0), FALSE)</f>
        <v>#N/A</v>
      </c>
      <c r="O334" t="e">
        <f>VLOOKUP($A334, Pitching___Plate_Discipline[], MATCH(Data!O$1, Pitching___Plate_Discipline[#Headers], 0), FALSE)</f>
        <v>#N/A</v>
      </c>
      <c r="P334" t="e">
        <f>VLOOKUP($A334, Pitching___Plate_Discipline[], MATCH(Data!P$1, Pitching___Plate_Discipline[#Headers], 0), FALSE)</f>
        <v>#N/A</v>
      </c>
      <c r="Q334" t="e">
        <f t="shared" si="5"/>
        <v>#N/A</v>
      </c>
      <c r="R334" t="e">
        <f>VLOOKUP($A334, Pitching___Plate_Discipline[], MATCH(Data!R$1, Pitching___Plate_Discipline[#Headers], 0), FALSE)</f>
        <v>#N/A</v>
      </c>
      <c r="S334" t="e">
        <f>VLOOKUP($A334, Pitching___Plate_Discipline[], MATCH(Data!S$1, Pitching___Plate_Discipline[#Headers], 0), FALSE)</f>
        <v>#N/A</v>
      </c>
      <c r="T334" t="e">
        <f>VLOOKUP($A334, Pitching___Velocity[[Name]:[vFA]], 4, FALSE)</f>
        <v>#N/A</v>
      </c>
      <c r="U334" t="e">
        <f>VLOOKUP($A334, Pitching___Pitch_Type[[Name]:[FB%]], 3, FALSE)</f>
        <v>#N/A</v>
      </c>
    </row>
    <row r="335" spans="1:21" x14ac:dyDescent="0.45">
      <c r="A335" t="s">
        <v>1697</v>
      </c>
      <c r="B335" t="e">
        <f>VLOOKUP($A335, Pitchers___Batted_Ball[], MATCH(Data!B$1, Pitchers___Batted_Ball[#Headers], 0), FALSE)</f>
        <v>#N/A</v>
      </c>
      <c r="C335" t="e">
        <f>VLOOKUP($A335, Pitchers___Batted_Ball[], MATCH(Data!C$1, Pitchers___Batted_Ball[#Headers], 0), FALSE)</f>
        <v>#N/A</v>
      </c>
      <c r="D335" t="e">
        <f>VLOOKUP($A335, Pitchers___Statcast[], MATCH(Data!D$1, Pitchers___Statcast[#Headers], 0), FALSE)</f>
        <v>#N/A</v>
      </c>
      <c r="E335" t="e">
        <f>VLOOKUP($A335, Pitchers___Statcast[], MATCH(Data!E$1, Pitchers___Statcast[#Headers], 0), FALSE)</f>
        <v>#N/A</v>
      </c>
      <c r="F335" t="e">
        <f>VLOOKUP($A335, Pitchers___Statcast[], MATCH(Data!F$1, Pitchers___Statcast[#Headers], 0), FALSE)</f>
        <v>#N/A</v>
      </c>
      <c r="G335" t="e">
        <f>VLOOKUP($A335, Pitchers___Statcast[], MATCH(Data!G$1, Pitchers___Statcast[#Headers], 0), FALSE)</f>
        <v>#N/A</v>
      </c>
      <c r="H335" t="e">
        <f>VLOOKUP(A335, Pitchers___Advanced[[Name]:[Pitches]], 13, FALSE)/VLOOKUP(A335, Pitchers___Advanced[[Name]:[Pitches]], 14, FALSE)</f>
        <v>#N/A</v>
      </c>
      <c r="I335" t="e">
        <f>VLOOKUP(A335, Pitching___V_Movement[[Name]:[FA-Z]], 4, FALSE)</f>
        <v>#N/A</v>
      </c>
      <c r="J335" t="e">
        <f>VLOOKUP(A335, Pitching___H_Movement[[Name]:[FA-X]], 4, FALSE)</f>
        <v>#N/A</v>
      </c>
      <c r="K335" t="e">
        <f>VLOOKUP($A335, Pitching___Plate_Discipline[], MATCH(Data!K$1, Pitching___Plate_Discipline[#Headers], 0), FALSE)</f>
        <v>#N/A</v>
      </c>
      <c r="L335" t="e">
        <f>VLOOKUP($A335, Pitching___Plate_Discipline[], MATCH(Data!L$1, Pitching___Plate_Discipline[#Headers], 0), FALSE)</f>
        <v>#N/A</v>
      </c>
      <c r="M335" t="e">
        <f>VLOOKUP($A335, Pitching___Plate_Discipline[], MATCH(Data!M$1, Pitching___Plate_Discipline[#Headers], 0), FALSE)</f>
        <v>#N/A</v>
      </c>
      <c r="N335" t="e">
        <f>VLOOKUP($A335, Pitching___Plate_Discipline[], MATCH(Data!N$1, Pitching___Plate_Discipline[#Headers], 0), FALSE)</f>
        <v>#N/A</v>
      </c>
      <c r="O335" t="e">
        <f>VLOOKUP($A335, Pitching___Plate_Discipline[], MATCH(Data!O$1, Pitching___Plate_Discipline[#Headers], 0), FALSE)</f>
        <v>#N/A</v>
      </c>
      <c r="P335" t="e">
        <f>VLOOKUP($A335, Pitching___Plate_Discipline[], MATCH(Data!P$1, Pitching___Plate_Discipline[#Headers], 0), FALSE)</f>
        <v>#N/A</v>
      </c>
      <c r="Q335" t="e">
        <f t="shared" si="5"/>
        <v>#N/A</v>
      </c>
      <c r="R335" t="e">
        <f>VLOOKUP($A335, Pitching___Plate_Discipline[], MATCH(Data!R$1, Pitching___Plate_Discipline[#Headers], 0), FALSE)</f>
        <v>#N/A</v>
      </c>
      <c r="S335" t="e">
        <f>VLOOKUP($A335, Pitching___Plate_Discipline[], MATCH(Data!S$1, Pitching___Plate_Discipline[#Headers], 0), FALSE)</f>
        <v>#N/A</v>
      </c>
      <c r="T335" t="e">
        <f>VLOOKUP($A335, Pitching___Velocity[[Name]:[vFA]], 4, FALSE)</f>
        <v>#N/A</v>
      </c>
      <c r="U335" t="e">
        <f>VLOOKUP($A335, Pitching___Pitch_Type[[Name]:[FB%]], 3, FALSE)</f>
        <v>#N/A</v>
      </c>
    </row>
    <row r="336" spans="1:21" x14ac:dyDescent="0.45">
      <c r="A336" t="s">
        <v>1698</v>
      </c>
      <c r="B336" t="e">
        <f>VLOOKUP($A336, Pitchers___Batted_Ball[], MATCH(Data!B$1, Pitchers___Batted_Ball[#Headers], 0), FALSE)</f>
        <v>#N/A</v>
      </c>
      <c r="C336" t="e">
        <f>VLOOKUP($A336, Pitchers___Batted_Ball[], MATCH(Data!C$1, Pitchers___Batted_Ball[#Headers], 0), FALSE)</f>
        <v>#N/A</v>
      </c>
      <c r="D336" t="e">
        <f>VLOOKUP($A336, Pitchers___Statcast[], MATCH(Data!D$1, Pitchers___Statcast[#Headers], 0), FALSE)</f>
        <v>#N/A</v>
      </c>
      <c r="E336" t="e">
        <f>VLOOKUP($A336, Pitchers___Statcast[], MATCH(Data!E$1, Pitchers___Statcast[#Headers], 0), FALSE)</f>
        <v>#N/A</v>
      </c>
      <c r="F336" t="e">
        <f>VLOOKUP($A336, Pitchers___Statcast[], MATCH(Data!F$1, Pitchers___Statcast[#Headers], 0), FALSE)</f>
        <v>#N/A</v>
      </c>
      <c r="G336" t="e">
        <f>VLOOKUP($A336, Pitchers___Statcast[], MATCH(Data!G$1, Pitchers___Statcast[#Headers], 0), FALSE)</f>
        <v>#N/A</v>
      </c>
      <c r="H336" t="e">
        <f>VLOOKUP(A336, Pitchers___Advanced[[Name]:[Pitches]], 13, FALSE)/VLOOKUP(A336, Pitchers___Advanced[[Name]:[Pitches]], 14, FALSE)</f>
        <v>#N/A</v>
      </c>
      <c r="I336" t="e">
        <f>VLOOKUP(A336, Pitching___V_Movement[[Name]:[FA-Z]], 4, FALSE)</f>
        <v>#N/A</v>
      </c>
      <c r="J336" t="e">
        <f>VLOOKUP(A336, Pitching___H_Movement[[Name]:[FA-X]], 4, FALSE)</f>
        <v>#N/A</v>
      </c>
      <c r="K336" t="e">
        <f>VLOOKUP($A336, Pitching___Plate_Discipline[], MATCH(Data!K$1, Pitching___Plate_Discipline[#Headers], 0), FALSE)</f>
        <v>#N/A</v>
      </c>
      <c r="L336" t="e">
        <f>VLOOKUP($A336, Pitching___Plate_Discipline[], MATCH(Data!L$1, Pitching___Plate_Discipline[#Headers], 0), FALSE)</f>
        <v>#N/A</v>
      </c>
      <c r="M336" t="e">
        <f>VLOOKUP($A336, Pitching___Plate_Discipline[], MATCH(Data!M$1, Pitching___Plate_Discipline[#Headers], 0), FALSE)</f>
        <v>#N/A</v>
      </c>
      <c r="N336" t="e">
        <f>VLOOKUP($A336, Pitching___Plate_Discipline[], MATCH(Data!N$1, Pitching___Plate_Discipline[#Headers], 0), FALSE)</f>
        <v>#N/A</v>
      </c>
      <c r="O336" t="e">
        <f>VLOOKUP($A336, Pitching___Plate_Discipline[], MATCH(Data!O$1, Pitching___Plate_Discipline[#Headers], 0), FALSE)</f>
        <v>#N/A</v>
      </c>
      <c r="P336" t="e">
        <f>VLOOKUP($A336, Pitching___Plate_Discipline[], MATCH(Data!P$1, Pitching___Plate_Discipline[#Headers], 0), FALSE)</f>
        <v>#N/A</v>
      </c>
      <c r="Q336" t="e">
        <f t="shared" si="5"/>
        <v>#N/A</v>
      </c>
      <c r="R336" t="e">
        <f>VLOOKUP($A336, Pitching___Plate_Discipline[], MATCH(Data!R$1, Pitching___Plate_Discipline[#Headers], 0), FALSE)</f>
        <v>#N/A</v>
      </c>
      <c r="S336" t="e">
        <f>VLOOKUP($A336, Pitching___Plate_Discipline[], MATCH(Data!S$1, Pitching___Plate_Discipline[#Headers], 0), FALSE)</f>
        <v>#N/A</v>
      </c>
      <c r="T336" t="e">
        <f>VLOOKUP($A336, Pitching___Velocity[[Name]:[vFA]], 4, FALSE)</f>
        <v>#N/A</v>
      </c>
      <c r="U336" t="e">
        <f>VLOOKUP($A336, Pitching___Pitch_Type[[Name]:[FB%]], 3, FALSE)</f>
        <v>#N/A</v>
      </c>
    </row>
    <row r="337" spans="1:21" x14ac:dyDescent="0.45">
      <c r="A337" t="s">
        <v>340</v>
      </c>
      <c r="B337">
        <f>VLOOKUP($A337, Pitchers___Batted_Ball[], MATCH(Data!B$1, Pitchers___Batted_Ball[#Headers], 0), FALSE)</f>
        <v>1.34</v>
      </c>
      <c r="C337">
        <f>VLOOKUP($A337, Pitchers___Batted_Ball[], MATCH(Data!C$1, Pitchers___Batted_Ball[#Headers], 0), FALSE)</f>
        <v>0.11899999999999999</v>
      </c>
      <c r="D337" t="str">
        <f>VLOOKUP($A337, Pitchers___Statcast[], MATCH(Data!D$1, Pitchers___Statcast[#Headers], 0), FALSE)</f>
        <v>88.4</v>
      </c>
      <c r="E337" t="str">
        <f>VLOOKUP($A337, Pitchers___Statcast[], MATCH(Data!E$1, Pitchers___Statcast[#Headers], 0), FALSE)</f>
        <v>11.3</v>
      </c>
      <c r="F337" t="str">
        <f>VLOOKUP($A337, Pitchers___Statcast[], MATCH(Data!F$1, Pitchers___Statcast[#Headers], 0), FALSE)</f>
        <v>6.9%</v>
      </c>
      <c r="G337" t="str">
        <f>VLOOKUP($A337, Pitchers___Statcast[], MATCH(Data!G$1, Pitchers___Statcast[#Headers], 0), FALSE)</f>
        <v>36.5%</v>
      </c>
      <c r="H337">
        <f>VLOOKUP(A337, Pitchers___Advanced[[Name]:[Pitches]], 13, FALSE)/VLOOKUP(A337, Pitchers___Advanced[[Name]:[Pitches]], 14, FALSE)</f>
        <v>0.67153001936733381</v>
      </c>
      <c r="I337">
        <f>VLOOKUP(A337, Pitching___V_Movement[[Name]:[FA-Z]], 4, FALSE)</f>
        <v>8.5</v>
      </c>
      <c r="J337">
        <f>VLOOKUP(A337, Pitching___H_Movement[[Name]:[FA-X]], 4, FALSE)</f>
        <v>-3.6</v>
      </c>
      <c r="K337">
        <f>VLOOKUP($A337, Pitching___Plate_Discipline[], MATCH(Data!K$1, Pitching___Plate_Discipline[#Headers], 0), FALSE)</f>
        <v>0.28599999999999998</v>
      </c>
      <c r="L337">
        <f>VLOOKUP($A337, Pitching___Plate_Discipline[], MATCH(Data!L$1, Pitching___Plate_Discipline[#Headers], 0), FALSE)</f>
        <v>0.65200000000000002</v>
      </c>
      <c r="M337">
        <f>VLOOKUP($A337, Pitching___Plate_Discipline[], MATCH(Data!M$1, Pitching___Plate_Discipline[#Headers], 0), FALSE)</f>
        <v>0.49199999999999999</v>
      </c>
      <c r="N337">
        <f>VLOOKUP($A337, Pitching___Plate_Discipline[], MATCH(Data!N$1, Pitching___Plate_Discipline[#Headers], 0), FALSE)</f>
        <v>0.67100000000000004</v>
      </c>
      <c r="O337">
        <f>VLOOKUP($A337, Pitching___Plate_Discipline[], MATCH(Data!O$1, Pitching___Plate_Discipline[#Headers], 0), FALSE)</f>
        <v>0.88200000000000001</v>
      </c>
      <c r="P337">
        <f>VLOOKUP($A337, Pitching___Plate_Discipline[], MATCH(Data!P$1, Pitching___Plate_Discipline[#Headers], 0), FALSE)</f>
        <v>0.82799999999999996</v>
      </c>
      <c r="Q337">
        <f t="shared" si="5"/>
        <v>0.40737599999999996</v>
      </c>
      <c r="R337">
        <f>VLOOKUP($A337, Pitching___Plate_Discipline[], MATCH(Data!R$1, Pitching___Plate_Discipline[#Headers], 0), FALSE)</f>
        <v>0.56299999999999994</v>
      </c>
      <c r="S337">
        <f>VLOOKUP($A337, Pitching___Plate_Discipline[], MATCH(Data!S$1, Pitching___Plate_Discipline[#Headers], 0), FALSE)</f>
        <v>19.899999999999999</v>
      </c>
      <c r="T337">
        <f>VLOOKUP($A337, Pitching___Velocity[[Name]:[vFA]], 4, FALSE)</f>
        <v>93.5</v>
      </c>
      <c r="U337">
        <f>VLOOKUP($A337, Pitching___Pitch_Type[[Name]:[FB%]], 3, FALSE)</f>
        <v>0.51</v>
      </c>
    </row>
    <row r="338" spans="1:21" x14ac:dyDescent="0.45">
      <c r="A338" t="s">
        <v>1699</v>
      </c>
      <c r="B338" t="e">
        <f>VLOOKUP($A338, Pitchers___Batted_Ball[], MATCH(Data!B$1, Pitchers___Batted_Ball[#Headers], 0), FALSE)</f>
        <v>#N/A</v>
      </c>
      <c r="C338" t="e">
        <f>VLOOKUP($A338, Pitchers___Batted_Ball[], MATCH(Data!C$1, Pitchers___Batted_Ball[#Headers], 0), FALSE)</f>
        <v>#N/A</v>
      </c>
      <c r="D338" t="e">
        <f>VLOOKUP($A338, Pitchers___Statcast[], MATCH(Data!D$1, Pitchers___Statcast[#Headers], 0), FALSE)</f>
        <v>#N/A</v>
      </c>
      <c r="E338" t="e">
        <f>VLOOKUP($A338, Pitchers___Statcast[], MATCH(Data!E$1, Pitchers___Statcast[#Headers], 0), FALSE)</f>
        <v>#N/A</v>
      </c>
      <c r="F338" t="e">
        <f>VLOOKUP($A338, Pitchers___Statcast[], MATCH(Data!F$1, Pitchers___Statcast[#Headers], 0), FALSE)</f>
        <v>#N/A</v>
      </c>
      <c r="G338" t="e">
        <f>VLOOKUP($A338, Pitchers___Statcast[], MATCH(Data!G$1, Pitchers___Statcast[#Headers], 0), FALSE)</f>
        <v>#N/A</v>
      </c>
      <c r="H338" t="e">
        <f>VLOOKUP(A338, Pitchers___Advanced[[Name]:[Pitches]], 13, FALSE)/VLOOKUP(A338, Pitchers___Advanced[[Name]:[Pitches]], 14, FALSE)</f>
        <v>#N/A</v>
      </c>
      <c r="I338" t="e">
        <f>VLOOKUP(A338, Pitching___V_Movement[[Name]:[FA-Z]], 4, FALSE)</f>
        <v>#N/A</v>
      </c>
      <c r="J338" t="e">
        <f>VLOOKUP(A338, Pitching___H_Movement[[Name]:[FA-X]], 4, FALSE)</f>
        <v>#N/A</v>
      </c>
      <c r="K338" t="e">
        <f>VLOOKUP($A338, Pitching___Plate_Discipline[], MATCH(Data!K$1, Pitching___Plate_Discipline[#Headers], 0), FALSE)</f>
        <v>#N/A</v>
      </c>
      <c r="L338" t="e">
        <f>VLOOKUP($A338, Pitching___Plate_Discipline[], MATCH(Data!L$1, Pitching___Plate_Discipline[#Headers], 0), FALSE)</f>
        <v>#N/A</v>
      </c>
      <c r="M338" t="e">
        <f>VLOOKUP($A338, Pitching___Plate_Discipline[], MATCH(Data!M$1, Pitching___Plate_Discipline[#Headers], 0), FALSE)</f>
        <v>#N/A</v>
      </c>
      <c r="N338" t="e">
        <f>VLOOKUP($A338, Pitching___Plate_Discipline[], MATCH(Data!N$1, Pitching___Plate_Discipline[#Headers], 0), FALSE)</f>
        <v>#N/A</v>
      </c>
      <c r="O338" t="e">
        <f>VLOOKUP($A338, Pitching___Plate_Discipline[], MATCH(Data!O$1, Pitching___Plate_Discipline[#Headers], 0), FALSE)</f>
        <v>#N/A</v>
      </c>
      <c r="P338" t="e">
        <f>VLOOKUP($A338, Pitching___Plate_Discipline[], MATCH(Data!P$1, Pitching___Plate_Discipline[#Headers], 0), FALSE)</f>
        <v>#N/A</v>
      </c>
      <c r="Q338" t="e">
        <f t="shared" si="5"/>
        <v>#N/A</v>
      </c>
      <c r="R338" t="e">
        <f>VLOOKUP($A338, Pitching___Plate_Discipline[], MATCH(Data!R$1, Pitching___Plate_Discipline[#Headers], 0), FALSE)</f>
        <v>#N/A</v>
      </c>
      <c r="S338" t="e">
        <f>VLOOKUP($A338, Pitching___Plate_Discipline[], MATCH(Data!S$1, Pitching___Plate_Discipline[#Headers], 0), FALSE)</f>
        <v>#N/A</v>
      </c>
      <c r="T338" t="e">
        <f>VLOOKUP($A338, Pitching___Velocity[[Name]:[vFA]], 4, FALSE)</f>
        <v>#N/A</v>
      </c>
      <c r="U338" t="e">
        <f>VLOOKUP($A338, Pitching___Pitch_Type[[Name]:[FB%]], 3, FALSE)</f>
        <v>#N/A</v>
      </c>
    </row>
    <row r="339" spans="1:21" x14ac:dyDescent="0.45">
      <c r="A339" t="s">
        <v>134</v>
      </c>
      <c r="B339">
        <f>VLOOKUP($A339, Pitchers___Batted_Ball[], MATCH(Data!B$1, Pitchers___Batted_Ball[#Headers], 0), FALSE)</f>
        <v>1.79</v>
      </c>
      <c r="C339">
        <f>VLOOKUP($A339, Pitchers___Batted_Ball[], MATCH(Data!C$1, Pitchers___Batted_Ball[#Headers], 0), FALSE)</f>
        <v>0.13900000000000001</v>
      </c>
      <c r="D339" t="str">
        <f>VLOOKUP($A339, Pitchers___Statcast[], MATCH(Data!D$1, Pitchers___Statcast[#Headers], 0), FALSE)</f>
        <v>88.6</v>
      </c>
      <c r="E339" t="str">
        <f>VLOOKUP($A339, Pitchers___Statcast[], MATCH(Data!E$1, Pitchers___Statcast[#Headers], 0), FALSE)</f>
        <v>7.7</v>
      </c>
      <c r="F339" t="str">
        <f>VLOOKUP($A339, Pitchers___Statcast[], MATCH(Data!F$1, Pitchers___Statcast[#Headers], 0), FALSE)</f>
        <v>6.3%</v>
      </c>
      <c r="G339" t="str">
        <f>VLOOKUP($A339, Pitchers___Statcast[], MATCH(Data!G$1, Pitchers___Statcast[#Headers], 0), FALSE)</f>
        <v>37.9%</v>
      </c>
      <c r="H339">
        <f>VLOOKUP(A339, Pitchers___Advanced[[Name]:[Pitches]], 13, FALSE)/VLOOKUP(A339, Pitchers___Advanced[[Name]:[Pitches]], 14, FALSE)</f>
        <v>0.61466685098147633</v>
      </c>
      <c r="I339">
        <f>VLOOKUP(A339, Pitching___V_Movement[[Name]:[FA-Z]], 4, FALSE)</f>
        <v>9.6</v>
      </c>
      <c r="J339">
        <f>VLOOKUP(A339, Pitching___H_Movement[[Name]:[FA-X]], 4, FALSE)</f>
        <v>-4.0999999999999996</v>
      </c>
      <c r="K339">
        <f>VLOOKUP($A339, Pitching___Plate_Discipline[], MATCH(Data!K$1, Pitching___Plate_Discipline[#Headers], 0), FALSE)</f>
        <v>0.29899999999999999</v>
      </c>
      <c r="L339">
        <f>VLOOKUP($A339, Pitching___Plate_Discipline[], MATCH(Data!L$1, Pitching___Plate_Discipline[#Headers], 0), FALSE)</f>
        <v>0.63600000000000001</v>
      </c>
      <c r="M339">
        <f>VLOOKUP($A339, Pitching___Plate_Discipline[], MATCH(Data!M$1, Pitching___Plate_Discipline[#Headers], 0), FALSE)</f>
        <v>0.45400000000000001</v>
      </c>
      <c r="N339">
        <f>VLOOKUP($A339, Pitching___Plate_Discipline[], MATCH(Data!N$1, Pitching___Plate_Discipline[#Headers], 0), FALSE)</f>
        <v>0.56499999999999995</v>
      </c>
      <c r="O339">
        <f>VLOOKUP($A339, Pitching___Plate_Discipline[], MATCH(Data!O$1, Pitching___Plate_Discipline[#Headers], 0), FALSE)</f>
        <v>0.88200000000000001</v>
      </c>
      <c r="P339">
        <f>VLOOKUP($A339, Pitching___Plate_Discipline[], MATCH(Data!P$1, Pitching___Plate_Discipline[#Headers], 0), FALSE)</f>
        <v>0.76900000000000002</v>
      </c>
      <c r="Q339">
        <f t="shared" si="5"/>
        <v>0.34912599999999999</v>
      </c>
      <c r="R339">
        <f>VLOOKUP($A339, Pitching___Plate_Discipline[], MATCH(Data!R$1, Pitching___Plate_Discipline[#Headers], 0), FALSE)</f>
        <v>0.45900000000000002</v>
      </c>
      <c r="S339">
        <f>VLOOKUP($A339, Pitching___Plate_Discipline[], MATCH(Data!S$1, Pitching___Plate_Discipline[#Headers], 0), FALSE)</f>
        <v>23.5</v>
      </c>
      <c r="T339">
        <f>VLOOKUP($A339, Pitching___Velocity[[Name]:[vFA]], 4, FALSE)</f>
        <v>92.3</v>
      </c>
      <c r="U339">
        <f>VLOOKUP($A339, Pitching___Pitch_Type[[Name]:[FB%]], 3, FALSE)</f>
        <v>0.52</v>
      </c>
    </row>
    <row r="340" spans="1:21" x14ac:dyDescent="0.45">
      <c r="A340" t="s">
        <v>1700</v>
      </c>
      <c r="B340" t="e">
        <f>VLOOKUP($A340, Pitchers___Batted_Ball[], MATCH(Data!B$1, Pitchers___Batted_Ball[#Headers], 0), FALSE)</f>
        <v>#N/A</v>
      </c>
      <c r="C340" t="e">
        <f>VLOOKUP($A340, Pitchers___Batted_Ball[], MATCH(Data!C$1, Pitchers___Batted_Ball[#Headers], 0), FALSE)</f>
        <v>#N/A</v>
      </c>
      <c r="D340" t="e">
        <f>VLOOKUP($A340, Pitchers___Statcast[], MATCH(Data!D$1, Pitchers___Statcast[#Headers], 0), FALSE)</f>
        <v>#N/A</v>
      </c>
      <c r="E340" t="e">
        <f>VLOOKUP($A340, Pitchers___Statcast[], MATCH(Data!E$1, Pitchers___Statcast[#Headers], 0), FALSE)</f>
        <v>#N/A</v>
      </c>
      <c r="F340" t="e">
        <f>VLOOKUP($A340, Pitchers___Statcast[], MATCH(Data!F$1, Pitchers___Statcast[#Headers], 0), FALSE)</f>
        <v>#N/A</v>
      </c>
      <c r="G340" t="e">
        <f>VLOOKUP($A340, Pitchers___Statcast[], MATCH(Data!G$1, Pitchers___Statcast[#Headers], 0), FALSE)</f>
        <v>#N/A</v>
      </c>
      <c r="H340" t="e">
        <f>VLOOKUP(A340, Pitchers___Advanced[[Name]:[Pitches]], 13, FALSE)/VLOOKUP(A340, Pitchers___Advanced[[Name]:[Pitches]], 14, FALSE)</f>
        <v>#N/A</v>
      </c>
      <c r="I340" t="e">
        <f>VLOOKUP(A340, Pitching___V_Movement[[Name]:[FA-Z]], 4, FALSE)</f>
        <v>#N/A</v>
      </c>
      <c r="J340" t="e">
        <f>VLOOKUP(A340, Pitching___H_Movement[[Name]:[FA-X]], 4, FALSE)</f>
        <v>#N/A</v>
      </c>
      <c r="K340" t="e">
        <f>VLOOKUP($A340, Pitching___Plate_Discipline[], MATCH(Data!K$1, Pitching___Plate_Discipline[#Headers], 0), FALSE)</f>
        <v>#N/A</v>
      </c>
      <c r="L340" t="e">
        <f>VLOOKUP($A340, Pitching___Plate_Discipline[], MATCH(Data!L$1, Pitching___Plate_Discipline[#Headers], 0), FALSE)</f>
        <v>#N/A</v>
      </c>
      <c r="M340" t="e">
        <f>VLOOKUP($A340, Pitching___Plate_Discipline[], MATCH(Data!M$1, Pitching___Plate_Discipline[#Headers], 0), FALSE)</f>
        <v>#N/A</v>
      </c>
      <c r="N340" t="e">
        <f>VLOOKUP($A340, Pitching___Plate_Discipline[], MATCH(Data!N$1, Pitching___Plate_Discipline[#Headers], 0), FALSE)</f>
        <v>#N/A</v>
      </c>
      <c r="O340" t="e">
        <f>VLOOKUP($A340, Pitching___Plate_Discipline[], MATCH(Data!O$1, Pitching___Plate_Discipline[#Headers], 0), FALSE)</f>
        <v>#N/A</v>
      </c>
      <c r="P340" t="e">
        <f>VLOOKUP($A340, Pitching___Plate_Discipline[], MATCH(Data!P$1, Pitching___Plate_Discipline[#Headers], 0), FALSE)</f>
        <v>#N/A</v>
      </c>
      <c r="Q340" t="e">
        <f t="shared" si="5"/>
        <v>#N/A</v>
      </c>
      <c r="R340" t="e">
        <f>VLOOKUP($A340, Pitching___Plate_Discipline[], MATCH(Data!R$1, Pitching___Plate_Discipline[#Headers], 0), FALSE)</f>
        <v>#N/A</v>
      </c>
      <c r="S340" t="e">
        <f>VLOOKUP($A340, Pitching___Plate_Discipline[], MATCH(Data!S$1, Pitching___Plate_Discipline[#Headers], 0), FALSE)</f>
        <v>#N/A</v>
      </c>
      <c r="T340" t="e">
        <f>VLOOKUP($A340, Pitching___Velocity[[Name]:[vFA]], 4, FALSE)</f>
        <v>#N/A</v>
      </c>
      <c r="U340" t="e">
        <f>VLOOKUP($A340, Pitching___Pitch_Type[[Name]:[FB%]], 3, FALSE)</f>
        <v>#N/A</v>
      </c>
    </row>
    <row r="341" spans="1:21" x14ac:dyDescent="0.45">
      <c r="A341" t="s">
        <v>430</v>
      </c>
      <c r="B341">
        <f>VLOOKUP($A341, Pitchers___Batted_Ball[], MATCH(Data!B$1, Pitchers___Batted_Ball[#Headers], 0), FALSE)</f>
        <v>1.24</v>
      </c>
      <c r="C341">
        <f>VLOOKUP($A341, Pitchers___Batted_Ball[], MATCH(Data!C$1, Pitchers___Batted_Ball[#Headers], 0), FALSE)</f>
        <v>0.121</v>
      </c>
      <c r="D341" t="str">
        <f>VLOOKUP($A341, Pitchers___Statcast[], MATCH(Data!D$1, Pitchers___Statcast[#Headers], 0), FALSE)</f>
        <v>89.4</v>
      </c>
      <c r="E341" t="str">
        <f>VLOOKUP($A341, Pitchers___Statcast[], MATCH(Data!E$1, Pitchers___Statcast[#Headers], 0), FALSE)</f>
        <v>13.1</v>
      </c>
      <c r="F341" t="str">
        <f>VLOOKUP($A341, Pitchers___Statcast[], MATCH(Data!F$1, Pitchers___Statcast[#Headers], 0), FALSE)</f>
        <v>6.3%</v>
      </c>
      <c r="G341" t="str">
        <f>VLOOKUP($A341, Pitchers___Statcast[], MATCH(Data!G$1, Pitchers___Statcast[#Headers], 0), FALSE)</f>
        <v>38.7%</v>
      </c>
      <c r="H341">
        <f>VLOOKUP(A341, Pitchers___Advanced[[Name]:[Pitches]], 13, FALSE)/VLOOKUP(A341, Pitchers___Advanced[[Name]:[Pitches]], 14, FALSE)</f>
        <v>0.64549112738307279</v>
      </c>
      <c r="I341">
        <f>VLOOKUP(A341, Pitching___V_Movement[[Name]:[FA-Z]], 4, FALSE)</f>
        <v>9</v>
      </c>
      <c r="J341">
        <f>VLOOKUP(A341, Pitching___H_Movement[[Name]:[FA-X]], 4, FALSE)</f>
        <v>6.9</v>
      </c>
      <c r="K341">
        <f>VLOOKUP($A341, Pitching___Plate_Discipline[], MATCH(Data!K$1, Pitching___Plate_Discipline[#Headers], 0), FALSE)</f>
        <v>0.28899999999999998</v>
      </c>
      <c r="L341">
        <f>VLOOKUP($A341, Pitching___Plate_Discipline[], MATCH(Data!L$1, Pitching___Plate_Discipline[#Headers], 0), FALSE)</f>
        <v>0.66900000000000004</v>
      </c>
      <c r="M341">
        <f>VLOOKUP($A341, Pitching___Plate_Discipline[], MATCH(Data!M$1, Pitching___Plate_Discipline[#Headers], 0), FALSE)</f>
        <v>0.48699999999999999</v>
      </c>
      <c r="N341">
        <f>VLOOKUP($A341, Pitching___Plate_Discipline[], MATCH(Data!N$1, Pitching___Plate_Discipline[#Headers], 0), FALSE)</f>
        <v>0.51600000000000001</v>
      </c>
      <c r="O341">
        <f>VLOOKUP($A341, Pitching___Plate_Discipline[], MATCH(Data!O$1, Pitching___Plate_Discipline[#Headers], 0), FALSE)</f>
        <v>0.84799999999999998</v>
      </c>
      <c r="P341">
        <f>VLOOKUP($A341, Pitching___Plate_Discipline[], MATCH(Data!P$1, Pitching___Plate_Discipline[#Headers], 0), FALSE)</f>
        <v>0.754</v>
      </c>
      <c r="Q341">
        <f t="shared" si="5"/>
        <v>0.36719799999999997</v>
      </c>
      <c r="R341">
        <f>VLOOKUP($A341, Pitching___Plate_Discipline[], MATCH(Data!R$1, Pitching___Plate_Discipline[#Headers], 0), FALSE)</f>
        <v>0.52100000000000002</v>
      </c>
      <c r="S341">
        <f>VLOOKUP($A341, Pitching___Plate_Discipline[], MATCH(Data!S$1, Pitching___Plate_Discipline[#Headers], 0), FALSE)</f>
        <v>19.899999999999999</v>
      </c>
      <c r="T341">
        <f>VLOOKUP($A341, Pitching___Velocity[[Name]:[vFA]], 4, FALSE)</f>
        <v>95.2</v>
      </c>
      <c r="U341">
        <f>VLOOKUP($A341, Pitching___Pitch_Type[[Name]:[FB%]], 3, FALSE)</f>
        <v>0.63100000000000001</v>
      </c>
    </row>
    <row r="342" spans="1:21" x14ac:dyDescent="0.45">
      <c r="A342" t="s">
        <v>679</v>
      </c>
      <c r="B342">
        <f>VLOOKUP($A342, Pitchers___Batted_Ball[], MATCH(Data!B$1, Pitchers___Batted_Ball[#Headers], 0), FALSE)</f>
        <v>0.95</v>
      </c>
      <c r="C342">
        <f>VLOOKUP($A342, Pitchers___Batted_Ball[], MATCH(Data!C$1, Pitchers___Batted_Ball[#Headers], 0), FALSE)</f>
        <v>0.12</v>
      </c>
      <c r="D342" t="str">
        <f>VLOOKUP($A342, Pitchers___Statcast[], MATCH(Data!D$1, Pitchers___Statcast[#Headers], 0), FALSE)</f>
        <v>88.4</v>
      </c>
      <c r="E342" t="str">
        <f>VLOOKUP($A342, Pitchers___Statcast[], MATCH(Data!E$1, Pitchers___Statcast[#Headers], 0), FALSE)</f>
        <v>17.5</v>
      </c>
      <c r="F342" t="str">
        <f>VLOOKUP($A342, Pitchers___Statcast[], MATCH(Data!F$1, Pitchers___Statcast[#Headers], 0), FALSE)</f>
        <v>6.6%</v>
      </c>
      <c r="G342" t="str">
        <f>VLOOKUP($A342, Pitchers___Statcast[], MATCH(Data!G$1, Pitchers___Statcast[#Headers], 0), FALSE)</f>
        <v>36.4%</v>
      </c>
      <c r="H342">
        <f>VLOOKUP(A342, Pitchers___Advanced[[Name]:[Pitches]], 13, FALSE)/VLOOKUP(A342, Pitchers___Advanced[[Name]:[Pitches]], 14, FALSE)</f>
        <v>0.64469772051536178</v>
      </c>
      <c r="I342">
        <f>VLOOKUP(A342, Pitching___V_Movement[[Name]:[FA-Z]], 4, FALSE)</f>
        <v>10.199999999999999</v>
      </c>
      <c r="J342">
        <f>VLOOKUP(A342, Pitching___H_Movement[[Name]:[FA-X]], 4, FALSE)</f>
        <v>4.3</v>
      </c>
      <c r="K342">
        <f>VLOOKUP($A342, Pitching___Plate_Discipline[], MATCH(Data!K$1, Pitching___Plate_Discipline[#Headers], 0), FALSE)</f>
        <v>0.32200000000000001</v>
      </c>
      <c r="L342">
        <f>VLOOKUP($A342, Pitching___Plate_Discipline[], MATCH(Data!L$1, Pitching___Plate_Discipline[#Headers], 0), FALSE)</f>
        <v>0.60599999999999998</v>
      </c>
      <c r="M342">
        <f>VLOOKUP($A342, Pitching___Plate_Discipline[], MATCH(Data!M$1, Pitching___Plate_Discipline[#Headers], 0), FALSE)</f>
        <v>0.46300000000000002</v>
      </c>
      <c r="N342">
        <f>VLOOKUP($A342, Pitching___Plate_Discipline[], MATCH(Data!N$1, Pitching___Plate_Discipline[#Headers], 0), FALSE)</f>
        <v>0.44800000000000001</v>
      </c>
      <c r="O342">
        <f>VLOOKUP($A342, Pitching___Plate_Discipline[], MATCH(Data!O$1, Pitching___Plate_Discipline[#Headers], 0), FALSE)</f>
        <v>0.85599999999999998</v>
      </c>
      <c r="P342">
        <f>VLOOKUP($A342, Pitching___Plate_Discipline[], MATCH(Data!P$1, Pitching___Plate_Discipline[#Headers], 0), FALSE)</f>
        <v>0.71299999999999997</v>
      </c>
      <c r="Q342">
        <f t="shared" si="5"/>
        <v>0.330119</v>
      </c>
      <c r="R342">
        <f>VLOOKUP($A342, Pitching___Plate_Discipline[], MATCH(Data!R$1, Pitching___Plate_Discipline[#Headers], 0), FALSE)</f>
        <v>0.496</v>
      </c>
      <c r="S342">
        <f>VLOOKUP($A342, Pitching___Plate_Discipline[], MATCH(Data!S$1, Pitching___Plate_Discipline[#Headers], 0), FALSE)</f>
        <v>22.9</v>
      </c>
      <c r="T342">
        <f>VLOOKUP($A342, Pitching___Velocity[[Name]:[vFA]], 4, FALSE)</f>
        <v>92.4</v>
      </c>
      <c r="U342">
        <f>VLOOKUP($A342, Pitching___Pitch_Type[[Name]:[FB%]], 3, FALSE)</f>
        <v>0.49099999999999999</v>
      </c>
    </row>
    <row r="343" spans="1:21" x14ac:dyDescent="0.45">
      <c r="A343" t="s">
        <v>697</v>
      </c>
      <c r="B343">
        <f>VLOOKUP($A343, Pitchers___Batted_Ball[], MATCH(Data!B$1, Pitchers___Batted_Ball[#Headers], 0), FALSE)</f>
        <v>0.93</v>
      </c>
      <c r="C343">
        <f>VLOOKUP($A343, Pitchers___Batted_Ball[], MATCH(Data!C$1, Pitchers___Batted_Ball[#Headers], 0), FALSE)</f>
        <v>0.11799999999999999</v>
      </c>
      <c r="D343" t="str">
        <f>VLOOKUP($A343, Pitchers___Statcast[], MATCH(Data!D$1, Pitchers___Statcast[#Headers], 0), FALSE)</f>
        <v>88.7</v>
      </c>
      <c r="E343" t="str">
        <f>VLOOKUP($A343, Pitchers___Statcast[], MATCH(Data!E$1, Pitchers___Statcast[#Headers], 0), FALSE)</f>
        <v>15.0</v>
      </c>
      <c r="F343" t="str">
        <f>VLOOKUP($A343, Pitchers___Statcast[], MATCH(Data!F$1, Pitchers___Statcast[#Headers], 0), FALSE)</f>
        <v>6.3%</v>
      </c>
      <c r="G343" t="str">
        <f>VLOOKUP($A343, Pitchers___Statcast[], MATCH(Data!G$1, Pitchers___Statcast[#Headers], 0), FALSE)</f>
        <v>35.2%</v>
      </c>
      <c r="H343">
        <f>VLOOKUP(A343, Pitchers___Advanced[[Name]:[Pitches]], 13, FALSE)/VLOOKUP(A343, Pitchers___Advanced[[Name]:[Pitches]], 14, FALSE)</f>
        <v>0.64157265247264395</v>
      </c>
      <c r="I343">
        <f>VLOOKUP(A343, Pitching___V_Movement[[Name]:[FA-Z]], 4, FALSE)</f>
        <v>7.7</v>
      </c>
      <c r="J343">
        <f>VLOOKUP(A343, Pitching___H_Movement[[Name]:[FA-X]], 4, FALSE)</f>
        <v>-4.7</v>
      </c>
      <c r="K343">
        <f>VLOOKUP($A343, Pitching___Plate_Discipline[], MATCH(Data!K$1, Pitching___Plate_Discipline[#Headers], 0), FALSE)</f>
        <v>0.26500000000000001</v>
      </c>
      <c r="L343">
        <f>VLOOKUP($A343, Pitching___Plate_Discipline[], MATCH(Data!L$1, Pitching___Plate_Discipline[#Headers], 0), FALSE)</f>
        <v>0.66100000000000003</v>
      </c>
      <c r="M343">
        <f>VLOOKUP($A343, Pitching___Plate_Discipline[], MATCH(Data!M$1, Pitching___Plate_Discipline[#Headers], 0), FALSE)</f>
        <v>0.46800000000000003</v>
      </c>
      <c r="N343">
        <f>VLOOKUP($A343, Pitching___Plate_Discipline[], MATCH(Data!N$1, Pitching___Plate_Discipline[#Headers], 0), FALSE)</f>
        <v>0.61899999999999999</v>
      </c>
      <c r="O343">
        <f>VLOOKUP($A343, Pitching___Plate_Discipline[], MATCH(Data!O$1, Pitching___Plate_Discipline[#Headers], 0), FALSE)</f>
        <v>0.84499999999999997</v>
      </c>
      <c r="P343">
        <f>VLOOKUP($A343, Pitching___Plate_Discipline[], MATCH(Data!P$1, Pitching___Plate_Discipline[#Headers], 0), FALSE)</f>
        <v>0.78300000000000003</v>
      </c>
      <c r="Q343">
        <f t="shared" si="5"/>
        <v>0.36644400000000005</v>
      </c>
      <c r="R343">
        <f>VLOOKUP($A343, Pitching___Plate_Discipline[], MATCH(Data!R$1, Pitching___Plate_Discipline[#Headers], 0), FALSE)</f>
        <v>0.51100000000000001</v>
      </c>
      <c r="S343">
        <f>VLOOKUP($A343, Pitching___Plate_Discipline[], MATCH(Data!S$1, Pitching___Plate_Discipline[#Headers], 0), FALSE)</f>
        <v>23.3</v>
      </c>
      <c r="T343">
        <f>VLOOKUP($A343, Pitching___Velocity[[Name]:[vFA]], 4, FALSE)</f>
        <v>91</v>
      </c>
      <c r="U343">
        <f>VLOOKUP($A343, Pitching___Pitch_Type[[Name]:[FB%]], 3, FALSE)</f>
        <v>0.61199999999999999</v>
      </c>
    </row>
    <row r="344" spans="1:21" x14ac:dyDescent="0.45">
      <c r="A344" t="s">
        <v>53</v>
      </c>
      <c r="B344">
        <f>VLOOKUP($A344, Pitchers___Batted_Ball[], MATCH(Data!B$1, Pitchers___Batted_Ball[#Headers], 0), FALSE)</f>
        <v>2.34</v>
      </c>
      <c r="C344">
        <f>VLOOKUP($A344, Pitchers___Batted_Ball[], MATCH(Data!C$1, Pitchers___Batted_Ball[#Headers], 0), FALSE)</f>
        <v>0.13200000000000001</v>
      </c>
      <c r="D344" t="str">
        <f>VLOOKUP($A344, Pitchers___Statcast[], MATCH(Data!D$1, Pitchers___Statcast[#Headers], 0), FALSE)</f>
        <v>89.2</v>
      </c>
      <c r="E344" t="str">
        <f>VLOOKUP($A344, Pitchers___Statcast[], MATCH(Data!E$1, Pitchers___Statcast[#Headers], 0), FALSE)</f>
        <v>3.6</v>
      </c>
      <c r="F344" t="str">
        <f>VLOOKUP($A344, Pitchers___Statcast[], MATCH(Data!F$1, Pitchers___Statcast[#Headers], 0), FALSE)</f>
        <v>5.2%</v>
      </c>
      <c r="G344" t="str">
        <f>VLOOKUP($A344, Pitchers___Statcast[], MATCH(Data!G$1, Pitchers___Statcast[#Headers], 0), FALSE)</f>
        <v>39.4%</v>
      </c>
      <c r="H344">
        <f>VLOOKUP(A344, Pitchers___Advanced[[Name]:[Pitches]], 13, FALSE)/VLOOKUP(A344, Pitchers___Advanced[[Name]:[Pitches]], 14, FALSE)</f>
        <v>0.63411948242635585</v>
      </c>
      <c r="I344">
        <f>VLOOKUP(A344, Pitching___V_Movement[[Name]:[FA-Z]], 4, FALSE)</f>
        <v>8.4</v>
      </c>
      <c r="J344">
        <f>VLOOKUP(A344, Pitching___H_Movement[[Name]:[FA-X]], 4, FALSE)</f>
        <v>-4.3</v>
      </c>
      <c r="K344">
        <f>VLOOKUP($A344, Pitching___Plate_Discipline[], MATCH(Data!K$1, Pitching___Plate_Discipline[#Headers], 0), FALSE)</f>
        <v>0.27</v>
      </c>
      <c r="L344">
        <f>VLOOKUP($A344, Pitching___Plate_Discipline[], MATCH(Data!L$1, Pitching___Plate_Discipline[#Headers], 0), FALSE)</f>
        <v>0.63800000000000001</v>
      </c>
      <c r="M344">
        <f>VLOOKUP($A344, Pitching___Plate_Discipline[], MATCH(Data!M$1, Pitching___Plate_Discipline[#Headers], 0), FALSE)</f>
        <v>0.45500000000000002</v>
      </c>
      <c r="N344">
        <f>VLOOKUP($A344, Pitching___Plate_Discipline[], MATCH(Data!N$1, Pitching___Plate_Discipline[#Headers], 0), FALSE)</f>
        <v>0.56799999999999995</v>
      </c>
      <c r="O344">
        <f>VLOOKUP($A344, Pitching___Plate_Discipline[], MATCH(Data!O$1, Pitching___Plate_Discipline[#Headers], 0), FALSE)</f>
        <v>0.88</v>
      </c>
      <c r="P344">
        <f>VLOOKUP($A344, Pitching___Plate_Discipline[], MATCH(Data!P$1, Pitching___Plate_Discipline[#Headers], 0), FALSE)</f>
        <v>0.78800000000000003</v>
      </c>
      <c r="Q344">
        <f t="shared" si="5"/>
        <v>0.35854000000000003</v>
      </c>
      <c r="R344">
        <f>VLOOKUP($A344, Pitching___Plate_Discipline[], MATCH(Data!R$1, Pitching___Plate_Discipline[#Headers], 0), FALSE)</f>
        <v>0.501</v>
      </c>
      <c r="S344">
        <f>VLOOKUP($A344, Pitching___Plate_Discipline[], MATCH(Data!S$1, Pitching___Plate_Discipline[#Headers], 0), FALSE)</f>
        <v>21.3</v>
      </c>
      <c r="T344">
        <f>VLOOKUP($A344, Pitching___Velocity[[Name]:[vFA]], 4, FALSE)</f>
        <v>93.1</v>
      </c>
      <c r="U344">
        <f>VLOOKUP($A344, Pitching___Pitch_Type[[Name]:[FB%]], 3, FALSE)</f>
        <v>0.50800000000000001</v>
      </c>
    </row>
    <row r="345" spans="1:21" x14ac:dyDescent="0.45">
      <c r="A345" t="s">
        <v>1701</v>
      </c>
      <c r="B345" t="e">
        <f>VLOOKUP($A345, Pitchers___Batted_Ball[], MATCH(Data!B$1, Pitchers___Batted_Ball[#Headers], 0), FALSE)</f>
        <v>#N/A</v>
      </c>
      <c r="C345" t="e">
        <f>VLOOKUP($A345, Pitchers___Batted_Ball[], MATCH(Data!C$1, Pitchers___Batted_Ball[#Headers], 0), FALSE)</f>
        <v>#N/A</v>
      </c>
      <c r="D345" t="e">
        <f>VLOOKUP($A345, Pitchers___Statcast[], MATCH(Data!D$1, Pitchers___Statcast[#Headers], 0), FALSE)</f>
        <v>#N/A</v>
      </c>
      <c r="E345" t="e">
        <f>VLOOKUP($A345, Pitchers___Statcast[], MATCH(Data!E$1, Pitchers___Statcast[#Headers], 0), FALSE)</f>
        <v>#N/A</v>
      </c>
      <c r="F345" t="e">
        <f>VLOOKUP($A345, Pitchers___Statcast[], MATCH(Data!F$1, Pitchers___Statcast[#Headers], 0), FALSE)</f>
        <v>#N/A</v>
      </c>
      <c r="G345" t="e">
        <f>VLOOKUP($A345, Pitchers___Statcast[], MATCH(Data!G$1, Pitchers___Statcast[#Headers], 0), FALSE)</f>
        <v>#N/A</v>
      </c>
      <c r="H345" t="e">
        <f>VLOOKUP(A345, Pitchers___Advanced[[Name]:[Pitches]], 13, FALSE)/VLOOKUP(A345, Pitchers___Advanced[[Name]:[Pitches]], 14, FALSE)</f>
        <v>#N/A</v>
      </c>
      <c r="I345" t="e">
        <f>VLOOKUP(A345, Pitching___V_Movement[[Name]:[FA-Z]], 4, FALSE)</f>
        <v>#N/A</v>
      </c>
      <c r="J345" t="e">
        <f>VLOOKUP(A345, Pitching___H_Movement[[Name]:[FA-X]], 4, FALSE)</f>
        <v>#N/A</v>
      </c>
      <c r="K345" t="e">
        <f>VLOOKUP($A345, Pitching___Plate_Discipline[], MATCH(Data!K$1, Pitching___Plate_Discipline[#Headers], 0), FALSE)</f>
        <v>#N/A</v>
      </c>
      <c r="L345" t="e">
        <f>VLOOKUP($A345, Pitching___Plate_Discipline[], MATCH(Data!L$1, Pitching___Plate_Discipline[#Headers], 0), FALSE)</f>
        <v>#N/A</v>
      </c>
      <c r="M345" t="e">
        <f>VLOOKUP($A345, Pitching___Plate_Discipline[], MATCH(Data!M$1, Pitching___Plate_Discipline[#Headers], 0), FALSE)</f>
        <v>#N/A</v>
      </c>
      <c r="N345" t="e">
        <f>VLOOKUP($A345, Pitching___Plate_Discipline[], MATCH(Data!N$1, Pitching___Plate_Discipline[#Headers], 0), FALSE)</f>
        <v>#N/A</v>
      </c>
      <c r="O345" t="e">
        <f>VLOOKUP($A345, Pitching___Plate_Discipline[], MATCH(Data!O$1, Pitching___Plate_Discipline[#Headers], 0), FALSE)</f>
        <v>#N/A</v>
      </c>
      <c r="P345" t="e">
        <f>VLOOKUP($A345, Pitching___Plate_Discipline[], MATCH(Data!P$1, Pitching___Plate_Discipline[#Headers], 0), FALSE)</f>
        <v>#N/A</v>
      </c>
      <c r="Q345" t="e">
        <f t="shared" si="5"/>
        <v>#N/A</v>
      </c>
      <c r="R345" t="e">
        <f>VLOOKUP($A345, Pitching___Plate_Discipline[], MATCH(Data!R$1, Pitching___Plate_Discipline[#Headers], 0), FALSE)</f>
        <v>#N/A</v>
      </c>
      <c r="S345" t="e">
        <f>VLOOKUP($A345, Pitching___Plate_Discipline[], MATCH(Data!S$1, Pitching___Plate_Discipline[#Headers], 0), FALSE)</f>
        <v>#N/A</v>
      </c>
      <c r="T345" t="e">
        <f>VLOOKUP($A345, Pitching___Velocity[[Name]:[vFA]], 4, FALSE)</f>
        <v>#N/A</v>
      </c>
      <c r="U345" t="e">
        <f>VLOOKUP($A345, Pitching___Pitch_Type[[Name]:[FB%]], 3, FALSE)</f>
        <v>#N/A</v>
      </c>
    </row>
    <row r="346" spans="1:21" x14ac:dyDescent="0.45">
      <c r="A346" t="s">
        <v>628</v>
      </c>
      <c r="B346">
        <f>VLOOKUP($A346, Pitchers___Batted_Ball[], MATCH(Data!B$1, Pitchers___Batted_Ball[#Headers], 0), FALSE)</f>
        <v>1</v>
      </c>
      <c r="C346">
        <f>VLOOKUP($A346, Pitchers___Batted_Ball[], MATCH(Data!C$1, Pitchers___Batted_Ball[#Headers], 0), FALSE)</f>
        <v>0.08</v>
      </c>
      <c r="D346" t="str">
        <f>VLOOKUP($A346, Pitchers___Statcast[], MATCH(Data!D$1, Pitchers___Statcast[#Headers], 0), FALSE)</f>
        <v>87.5</v>
      </c>
      <c r="E346" t="str">
        <f>VLOOKUP($A346, Pitchers___Statcast[], MATCH(Data!E$1, Pitchers___Statcast[#Headers], 0), FALSE)</f>
        <v>15.3</v>
      </c>
      <c r="F346" t="str">
        <f>VLOOKUP($A346, Pitchers___Statcast[], MATCH(Data!F$1, Pitchers___Statcast[#Headers], 0), FALSE)</f>
        <v>5.6%</v>
      </c>
      <c r="G346" t="str">
        <f>VLOOKUP($A346, Pitchers___Statcast[], MATCH(Data!G$1, Pitchers___Statcast[#Headers], 0), FALSE)</f>
        <v>34.2%</v>
      </c>
      <c r="H346">
        <f>VLOOKUP(A346, Pitchers___Advanced[[Name]:[Pitches]], 13, FALSE)/VLOOKUP(A346, Pitchers___Advanced[[Name]:[Pitches]], 14, FALSE)</f>
        <v>0.65550832447750618</v>
      </c>
      <c r="I346">
        <f>VLOOKUP(A346, Pitching___V_Movement[[Name]:[FA-Z]], 4, FALSE)</f>
        <v>9.6999999999999993</v>
      </c>
      <c r="J346">
        <f>VLOOKUP(A346, Pitching___H_Movement[[Name]:[FA-X]], 4, FALSE)</f>
        <v>4.4000000000000004</v>
      </c>
      <c r="K346">
        <f>VLOOKUP($A346, Pitching___Plate_Discipline[], MATCH(Data!K$1, Pitching___Plate_Discipline[#Headers], 0), FALSE)</f>
        <v>0.29899999999999999</v>
      </c>
      <c r="L346">
        <f>VLOOKUP($A346, Pitching___Plate_Discipline[], MATCH(Data!L$1, Pitching___Plate_Discipline[#Headers], 0), FALSE)</f>
        <v>0.69099999999999995</v>
      </c>
      <c r="M346">
        <f>VLOOKUP($A346, Pitching___Plate_Discipline[], MATCH(Data!M$1, Pitching___Plate_Discipline[#Headers], 0), FALSE)</f>
        <v>0.504</v>
      </c>
      <c r="N346">
        <f>VLOOKUP($A346, Pitching___Plate_Discipline[], MATCH(Data!N$1, Pitching___Plate_Discipline[#Headers], 0), FALSE)</f>
        <v>0.47899999999999998</v>
      </c>
      <c r="O346">
        <f>VLOOKUP($A346, Pitching___Plate_Discipline[], MATCH(Data!O$1, Pitching___Plate_Discipline[#Headers], 0), FALSE)</f>
        <v>0.79200000000000004</v>
      </c>
      <c r="P346">
        <f>VLOOKUP($A346, Pitching___Plate_Discipline[], MATCH(Data!P$1, Pitching___Plate_Discipline[#Headers], 0), FALSE)</f>
        <v>0.70299999999999996</v>
      </c>
      <c r="Q346">
        <f t="shared" si="5"/>
        <v>0.35431199999999996</v>
      </c>
      <c r="R346">
        <f>VLOOKUP($A346, Pitching___Plate_Discipline[], MATCH(Data!R$1, Pitching___Plate_Discipline[#Headers], 0), FALSE)</f>
        <v>0.52200000000000002</v>
      </c>
      <c r="S346">
        <f>VLOOKUP($A346, Pitching___Plate_Discipline[], MATCH(Data!S$1, Pitching___Plate_Discipline[#Headers], 0), FALSE)</f>
        <v>25.3</v>
      </c>
      <c r="T346">
        <f>VLOOKUP($A346, Pitching___Velocity[[Name]:[vFA]], 4, FALSE)</f>
        <v>96.1</v>
      </c>
      <c r="U346">
        <f>VLOOKUP($A346, Pitching___Pitch_Type[[Name]:[FB%]], 3, FALSE)</f>
        <v>0.46400000000000002</v>
      </c>
    </row>
    <row r="347" spans="1:21" x14ac:dyDescent="0.45">
      <c r="A347" t="s">
        <v>288</v>
      </c>
      <c r="B347">
        <f>VLOOKUP($A347, Pitchers___Batted_Ball[], MATCH(Data!B$1, Pitchers___Batted_Ball[#Headers], 0), FALSE)</f>
        <v>1.43</v>
      </c>
      <c r="C347">
        <f>VLOOKUP($A347, Pitchers___Batted_Ball[], MATCH(Data!C$1, Pitchers___Batted_Ball[#Headers], 0), FALSE)</f>
        <v>0.112</v>
      </c>
      <c r="D347" t="str">
        <f>VLOOKUP($A347, Pitchers___Statcast[], MATCH(Data!D$1, Pitchers___Statcast[#Headers], 0), FALSE)</f>
        <v>89.0</v>
      </c>
      <c r="E347" t="str">
        <f>VLOOKUP($A347, Pitchers___Statcast[], MATCH(Data!E$1, Pitchers___Statcast[#Headers], 0), FALSE)</f>
        <v>9.2</v>
      </c>
      <c r="F347" t="str">
        <f>VLOOKUP($A347, Pitchers___Statcast[], MATCH(Data!F$1, Pitchers___Statcast[#Headers], 0), FALSE)</f>
        <v>6.9%</v>
      </c>
      <c r="G347" t="str">
        <f>VLOOKUP($A347, Pitchers___Statcast[], MATCH(Data!G$1, Pitchers___Statcast[#Headers], 0), FALSE)</f>
        <v>39.0%</v>
      </c>
      <c r="H347">
        <f>VLOOKUP(A347, Pitchers___Advanced[[Name]:[Pitches]], 13, FALSE)/VLOOKUP(A347, Pitchers___Advanced[[Name]:[Pitches]], 14, FALSE)</f>
        <v>0.65585509688289811</v>
      </c>
      <c r="I347">
        <f>VLOOKUP(A347, Pitching___V_Movement[[Name]:[FA-Z]], 4, FALSE)</f>
        <v>8</v>
      </c>
      <c r="J347">
        <f>VLOOKUP(A347, Pitching___H_Movement[[Name]:[FA-X]], 4, FALSE)</f>
        <v>-7</v>
      </c>
      <c r="K347">
        <f>VLOOKUP($A347, Pitching___Plate_Discipline[], MATCH(Data!K$1, Pitching___Plate_Discipline[#Headers], 0), FALSE)</f>
        <v>0.28499999999999998</v>
      </c>
      <c r="L347">
        <f>VLOOKUP($A347, Pitching___Plate_Discipline[], MATCH(Data!L$1, Pitching___Plate_Discipline[#Headers], 0), FALSE)</f>
        <v>0.66</v>
      </c>
      <c r="M347">
        <f>VLOOKUP($A347, Pitching___Plate_Discipline[], MATCH(Data!M$1, Pitching___Plate_Discipline[#Headers], 0), FALSE)</f>
        <v>0.48899999999999999</v>
      </c>
      <c r="N347">
        <f>VLOOKUP($A347, Pitching___Plate_Discipline[], MATCH(Data!N$1, Pitching___Plate_Discipline[#Headers], 0), FALSE)</f>
        <v>0.59499999999999997</v>
      </c>
      <c r="O347">
        <f>VLOOKUP($A347, Pitching___Plate_Discipline[], MATCH(Data!O$1, Pitching___Plate_Discipline[#Headers], 0), FALSE)</f>
        <v>0.86199999999999999</v>
      </c>
      <c r="P347">
        <f>VLOOKUP($A347, Pitching___Plate_Discipline[], MATCH(Data!P$1, Pitching___Plate_Discipline[#Headers], 0), FALSE)</f>
        <v>0.79100000000000004</v>
      </c>
      <c r="Q347">
        <f t="shared" si="5"/>
        <v>0.386799</v>
      </c>
      <c r="R347">
        <f>VLOOKUP($A347, Pitching___Plate_Discipline[], MATCH(Data!R$1, Pitching___Plate_Discipline[#Headers], 0), FALSE)</f>
        <v>0.54400000000000004</v>
      </c>
      <c r="S347">
        <f>VLOOKUP($A347, Pitching___Plate_Discipline[], MATCH(Data!S$1, Pitching___Plate_Discipline[#Headers], 0), FALSE)</f>
        <v>21.7</v>
      </c>
      <c r="T347">
        <f>VLOOKUP($A347, Pitching___Velocity[[Name]:[vFA]], 4, FALSE)</f>
        <v>96.1</v>
      </c>
      <c r="U347">
        <f>VLOOKUP($A347, Pitching___Pitch_Type[[Name]:[FB%]], 3, FALSE)</f>
        <v>0.495</v>
      </c>
    </row>
    <row r="348" spans="1:21" x14ac:dyDescent="0.45">
      <c r="A348" t="s">
        <v>1702</v>
      </c>
      <c r="B348" t="e">
        <f>VLOOKUP($A348, Pitchers___Batted_Ball[], MATCH(Data!B$1, Pitchers___Batted_Ball[#Headers], 0), FALSE)</f>
        <v>#N/A</v>
      </c>
      <c r="C348" t="e">
        <f>VLOOKUP($A348, Pitchers___Batted_Ball[], MATCH(Data!C$1, Pitchers___Batted_Ball[#Headers], 0), FALSE)</f>
        <v>#N/A</v>
      </c>
      <c r="D348" t="e">
        <f>VLOOKUP($A348, Pitchers___Statcast[], MATCH(Data!D$1, Pitchers___Statcast[#Headers], 0), FALSE)</f>
        <v>#N/A</v>
      </c>
      <c r="E348" t="e">
        <f>VLOOKUP($A348, Pitchers___Statcast[], MATCH(Data!E$1, Pitchers___Statcast[#Headers], 0), FALSE)</f>
        <v>#N/A</v>
      </c>
      <c r="F348" t="e">
        <f>VLOOKUP($A348, Pitchers___Statcast[], MATCH(Data!F$1, Pitchers___Statcast[#Headers], 0), FALSE)</f>
        <v>#N/A</v>
      </c>
      <c r="G348" t="e">
        <f>VLOOKUP($A348, Pitchers___Statcast[], MATCH(Data!G$1, Pitchers___Statcast[#Headers], 0), FALSE)</f>
        <v>#N/A</v>
      </c>
      <c r="H348" t="e">
        <f>VLOOKUP(A348, Pitchers___Advanced[[Name]:[Pitches]], 13, FALSE)/VLOOKUP(A348, Pitchers___Advanced[[Name]:[Pitches]], 14, FALSE)</f>
        <v>#N/A</v>
      </c>
      <c r="I348" t="e">
        <f>VLOOKUP(A348, Pitching___V_Movement[[Name]:[FA-Z]], 4, FALSE)</f>
        <v>#N/A</v>
      </c>
      <c r="J348" t="e">
        <f>VLOOKUP(A348, Pitching___H_Movement[[Name]:[FA-X]], 4, FALSE)</f>
        <v>#N/A</v>
      </c>
      <c r="K348" t="e">
        <f>VLOOKUP($A348, Pitching___Plate_Discipline[], MATCH(Data!K$1, Pitching___Plate_Discipline[#Headers], 0), FALSE)</f>
        <v>#N/A</v>
      </c>
      <c r="L348" t="e">
        <f>VLOOKUP($A348, Pitching___Plate_Discipline[], MATCH(Data!L$1, Pitching___Plate_Discipline[#Headers], 0), FALSE)</f>
        <v>#N/A</v>
      </c>
      <c r="M348" t="e">
        <f>VLOOKUP($A348, Pitching___Plate_Discipline[], MATCH(Data!M$1, Pitching___Plate_Discipline[#Headers], 0), FALSE)</f>
        <v>#N/A</v>
      </c>
      <c r="N348" t="e">
        <f>VLOOKUP($A348, Pitching___Plate_Discipline[], MATCH(Data!N$1, Pitching___Plate_Discipline[#Headers], 0), FALSE)</f>
        <v>#N/A</v>
      </c>
      <c r="O348" t="e">
        <f>VLOOKUP($A348, Pitching___Plate_Discipline[], MATCH(Data!O$1, Pitching___Plate_Discipline[#Headers], 0), FALSE)</f>
        <v>#N/A</v>
      </c>
      <c r="P348" t="e">
        <f>VLOOKUP($A348, Pitching___Plate_Discipline[], MATCH(Data!P$1, Pitching___Plate_Discipline[#Headers], 0), FALSE)</f>
        <v>#N/A</v>
      </c>
      <c r="Q348" t="e">
        <f t="shared" si="5"/>
        <v>#N/A</v>
      </c>
      <c r="R348" t="e">
        <f>VLOOKUP($A348, Pitching___Plate_Discipline[], MATCH(Data!R$1, Pitching___Plate_Discipline[#Headers], 0), FALSE)</f>
        <v>#N/A</v>
      </c>
      <c r="S348" t="e">
        <f>VLOOKUP($A348, Pitching___Plate_Discipline[], MATCH(Data!S$1, Pitching___Plate_Discipline[#Headers], 0), FALSE)</f>
        <v>#N/A</v>
      </c>
      <c r="T348" t="e">
        <f>VLOOKUP($A348, Pitching___Velocity[[Name]:[vFA]], 4, FALSE)</f>
        <v>#N/A</v>
      </c>
      <c r="U348" t="e">
        <f>VLOOKUP($A348, Pitching___Pitch_Type[[Name]:[FB%]], 3, FALSE)</f>
        <v>#N/A</v>
      </c>
    </row>
    <row r="349" spans="1:21" x14ac:dyDescent="0.45">
      <c r="A349" t="s">
        <v>129</v>
      </c>
      <c r="B349">
        <f>VLOOKUP($A349, Pitchers___Batted_Ball[], MATCH(Data!B$1, Pitchers___Batted_Ball[#Headers], 0), FALSE)</f>
        <v>1.82</v>
      </c>
      <c r="C349">
        <f>VLOOKUP($A349, Pitchers___Batted_Ball[], MATCH(Data!C$1, Pitchers___Batted_Ball[#Headers], 0), FALSE)</f>
        <v>0.109</v>
      </c>
      <c r="D349" t="str">
        <f>VLOOKUP($A349, Pitchers___Statcast[], MATCH(Data!D$1, Pitchers___Statcast[#Headers], 0), FALSE)</f>
        <v>89.1</v>
      </c>
      <c r="E349" t="str">
        <f>VLOOKUP($A349, Pitchers___Statcast[], MATCH(Data!E$1, Pitchers___Statcast[#Headers], 0), FALSE)</f>
        <v>7.5</v>
      </c>
      <c r="F349" t="str">
        <f>VLOOKUP($A349, Pitchers___Statcast[], MATCH(Data!F$1, Pitchers___Statcast[#Headers], 0), FALSE)</f>
        <v>6.6%</v>
      </c>
      <c r="G349" t="str">
        <f>VLOOKUP($A349, Pitchers___Statcast[], MATCH(Data!G$1, Pitchers___Statcast[#Headers], 0), FALSE)</f>
        <v>38.8%</v>
      </c>
      <c r="H349">
        <f>VLOOKUP(A349, Pitchers___Advanced[[Name]:[Pitches]], 13, FALSE)/VLOOKUP(A349, Pitchers___Advanced[[Name]:[Pitches]], 14, FALSE)</f>
        <v>0.61510914051841747</v>
      </c>
      <c r="I349">
        <f>VLOOKUP(A349, Pitching___V_Movement[[Name]:[FA-Z]], 4, FALSE)</f>
        <v>7.9</v>
      </c>
      <c r="J349">
        <f>VLOOKUP(A349, Pitching___H_Movement[[Name]:[FA-X]], 4, FALSE)</f>
        <v>0</v>
      </c>
      <c r="K349">
        <f>VLOOKUP($A349, Pitching___Plate_Discipline[], MATCH(Data!K$1, Pitching___Plate_Discipline[#Headers], 0), FALSE)</f>
        <v>0.26</v>
      </c>
      <c r="L349">
        <f>VLOOKUP($A349, Pitching___Plate_Discipline[], MATCH(Data!L$1, Pitching___Plate_Discipline[#Headers], 0), FALSE)</f>
        <v>0.65500000000000003</v>
      </c>
      <c r="M349">
        <f>VLOOKUP($A349, Pitching___Plate_Discipline[], MATCH(Data!M$1, Pitching___Plate_Discipline[#Headers], 0), FALSE)</f>
        <v>0.45400000000000001</v>
      </c>
      <c r="N349">
        <f>VLOOKUP($A349, Pitching___Plate_Discipline[], MATCH(Data!N$1, Pitching___Plate_Discipline[#Headers], 0), FALSE)</f>
        <v>0.58199999999999996</v>
      </c>
      <c r="O349">
        <f>VLOOKUP($A349, Pitching___Plate_Discipline[], MATCH(Data!O$1, Pitching___Plate_Discipline[#Headers], 0), FALSE)</f>
        <v>0.89500000000000002</v>
      </c>
      <c r="P349">
        <f>VLOOKUP($A349, Pitching___Plate_Discipline[], MATCH(Data!P$1, Pitching___Plate_Discipline[#Headers], 0), FALSE)</f>
        <v>0.80300000000000005</v>
      </c>
      <c r="Q349">
        <f t="shared" si="5"/>
        <v>0.36456200000000005</v>
      </c>
      <c r="R349">
        <f>VLOOKUP($A349, Pitching___Plate_Discipline[], MATCH(Data!R$1, Pitching___Plate_Discipline[#Headers], 0), FALSE)</f>
        <v>0.49</v>
      </c>
      <c r="S349">
        <f>VLOOKUP($A349, Pitching___Plate_Discipline[], MATCH(Data!S$1, Pitching___Plate_Discipline[#Headers], 0), FALSE)</f>
        <v>20</v>
      </c>
      <c r="T349">
        <f>VLOOKUP($A349, Pitching___Velocity[[Name]:[vFA]], 4, FALSE)</f>
        <v>93.9</v>
      </c>
      <c r="U349">
        <f>VLOOKUP($A349, Pitching___Pitch_Type[[Name]:[FB%]], 3, FALSE)</f>
        <v>0.60699999999999998</v>
      </c>
    </row>
    <row r="350" spans="1:21" x14ac:dyDescent="0.45">
      <c r="A350" t="s">
        <v>1703</v>
      </c>
      <c r="B350" t="e">
        <f>VLOOKUP($A350, Pitchers___Batted_Ball[], MATCH(Data!B$1, Pitchers___Batted_Ball[#Headers], 0), FALSE)</f>
        <v>#N/A</v>
      </c>
      <c r="C350" t="e">
        <f>VLOOKUP($A350, Pitchers___Batted_Ball[], MATCH(Data!C$1, Pitchers___Batted_Ball[#Headers], 0), FALSE)</f>
        <v>#N/A</v>
      </c>
      <c r="D350" t="e">
        <f>VLOOKUP($A350, Pitchers___Statcast[], MATCH(Data!D$1, Pitchers___Statcast[#Headers], 0), FALSE)</f>
        <v>#N/A</v>
      </c>
      <c r="E350" t="e">
        <f>VLOOKUP($A350, Pitchers___Statcast[], MATCH(Data!E$1, Pitchers___Statcast[#Headers], 0), FALSE)</f>
        <v>#N/A</v>
      </c>
      <c r="F350" t="e">
        <f>VLOOKUP($A350, Pitchers___Statcast[], MATCH(Data!F$1, Pitchers___Statcast[#Headers], 0), FALSE)</f>
        <v>#N/A</v>
      </c>
      <c r="G350" t="e">
        <f>VLOOKUP($A350, Pitchers___Statcast[], MATCH(Data!G$1, Pitchers___Statcast[#Headers], 0), FALSE)</f>
        <v>#N/A</v>
      </c>
      <c r="H350" t="e">
        <f>VLOOKUP(A350, Pitchers___Advanced[[Name]:[Pitches]], 13, FALSE)/VLOOKUP(A350, Pitchers___Advanced[[Name]:[Pitches]], 14, FALSE)</f>
        <v>#N/A</v>
      </c>
      <c r="I350" t="e">
        <f>VLOOKUP(A350, Pitching___V_Movement[[Name]:[FA-Z]], 4, FALSE)</f>
        <v>#N/A</v>
      </c>
      <c r="J350" t="e">
        <f>VLOOKUP(A350, Pitching___H_Movement[[Name]:[FA-X]], 4, FALSE)</f>
        <v>#N/A</v>
      </c>
      <c r="K350" t="e">
        <f>VLOOKUP($A350, Pitching___Plate_Discipline[], MATCH(Data!K$1, Pitching___Plate_Discipline[#Headers], 0), FALSE)</f>
        <v>#N/A</v>
      </c>
      <c r="L350" t="e">
        <f>VLOOKUP($A350, Pitching___Plate_Discipline[], MATCH(Data!L$1, Pitching___Plate_Discipline[#Headers], 0), FALSE)</f>
        <v>#N/A</v>
      </c>
      <c r="M350" t="e">
        <f>VLOOKUP($A350, Pitching___Plate_Discipline[], MATCH(Data!M$1, Pitching___Plate_Discipline[#Headers], 0), FALSE)</f>
        <v>#N/A</v>
      </c>
      <c r="N350" t="e">
        <f>VLOOKUP($A350, Pitching___Plate_Discipline[], MATCH(Data!N$1, Pitching___Plate_Discipline[#Headers], 0), FALSE)</f>
        <v>#N/A</v>
      </c>
      <c r="O350" t="e">
        <f>VLOOKUP($A350, Pitching___Plate_Discipline[], MATCH(Data!O$1, Pitching___Plate_Discipline[#Headers], 0), FALSE)</f>
        <v>#N/A</v>
      </c>
      <c r="P350" t="e">
        <f>VLOOKUP($A350, Pitching___Plate_Discipline[], MATCH(Data!P$1, Pitching___Plate_Discipline[#Headers], 0), FALSE)</f>
        <v>#N/A</v>
      </c>
      <c r="Q350" t="e">
        <f t="shared" si="5"/>
        <v>#N/A</v>
      </c>
      <c r="R350" t="e">
        <f>VLOOKUP($A350, Pitching___Plate_Discipline[], MATCH(Data!R$1, Pitching___Plate_Discipline[#Headers], 0), FALSE)</f>
        <v>#N/A</v>
      </c>
      <c r="S350" t="e">
        <f>VLOOKUP($A350, Pitching___Plate_Discipline[], MATCH(Data!S$1, Pitching___Plate_Discipline[#Headers], 0), FALSE)</f>
        <v>#N/A</v>
      </c>
      <c r="T350" t="e">
        <f>VLOOKUP($A350, Pitching___Velocity[[Name]:[vFA]], 4, FALSE)</f>
        <v>#N/A</v>
      </c>
      <c r="U350" t="e">
        <f>VLOOKUP($A350, Pitching___Pitch_Type[[Name]:[FB%]], 3, FALSE)</f>
        <v>#N/A</v>
      </c>
    </row>
    <row r="351" spans="1:21" x14ac:dyDescent="0.45">
      <c r="A351" t="s">
        <v>835</v>
      </c>
      <c r="B351">
        <f>VLOOKUP($A351, Pitchers___Batted_Ball[], MATCH(Data!B$1, Pitchers___Batted_Ball[#Headers], 0), FALSE)</f>
        <v>0.66</v>
      </c>
      <c r="C351">
        <f>VLOOKUP($A351, Pitchers___Batted_Ball[], MATCH(Data!C$1, Pitchers___Batted_Ball[#Headers], 0), FALSE)</f>
        <v>7.0999999999999994E-2</v>
      </c>
      <c r="D351" t="str">
        <f>VLOOKUP($A351, Pitchers___Statcast[], MATCH(Data!D$1, Pitchers___Statcast[#Headers], 0), FALSE)</f>
        <v>86.3</v>
      </c>
      <c r="E351" t="str">
        <f>VLOOKUP($A351, Pitchers___Statcast[], MATCH(Data!E$1, Pitchers___Statcast[#Headers], 0), FALSE)</f>
        <v>22.0</v>
      </c>
      <c r="F351" t="str">
        <f>VLOOKUP($A351, Pitchers___Statcast[], MATCH(Data!F$1, Pitchers___Statcast[#Headers], 0), FALSE)</f>
        <v>4.6%</v>
      </c>
      <c r="G351" t="str">
        <f>VLOOKUP($A351, Pitchers___Statcast[], MATCH(Data!G$1, Pitchers___Statcast[#Headers], 0), FALSE)</f>
        <v>28.9%</v>
      </c>
      <c r="H351">
        <f>VLOOKUP(A351, Pitchers___Advanced[[Name]:[Pitches]], 13, FALSE)/VLOOKUP(A351, Pitchers___Advanced[[Name]:[Pitches]], 14, FALSE)</f>
        <v>0.59672015517545407</v>
      </c>
      <c r="I351">
        <f>VLOOKUP(A351, Pitching___V_Movement[[Name]:[FA-Z]], 4, FALSE)</f>
        <v>10.1</v>
      </c>
      <c r="J351">
        <f>VLOOKUP(A351, Pitching___H_Movement[[Name]:[FA-X]], 4, FALSE)</f>
        <v>-2.5</v>
      </c>
      <c r="K351">
        <f>VLOOKUP($A351, Pitching___Plate_Discipline[], MATCH(Data!K$1, Pitching___Plate_Discipline[#Headers], 0), FALSE)</f>
        <v>0.28299999999999997</v>
      </c>
      <c r="L351">
        <f>VLOOKUP($A351, Pitching___Plate_Discipline[], MATCH(Data!L$1, Pitching___Plate_Discipline[#Headers], 0), FALSE)</f>
        <v>0.65900000000000003</v>
      </c>
      <c r="M351">
        <f>VLOOKUP($A351, Pitching___Plate_Discipline[], MATCH(Data!M$1, Pitching___Plate_Discipline[#Headers], 0), FALSE)</f>
        <v>0.45200000000000001</v>
      </c>
      <c r="N351">
        <f>VLOOKUP($A351, Pitching___Plate_Discipline[], MATCH(Data!N$1, Pitching___Plate_Discipline[#Headers], 0), FALSE)</f>
        <v>0.46</v>
      </c>
      <c r="O351">
        <f>VLOOKUP($A351, Pitching___Plate_Discipline[], MATCH(Data!O$1, Pitching___Plate_Discipline[#Headers], 0), FALSE)</f>
        <v>0.754</v>
      </c>
      <c r="P351">
        <f>VLOOKUP($A351, Pitching___Plate_Discipline[], MATCH(Data!P$1, Pitching___Plate_Discipline[#Headers], 0), FALSE)</f>
        <v>0.65200000000000002</v>
      </c>
      <c r="Q351">
        <f t="shared" si="5"/>
        <v>0.29470400000000002</v>
      </c>
      <c r="R351">
        <f>VLOOKUP($A351, Pitching___Plate_Discipline[], MATCH(Data!R$1, Pitching___Plate_Discipline[#Headers], 0), FALSE)</f>
        <v>0.44800000000000001</v>
      </c>
      <c r="S351">
        <f>VLOOKUP($A351, Pitching___Plate_Discipline[], MATCH(Data!S$1, Pitching___Plate_Discipline[#Headers], 0), FALSE)</f>
        <v>23.7</v>
      </c>
      <c r="T351">
        <f>VLOOKUP($A351, Pitching___Velocity[[Name]:[vFA]], 4, FALSE)</f>
        <v>95.8</v>
      </c>
      <c r="U351">
        <f>VLOOKUP($A351, Pitching___Pitch_Type[[Name]:[FB%]], 3, FALSE)</f>
        <v>0.45500000000000002</v>
      </c>
    </row>
    <row r="352" spans="1:21" x14ac:dyDescent="0.45">
      <c r="A352" t="s">
        <v>1704</v>
      </c>
      <c r="B352" t="e">
        <f>VLOOKUP($A352, Pitchers___Batted_Ball[], MATCH(Data!B$1, Pitchers___Batted_Ball[#Headers], 0), FALSE)</f>
        <v>#N/A</v>
      </c>
      <c r="C352" t="e">
        <f>VLOOKUP($A352, Pitchers___Batted_Ball[], MATCH(Data!C$1, Pitchers___Batted_Ball[#Headers], 0), FALSE)</f>
        <v>#N/A</v>
      </c>
      <c r="D352" t="e">
        <f>VLOOKUP($A352, Pitchers___Statcast[], MATCH(Data!D$1, Pitchers___Statcast[#Headers], 0), FALSE)</f>
        <v>#N/A</v>
      </c>
      <c r="E352" t="e">
        <f>VLOOKUP($A352, Pitchers___Statcast[], MATCH(Data!E$1, Pitchers___Statcast[#Headers], 0), FALSE)</f>
        <v>#N/A</v>
      </c>
      <c r="F352" t="e">
        <f>VLOOKUP($A352, Pitchers___Statcast[], MATCH(Data!F$1, Pitchers___Statcast[#Headers], 0), FALSE)</f>
        <v>#N/A</v>
      </c>
      <c r="G352" t="e">
        <f>VLOOKUP($A352, Pitchers___Statcast[], MATCH(Data!G$1, Pitchers___Statcast[#Headers], 0), FALSE)</f>
        <v>#N/A</v>
      </c>
      <c r="H352" t="e">
        <f>VLOOKUP(A352, Pitchers___Advanced[[Name]:[Pitches]], 13, FALSE)/VLOOKUP(A352, Pitchers___Advanced[[Name]:[Pitches]], 14, FALSE)</f>
        <v>#N/A</v>
      </c>
      <c r="I352" t="e">
        <f>VLOOKUP(A352, Pitching___V_Movement[[Name]:[FA-Z]], 4, FALSE)</f>
        <v>#N/A</v>
      </c>
      <c r="J352" t="e">
        <f>VLOOKUP(A352, Pitching___H_Movement[[Name]:[FA-X]], 4, FALSE)</f>
        <v>#N/A</v>
      </c>
      <c r="K352" t="e">
        <f>VLOOKUP($A352, Pitching___Plate_Discipline[], MATCH(Data!K$1, Pitching___Plate_Discipline[#Headers], 0), FALSE)</f>
        <v>#N/A</v>
      </c>
      <c r="L352" t="e">
        <f>VLOOKUP($A352, Pitching___Plate_Discipline[], MATCH(Data!L$1, Pitching___Plate_Discipline[#Headers], 0), FALSE)</f>
        <v>#N/A</v>
      </c>
      <c r="M352" t="e">
        <f>VLOOKUP($A352, Pitching___Plate_Discipline[], MATCH(Data!M$1, Pitching___Plate_Discipline[#Headers], 0), FALSE)</f>
        <v>#N/A</v>
      </c>
      <c r="N352" t="e">
        <f>VLOOKUP($A352, Pitching___Plate_Discipline[], MATCH(Data!N$1, Pitching___Plate_Discipline[#Headers], 0), FALSE)</f>
        <v>#N/A</v>
      </c>
      <c r="O352" t="e">
        <f>VLOOKUP($A352, Pitching___Plate_Discipline[], MATCH(Data!O$1, Pitching___Plate_Discipline[#Headers], 0), FALSE)</f>
        <v>#N/A</v>
      </c>
      <c r="P352" t="e">
        <f>VLOOKUP($A352, Pitching___Plate_Discipline[], MATCH(Data!P$1, Pitching___Plate_Discipline[#Headers], 0), FALSE)</f>
        <v>#N/A</v>
      </c>
      <c r="Q352" t="e">
        <f t="shared" si="5"/>
        <v>#N/A</v>
      </c>
      <c r="R352" t="e">
        <f>VLOOKUP($A352, Pitching___Plate_Discipline[], MATCH(Data!R$1, Pitching___Plate_Discipline[#Headers], 0), FALSE)</f>
        <v>#N/A</v>
      </c>
      <c r="S352" t="e">
        <f>VLOOKUP($A352, Pitching___Plate_Discipline[], MATCH(Data!S$1, Pitching___Plate_Discipline[#Headers], 0), FALSE)</f>
        <v>#N/A</v>
      </c>
      <c r="T352" t="e">
        <f>VLOOKUP($A352, Pitching___Velocity[[Name]:[vFA]], 4, FALSE)</f>
        <v>#N/A</v>
      </c>
      <c r="U352" t="e">
        <f>VLOOKUP($A352, Pitching___Pitch_Type[[Name]:[FB%]], 3, FALSE)</f>
        <v>#N/A</v>
      </c>
    </row>
    <row r="353" spans="1:21" x14ac:dyDescent="0.45">
      <c r="A353" t="s">
        <v>313</v>
      </c>
      <c r="B353">
        <f>VLOOKUP($A353, Pitchers___Batted_Ball[], MATCH(Data!B$1, Pitchers___Batted_Ball[#Headers], 0), FALSE)</f>
        <v>1.39</v>
      </c>
      <c r="C353">
        <f>VLOOKUP($A353, Pitchers___Batted_Ball[], MATCH(Data!C$1, Pitchers___Batted_Ball[#Headers], 0), FALSE)</f>
        <v>0.155</v>
      </c>
      <c r="D353" t="str">
        <f>VLOOKUP($A353, Pitchers___Statcast[], MATCH(Data!D$1, Pitchers___Statcast[#Headers], 0), FALSE)</f>
        <v>89.6</v>
      </c>
      <c r="E353" t="str">
        <f>VLOOKUP($A353, Pitchers___Statcast[], MATCH(Data!E$1, Pitchers___Statcast[#Headers], 0), FALSE)</f>
        <v>10.3</v>
      </c>
      <c r="F353" t="str">
        <f>VLOOKUP($A353, Pitchers___Statcast[], MATCH(Data!F$1, Pitchers___Statcast[#Headers], 0), FALSE)</f>
        <v>8.1%</v>
      </c>
      <c r="G353" t="str">
        <f>VLOOKUP($A353, Pitchers___Statcast[], MATCH(Data!G$1, Pitchers___Statcast[#Headers], 0), FALSE)</f>
        <v>39.9%</v>
      </c>
      <c r="H353">
        <f>VLOOKUP(A353, Pitchers___Advanced[[Name]:[Pitches]], 13, FALSE)/VLOOKUP(A353, Pitchers___Advanced[[Name]:[Pitches]], 14, FALSE)</f>
        <v>0.63378582202111611</v>
      </c>
      <c r="I353">
        <f>VLOOKUP(A353, Pitching___V_Movement[[Name]:[FA-Z]], 4, FALSE)</f>
        <v>9.5</v>
      </c>
      <c r="J353">
        <f>VLOOKUP(A353, Pitching___H_Movement[[Name]:[FA-X]], 4, FALSE)</f>
        <v>-1</v>
      </c>
      <c r="K353">
        <f>VLOOKUP($A353, Pitching___Plate_Discipline[], MATCH(Data!K$1, Pitching___Plate_Discipline[#Headers], 0), FALSE)</f>
        <v>0.27</v>
      </c>
      <c r="L353">
        <f>VLOOKUP($A353, Pitching___Plate_Discipline[], MATCH(Data!L$1, Pitching___Plate_Discipline[#Headers], 0), FALSE)</f>
        <v>0.64400000000000002</v>
      </c>
      <c r="M353">
        <f>VLOOKUP($A353, Pitching___Plate_Discipline[], MATCH(Data!M$1, Pitching___Plate_Discipline[#Headers], 0), FALSE)</f>
        <v>0.46</v>
      </c>
      <c r="N353">
        <f>VLOOKUP($A353, Pitching___Plate_Discipline[], MATCH(Data!N$1, Pitching___Plate_Discipline[#Headers], 0), FALSE)</f>
        <v>0.39800000000000002</v>
      </c>
      <c r="O353">
        <f>VLOOKUP($A353, Pitching___Plate_Discipline[], MATCH(Data!O$1, Pitching___Plate_Discipline[#Headers], 0), FALSE)</f>
        <v>0.83299999999999996</v>
      </c>
      <c r="P353">
        <f>VLOOKUP($A353, Pitching___Plate_Discipline[], MATCH(Data!P$1, Pitching___Plate_Discipline[#Headers], 0), FALSE)</f>
        <v>0.70699999999999996</v>
      </c>
      <c r="Q353">
        <f t="shared" si="5"/>
        <v>0.32522000000000001</v>
      </c>
      <c r="R353">
        <f>VLOOKUP($A353, Pitching___Plate_Discipline[], MATCH(Data!R$1, Pitching___Plate_Discipline[#Headers], 0), FALSE)</f>
        <v>0.50900000000000001</v>
      </c>
      <c r="S353">
        <f>VLOOKUP($A353, Pitching___Plate_Discipline[], MATCH(Data!S$1, Pitching___Plate_Discipline[#Headers], 0), FALSE)</f>
        <v>21</v>
      </c>
      <c r="T353">
        <f>VLOOKUP($A353, Pitching___Velocity[[Name]:[vFA]], 4, FALSE)</f>
        <v>96.3</v>
      </c>
      <c r="U353">
        <f>VLOOKUP($A353, Pitching___Pitch_Type[[Name]:[FB%]], 3, FALSE)</f>
        <v>0.58699999999999997</v>
      </c>
    </row>
    <row r="354" spans="1:21" x14ac:dyDescent="0.45">
      <c r="A354" t="s">
        <v>1705</v>
      </c>
      <c r="B354" t="e">
        <f>VLOOKUP($A354, Pitchers___Batted_Ball[], MATCH(Data!B$1, Pitchers___Batted_Ball[#Headers], 0), FALSE)</f>
        <v>#N/A</v>
      </c>
      <c r="C354" t="e">
        <f>VLOOKUP($A354, Pitchers___Batted_Ball[], MATCH(Data!C$1, Pitchers___Batted_Ball[#Headers], 0), FALSE)</f>
        <v>#N/A</v>
      </c>
      <c r="D354" t="e">
        <f>VLOOKUP($A354, Pitchers___Statcast[], MATCH(Data!D$1, Pitchers___Statcast[#Headers], 0), FALSE)</f>
        <v>#N/A</v>
      </c>
      <c r="E354" t="e">
        <f>VLOOKUP($A354, Pitchers___Statcast[], MATCH(Data!E$1, Pitchers___Statcast[#Headers], 0), FALSE)</f>
        <v>#N/A</v>
      </c>
      <c r="F354" t="e">
        <f>VLOOKUP($A354, Pitchers___Statcast[], MATCH(Data!F$1, Pitchers___Statcast[#Headers], 0), FALSE)</f>
        <v>#N/A</v>
      </c>
      <c r="G354" t="e">
        <f>VLOOKUP($A354, Pitchers___Statcast[], MATCH(Data!G$1, Pitchers___Statcast[#Headers], 0), FALSE)</f>
        <v>#N/A</v>
      </c>
      <c r="H354" t="e">
        <f>VLOOKUP(A354, Pitchers___Advanced[[Name]:[Pitches]], 13, FALSE)/VLOOKUP(A354, Pitchers___Advanced[[Name]:[Pitches]], 14, FALSE)</f>
        <v>#N/A</v>
      </c>
      <c r="I354" t="e">
        <f>VLOOKUP(A354, Pitching___V_Movement[[Name]:[FA-Z]], 4, FALSE)</f>
        <v>#N/A</v>
      </c>
      <c r="J354" t="e">
        <f>VLOOKUP(A354, Pitching___H_Movement[[Name]:[FA-X]], 4, FALSE)</f>
        <v>#N/A</v>
      </c>
      <c r="K354" t="e">
        <f>VLOOKUP($A354, Pitching___Plate_Discipline[], MATCH(Data!K$1, Pitching___Plate_Discipline[#Headers], 0), FALSE)</f>
        <v>#N/A</v>
      </c>
      <c r="L354" t="e">
        <f>VLOOKUP($A354, Pitching___Plate_Discipline[], MATCH(Data!L$1, Pitching___Plate_Discipline[#Headers], 0), FALSE)</f>
        <v>#N/A</v>
      </c>
      <c r="M354" t="e">
        <f>VLOOKUP($A354, Pitching___Plate_Discipline[], MATCH(Data!M$1, Pitching___Plate_Discipline[#Headers], 0), FALSE)</f>
        <v>#N/A</v>
      </c>
      <c r="N354" t="e">
        <f>VLOOKUP($A354, Pitching___Plate_Discipline[], MATCH(Data!N$1, Pitching___Plate_Discipline[#Headers], 0), FALSE)</f>
        <v>#N/A</v>
      </c>
      <c r="O354" t="e">
        <f>VLOOKUP($A354, Pitching___Plate_Discipline[], MATCH(Data!O$1, Pitching___Plate_Discipline[#Headers], 0), FALSE)</f>
        <v>#N/A</v>
      </c>
      <c r="P354" t="e">
        <f>VLOOKUP($A354, Pitching___Plate_Discipline[], MATCH(Data!P$1, Pitching___Plate_Discipline[#Headers], 0), FALSE)</f>
        <v>#N/A</v>
      </c>
      <c r="Q354" t="e">
        <f t="shared" si="5"/>
        <v>#N/A</v>
      </c>
      <c r="R354" t="e">
        <f>VLOOKUP($A354, Pitching___Plate_Discipline[], MATCH(Data!R$1, Pitching___Plate_Discipline[#Headers], 0), FALSE)</f>
        <v>#N/A</v>
      </c>
      <c r="S354" t="e">
        <f>VLOOKUP($A354, Pitching___Plate_Discipline[], MATCH(Data!S$1, Pitching___Plate_Discipline[#Headers], 0), FALSE)</f>
        <v>#N/A</v>
      </c>
      <c r="T354" t="e">
        <f>VLOOKUP($A354, Pitching___Velocity[[Name]:[vFA]], 4, FALSE)</f>
        <v>#N/A</v>
      </c>
      <c r="U354" t="e">
        <f>VLOOKUP($A354, Pitching___Pitch_Type[[Name]:[FB%]], 3, FALSE)</f>
        <v>#N/A</v>
      </c>
    </row>
    <row r="355" spans="1:21" x14ac:dyDescent="0.45">
      <c r="A355" t="s">
        <v>1706</v>
      </c>
      <c r="B355" t="e">
        <f>VLOOKUP($A355, Pitchers___Batted_Ball[], MATCH(Data!B$1, Pitchers___Batted_Ball[#Headers], 0), FALSE)</f>
        <v>#N/A</v>
      </c>
      <c r="C355" t="e">
        <f>VLOOKUP($A355, Pitchers___Batted_Ball[], MATCH(Data!C$1, Pitchers___Batted_Ball[#Headers], 0), FALSE)</f>
        <v>#N/A</v>
      </c>
      <c r="D355" t="e">
        <f>VLOOKUP($A355, Pitchers___Statcast[], MATCH(Data!D$1, Pitchers___Statcast[#Headers], 0), FALSE)</f>
        <v>#N/A</v>
      </c>
      <c r="E355" t="e">
        <f>VLOOKUP($A355, Pitchers___Statcast[], MATCH(Data!E$1, Pitchers___Statcast[#Headers], 0), FALSE)</f>
        <v>#N/A</v>
      </c>
      <c r="F355" t="e">
        <f>VLOOKUP($A355, Pitchers___Statcast[], MATCH(Data!F$1, Pitchers___Statcast[#Headers], 0), FALSE)</f>
        <v>#N/A</v>
      </c>
      <c r="G355" t="e">
        <f>VLOOKUP($A355, Pitchers___Statcast[], MATCH(Data!G$1, Pitchers___Statcast[#Headers], 0), FALSE)</f>
        <v>#N/A</v>
      </c>
      <c r="H355" t="e">
        <f>VLOOKUP(A355, Pitchers___Advanced[[Name]:[Pitches]], 13, FALSE)/VLOOKUP(A355, Pitchers___Advanced[[Name]:[Pitches]], 14, FALSE)</f>
        <v>#N/A</v>
      </c>
      <c r="I355" t="e">
        <f>VLOOKUP(A355, Pitching___V_Movement[[Name]:[FA-Z]], 4, FALSE)</f>
        <v>#N/A</v>
      </c>
      <c r="J355" t="e">
        <f>VLOOKUP(A355, Pitching___H_Movement[[Name]:[FA-X]], 4, FALSE)</f>
        <v>#N/A</v>
      </c>
      <c r="K355" t="e">
        <f>VLOOKUP($A355, Pitching___Plate_Discipline[], MATCH(Data!K$1, Pitching___Plate_Discipline[#Headers], 0), FALSE)</f>
        <v>#N/A</v>
      </c>
      <c r="L355" t="e">
        <f>VLOOKUP($A355, Pitching___Plate_Discipline[], MATCH(Data!L$1, Pitching___Plate_Discipline[#Headers], 0), FALSE)</f>
        <v>#N/A</v>
      </c>
      <c r="M355" t="e">
        <f>VLOOKUP($A355, Pitching___Plate_Discipline[], MATCH(Data!M$1, Pitching___Plate_Discipline[#Headers], 0), FALSE)</f>
        <v>#N/A</v>
      </c>
      <c r="N355" t="e">
        <f>VLOOKUP($A355, Pitching___Plate_Discipline[], MATCH(Data!N$1, Pitching___Plate_Discipline[#Headers], 0), FALSE)</f>
        <v>#N/A</v>
      </c>
      <c r="O355" t="e">
        <f>VLOOKUP($A355, Pitching___Plate_Discipline[], MATCH(Data!O$1, Pitching___Plate_Discipline[#Headers], 0), FALSE)</f>
        <v>#N/A</v>
      </c>
      <c r="P355" t="e">
        <f>VLOOKUP($A355, Pitching___Plate_Discipline[], MATCH(Data!P$1, Pitching___Plate_Discipline[#Headers], 0), FALSE)</f>
        <v>#N/A</v>
      </c>
      <c r="Q355" t="e">
        <f t="shared" si="5"/>
        <v>#N/A</v>
      </c>
      <c r="R355" t="e">
        <f>VLOOKUP($A355, Pitching___Plate_Discipline[], MATCH(Data!R$1, Pitching___Plate_Discipline[#Headers], 0), FALSE)</f>
        <v>#N/A</v>
      </c>
      <c r="S355" t="e">
        <f>VLOOKUP($A355, Pitching___Plate_Discipline[], MATCH(Data!S$1, Pitching___Plate_Discipline[#Headers], 0), FALSE)</f>
        <v>#N/A</v>
      </c>
      <c r="T355" t="e">
        <f>VLOOKUP($A355, Pitching___Velocity[[Name]:[vFA]], 4, FALSE)</f>
        <v>#N/A</v>
      </c>
      <c r="U355" t="e">
        <f>VLOOKUP($A355, Pitching___Pitch_Type[[Name]:[FB%]], 3, FALSE)</f>
        <v>#N/A</v>
      </c>
    </row>
    <row r="356" spans="1:21" x14ac:dyDescent="0.45">
      <c r="A356" t="s">
        <v>1707</v>
      </c>
      <c r="B356" t="e">
        <f>VLOOKUP($A356, Pitchers___Batted_Ball[], MATCH(Data!B$1, Pitchers___Batted_Ball[#Headers], 0), FALSE)</f>
        <v>#N/A</v>
      </c>
      <c r="C356" t="e">
        <f>VLOOKUP($A356, Pitchers___Batted_Ball[], MATCH(Data!C$1, Pitchers___Batted_Ball[#Headers], 0), FALSE)</f>
        <v>#N/A</v>
      </c>
      <c r="D356" t="e">
        <f>VLOOKUP($A356, Pitchers___Statcast[], MATCH(Data!D$1, Pitchers___Statcast[#Headers], 0), FALSE)</f>
        <v>#N/A</v>
      </c>
      <c r="E356" t="e">
        <f>VLOOKUP($A356, Pitchers___Statcast[], MATCH(Data!E$1, Pitchers___Statcast[#Headers], 0), FALSE)</f>
        <v>#N/A</v>
      </c>
      <c r="F356" t="e">
        <f>VLOOKUP($A356, Pitchers___Statcast[], MATCH(Data!F$1, Pitchers___Statcast[#Headers], 0), FALSE)</f>
        <v>#N/A</v>
      </c>
      <c r="G356" t="e">
        <f>VLOOKUP($A356, Pitchers___Statcast[], MATCH(Data!G$1, Pitchers___Statcast[#Headers], 0), FALSE)</f>
        <v>#N/A</v>
      </c>
      <c r="H356" t="e">
        <f>VLOOKUP(A356, Pitchers___Advanced[[Name]:[Pitches]], 13, FALSE)/VLOOKUP(A356, Pitchers___Advanced[[Name]:[Pitches]], 14, FALSE)</f>
        <v>#N/A</v>
      </c>
      <c r="I356" t="e">
        <f>VLOOKUP(A356, Pitching___V_Movement[[Name]:[FA-Z]], 4, FALSE)</f>
        <v>#N/A</v>
      </c>
      <c r="J356" t="e">
        <f>VLOOKUP(A356, Pitching___H_Movement[[Name]:[FA-X]], 4, FALSE)</f>
        <v>#N/A</v>
      </c>
      <c r="K356" t="e">
        <f>VLOOKUP($A356, Pitching___Plate_Discipline[], MATCH(Data!K$1, Pitching___Plate_Discipline[#Headers], 0), FALSE)</f>
        <v>#N/A</v>
      </c>
      <c r="L356" t="e">
        <f>VLOOKUP($A356, Pitching___Plate_Discipline[], MATCH(Data!L$1, Pitching___Plate_Discipline[#Headers], 0), FALSE)</f>
        <v>#N/A</v>
      </c>
      <c r="M356" t="e">
        <f>VLOOKUP($A356, Pitching___Plate_Discipline[], MATCH(Data!M$1, Pitching___Plate_Discipline[#Headers], 0), FALSE)</f>
        <v>#N/A</v>
      </c>
      <c r="N356" t="e">
        <f>VLOOKUP($A356, Pitching___Plate_Discipline[], MATCH(Data!N$1, Pitching___Plate_Discipline[#Headers], 0), FALSE)</f>
        <v>#N/A</v>
      </c>
      <c r="O356" t="e">
        <f>VLOOKUP($A356, Pitching___Plate_Discipline[], MATCH(Data!O$1, Pitching___Plate_Discipline[#Headers], 0), FALSE)</f>
        <v>#N/A</v>
      </c>
      <c r="P356" t="e">
        <f>VLOOKUP($A356, Pitching___Plate_Discipline[], MATCH(Data!P$1, Pitching___Plate_Discipline[#Headers], 0), FALSE)</f>
        <v>#N/A</v>
      </c>
      <c r="Q356" t="e">
        <f t="shared" si="5"/>
        <v>#N/A</v>
      </c>
      <c r="R356" t="e">
        <f>VLOOKUP($A356, Pitching___Plate_Discipline[], MATCH(Data!R$1, Pitching___Plate_Discipline[#Headers], 0), FALSE)</f>
        <v>#N/A</v>
      </c>
      <c r="S356" t="e">
        <f>VLOOKUP($A356, Pitching___Plate_Discipline[], MATCH(Data!S$1, Pitching___Plate_Discipline[#Headers], 0), FALSE)</f>
        <v>#N/A</v>
      </c>
      <c r="T356" t="e">
        <f>VLOOKUP($A356, Pitching___Velocity[[Name]:[vFA]], 4, FALSE)</f>
        <v>#N/A</v>
      </c>
      <c r="U356" t="e">
        <f>VLOOKUP($A356, Pitching___Pitch_Type[[Name]:[FB%]], 3, FALSE)</f>
        <v>#N/A</v>
      </c>
    </row>
    <row r="357" spans="1:21" x14ac:dyDescent="0.45">
      <c r="A357" t="s">
        <v>1708</v>
      </c>
      <c r="B357" t="e">
        <f>VLOOKUP($A357, Pitchers___Batted_Ball[], MATCH(Data!B$1, Pitchers___Batted_Ball[#Headers], 0), FALSE)</f>
        <v>#N/A</v>
      </c>
      <c r="C357" t="e">
        <f>VLOOKUP($A357, Pitchers___Batted_Ball[], MATCH(Data!C$1, Pitchers___Batted_Ball[#Headers], 0), FALSE)</f>
        <v>#N/A</v>
      </c>
      <c r="D357" t="e">
        <f>VLOOKUP($A357, Pitchers___Statcast[], MATCH(Data!D$1, Pitchers___Statcast[#Headers], 0), FALSE)</f>
        <v>#N/A</v>
      </c>
      <c r="E357" t="e">
        <f>VLOOKUP($A357, Pitchers___Statcast[], MATCH(Data!E$1, Pitchers___Statcast[#Headers], 0), FALSE)</f>
        <v>#N/A</v>
      </c>
      <c r="F357" t="e">
        <f>VLOOKUP($A357, Pitchers___Statcast[], MATCH(Data!F$1, Pitchers___Statcast[#Headers], 0), FALSE)</f>
        <v>#N/A</v>
      </c>
      <c r="G357" t="e">
        <f>VLOOKUP($A357, Pitchers___Statcast[], MATCH(Data!G$1, Pitchers___Statcast[#Headers], 0), FALSE)</f>
        <v>#N/A</v>
      </c>
      <c r="H357" t="e">
        <f>VLOOKUP(A357, Pitchers___Advanced[[Name]:[Pitches]], 13, FALSE)/VLOOKUP(A357, Pitchers___Advanced[[Name]:[Pitches]], 14, FALSE)</f>
        <v>#N/A</v>
      </c>
      <c r="I357" t="e">
        <f>VLOOKUP(A357, Pitching___V_Movement[[Name]:[FA-Z]], 4, FALSE)</f>
        <v>#N/A</v>
      </c>
      <c r="J357" t="e">
        <f>VLOOKUP(A357, Pitching___H_Movement[[Name]:[FA-X]], 4, FALSE)</f>
        <v>#N/A</v>
      </c>
      <c r="K357" t="e">
        <f>VLOOKUP($A357, Pitching___Plate_Discipline[], MATCH(Data!K$1, Pitching___Plate_Discipline[#Headers], 0), FALSE)</f>
        <v>#N/A</v>
      </c>
      <c r="L357" t="e">
        <f>VLOOKUP($A357, Pitching___Plate_Discipline[], MATCH(Data!L$1, Pitching___Plate_Discipline[#Headers], 0), FALSE)</f>
        <v>#N/A</v>
      </c>
      <c r="M357" t="e">
        <f>VLOOKUP($A357, Pitching___Plate_Discipline[], MATCH(Data!M$1, Pitching___Plate_Discipline[#Headers], 0), FALSE)</f>
        <v>#N/A</v>
      </c>
      <c r="N357" t="e">
        <f>VLOOKUP($A357, Pitching___Plate_Discipline[], MATCH(Data!N$1, Pitching___Plate_Discipline[#Headers], 0), FALSE)</f>
        <v>#N/A</v>
      </c>
      <c r="O357" t="e">
        <f>VLOOKUP($A357, Pitching___Plate_Discipline[], MATCH(Data!O$1, Pitching___Plate_Discipline[#Headers], 0), FALSE)</f>
        <v>#N/A</v>
      </c>
      <c r="P357" t="e">
        <f>VLOOKUP($A357, Pitching___Plate_Discipline[], MATCH(Data!P$1, Pitching___Plate_Discipline[#Headers], 0), FALSE)</f>
        <v>#N/A</v>
      </c>
      <c r="Q357" t="e">
        <f t="shared" si="5"/>
        <v>#N/A</v>
      </c>
      <c r="R357" t="e">
        <f>VLOOKUP($A357, Pitching___Plate_Discipline[], MATCH(Data!R$1, Pitching___Plate_Discipline[#Headers], 0), FALSE)</f>
        <v>#N/A</v>
      </c>
      <c r="S357" t="e">
        <f>VLOOKUP($A357, Pitching___Plate_Discipline[], MATCH(Data!S$1, Pitching___Plate_Discipline[#Headers], 0), FALSE)</f>
        <v>#N/A</v>
      </c>
      <c r="T357" t="e">
        <f>VLOOKUP($A357, Pitching___Velocity[[Name]:[vFA]], 4, FALSE)</f>
        <v>#N/A</v>
      </c>
      <c r="U357" t="e">
        <f>VLOOKUP($A357, Pitching___Pitch_Type[[Name]:[FB%]], 3, FALSE)</f>
        <v>#N/A</v>
      </c>
    </row>
    <row r="358" spans="1:21" x14ac:dyDescent="0.45">
      <c r="A358" t="s">
        <v>1709</v>
      </c>
      <c r="B358" t="e">
        <f>VLOOKUP($A358, Pitchers___Batted_Ball[], MATCH(Data!B$1, Pitchers___Batted_Ball[#Headers], 0), FALSE)</f>
        <v>#N/A</v>
      </c>
      <c r="C358" t="e">
        <f>VLOOKUP($A358, Pitchers___Batted_Ball[], MATCH(Data!C$1, Pitchers___Batted_Ball[#Headers], 0), FALSE)</f>
        <v>#N/A</v>
      </c>
      <c r="D358" t="e">
        <f>VLOOKUP($A358, Pitchers___Statcast[], MATCH(Data!D$1, Pitchers___Statcast[#Headers], 0), FALSE)</f>
        <v>#N/A</v>
      </c>
      <c r="E358" t="e">
        <f>VLOOKUP($A358, Pitchers___Statcast[], MATCH(Data!E$1, Pitchers___Statcast[#Headers], 0), FALSE)</f>
        <v>#N/A</v>
      </c>
      <c r="F358" t="e">
        <f>VLOOKUP($A358, Pitchers___Statcast[], MATCH(Data!F$1, Pitchers___Statcast[#Headers], 0), FALSE)</f>
        <v>#N/A</v>
      </c>
      <c r="G358" t="e">
        <f>VLOOKUP($A358, Pitchers___Statcast[], MATCH(Data!G$1, Pitchers___Statcast[#Headers], 0), FALSE)</f>
        <v>#N/A</v>
      </c>
      <c r="H358" t="e">
        <f>VLOOKUP(A358, Pitchers___Advanced[[Name]:[Pitches]], 13, FALSE)/VLOOKUP(A358, Pitchers___Advanced[[Name]:[Pitches]], 14, FALSE)</f>
        <v>#N/A</v>
      </c>
      <c r="I358" t="e">
        <f>VLOOKUP(A358, Pitching___V_Movement[[Name]:[FA-Z]], 4, FALSE)</f>
        <v>#N/A</v>
      </c>
      <c r="J358" t="e">
        <f>VLOOKUP(A358, Pitching___H_Movement[[Name]:[FA-X]], 4, FALSE)</f>
        <v>#N/A</v>
      </c>
      <c r="K358" t="e">
        <f>VLOOKUP($A358, Pitching___Plate_Discipline[], MATCH(Data!K$1, Pitching___Plate_Discipline[#Headers], 0), FALSE)</f>
        <v>#N/A</v>
      </c>
      <c r="L358" t="e">
        <f>VLOOKUP($A358, Pitching___Plate_Discipline[], MATCH(Data!L$1, Pitching___Plate_Discipline[#Headers], 0), FALSE)</f>
        <v>#N/A</v>
      </c>
      <c r="M358" t="e">
        <f>VLOOKUP($A358, Pitching___Plate_Discipline[], MATCH(Data!M$1, Pitching___Plate_Discipline[#Headers], 0), FALSE)</f>
        <v>#N/A</v>
      </c>
      <c r="N358" t="e">
        <f>VLOOKUP($A358, Pitching___Plate_Discipline[], MATCH(Data!N$1, Pitching___Plate_Discipline[#Headers], 0), FALSE)</f>
        <v>#N/A</v>
      </c>
      <c r="O358" t="e">
        <f>VLOOKUP($A358, Pitching___Plate_Discipline[], MATCH(Data!O$1, Pitching___Plate_Discipline[#Headers], 0), FALSE)</f>
        <v>#N/A</v>
      </c>
      <c r="P358" t="e">
        <f>VLOOKUP($A358, Pitching___Plate_Discipline[], MATCH(Data!P$1, Pitching___Plate_Discipline[#Headers], 0), FALSE)</f>
        <v>#N/A</v>
      </c>
      <c r="Q358" t="e">
        <f t="shared" si="5"/>
        <v>#N/A</v>
      </c>
      <c r="R358" t="e">
        <f>VLOOKUP($A358, Pitching___Plate_Discipline[], MATCH(Data!R$1, Pitching___Plate_Discipline[#Headers], 0), FALSE)</f>
        <v>#N/A</v>
      </c>
      <c r="S358" t="e">
        <f>VLOOKUP($A358, Pitching___Plate_Discipline[], MATCH(Data!S$1, Pitching___Plate_Discipline[#Headers], 0), FALSE)</f>
        <v>#N/A</v>
      </c>
      <c r="T358" t="e">
        <f>VLOOKUP($A358, Pitching___Velocity[[Name]:[vFA]], 4, FALSE)</f>
        <v>#N/A</v>
      </c>
      <c r="U358" t="e">
        <f>VLOOKUP($A358, Pitching___Pitch_Type[[Name]:[FB%]], 3, FALSE)</f>
        <v>#N/A</v>
      </c>
    </row>
    <row r="359" spans="1:21" x14ac:dyDescent="0.45">
      <c r="A359" t="s">
        <v>1710</v>
      </c>
      <c r="B359" t="e">
        <f>VLOOKUP($A359, Pitchers___Batted_Ball[], MATCH(Data!B$1, Pitchers___Batted_Ball[#Headers], 0), FALSE)</f>
        <v>#N/A</v>
      </c>
      <c r="C359" t="e">
        <f>VLOOKUP($A359, Pitchers___Batted_Ball[], MATCH(Data!C$1, Pitchers___Batted_Ball[#Headers], 0), FALSE)</f>
        <v>#N/A</v>
      </c>
      <c r="D359" t="e">
        <f>VLOOKUP($A359, Pitchers___Statcast[], MATCH(Data!D$1, Pitchers___Statcast[#Headers], 0), FALSE)</f>
        <v>#N/A</v>
      </c>
      <c r="E359" t="e">
        <f>VLOOKUP($A359, Pitchers___Statcast[], MATCH(Data!E$1, Pitchers___Statcast[#Headers], 0), FALSE)</f>
        <v>#N/A</v>
      </c>
      <c r="F359" t="e">
        <f>VLOOKUP($A359, Pitchers___Statcast[], MATCH(Data!F$1, Pitchers___Statcast[#Headers], 0), FALSE)</f>
        <v>#N/A</v>
      </c>
      <c r="G359" t="e">
        <f>VLOOKUP($A359, Pitchers___Statcast[], MATCH(Data!G$1, Pitchers___Statcast[#Headers], 0), FALSE)</f>
        <v>#N/A</v>
      </c>
      <c r="H359" t="e">
        <f>VLOOKUP(A359, Pitchers___Advanced[[Name]:[Pitches]], 13, FALSE)/VLOOKUP(A359, Pitchers___Advanced[[Name]:[Pitches]], 14, FALSE)</f>
        <v>#N/A</v>
      </c>
      <c r="I359" t="e">
        <f>VLOOKUP(A359, Pitching___V_Movement[[Name]:[FA-Z]], 4, FALSE)</f>
        <v>#N/A</v>
      </c>
      <c r="J359" t="e">
        <f>VLOOKUP(A359, Pitching___H_Movement[[Name]:[FA-X]], 4, FALSE)</f>
        <v>#N/A</v>
      </c>
      <c r="K359" t="e">
        <f>VLOOKUP($A359, Pitching___Plate_Discipline[], MATCH(Data!K$1, Pitching___Plate_Discipline[#Headers], 0), FALSE)</f>
        <v>#N/A</v>
      </c>
      <c r="L359" t="e">
        <f>VLOOKUP($A359, Pitching___Plate_Discipline[], MATCH(Data!L$1, Pitching___Plate_Discipline[#Headers], 0), FALSE)</f>
        <v>#N/A</v>
      </c>
      <c r="M359" t="e">
        <f>VLOOKUP($A359, Pitching___Plate_Discipline[], MATCH(Data!M$1, Pitching___Plate_Discipline[#Headers], 0), FALSE)</f>
        <v>#N/A</v>
      </c>
      <c r="N359" t="e">
        <f>VLOOKUP($A359, Pitching___Plate_Discipline[], MATCH(Data!N$1, Pitching___Plate_Discipline[#Headers], 0), FALSE)</f>
        <v>#N/A</v>
      </c>
      <c r="O359" t="e">
        <f>VLOOKUP($A359, Pitching___Plate_Discipline[], MATCH(Data!O$1, Pitching___Plate_Discipline[#Headers], 0), FALSE)</f>
        <v>#N/A</v>
      </c>
      <c r="P359" t="e">
        <f>VLOOKUP($A359, Pitching___Plate_Discipline[], MATCH(Data!P$1, Pitching___Plate_Discipline[#Headers], 0), FALSE)</f>
        <v>#N/A</v>
      </c>
      <c r="Q359" t="e">
        <f t="shared" si="5"/>
        <v>#N/A</v>
      </c>
      <c r="R359" t="e">
        <f>VLOOKUP($A359, Pitching___Plate_Discipline[], MATCH(Data!R$1, Pitching___Plate_Discipline[#Headers], 0), FALSE)</f>
        <v>#N/A</v>
      </c>
      <c r="S359" t="e">
        <f>VLOOKUP($A359, Pitching___Plate_Discipline[], MATCH(Data!S$1, Pitching___Plate_Discipline[#Headers], 0), FALSE)</f>
        <v>#N/A</v>
      </c>
      <c r="T359" t="e">
        <f>VLOOKUP($A359, Pitching___Velocity[[Name]:[vFA]], 4, FALSE)</f>
        <v>#N/A</v>
      </c>
      <c r="U359" t="e">
        <f>VLOOKUP($A359, Pitching___Pitch_Type[[Name]:[FB%]], 3, FALSE)</f>
        <v>#N/A</v>
      </c>
    </row>
    <row r="360" spans="1:21" x14ac:dyDescent="0.45">
      <c r="A360" t="s">
        <v>1711</v>
      </c>
      <c r="B360" t="e">
        <f>VLOOKUP($A360, Pitchers___Batted_Ball[], MATCH(Data!B$1, Pitchers___Batted_Ball[#Headers], 0), FALSE)</f>
        <v>#N/A</v>
      </c>
      <c r="C360" t="e">
        <f>VLOOKUP($A360, Pitchers___Batted_Ball[], MATCH(Data!C$1, Pitchers___Batted_Ball[#Headers], 0), FALSE)</f>
        <v>#N/A</v>
      </c>
      <c r="D360" t="e">
        <f>VLOOKUP($A360, Pitchers___Statcast[], MATCH(Data!D$1, Pitchers___Statcast[#Headers], 0), FALSE)</f>
        <v>#N/A</v>
      </c>
      <c r="E360" t="e">
        <f>VLOOKUP($A360, Pitchers___Statcast[], MATCH(Data!E$1, Pitchers___Statcast[#Headers], 0), FALSE)</f>
        <v>#N/A</v>
      </c>
      <c r="F360" t="e">
        <f>VLOOKUP($A360, Pitchers___Statcast[], MATCH(Data!F$1, Pitchers___Statcast[#Headers], 0), FALSE)</f>
        <v>#N/A</v>
      </c>
      <c r="G360" t="e">
        <f>VLOOKUP($A360, Pitchers___Statcast[], MATCH(Data!G$1, Pitchers___Statcast[#Headers], 0), FALSE)</f>
        <v>#N/A</v>
      </c>
      <c r="H360" t="e">
        <f>VLOOKUP(A360, Pitchers___Advanced[[Name]:[Pitches]], 13, FALSE)/VLOOKUP(A360, Pitchers___Advanced[[Name]:[Pitches]], 14, FALSE)</f>
        <v>#N/A</v>
      </c>
      <c r="I360" t="e">
        <f>VLOOKUP(A360, Pitching___V_Movement[[Name]:[FA-Z]], 4, FALSE)</f>
        <v>#N/A</v>
      </c>
      <c r="J360" t="e">
        <f>VLOOKUP(A360, Pitching___H_Movement[[Name]:[FA-X]], 4, FALSE)</f>
        <v>#N/A</v>
      </c>
      <c r="K360" t="e">
        <f>VLOOKUP($A360, Pitching___Plate_Discipline[], MATCH(Data!K$1, Pitching___Plate_Discipline[#Headers], 0), FALSE)</f>
        <v>#N/A</v>
      </c>
      <c r="L360" t="e">
        <f>VLOOKUP($A360, Pitching___Plate_Discipline[], MATCH(Data!L$1, Pitching___Plate_Discipline[#Headers], 0), FALSE)</f>
        <v>#N/A</v>
      </c>
      <c r="M360" t="e">
        <f>VLOOKUP($A360, Pitching___Plate_Discipline[], MATCH(Data!M$1, Pitching___Plate_Discipline[#Headers], 0), FALSE)</f>
        <v>#N/A</v>
      </c>
      <c r="N360" t="e">
        <f>VLOOKUP($A360, Pitching___Plate_Discipline[], MATCH(Data!N$1, Pitching___Plate_Discipline[#Headers], 0), FALSE)</f>
        <v>#N/A</v>
      </c>
      <c r="O360" t="e">
        <f>VLOOKUP($A360, Pitching___Plate_Discipline[], MATCH(Data!O$1, Pitching___Plate_Discipline[#Headers], 0), FALSE)</f>
        <v>#N/A</v>
      </c>
      <c r="P360" t="e">
        <f>VLOOKUP($A360, Pitching___Plate_Discipline[], MATCH(Data!P$1, Pitching___Plate_Discipline[#Headers], 0), FALSE)</f>
        <v>#N/A</v>
      </c>
      <c r="Q360" t="e">
        <f t="shared" si="5"/>
        <v>#N/A</v>
      </c>
      <c r="R360" t="e">
        <f>VLOOKUP($A360, Pitching___Plate_Discipline[], MATCH(Data!R$1, Pitching___Plate_Discipline[#Headers], 0), FALSE)</f>
        <v>#N/A</v>
      </c>
      <c r="S360" t="e">
        <f>VLOOKUP($A360, Pitching___Plate_Discipline[], MATCH(Data!S$1, Pitching___Plate_Discipline[#Headers], 0), FALSE)</f>
        <v>#N/A</v>
      </c>
      <c r="T360" t="e">
        <f>VLOOKUP($A360, Pitching___Velocity[[Name]:[vFA]], 4, FALSE)</f>
        <v>#N/A</v>
      </c>
      <c r="U360" t="e">
        <f>VLOOKUP($A360, Pitching___Pitch_Type[[Name]:[FB%]], 3, FALSE)</f>
        <v>#N/A</v>
      </c>
    </row>
    <row r="361" spans="1:21" x14ac:dyDescent="0.45">
      <c r="A361" t="s">
        <v>530</v>
      </c>
      <c r="B361">
        <f>VLOOKUP($A361, Pitchers___Batted_Ball[], MATCH(Data!B$1, Pitchers___Batted_Ball[#Headers], 0), FALSE)</f>
        <v>1.1000000000000001</v>
      </c>
      <c r="C361">
        <f>VLOOKUP($A361, Pitchers___Batted_Ball[], MATCH(Data!C$1, Pitchers___Batted_Ball[#Headers], 0), FALSE)</f>
        <v>0.14499999999999999</v>
      </c>
      <c r="D361" t="str">
        <f>VLOOKUP($A361, Pitchers___Statcast[], MATCH(Data!D$1, Pitchers___Statcast[#Headers], 0), FALSE)</f>
        <v>89.4</v>
      </c>
      <c r="E361" t="str">
        <f>VLOOKUP($A361, Pitchers___Statcast[], MATCH(Data!E$1, Pitchers___Statcast[#Headers], 0), FALSE)</f>
        <v>12.6</v>
      </c>
      <c r="F361" t="str">
        <f>VLOOKUP($A361, Pitchers___Statcast[], MATCH(Data!F$1, Pitchers___Statcast[#Headers], 0), FALSE)</f>
        <v>8.3%</v>
      </c>
      <c r="G361" t="str">
        <f>VLOOKUP($A361, Pitchers___Statcast[], MATCH(Data!G$1, Pitchers___Statcast[#Headers], 0), FALSE)</f>
        <v>39.7%</v>
      </c>
      <c r="H361">
        <f>VLOOKUP(A361, Pitchers___Advanced[[Name]:[Pitches]], 13, FALSE)/VLOOKUP(A361, Pitchers___Advanced[[Name]:[Pitches]], 14, FALSE)</f>
        <v>0.67139194691600057</v>
      </c>
      <c r="I361">
        <f>VLOOKUP(A361, Pitching___V_Movement[[Name]:[FA-Z]], 4, FALSE)</f>
        <v>10.4</v>
      </c>
      <c r="J361">
        <f>VLOOKUP(A361, Pitching___H_Movement[[Name]:[FA-X]], 4, FALSE)</f>
        <v>-5.9</v>
      </c>
      <c r="K361">
        <f>VLOOKUP($A361, Pitching___Plate_Discipline[], MATCH(Data!K$1, Pitching___Plate_Discipline[#Headers], 0), FALSE)</f>
        <v>0.311</v>
      </c>
      <c r="L361">
        <f>VLOOKUP($A361, Pitching___Plate_Discipline[], MATCH(Data!L$1, Pitching___Plate_Discipline[#Headers], 0), FALSE)</f>
        <v>0.67100000000000004</v>
      </c>
      <c r="M361">
        <f>VLOOKUP($A361, Pitching___Plate_Discipline[], MATCH(Data!M$1, Pitching___Plate_Discipline[#Headers], 0), FALSE)</f>
        <v>0.502</v>
      </c>
      <c r="N361">
        <f>VLOOKUP($A361, Pitching___Plate_Discipline[], MATCH(Data!N$1, Pitching___Plate_Discipline[#Headers], 0), FALSE)</f>
        <v>0.63100000000000001</v>
      </c>
      <c r="O361">
        <f>VLOOKUP($A361, Pitching___Plate_Discipline[], MATCH(Data!O$1, Pitching___Plate_Discipline[#Headers], 0), FALSE)</f>
        <v>0.83299999999999996</v>
      </c>
      <c r="P361">
        <f>VLOOKUP($A361, Pitching___Plate_Discipline[], MATCH(Data!P$1, Pitching___Plate_Discipline[#Headers], 0), FALSE)</f>
        <v>0.77500000000000002</v>
      </c>
      <c r="Q361">
        <f t="shared" si="5"/>
        <v>0.38905000000000001</v>
      </c>
      <c r="R361">
        <f>VLOOKUP($A361, Pitching___Plate_Discipline[], MATCH(Data!R$1, Pitching___Plate_Discipline[#Headers], 0), FALSE)</f>
        <v>0.53</v>
      </c>
      <c r="S361">
        <f>VLOOKUP($A361, Pitching___Plate_Discipline[], MATCH(Data!S$1, Pitching___Plate_Discipline[#Headers], 0), FALSE)</f>
        <v>21.1</v>
      </c>
      <c r="T361">
        <f>VLOOKUP($A361, Pitching___Velocity[[Name]:[vFA]], 4, FALSE)</f>
        <v>94.1</v>
      </c>
      <c r="U361">
        <f>VLOOKUP($A361, Pitching___Pitch_Type[[Name]:[FB%]], 3, FALSE)</f>
        <v>0.56299999999999994</v>
      </c>
    </row>
    <row r="362" spans="1:21" x14ac:dyDescent="0.45">
      <c r="A362" t="s">
        <v>544</v>
      </c>
      <c r="B362">
        <f>VLOOKUP($A362, Pitchers___Batted_Ball[], MATCH(Data!B$1, Pitchers___Batted_Ball[#Headers], 0), FALSE)</f>
        <v>1.1000000000000001</v>
      </c>
      <c r="C362">
        <f>VLOOKUP($A362, Pitchers___Batted_Ball[], MATCH(Data!C$1, Pitchers___Batted_Ball[#Headers], 0), FALSE)</f>
        <v>0.129</v>
      </c>
      <c r="D362" t="str">
        <f>VLOOKUP($A362, Pitchers___Statcast[], MATCH(Data!D$1, Pitchers___Statcast[#Headers], 0), FALSE)</f>
        <v>88.4</v>
      </c>
      <c r="E362" t="str">
        <f>VLOOKUP($A362, Pitchers___Statcast[], MATCH(Data!E$1, Pitchers___Statcast[#Headers], 0), FALSE)</f>
        <v>13.9</v>
      </c>
      <c r="F362" t="str">
        <f>VLOOKUP($A362, Pitchers___Statcast[], MATCH(Data!F$1, Pitchers___Statcast[#Headers], 0), FALSE)</f>
        <v>6.8%</v>
      </c>
      <c r="G362" t="str">
        <f>VLOOKUP($A362, Pitchers___Statcast[], MATCH(Data!G$1, Pitchers___Statcast[#Headers], 0), FALSE)</f>
        <v>37.4%</v>
      </c>
      <c r="H362">
        <f>VLOOKUP(A362, Pitchers___Advanced[[Name]:[Pitches]], 13, FALSE)/VLOOKUP(A362, Pitchers___Advanced[[Name]:[Pitches]], 14, FALSE)</f>
        <v>0.64323946939725385</v>
      </c>
      <c r="I362">
        <f>VLOOKUP(A362, Pitching___V_Movement[[Name]:[FA-Z]], 4, FALSE)</f>
        <v>10.199999999999999</v>
      </c>
      <c r="J362">
        <f>VLOOKUP(A362, Pitching___H_Movement[[Name]:[FA-X]], 4, FALSE)</f>
        <v>-2.4</v>
      </c>
      <c r="K362">
        <f>VLOOKUP($A362, Pitching___Plate_Discipline[], MATCH(Data!K$1, Pitching___Plate_Discipline[#Headers], 0), FALSE)</f>
        <v>0.29299999999999998</v>
      </c>
      <c r="L362">
        <f>VLOOKUP($A362, Pitching___Plate_Discipline[], MATCH(Data!L$1, Pitching___Plate_Discipline[#Headers], 0), FALSE)</f>
        <v>0.63600000000000001</v>
      </c>
      <c r="M362">
        <f>VLOOKUP($A362, Pitching___Plate_Discipline[], MATCH(Data!M$1, Pitching___Plate_Discipline[#Headers], 0), FALSE)</f>
        <v>0.46300000000000002</v>
      </c>
      <c r="N362">
        <f>VLOOKUP($A362, Pitching___Plate_Discipline[], MATCH(Data!N$1, Pitching___Plate_Discipline[#Headers], 0), FALSE)</f>
        <v>0.60799999999999998</v>
      </c>
      <c r="O362">
        <f>VLOOKUP($A362, Pitching___Plate_Discipline[], MATCH(Data!O$1, Pitching___Plate_Discipline[#Headers], 0), FALSE)</f>
        <v>0.874</v>
      </c>
      <c r="P362">
        <f>VLOOKUP($A362, Pitching___Plate_Discipline[], MATCH(Data!P$1, Pitching___Plate_Discipline[#Headers], 0), FALSE)</f>
        <v>0.78900000000000003</v>
      </c>
      <c r="Q362">
        <f t="shared" si="5"/>
        <v>0.36530700000000005</v>
      </c>
      <c r="R362">
        <f>VLOOKUP($A362, Pitching___Plate_Discipline[], MATCH(Data!R$1, Pitching___Plate_Discipline[#Headers], 0), FALSE)</f>
        <v>0.496</v>
      </c>
      <c r="S362">
        <f>VLOOKUP($A362, Pitching___Plate_Discipline[], MATCH(Data!S$1, Pitching___Plate_Discipline[#Headers], 0), FALSE)</f>
        <v>20.5</v>
      </c>
      <c r="T362">
        <f>VLOOKUP($A362, Pitching___Velocity[[Name]:[vFA]], 4, FALSE)</f>
        <v>91.5</v>
      </c>
      <c r="U362">
        <f>VLOOKUP($A362, Pitching___Pitch_Type[[Name]:[FB%]], 3, FALSE)</f>
        <v>0.32400000000000001</v>
      </c>
    </row>
    <row r="363" spans="1:21" x14ac:dyDescent="0.45">
      <c r="A363" t="s">
        <v>1712</v>
      </c>
      <c r="B363" t="e">
        <f>VLOOKUP($A363, Pitchers___Batted_Ball[], MATCH(Data!B$1, Pitchers___Batted_Ball[#Headers], 0), FALSE)</f>
        <v>#N/A</v>
      </c>
      <c r="C363" t="e">
        <f>VLOOKUP($A363, Pitchers___Batted_Ball[], MATCH(Data!C$1, Pitchers___Batted_Ball[#Headers], 0), FALSE)</f>
        <v>#N/A</v>
      </c>
      <c r="D363" t="e">
        <f>VLOOKUP($A363, Pitchers___Statcast[], MATCH(Data!D$1, Pitchers___Statcast[#Headers], 0), FALSE)</f>
        <v>#N/A</v>
      </c>
      <c r="E363" t="e">
        <f>VLOOKUP($A363, Pitchers___Statcast[], MATCH(Data!E$1, Pitchers___Statcast[#Headers], 0), FALSE)</f>
        <v>#N/A</v>
      </c>
      <c r="F363" t="e">
        <f>VLOOKUP($A363, Pitchers___Statcast[], MATCH(Data!F$1, Pitchers___Statcast[#Headers], 0), FALSE)</f>
        <v>#N/A</v>
      </c>
      <c r="G363" t="e">
        <f>VLOOKUP($A363, Pitchers___Statcast[], MATCH(Data!G$1, Pitchers___Statcast[#Headers], 0), FALSE)</f>
        <v>#N/A</v>
      </c>
      <c r="H363" t="e">
        <f>VLOOKUP(A363, Pitchers___Advanced[[Name]:[Pitches]], 13, FALSE)/VLOOKUP(A363, Pitchers___Advanced[[Name]:[Pitches]], 14, FALSE)</f>
        <v>#N/A</v>
      </c>
      <c r="I363" t="e">
        <f>VLOOKUP(A363, Pitching___V_Movement[[Name]:[FA-Z]], 4, FALSE)</f>
        <v>#N/A</v>
      </c>
      <c r="J363" t="e">
        <f>VLOOKUP(A363, Pitching___H_Movement[[Name]:[FA-X]], 4, FALSE)</f>
        <v>#N/A</v>
      </c>
      <c r="K363" t="e">
        <f>VLOOKUP($A363, Pitching___Plate_Discipline[], MATCH(Data!K$1, Pitching___Plate_Discipline[#Headers], 0), FALSE)</f>
        <v>#N/A</v>
      </c>
      <c r="L363" t="e">
        <f>VLOOKUP($A363, Pitching___Plate_Discipline[], MATCH(Data!L$1, Pitching___Plate_Discipline[#Headers], 0), FALSE)</f>
        <v>#N/A</v>
      </c>
      <c r="M363" t="e">
        <f>VLOOKUP($A363, Pitching___Plate_Discipline[], MATCH(Data!M$1, Pitching___Plate_Discipline[#Headers], 0), FALSE)</f>
        <v>#N/A</v>
      </c>
      <c r="N363" t="e">
        <f>VLOOKUP($A363, Pitching___Plate_Discipline[], MATCH(Data!N$1, Pitching___Plate_Discipline[#Headers], 0), FALSE)</f>
        <v>#N/A</v>
      </c>
      <c r="O363" t="e">
        <f>VLOOKUP($A363, Pitching___Plate_Discipline[], MATCH(Data!O$1, Pitching___Plate_Discipline[#Headers], 0), FALSE)</f>
        <v>#N/A</v>
      </c>
      <c r="P363" t="e">
        <f>VLOOKUP($A363, Pitching___Plate_Discipline[], MATCH(Data!P$1, Pitching___Plate_Discipline[#Headers], 0), FALSE)</f>
        <v>#N/A</v>
      </c>
      <c r="Q363" t="e">
        <f t="shared" si="5"/>
        <v>#N/A</v>
      </c>
      <c r="R363" t="e">
        <f>VLOOKUP($A363, Pitching___Plate_Discipline[], MATCH(Data!R$1, Pitching___Plate_Discipline[#Headers], 0), FALSE)</f>
        <v>#N/A</v>
      </c>
      <c r="S363" t="e">
        <f>VLOOKUP($A363, Pitching___Plate_Discipline[], MATCH(Data!S$1, Pitching___Plate_Discipline[#Headers], 0), FALSE)</f>
        <v>#N/A</v>
      </c>
      <c r="T363" t="e">
        <f>VLOOKUP($A363, Pitching___Velocity[[Name]:[vFA]], 4, FALSE)</f>
        <v>#N/A</v>
      </c>
      <c r="U363" t="e">
        <f>VLOOKUP($A363, Pitching___Pitch_Type[[Name]:[FB%]], 3, FALSE)</f>
        <v>#N/A</v>
      </c>
    </row>
    <row r="364" spans="1:21" x14ac:dyDescent="0.45">
      <c r="A364" t="s">
        <v>1713</v>
      </c>
      <c r="B364" t="e">
        <f>VLOOKUP($A364, Pitchers___Batted_Ball[], MATCH(Data!B$1, Pitchers___Batted_Ball[#Headers], 0), FALSE)</f>
        <v>#N/A</v>
      </c>
      <c r="C364" t="e">
        <f>VLOOKUP($A364, Pitchers___Batted_Ball[], MATCH(Data!C$1, Pitchers___Batted_Ball[#Headers], 0), FALSE)</f>
        <v>#N/A</v>
      </c>
      <c r="D364" t="e">
        <f>VLOOKUP($A364, Pitchers___Statcast[], MATCH(Data!D$1, Pitchers___Statcast[#Headers], 0), FALSE)</f>
        <v>#N/A</v>
      </c>
      <c r="E364" t="e">
        <f>VLOOKUP($A364, Pitchers___Statcast[], MATCH(Data!E$1, Pitchers___Statcast[#Headers], 0), FALSE)</f>
        <v>#N/A</v>
      </c>
      <c r="F364" t="e">
        <f>VLOOKUP($A364, Pitchers___Statcast[], MATCH(Data!F$1, Pitchers___Statcast[#Headers], 0), FALSE)</f>
        <v>#N/A</v>
      </c>
      <c r="G364" t="e">
        <f>VLOOKUP($A364, Pitchers___Statcast[], MATCH(Data!G$1, Pitchers___Statcast[#Headers], 0), FALSE)</f>
        <v>#N/A</v>
      </c>
      <c r="H364" t="e">
        <f>VLOOKUP(A364, Pitchers___Advanced[[Name]:[Pitches]], 13, FALSE)/VLOOKUP(A364, Pitchers___Advanced[[Name]:[Pitches]], 14, FALSE)</f>
        <v>#N/A</v>
      </c>
      <c r="I364" t="e">
        <f>VLOOKUP(A364, Pitching___V_Movement[[Name]:[FA-Z]], 4, FALSE)</f>
        <v>#N/A</v>
      </c>
      <c r="J364" t="e">
        <f>VLOOKUP(A364, Pitching___H_Movement[[Name]:[FA-X]], 4, FALSE)</f>
        <v>#N/A</v>
      </c>
      <c r="K364" t="e">
        <f>VLOOKUP($A364, Pitching___Plate_Discipline[], MATCH(Data!K$1, Pitching___Plate_Discipline[#Headers], 0), FALSE)</f>
        <v>#N/A</v>
      </c>
      <c r="L364" t="e">
        <f>VLOOKUP($A364, Pitching___Plate_Discipline[], MATCH(Data!L$1, Pitching___Plate_Discipline[#Headers], 0), FALSE)</f>
        <v>#N/A</v>
      </c>
      <c r="M364" t="e">
        <f>VLOOKUP($A364, Pitching___Plate_Discipline[], MATCH(Data!M$1, Pitching___Plate_Discipline[#Headers], 0), FALSE)</f>
        <v>#N/A</v>
      </c>
      <c r="N364" t="e">
        <f>VLOOKUP($A364, Pitching___Plate_Discipline[], MATCH(Data!N$1, Pitching___Plate_Discipline[#Headers], 0), FALSE)</f>
        <v>#N/A</v>
      </c>
      <c r="O364" t="e">
        <f>VLOOKUP($A364, Pitching___Plate_Discipline[], MATCH(Data!O$1, Pitching___Plate_Discipline[#Headers], 0), FALSE)</f>
        <v>#N/A</v>
      </c>
      <c r="P364" t="e">
        <f>VLOOKUP($A364, Pitching___Plate_Discipline[], MATCH(Data!P$1, Pitching___Plate_Discipline[#Headers], 0), FALSE)</f>
        <v>#N/A</v>
      </c>
      <c r="Q364" t="e">
        <f t="shared" si="5"/>
        <v>#N/A</v>
      </c>
      <c r="R364" t="e">
        <f>VLOOKUP($A364, Pitching___Plate_Discipline[], MATCH(Data!R$1, Pitching___Plate_Discipline[#Headers], 0), FALSE)</f>
        <v>#N/A</v>
      </c>
      <c r="S364" t="e">
        <f>VLOOKUP($A364, Pitching___Plate_Discipline[], MATCH(Data!S$1, Pitching___Plate_Discipline[#Headers], 0), FALSE)</f>
        <v>#N/A</v>
      </c>
      <c r="T364" t="e">
        <f>VLOOKUP($A364, Pitching___Velocity[[Name]:[vFA]], 4, FALSE)</f>
        <v>#N/A</v>
      </c>
      <c r="U364" t="e">
        <f>VLOOKUP($A364, Pitching___Pitch_Type[[Name]:[FB%]], 3, FALSE)</f>
        <v>#N/A</v>
      </c>
    </row>
    <row r="365" spans="1:21" x14ac:dyDescent="0.45">
      <c r="A365" t="s">
        <v>1714</v>
      </c>
      <c r="B365" t="e">
        <f>VLOOKUP($A365, Pitchers___Batted_Ball[], MATCH(Data!B$1, Pitchers___Batted_Ball[#Headers], 0), FALSE)</f>
        <v>#N/A</v>
      </c>
      <c r="C365" t="e">
        <f>VLOOKUP($A365, Pitchers___Batted_Ball[], MATCH(Data!C$1, Pitchers___Batted_Ball[#Headers], 0), FALSE)</f>
        <v>#N/A</v>
      </c>
      <c r="D365" t="e">
        <f>VLOOKUP($A365, Pitchers___Statcast[], MATCH(Data!D$1, Pitchers___Statcast[#Headers], 0), FALSE)</f>
        <v>#N/A</v>
      </c>
      <c r="E365" t="e">
        <f>VLOOKUP($A365, Pitchers___Statcast[], MATCH(Data!E$1, Pitchers___Statcast[#Headers], 0), FALSE)</f>
        <v>#N/A</v>
      </c>
      <c r="F365" t="e">
        <f>VLOOKUP($A365, Pitchers___Statcast[], MATCH(Data!F$1, Pitchers___Statcast[#Headers], 0), FALSE)</f>
        <v>#N/A</v>
      </c>
      <c r="G365" t="e">
        <f>VLOOKUP($A365, Pitchers___Statcast[], MATCH(Data!G$1, Pitchers___Statcast[#Headers], 0), FALSE)</f>
        <v>#N/A</v>
      </c>
      <c r="H365" t="e">
        <f>VLOOKUP(A365, Pitchers___Advanced[[Name]:[Pitches]], 13, FALSE)/VLOOKUP(A365, Pitchers___Advanced[[Name]:[Pitches]], 14, FALSE)</f>
        <v>#N/A</v>
      </c>
      <c r="I365" t="e">
        <f>VLOOKUP(A365, Pitching___V_Movement[[Name]:[FA-Z]], 4, FALSE)</f>
        <v>#N/A</v>
      </c>
      <c r="J365" t="e">
        <f>VLOOKUP(A365, Pitching___H_Movement[[Name]:[FA-X]], 4, FALSE)</f>
        <v>#N/A</v>
      </c>
      <c r="K365" t="e">
        <f>VLOOKUP($A365, Pitching___Plate_Discipline[], MATCH(Data!K$1, Pitching___Plate_Discipline[#Headers], 0), FALSE)</f>
        <v>#N/A</v>
      </c>
      <c r="L365" t="e">
        <f>VLOOKUP($A365, Pitching___Plate_Discipline[], MATCH(Data!L$1, Pitching___Plate_Discipline[#Headers], 0), FALSE)</f>
        <v>#N/A</v>
      </c>
      <c r="M365" t="e">
        <f>VLOOKUP($A365, Pitching___Plate_Discipline[], MATCH(Data!M$1, Pitching___Plate_Discipline[#Headers], 0), FALSE)</f>
        <v>#N/A</v>
      </c>
      <c r="N365" t="e">
        <f>VLOOKUP($A365, Pitching___Plate_Discipline[], MATCH(Data!N$1, Pitching___Plate_Discipline[#Headers], 0), FALSE)</f>
        <v>#N/A</v>
      </c>
      <c r="O365" t="e">
        <f>VLOOKUP($A365, Pitching___Plate_Discipline[], MATCH(Data!O$1, Pitching___Plate_Discipline[#Headers], 0), FALSE)</f>
        <v>#N/A</v>
      </c>
      <c r="P365" t="e">
        <f>VLOOKUP($A365, Pitching___Plate_Discipline[], MATCH(Data!P$1, Pitching___Plate_Discipline[#Headers], 0), FALSE)</f>
        <v>#N/A</v>
      </c>
      <c r="Q365" t="e">
        <f t="shared" si="5"/>
        <v>#N/A</v>
      </c>
      <c r="R365" t="e">
        <f>VLOOKUP($A365, Pitching___Plate_Discipline[], MATCH(Data!R$1, Pitching___Plate_Discipline[#Headers], 0), FALSE)</f>
        <v>#N/A</v>
      </c>
      <c r="S365" t="e">
        <f>VLOOKUP($A365, Pitching___Plate_Discipline[], MATCH(Data!S$1, Pitching___Plate_Discipline[#Headers], 0), FALSE)</f>
        <v>#N/A</v>
      </c>
      <c r="T365" t="e">
        <f>VLOOKUP($A365, Pitching___Velocity[[Name]:[vFA]], 4, FALSE)</f>
        <v>#N/A</v>
      </c>
      <c r="U365" t="e">
        <f>VLOOKUP($A365, Pitching___Pitch_Type[[Name]:[FB%]], 3, FALSE)</f>
        <v>#N/A</v>
      </c>
    </row>
    <row r="366" spans="1:21" x14ac:dyDescent="0.45">
      <c r="A366" t="s">
        <v>532</v>
      </c>
      <c r="B366">
        <f>VLOOKUP($A366, Pitchers___Batted_Ball[], MATCH(Data!B$1, Pitchers___Batted_Ball[#Headers], 0), FALSE)</f>
        <v>1.1299999999999999</v>
      </c>
      <c r="C366">
        <f>VLOOKUP($A366, Pitchers___Batted_Ball[], MATCH(Data!C$1, Pitchers___Batted_Ball[#Headers], 0), FALSE)</f>
        <v>0.128</v>
      </c>
      <c r="D366" t="str">
        <f>VLOOKUP($A366, Pitchers___Statcast[], MATCH(Data!D$1, Pitchers___Statcast[#Headers], 0), FALSE)</f>
        <v>87.7</v>
      </c>
      <c r="E366" t="str">
        <f>VLOOKUP($A366, Pitchers___Statcast[], MATCH(Data!E$1, Pitchers___Statcast[#Headers], 0), FALSE)</f>
        <v>14.1</v>
      </c>
      <c r="F366" t="str">
        <f>VLOOKUP($A366, Pitchers___Statcast[], MATCH(Data!F$1, Pitchers___Statcast[#Headers], 0), FALSE)</f>
        <v>7.0%</v>
      </c>
      <c r="G366" t="str">
        <f>VLOOKUP($A366, Pitchers___Statcast[], MATCH(Data!G$1, Pitchers___Statcast[#Headers], 0), FALSE)</f>
        <v>34.6%</v>
      </c>
      <c r="H366">
        <f>VLOOKUP(A366, Pitchers___Advanced[[Name]:[Pitches]], 13, FALSE)/VLOOKUP(A366, Pitchers___Advanced[[Name]:[Pitches]], 14, FALSE)</f>
        <v>0.63555643251775851</v>
      </c>
      <c r="I366">
        <f>VLOOKUP(A366, Pitching___V_Movement[[Name]:[FA-Z]], 4, FALSE)</f>
        <v>7.5</v>
      </c>
      <c r="J366">
        <f>VLOOKUP(A366, Pitching___H_Movement[[Name]:[FA-X]], 4, FALSE)</f>
        <v>-3.8</v>
      </c>
      <c r="K366">
        <f>VLOOKUP($A366, Pitching___Plate_Discipline[], MATCH(Data!K$1, Pitching___Plate_Discipline[#Headers], 0), FALSE)</f>
        <v>0.27700000000000002</v>
      </c>
      <c r="L366">
        <f>VLOOKUP($A366, Pitching___Plate_Discipline[], MATCH(Data!L$1, Pitching___Plate_Discipline[#Headers], 0), FALSE)</f>
        <v>0.68500000000000005</v>
      </c>
      <c r="M366">
        <f>VLOOKUP($A366, Pitching___Plate_Discipline[], MATCH(Data!M$1, Pitching___Plate_Discipline[#Headers], 0), FALSE)</f>
        <v>0.47599999999999998</v>
      </c>
      <c r="N366">
        <f>VLOOKUP($A366, Pitching___Plate_Discipline[], MATCH(Data!N$1, Pitching___Plate_Discipline[#Headers], 0), FALSE)</f>
        <v>0.65</v>
      </c>
      <c r="O366">
        <f>VLOOKUP($A366, Pitching___Plate_Discipline[], MATCH(Data!O$1, Pitching___Plate_Discipline[#Headers], 0), FALSE)</f>
        <v>0.877</v>
      </c>
      <c r="P366">
        <f>VLOOKUP($A366, Pitching___Plate_Discipline[], MATCH(Data!P$1, Pitching___Plate_Discipline[#Headers], 0), FALSE)</f>
        <v>0.81</v>
      </c>
      <c r="Q366">
        <f t="shared" si="5"/>
        <v>0.38556000000000001</v>
      </c>
      <c r="R366">
        <f>VLOOKUP($A366, Pitching___Plate_Discipline[], MATCH(Data!R$1, Pitching___Plate_Discipline[#Headers], 0), FALSE)</f>
        <v>0.48799999999999999</v>
      </c>
      <c r="S366">
        <f>VLOOKUP($A366, Pitching___Plate_Discipline[], MATCH(Data!S$1, Pitching___Plate_Discipline[#Headers], 0), FALSE)</f>
        <v>21.3</v>
      </c>
      <c r="T366">
        <f>VLOOKUP($A366, Pitching___Velocity[[Name]:[vFA]], 4, FALSE)</f>
        <v>91.3</v>
      </c>
      <c r="U366">
        <f>VLOOKUP($A366, Pitching___Pitch_Type[[Name]:[FB%]], 3, FALSE)</f>
        <v>0.63500000000000001</v>
      </c>
    </row>
    <row r="367" spans="1:21" x14ac:dyDescent="0.45">
      <c r="A367" t="s">
        <v>1715</v>
      </c>
      <c r="B367" t="e">
        <f>VLOOKUP($A367, Pitchers___Batted_Ball[], MATCH(Data!B$1, Pitchers___Batted_Ball[#Headers], 0), FALSE)</f>
        <v>#N/A</v>
      </c>
      <c r="C367" t="e">
        <f>VLOOKUP($A367, Pitchers___Batted_Ball[], MATCH(Data!C$1, Pitchers___Batted_Ball[#Headers], 0), FALSE)</f>
        <v>#N/A</v>
      </c>
      <c r="D367" t="e">
        <f>VLOOKUP($A367, Pitchers___Statcast[], MATCH(Data!D$1, Pitchers___Statcast[#Headers], 0), FALSE)</f>
        <v>#N/A</v>
      </c>
      <c r="E367" t="e">
        <f>VLOOKUP($A367, Pitchers___Statcast[], MATCH(Data!E$1, Pitchers___Statcast[#Headers], 0), FALSE)</f>
        <v>#N/A</v>
      </c>
      <c r="F367" t="e">
        <f>VLOOKUP($A367, Pitchers___Statcast[], MATCH(Data!F$1, Pitchers___Statcast[#Headers], 0), FALSE)</f>
        <v>#N/A</v>
      </c>
      <c r="G367" t="e">
        <f>VLOOKUP($A367, Pitchers___Statcast[], MATCH(Data!G$1, Pitchers___Statcast[#Headers], 0), FALSE)</f>
        <v>#N/A</v>
      </c>
      <c r="H367" t="e">
        <f>VLOOKUP(A367, Pitchers___Advanced[[Name]:[Pitches]], 13, FALSE)/VLOOKUP(A367, Pitchers___Advanced[[Name]:[Pitches]], 14, FALSE)</f>
        <v>#N/A</v>
      </c>
      <c r="I367" t="e">
        <f>VLOOKUP(A367, Pitching___V_Movement[[Name]:[FA-Z]], 4, FALSE)</f>
        <v>#N/A</v>
      </c>
      <c r="J367" t="e">
        <f>VLOOKUP(A367, Pitching___H_Movement[[Name]:[FA-X]], 4, FALSE)</f>
        <v>#N/A</v>
      </c>
      <c r="K367" t="e">
        <f>VLOOKUP($A367, Pitching___Plate_Discipline[], MATCH(Data!K$1, Pitching___Plate_Discipline[#Headers], 0), FALSE)</f>
        <v>#N/A</v>
      </c>
      <c r="L367" t="e">
        <f>VLOOKUP($A367, Pitching___Plate_Discipline[], MATCH(Data!L$1, Pitching___Plate_Discipline[#Headers], 0), FALSE)</f>
        <v>#N/A</v>
      </c>
      <c r="M367" t="e">
        <f>VLOOKUP($A367, Pitching___Plate_Discipline[], MATCH(Data!M$1, Pitching___Plate_Discipline[#Headers], 0), FALSE)</f>
        <v>#N/A</v>
      </c>
      <c r="N367" t="e">
        <f>VLOOKUP($A367, Pitching___Plate_Discipline[], MATCH(Data!N$1, Pitching___Plate_Discipline[#Headers], 0), FALSE)</f>
        <v>#N/A</v>
      </c>
      <c r="O367" t="e">
        <f>VLOOKUP($A367, Pitching___Plate_Discipline[], MATCH(Data!O$1, Pitching___Plate_Discipline[#Headers], 0), FALSE)</f>
        <v>#N/A</v>
      </c>
      <c r="P367" t="e">
        <f>VLOOKUP($A367, Pitching___Plate_Discipline[], MATCH(Data!P$1, Pitching___Plate_Discipline[#Headers], 0), FALSE)</f>
        <v>#N/A</v>
      </c>
      <c r="Q367" t="e">
        <f t="shared" si="5"/>
        <v>#N/A</v>
      </c>
      <c r="R367" t="e">
        <f>VLOOKUP($A367, Pitching___Plate_Discipline[], MATCH(Data!R$1, Pitching___Plate_Discipline[#Headers], 0), FALSE)</f>
        <v>#N/A</v>
      </c>
      <c r="S367" t="e">
        <f>VLOOKUP($A367, Pitching___Plate_Discipline[], MATCH(Data!S$1, Pitching___Plate_Discipline[#Headers], 0), FALSE)</f>
        <v>#N/A</v>
      </c>
      <c r="T367" t="e">
        <f>VLOOKUP($A367, Pitching___Velocity[[Name]:[vFA]], 4, FALSE)</f>
        <v>#N/A</v>
      </c>
      <c r="U367" t="e">
        <f>VLOOKUP($A367, Pitching___Pitch_Type[[Name]:[FB%]], 3, FALSE)</f>
        <v>#N/A</v>
      </c>
    </row>
    <row r="368" spans="1:21" x14ac:dyDescent="0.45">
      <c r="A368" t="s">
        <v>1716</v>
      </c>
      <c r="B368" t="e">
        <f>VLOOKUP($A368, Pitchers___Batted_Ball[], MATCH(Data!B$1, Pitchers___Batted_Ball[#Headers], 0), FALSE)</f>
        <v>#N/A</v>
      </c>
      <c r="C368" t="e">
        <f>VLOOKUP($A368, Pitchers___Batted_Ball[], MATCH(Data!C$1, Pitchers___Batted_Ball[#Headers], 0), FALSE)</f>
        <v>#N/A</v>
      </c>
      <c r="D368" t="e">
        <f>VLOOKUP($A368, Pitchers___Statcast[], MATCH(Data!D$1, Pitchers___Statcast[#Headers], 0), FALSE)</f>
        <v>#N/A</v>
      </c>
      <c r="E368" t="e">
        <f>VLOOKUP($A368, Pitchers___Statcast[], MATCH(Data!E$1, Pitchers___Statcast[#Headers], 0), FALSE)</f>
        <v>#N/A</v>
      </c>
      <c r="F368" t="e">
        <f>VLOOKUP($A368, Pitchers___Statcast[], MATCH(Data!F$1, Pitchers___Statcast[#Headers], 0), FALSE)</f>
        <v>#N/A</v>
      </c>
      <c r="G368" t="e">
        <f>VLOOKUP($A368, Pitchers___Statcast[], MATCH(Data!G$1, Pitchers___Statcast[#Headers], 0), FALSE)</f>
        <v>#N/A</v>
      </c>
      <c r="H368" t="e">
        <f>VLOOKUP(A368, Pitchers___Advanced[[Name]:[Pitches]], 13, FALSE)/VLOOKUP(A368, Pitchers___Advanced[[Name]:[Pitches]], 14, FALSE)</f>
        <v>#N/A</v>
      </c>
      <c r="I368" t="e">
        <f>VLOOKUP(A368, Pitching___V_Movement[[Name]:[FA-Z]], 4, FALSE)</f>
        <v>#N/A</v>
      </c>
      <c r="J368" t="e">
        <f>VLOOKUP(A368, Pitching___H_Movement[[Name]:[FA-X]], 4, FALSE)</f>
        <v>#N/A</v>
      </c>
      <c r="K368" t="e">
        <f>VLOOKUP($A368, Pitching___Plate_Discipline[], MATCH(Data!K$1, Pitching___Plate_Discipline[#Headers], 0), FALSE)</f>
        <v>#N/A</v>
      </c>
      <c r="L368" t="e">
        <f>VLOOKUP($A368, Pitching___Plate_Discipline[], MATCH(Data!L$1, Pitching___Plate_Discipline[#Headers], 0), FALSE)</f>
        <v>#N/A</v>
      </c>
      <c r="M368" t="e">
        <f>VLOOKUP($A368, Pitching___Plate_Discipline[], MATCH(Data!M$1, Pitching___Plate_Discipline[#Headers], 0), FALSE)</f>
        <v>#N/A</v>
      </c>
      <c r="N368" t="e">
        <f>VLOOKUP($A368, Pitching___Plate_Discipline[], MATCH(Data!N$1, Pitching___Plate_Discipline[#Headers], 0), FALSE)</f>
        <v>#N/A</v>
      </c>
      <c r="O368" t="e">
        <f>VLOOKUP($A368, Pitching___Plate_Discipline[], MATCH(Data!O$1, Pitching___Plate_Discipline[#Headers], 0), FALSE)</f>
        <v>#N/A</v>
      </c>
      <c r="P368" t="e">
        <f>VLOOKUP($A368, Pitching___Plate_Discipline[], MATCH(Data!P$1, Pitching___Plate_Discipline[#Headers], 0), FALSE)</f>
        <v>#N/A</v>
      </c>
      <c r="Q368" t="e">
        <f t="shared" si="5"/>
        <v>#N/A</v>
      </c>
      <c r="R368" t="e">
        <f>VLOOKUP($A368, Pitching___Plate_Discipline[], MATCH(Data!R$1, Pitching___Plate_Discipline[#Headers], 0), FALSE)</f>
        <v>#N/A</v>
      </c>
      <c r="S368" t="e">
        <f>VLOOKUP($A368, Pitching___Plate_Discipline[], MATCH(Data!S$1, Pitching___Plate_Discipline[#Headers], 0), FALSE)</f>
        <v>#N/A</v>
      </c>
      <c r="T368" t="e">
        <f>VLOOKUP($A368, Pitching___Velocity[[Name]:[vFA]], 4, FALSE)</f>
        <v>#N/A</v>
      </c>
      <c r="U368" t="e">
        <f>VLOOKUP($A368, Pitching___Pitch_Type[[Name]:[FB%]], 3, FALSE)</f>
        <v>#N/A</v>
      </c>
    </row>
    <row r="369" spans="1:21" x14ac:dyDescent="0.45">
      <c r="A369" t="s">
        <v>400</v>
      </c>
      <c r="B369">
        <f>VLOOKUP($A369, Pitchers___Batted_Ball[], MATCH(Data!B$1, Pitchers___Batted_Ball[#Headers], 0), FALSE)</f>
        <v>1.28</v>
      </c>
      <c r="C369">
        <f>VLOOKUP($A369, Pitchers___Batted_Ball[], MATCH(Data!C$1, Pitchers___Batted_Ball[#Headers], 0), FALSE)</f>
        <v>0.17399999999999999</v>
      </c>
      <c r="D369" t="str">
        <f>VLOOKUP($A369, Pitchers___Statcast[], MATCH(Data!D$1, Pitchers___Statcast[#Headers], 0), FALSE)</f>
        <v>90.5</v>
      </c>
      <c r="E369" t="str">
        <f>VLOOKUP($A369, Pitchers___Statcast[], MATCH(Data!E$1, Pitchers___Statcast[#Headers], 0), FALSE)</f>
        <v>11.0</v>
      </c>
      <c r="F369" t="str">
        <f>VLOOKUP($A369, Pitchers___Statcast[], MATCH(Data!F$1, Pitchers___Statcast[#Headers], 0), FALSE)</f>
        <v>9.4%</v>
      </c>
      <c r="G369" t="str">
        <f>VLOOKUP($A369, Pitchers___Statcast[], MATCH(Data!G$1, Pitchers___Statcast[#Headers], 0), FALSE)</f>
        <v>42.4%</v>
      </c>
      <c r="H369">
        <f>VLOOKUP(A369, Pitchers___Advanced[[Name]:[Pitches]], 13, FALSE)/VLOOKUP(A369, Pitchers___Advanced[[Name]:[Pitches]], 14, FALSE)</f>
        <v>0.63961011679690782</v>
      </c>
      <c r="I369">
        <f>VLOOKUP(A369, Pitching___V_Movement[[Name]:[FA-Z]], 4, FALSE)</f>
        <v>9.6</v>
      </c>
      <c r="J369">
        <f>VLOOKUP(A369, Pitching___H_Movement[[Name]:[FA-X]], 4, FALSE)</f>
        <v>5.7</v>
      </c>
      <c r="K369">
        <f>VLOOKUP($A369, Pitching___Plate_Discipline[], MATCH(Data!K$1, Pitching___Plate_Discipline[#Headers], 0), FALSE)</f>
        <v>0.28499999999999998</v>
      </c>
      <c r="L369">
        <f>VLOOKUP($A369, Pitching___Plate_Discipline[], MATCH(Data!L$1, Pitching___Plate_Discipline[#Headers], 0), FALSE)</f>
        <v>0.66</v>
      </c>
      <c r="M369">
        <f>VLOOKUP($A369, Pitching___Plate_Discipline[], MATCH(Data!M$1, Pitching___Plate_Discipline[#Headers], 0), FALSE)</f>
        <v>0.48</v>
      </c>
      <c r="N369">
        <f>VLOOKUP($A369, Pitching___Plate_Discipline[], MATCH(Data!N$1, Pitching___Plate_Discipline[#Headers], 0), FALSE)</f>
        <v>0.53300000000000003</v>
      </c>
      <c r="O369">
        <f>VLOOKUP($A369, Pitching___Plate_Discipline[], MATCH(Data!O$1, Pitching___Plate_Discipline[#Headers], 0), FALSE)</f>
        <v>0.84499999999999997</v>
      </c>
      <c r="P369">
        <f>VLOOKUP($A369, Pitching___Plate_Discipline[], MATCH(Data!P$1, Pitching___Plate_Discipline[#Headers], 0), FALSE)</f>
        <v>0.75600000000000001</v>
      </c>
      <c r="Q369">
        <f t="shared" si="5"/>
        <v>0.36287999999999998</v>
      </c>
      <c r="R369">
        <f>VLOOKUP($A369, Pitching___Plate_Discipline[], MATCH(Data!R$1, Pitching___Plate_Discipline[#Headers], 0), FALSE)</f>
        <v>0.52</v>
      </c>
      <c r="S369">
        <f>VLOOKUP($A369, Pitching___Plate_Discipline[], MATCH(Data!S$1, Pitching___Plate_Discipline[#Headers], 0), FALSE)</f>
        <v>22.6</v>
      </c>
      <c r="T369">
        <f>VLOOKUP($A369, Pitching___Velocity[[Name]:[vFA]], 4, FALSE)</f>
        <v>94.4</v>
      </c>
      <c r="U369">
        <f>VLOOKUP($A369, Pitching___Pitch_Type[[Name]:[FB%]], 3, FALSE)</f>
        <v>0.44600000000000001</v>
      </c>
    </row>
    <row r="370" spans="1:21" x14ac:dyDescent="0.45">
      <c r="A370" t="s">
        <v>801</v>
      </c>
      <c r="B370">
        <f>VLOOKUP($A370, Pitchers___Batted_Ball[], MATCH(Data!B$1, Pitchers___Batted_Ball[#Headers], 0), FALSE)</f>
        <v>0.76</v>
      </c>
      <c r="C370">
        <f>VLOOKUP($A370, Pitchers___Batted_Ball[], MATCH(Data!C$1, Pitchers___Batted_Ball[#Headers], 0), FALSE)</f>
        <v>0.14299999999999999</v>
      </c>
      <c r="D370" t="str">
        <f>VLOOKUP($A370, Pitchers___Statcast[], MATCH(Data!D$1, Pitchers___Statcast[#Headers], 0), FALSE)</f>
        <v>89.9</v>
      </c>
      <c r="E370" t="str">
        <f>VLOOKUP($A370, Pitchers___Statcast[], MATCH(Data!E$1, Pitchers___Statcast[#Headers], 0), FALSE)</f>
        <v>18.2</v>
      </c>
      <c r="F370" t="str">
        <f>VLOOKUP($A370, Pitchers___Statcast[], MATCH(Data!F$1, Pitchers___Statcast[#Headers], 0), FALSE)</f>
        <v>10.9%</v>
      </c>
      <c r="G370" t="str">
        <f>VLOOKUP($A370, Pitchers___Statcast[], MATCH(Data!G$1, Pitchers___Statcast[#Headers], 0), FALSE)</f>
        <v>40.6%</v>
      </c>
      <c r="H370">
        <f>VLOOKUP(A370, Pitchers___Advanced[[Name]:[Pitches]], 13, FALSE)/VLOOKUP(A370, Pitchers___Advanced[[Name]:[Pitches]], 14, FALSE)</f>
        <v>0.61674845654582877</v>
      </c>
      <c r="I370">
        <f>VLOOKUP(A370, Pitching___V_Movement[[Name]:[FA-Z]], 4, FALSE)</f>
        <v>10.5</v>
      </c>
      <c r="J370">
        <f>VLOOKUP(A370, Pitching___H_Movement[[Name]:[FA-X]], 4, FALSE)</f>
        <v>-6.2</v>
      </c>
      <c r="K370">
        <f>VLOOKUP($A370, Pitching___Plate_Discipline[], MATCH(Data!K$1, Pitching___Plate_Discipline[#Headers], 0), FALSE)</f>
        <v>0.27200000000000002</v>
      </c>
      <c r="L370">
        <f>VLOOKUP($A370, Pitching___Plate_Discipline[], MATCH(Data!L$1, Pitching___Plate_Discipline[#Headers], 0), FALSE)</f>
        <v>0.621</v>
      </c>
      <c r="M370">
        <f>VLOOKUP($A370, Pitching___Plate_Discipline[], MATCH(Data!M$1, Pitching___Plate_Discipline[#Headers], 0), FALSE)</f>
        <v>0.44500000000000001</v>
      </c>
      <c r="N370">
        <f>VLOOKUP($A370, Pitching___Plate_Discipline[], MATCH(Data!N$1, Pitching___Plate_Discipline[#Headers], 0), FALSE)</f>
        <v>0.56899999999999995</v>
      </c>
      <c r="O370">
        <f>VLOOKUP($A370, Pitching___Plate_Discipline[], MATCH(Data!O$1, Pitching___Plate_Discipline[#Headers], 0), FALSE)</f>
        <v>0.83</v>
      </c>
      <c r="P370">
        <f>VLOOKUP($A370, Pitching___Plate_Discipline[], MATCH(Data!P$1, Pitching___Plate_Discipline[#Headers], 0), FALSE)</f>
        <v>0.75</v>
      </c>
      <c r="Q370">
        <f t="shared" si="5"/>
        <v>0.33374999999999999</v>
      </c>
      <c r="R370">
        <f>VLOOKUP($A370, Pitching___Plate_Discipline[], MATCH(Data!R$1, Pitching___Plate_Discipline[#Headers], 0), FALSE)</f>
        <v>0.497</v>
      </c>
      <c r="S370">
        <f>VLOOKUP($A370, Pitching___Plate_Discipline[], MATCH(Data!S$1, Pitching___Plate_Discipline[#Headers], 0), FALSE)</f>
        <v>21.8</v>
      </c>
      <c r="T370">
        <f>VLOOKUP($A370, Pitching___Velocity[[Name]:[vFA]], 4, FALSE)</f>
        <v>95.8</v>
      </c>
      <c r="U370">
        <f>VLOOKUP($A370, Pitching___Pitch_Type[[Name]:[FB%]], 3, FALSE)</f>
        <v>0.63300000000000001</v>
      </c>
    </row>
    <row r="371" spans="1:21" x14ac:dyDescent="0.45">
      <c r="A371" t="s">
        <v>93</v>
      </c>
      <c r="B371">
        <f>VLOOKUP($A371, Pitchers___Batted_Ball[], MATCH(Data!B$1, Pitchers___Batted_Ball[#Headers], 0), FALSE)</f>
        <v>1.99</v>
      </c>
      <c r="C371">
        <f>VLOOKUP($A371, Pitchers___Batted_Ball[], MATCH(Data!C$1, Pitchers___Batted_Ball[#Headers], 0), FALSE)</f>
        <v>9.1999999999999998E-2</v>
      </c>
      <c r="D371" t="str">
        <f>VLOOKUP($A371, Pitchers___Statcast[], MATCH(Data!D$1, Pitchers___Statcast[#Headers], 0), FALSE)</f>
        <v>88.0</v>
      </c>
      <c r="E371" t="str">
        <f>VLOOKUP($A371, Pitchers___Statcast[], MATCH(Data!E$1, Pitchers___Statcast[#Headers], 0), FALSE)</f>
        <v>5.9</v>
      </c>
      <c r="F371" t="str">
        <f>VLOOKUP($A371, Pitchers___Statcast[], MATCH(Data!F$1, Pitchers___Statcast[#Headers], 0), FALSE)</f>
        <v>5.1%</v>
      </c>
      <c r="G371" t="str">
        <f>VLOOKUP($A371, Pitchers___Statcast[], MATCH(Data!G$1, Pitchers___Statcast[#Headers], 0), FALSE)</f>
        <v>37.1%</v>
      </c>
      <c r="H371">
        <f>VLOOKUP(A371, Pitchers___Advanced[[Name]:[Pitches]], 13, FALSE)/VLOOKUP(A371, Pitchers___Advanced[[Name]:[Pitches]], 14, FALSE)</f>
        <v>0.61781076066790352</v>
      </c>
      <c r="I371">
        <f>VLOOKUP(A371, Pitching___V_Movement[[Name]:[FA-Z]], 4, FALSE)</f>
        <v>9.1999999999999993</v>
      </c>
      <c r="J371">
        <f>VLOOKUP(A371, Pitching___H_Movement[[Name]:[FA-X]], 4, FALSE)</f>
        <v>2.2999999999999998</v>
      </c>
      <c r="K371">
        <f>VLOOKUP($A371, Pitching___Plate_Discipline[], MATCH(Data!K$1, Pitching___Plate_Discipline[#Headers], 0), FALSE)</f>
        <v>0.27700000000000002</v>
      </c>
      <c r="L371">
        <f>VLOOKUP($A371, Pitching___Plate_Discipline[], MATCH(Data!L$1, Pitching___Plate_Discipline[#Headers], 0), FALSE)</f>
        <v>0.61699999999999999</v>
      </c>
      <c r="M371">
        <f>VLOOKUP($A371, Pitching___Plate_Discipline[], MATCH(Data!M$1, Pitching___Plate_Discipline[#Headers], 0), FALSE)</f>
        <v>0.441</v>
      </c>
      <c r="N371">
        <f>VLOOKUP($A371, Pitching___Plate_Discipline[], MATCH(Data!N$1, Pitching___Plate_Discipline[#Headers], 0), FALSE)</f>
        <v>0.45</v>
      </c>
      <c r="O371">
        <f>VLOOKUP($A371, Pitching___Plate_Discipline[], MATCH(Data!O$1, Pitching___Plate_Discipline[#Headers], 0), FALSE)</f>
        <v>0.81100000000000005</v>
      </c>
      <c r="P371">
        <f>VLOOKUP($A371, Pitching___Plate_Discipline[], MATCH(Data!P$1, Pitching___Plate_Discipline[#Headers], 0), FALSE)</f>
        <v>0.69399999999999995</v>
      </c>
      <c r="Q371">
        <f t="shared" si="5"/>
        <v>0.30605399999999999</v>
      </c>
      <c r="R371">
        <f>VLOOKUP($A371, Pitching___Plate_Discipline[], MATCH(Data!R$1, Pitching___Plate_Discipline[#Headers], 0), FALSE)</f>
        <v>0.48399999999999999</v>
      </c>
      <c r="S371">
        <f>VLOOKUP($A371, Pitching___Plate_Discipline[], MATCH(Data!S$1, Pitching___Plate_Discipline[#Headers], 0), FALSE)</f>
        <v>25.7</v>
      </c>
      <c r="T371">
        <f>VLOOKUP($A371, Pitching___Velocity[[Name]:[vFA]], 4, FALSE)</f>
        <v>98</v>
      </c>
      <c r="U371">
        <f>VLOOKUP($A371, Pitching___Pitch_Type[[Name]:[FB%]], 3, FALSE)</f>
        <v>0.69299999999999995</v>
      </c>
    </row>
    <row r="372" spans="1:21" x14ac:dyDescent="0.45">
      <c r="A372" t="s">
        <v>1717</v>
      </c>
      <c r="B372" t="e">
        <f>VLOOKUP($A372, Pitchers___Batted_Ball[], MATCH(Data!B$1, Pitchers___Batted_Ball[#Headers], 0), FALSE)</f>
        <v>#N/A</v>
      </c>
      <c r="C372" t="e">
        <f>VLOOKUP($A372, Pitchers___Batted_Ball[], MATCH(Data!C$1, Pitchers___Batted_Ball[#Headers], 0), FALSE)</f>
        <v>#N/A</v>
      </c>
      <c r="D372" t="e">
        <f>VLOOKUP($A372, Pitchers___Statcast[], MATCH(Data!D$1, Pitchers___Statcast[#Headers], 0), FALSE)</f>
        <v>#N/A</v>
      </c>
      <c r="E372" t="e">
        <f>VLOOKUP($A372, Pitchers___Statcast[], MATCH(Data!E$1, Pitchers___Statcast[#Headers], 0), FALSE)</f>
        <v>#N/A</v>
      </c>
      <c r="F372" t="e">
        <f>VLOOKUP($A372, Pitchers___Statcast[], MATCH(Data!F$1, Pitchers___Statcast[#Headers], 0), FALSE)</f>
        <v>#N/A</v>
      </c>
      <c r="G372" t="e">
        <f>VLOOKUP($A372, Pitchers___Statcast[], MATCH(Data!G$1, Pitchers___Statcast[#Headers], 0), FALSE)</f>
        <v>#N/A</v>
      </c>
      <c r="H372" t="e">
        <f>VLOOKUP(A372, Pitchers___Advanced[[Name]:[Pitches]], 13, FALSE)/VLOOKUP(A372, Pitchers___Advanced[[Name]:[Pitches]], 14, FALSE)</f>
        <v>#N/A</v>
      </c>
      <c r="I372" t="e">
        <f>VLOOKUP(A372, Pitching___V_Movement[[Name]:[FA-Z]], 4, FALSE)</f>
        <v>#N/A</v>
      </c>
      <c r="J372" t="e">
        <f>VLOOKUP(A372, Pitching___H_Movement[[Name]:[FA-X]], 4, FALSE)</f>
        <v>#N/A</v>
      </c>
      <c r="K372" t="e">
        <f>VLOOKUP($A372, Pitching___Plate_Discipline[], MATCH(Data!K$1, Pitching___Plate_Discipline[#Headers], 0), FALSE)</f>
        <v>#N/A</v>
      </c>
      <c r="L372" t="e">
        <f>VLOOKUP($A372, Pitching___Plate_Discipline[], MATCH(Data!L$1, Pitching___Plate_Discipline[#Headers], 0), FALSE)</f>
        <v>#N/A</v>
      </c>
      <c r="M372" t="e">
        <f>VLOOKUP($A372, Pitching___Plate_Discipline[], MATCH(Data!M$1, Pitching___Plate_Discipline[#Headers], 0), FALSE)</f>
        <v>#N/A</v>
      </c>
      <c r="N372" t="e">
        <f>VLOOKUP($A372, Pitching___Plate_Discipline[], MATCH(Data!N$1, Pitching___Plate_Discipline[#Headers], 0), FALSE)</f>
        <v>#N/A</v>
      </c>
      <c r="O372" t="e">
        <f>VLOOKUP($A372, Pitching___Plate_Discipline[], MATCH(Data!O$1, Pitching___Plate_Discipline[#Headers], 0), FALSE)</f>
        <v>#N/A</v>
      </c>
      <c r="P372" t="e">
        <f>VLOOKUP($A372, Pitching___Plate_Discipline[], MATCH(Data!P$1, Pitching___Plate_Discipline[#Headers], 0), FALSE)</f>
        <v>#N/A</v>
      </c>
      <c r="Q372" t="e">
        <f t="shared" si="5"/>
        <v>#N/A</v>
      </c>
      <c r="R372" t="e">
        <f>VLOOKUP($A372, Pitching___Plate_Discipline[], MATCH(Data!R$1, Pitching___Plate_Discipline[#Headers], 0), FALSE)</f>
        <v>#N/A</v>
      </c>
      <c r="S372" t="e">
        <f>VLOOKUP($A372, Pitching___Plate_Discipline[], MATCH(Data!S$1, Pitching___Plate_Discipline[#Headers], 0), FALSE)</f>
        <v>#N/A</v>
      </c>
      <c r="T372" t="e">
        <f>VLOOKUP($A372, Pitching___Velocity[[Name]:[vFA]], 4, FALSE)</f>
        <v>#N/A</v>
      </c>
      <c r="U372" t="e">
        <f>VLOOKUP($A372, Pitching___Pitch_Type[[Name]:[FB%]], 3, FALSE)</f>
        <v>#N/A</v>
      </c>
    </row>
    <row r="373" spans="1:21" x14ac:dyDescent="0.45">
      <c r="A373" t="s">
        <v>1718</v>
      </c>
      <c r="B373" t="e">
        <f>VLOOKUP($A373, Pitchers___Batted_Ball[], MATCH(Data!B$1, Pitchers___Batted_Ball[#Headers], 0), FALSE)</f>
        <v>#N/A</v>
      </c>
      <c r="C373" t="e">
        <f>VLOOKUP($A373, Pitchers___Batted_Ball[], MATCH(Data!C$1, Pitchers___Batted_Ball[#Headers], 0), FALSE)</f>
        <v>#N/A</v>
      </c>
      <c r="D373" t="e">
        <f>VLOOKUP($A373, Pitchers___Statcast[], MATCH(Data!D$1, Pitchers___Statcast[#Headers], 0), FALSE)</f>
        <v>#N/A</v>
      </c>
      <c r="E373" t="e">
        <f>VLOOKUP($A373, Pitchers___Statcast[], MATCH(Data!E$1, Pitchers___Statcast[#Headers], 0), FALSE)</f>
        <v>#N/A</v>
      </c>
      <c r="F373" t="e">
        <f>VLOOKUP($A373, Pitchers___Statcast[], MATCH(Data!F$1, Pitchers___Statcast[#Headers], 0), FALSE)</f>
        <v>#N/A</v>
      </c>
      <c r="G373" t="e">
        <f>VLOOKUP($A373, Pitchers___Statcast[], MATCH(Data!G$1, Pitchers___Statcast[#Headers], 0), FALSE)</f>
        <v>#N/A</v>
      </c>
      <c r="H373" t="e">
        <f>VLOOKUP(A373, Pitchers___Advanced[[Name]:[Pitches]], 13, FALSE)/VLOOKUP(A373, Pitchers___Advanced[[Name]:[Pitches]], 14, FALSE)</f>
        <v>#N/A</v>
      </c>
      <c r="I373" t="e">
        <f>VLOOKUP(A373, Pitching___V_Movement[[Name]:[FA-Z]], 4, FALSE)</f>
        <v>#N/A</v>
      </c>
      <c r="J373" t="e">
        <f>VLOOKUP(A373, Pitching___H_Movement[[Name]:[FA-X]], 4, FALSE)</f>
        <v>#N/A</v>
      </c>
      <c r="K373" t="e">
        <f>VLOOKUP($A373, Pitching___Plate_Discipline[], MATCH(Data!K$1, Pitching___Plate_Discipline[#Headers], 0), FALSE)</f>
        <v>#N/A</v>
      </c>
      <c r="L373" t="e">
        <f>VLOOKUP($A373, Pitching___Plate_Discipline[], MATCH(Data!L$1, Pitching___Plate_Discipline[#Headers], 0), FALSE)</f>
        <v>#N/A</v>
      </c>
      <c r="M373" t="e">
        <f>VLOOKUP($A373, Pitching___Plate_Discipline[], MATCH(Data!M$1, Pitching___Plate_Discipline[#Headers], 0), FALSE)</f>
        <v>#N/A</v>
      </c>
      <c r="N373" t="e">
        <f>VLOOKUP($A373, Pitching___Plate_Discipline[], MATCH(Data!N$1, Pitching___Plate_Discipline[#Headers], 0), FALSE)</f>
        <v>#N/A</v>
      </c>
      <c r="O373" t="e">
        <f>VLOOKUP($A373, Pitching___Plate_Discipline[], MATCH(Data!O$1, Pitching___Plate_Discipline[#Headers], 0), FALSE)</f>
        <v>#N/A</v>
      </c>
      <c r="P373" t="e">
        <f>VLOOKUP($A373, Pitching___Plate_Discipline[], MATCH(Data!P$1, Pitching___Plate_Discipline[#Headers], 0), FALSE)</f>
        <v>#N/A</v>
      </c>
      <c r="Q373" t="e">
        <f t="shared" si="5"/>
        <v>#N/A</v>
      </c>
      <c r="R373" t="e">
        <f>VLOOKUP($A373, Pitching___Plate_Discipline[], MATCH(Data!R$1, Pitching___Plate_Discipline[#Headers], 0), FALSE)</f>
        <v>#N/A</v>
      </c>
      <c r="S373" t="e">
        <f>VLOOKUP($A373, Pitching___Plate_Discipline[], MATCH(Data!S$1, Pitching___Plate_Discipline[#Headers], 0), FALSE)</f>
        <v>#N/A</v>
      </c>
      <c r="T373" t="e">
        <f>VLOOKUP($A373, Pitching___Velocity[[Name]:[vFA]], 4, FALSE)</f>
        <v>#N/A</v>
      </c>
      <c r="U373" t="e">
        <f>VLOOKUP($A373, Pitching___Pitch_Type[[Name]:[FB%]], 3, FALSE)</f>
        <v>#N/A</v>
      </c>
    </row>
    <row r="374" spans="1:21" x14ac:dyDescent="0.45">
      <c r="A374" t="s">
        <v>1719</v>
      </c>
      <c r="B374" t="e">
        <f>VLOOKUP($A374, Pitchers___Batted_Ball[], MATCH(Data!B$1, Pitchers___Batted_Ball[#Headers], 0), FALSE)</f>
        <v>#N/A</v>
      </c>
      <c r="C374" t="e">
        <f>VLOOKUP($A374, Pitchers___Batted_Ball[], MATCH(Data!C$1, Pitchers___Batted_Ball[#Headers], 0), FALSE)</f>
        <v>#N/A</v>
      </c>
      <c r="D374" t="e">
        <f>VLOOKUP($A374, Pitchers___Statcast[], MATCH(Data!D$1, Pitchers___Statcast[#Headers], 0), FALSE)</f>
        <v>#N/A</v>
      </c>
      <c r="E374" t="e">
        <f>VLOOKUP($A374, Pitchers___Statcast[], MATCH(Data!E$1, Pitchers___Statcast[#Headers], 0), FALSE)</f>
        <v>#N/A</v>
      </c>
      <c r="F374" t="e">
        <f>VLOOKUP($A374, Pitchers___Statcast[], MATCH(Data!F$1, Pitchers___Statcast[#Headers], 0), FALSE)</f>
        <v>#N/A</v>
      </c>
      <c r="G374" t="e">
        <f>VLOOKUP($A374, Pitchers___Statcast[], MATCH(Data!G$1, Pitchers___Statcast[#Headers], 0), FALSE)</f>
        <v>#N/A</v>
      </c>
      <c r="H374" t="e">
        <f>VLOOKUP(A374, Pitchers___Advanced[[Name]:[Pitches]], 13, FALSE)/VLOOKUP(A374, Pitchers___Advanced[[Name]:[Pitches]], 14, FALSE)</f>
        <v>#N/A</v>
      </c>
      <c r="I374" t="e">
        <f>VLOOKUP(A374, Pitching___V_Movement[[Name]:[FA-Z]], 4, FALSE)</f>
        <v>#N/A</v>
      </c>
      <c r="J374" t="e">
        <f>VLOOKUP(A374, Pitching___H_Movement[[Name]:[FA-X]], 4, FALSE)</f>
        <v>#N/A</v>
      </c>
      <c r="K374" t="e">
        <f>VLOOKUP($A374, Pitching___Plate_Discipline[], MATCH(Data!K$1, Pitching___Plate_Discipline[#Headers], 0), FALSE)</f>
        <v>#N/A</v>
      </c>
      <c r="L374" t="e">
        <f>VLOOKUP($A374, Pitching___Plate_Discipline[], MATCH(Data!L$1, Pitching___Plate_Discipline[#Headers], 0), FALSE)</f>
        <v>#N/A</v>
      </c>
      <c r="M374" t="e">
        <f>VLOOKUP($A374, Pitching___Plate_Discipline[], MATCH(Data!M$1, Pitching___Plate_Discipline[#Headers], 0), FALSE)</f>
        <v>#N/A</v>
      </c>
      <c r="N374" t="e">
        <f>VLOOKUP($A374, Pitching___Plate_Discipline[], MATCH(Data!N$1, Pitching___Plate_Discipline[#Headers], 0), FALSE)</f>
        <v>#N/A</v>
      </c>
      <c r="O374" t="e">
        <f>VLOOKUP($A374, Pitching___Plate_Discipline[], MATCH(Data!O$1, Pitching___Plate_Discipline[#Headers], 0), FALSE)</f>
        <v>#N/A</v>
      </c>
      <c r="P374" t="e">
        <f>VLOOKUP($A374, Pitching___Plate_Discipline[], MATCH(Data!P$1, Pitching___Plate_Discipline[#Headers], 0), FALSE)</f>
        <v>#N/A</v>
      </c>
      <c r="Q374" t="e">
        <f t="shared" si="5"/>
        <v>#N/A</v>
      </c>
      <c r="R374" t="e">
        <f>VLOOKUP($A374, Pitching___Plate_Discipline[], MATCH(Data!R$1, Pitching___Plate_Discipline[#Headers], 0), FALSE)</f>
        <v>#N/A</v>
      </c>
      <c r="S374" t="e">
        <f>VLOOKUP($A374, Pitching___Plate_Discipline[], MATCH(Data!S$1, Pitching___Plate_Discipline[#Headers], 0), FALSE)</f>
        <v>#N/A</v>
      </c>
      <c r="T374" t="e">
        <f>VLOOKUP($A374, Pitching___Velocity[[Name]:[vFA]], 4, FALSE)</f>
        <v>#N/A</v>
      </c>
      <c r="U374" t="e">
        <f>VLOOKUP($A374, Pitching___Pitch_Type[[Name]:[FB%]], 3, FALSE)</f>
        <v>#N/A</v>
      </c>
    </row>
    <row r="375" spans="1:21" x14ac:dyDescent="0.45">
      <c r="A375" t="s">
        <v>826</v>
      </c>
      <c r="B375">
        <f>VLOOKUP($A375, Pitchers___Batted_Ball[], MATCH(Data!B$1, Pitchers___Batted_Ball[#Headers], 0), FALSE)</f>
        <v>0.7</v>
      </c>
      <c r="C375">
        <f>VLOOKUP($A375, Pitchers___Batted_Ball[], MATCH(Data!C$1, Pitchers___Batted_Ball[#Headers], 0), FALSE)</f>
        <v>0.108</v>
      </c>
      <c r="D375" t="str">
        <f>VLOOKUP($A375, Pitchers___Statcast[], MATCH(Data!D$1, Pitchers___Statcast[#Headers], 0), FALSE)</f>
        <v>90.1</v>
      </c>
      <c r="E375" t="str">
        <f>VLOOKUP($A375, Pitchers___Statcast[], MATCH(Data!E$1, Pitchers___Statcast[#Headers], 0), FALSE)</f>
        <v>19.0</v>
      </c>
      <c r="F375" t="str">
        <f>VLOOKUP($A375, Pitchers___Statcast[], MATCH(Data!F$1, Pitchers___Statcast[#Headers], 0), FALSE)</f>
        <v>8.2%</v>
      </c>
      <c r="G375" t="str">
        <f>VLOOKUP($A375, Pitchers___Statcast[], MATCH(Data!G$1, Pitchers___Statcast[#Headers], 0), FALSE)</f>
        <v>40.8%</v>
      </c>
      <c r="H375">
        <f>VLOOKUP(A375, Pitchers___Advanced[[Name]:[Pitches]], 13, FALSE)/VLOOKUP(A375, Pitchers___Advanced[[Name]:[Pitches]], 14, FALSE)</f>
        <v>0.61692015209125473</v>
      </c>
      <c r="I375">
        <f>VLOOKUP(A375, Pitching___V_Movement[[Name]:[FA-Z]], 4, FALSE)</f>
        <v>10.5</v>
      </c>
      <c r="J375">
        <f>VLOOKUP(A375, Pitching___H_Movement[[Name]:[FA-X]], 4, FALSE)</f>
        <v>-5.5</v>
      </c>
      <c r="K375">
        <f>VLOOKUP($A375, Pitching___Plate_Discipline[], MATCH(Data!K$1, Pitching___Plate_Discipline[#Headers], 0), FALSE)</f>
        <v>0.28799999999999998</v>
      </c>
      <c r="L375">
        <f>VLOOKUP($A375, Pitching___Plate_Discipline[], MATCH(Data!L$1, Pitching___Plate_Discipline[#Headers], 0), FALSE)</f>
        <v>0.71099999999999997</v>
      </c>
      <c r="M375">
        <f>VLOOKUP($A375, Pitching___Plate_Discipline[], MATCH(Data!M$1, Pitching___Plate_Discipline[#Headers], 0), FALSE)</f>
        <v>0.48699999999999999</v>
      </c>
      <c r="N375">
        <f>VLOOKUP($A375, Pitching___Plate_Discipline[], MATCH(Data!N$1, Pitching___Plate_Discipline[#Headers], 0), FALSE)</f>
        <v>0.499</v>
      </c>
      <c r="O375">
        <f>VLOOKUP($A375, Pitching___Plate_Discipline[], MATCH(Data!O$1, Pitching___Plate_Discipline[#Headers], 0), FALSE)</f>
        <v>0.78300000000000003</v>
      </c>
      <c r="P375">
        <f>VLOOKUP($A375, Pitching___Plate_Discipline[], MATCH(Data!P$1, Pitching___Plate_Discipline[#Headers], 0), FALSE)</f>
        <v>0.69499999999999995</v>
      </c>
      <c r="Q375">
        <f t="shared" si="5"/>
        <v>0.33846499999999996</v>
      </c>
      <c r="R375">
        <f>VLOOKUP($A375, Pitching___Plate_Discipline[], MATCH(Data!R$1, Pitching___Plate_Discipline[#Headers], 0), FALSE)</f>
        <v>0.47199999999999998</v>
      </c>
      <c r="S375">
        <f>VLOOKUP($A375, Pitching___Plate_Discipline[], MATCH(Data!S$1, Pitching___Plate_Discipline[#Headers], 0), FALSE)</f>
        <v>24.7</v>
      </c>
      <c r="T375">
        <f>VLOOKUP($A375, Pitching___Velocity[[Name]:[vFA]], 4, FALSE)</f>
        <v>97.9</v>
      </c>
      <c r="U375">
        <f>VLOOKUP($A375, Pitching___Pitch_Type[[Name]:[FB%]], 3, FALSE)</f>
        <v>0.59499999999999997</v>
      </c>
    </row>
    <row r="376" spans="1:21" x14ac:dyDescent="0.45">
      <c r="A376" t="s">
        <v>703</v>
      </c>
      <c r="B376">
        <f>VLOOKUP($A376, Pitchers___Batted_Ball[], MATCH(Data!B$1, Pitchers___Batted_Ball[#Headers], 0), FALSE)</f>
        <v>0.91</v>
      </c>
      <c r="C376">
        <f>VLOOKUP($A376, Pitchers___Batted_Ball[], MATCH(Data!C$1, Pitchers___Batted_Ball[#Headers], 0), FALSE)</f>
        <v>0.10199999999999999</v>
      </c>
      <c r="D376" t="str">
        <f>VLOOKUP($A376, Pitchers___Statcast[], MATCH(Data!D$1, Pitchers___Statcast[#Headers], 0), FALSE)</f>
        <v>87.9</v>
      </c>
      <c r="E376" t="str">
        <f>VLOOKUP($A376, Pitchers___Statcast[], MATCH(Data!E$1, Pitchers___Statcast[#Headers], 0), FALSE)</f>
        <v>16.6</v>
      </c>
      <c r="F376" t="str">
        <f>VLOOKUP($A376, Pitchers___Statcast[], MATCH(Data!F$1, Pitchers___Statcast[#Headers], 0), FALSE)</f>
        <v>6.6%</v>
      </c>
      <c r="G376" t="str">
        <f>VLOOKUP($A376, Pitchers___Statcast[], MATCH(Data!G$1, Pitchers___Statcast[#Headers], 0), FALSE)</f>
        <v>34.6%</v>
      </c>
      <c r="H376">
        <f>VLOOKUP(A376, Pitchers___Advanced[[Name]:[Pitches]], 13, FALSE)/VLOOKUP(A376, Pitchers___Advanced[[Name]:[Pitches]], 14, FALSE)</f>
        <v>0.63871530300828372</v>
      </c>
      <c r="I376">
        <f>VLOOKUP(A376, Pitching___V_Movement[[Name]:[FA-Z]], 4, FALSE)</f>
        <v>9.5</v>
      </c>
      <c r="J376">
        <f>VLOOKUP(A376, Pitching___H_Movement[[Name]:[FA-X]], 4, FALSE)</f>
        <v>-3.8</v>
      </c>
      <c r="K376">
        <f>VLOOKUP($A376, Pitching___Plate_Discipline[], MATCH(Data!K$1, Pitching___Plate_Discipline[#Headers], 0), FALSE)</f>
        <v>0.27900000000000003</v>
      </c>
      <c r="L376">
        <f>VLOOKUP($A376, Pitching___Plate_Discipline[], MATCH(Data!L$1, Pitching___Plate_Discipline[#Headers], 0), FALSE)</f>
        <v>0.67600000000000005</v>
      </c>
      <c r="M376">
        <f>VLOOKUP($A376, Pitching___Plate_Discipline[], MATCH(Data!M$1, Pitching___Plate_Discipline[#Headers], 0), FALSE)</f>
        <v>0.47799999999999998</v>
      </c>
      <c r="N376">
        <f>VLOOKUP($A376, Pitching___Plate_Discipline[], MATCH(Data!N$1, Pitching___Plate_Discipline[#Headers], 0), FALSE)</f>
        <v>0.56899999999999995</v>
      </c>
      <c r="O376">
        <f>VLOOKUP($A376, Pitching___Plate_Discipline[], MATCH(Data!O$1, Pitching___Plate_Discipline[#Headers], 0), FALSE)</f>
        <v>0.84899999999999998</v>
      </c>
      <c r="P376">
        <f>VLOOKUP($A376, Pitching___Plate_Discipline[], MATCH(Data!P$1, Pitching___Plate_Discipline[#Headers], 0), FALSE)</f>
        <v>0.76700000000000002</v>
      </c>
      <c r="Q376">
        <f t="shared" si="5"/>
        <v>0.36662600000000001</v>
      </c>
      <c r="R376">
        <f>VLOOKUP($A376, Pitching___Plate_Discipline[], MATCH(Data!R$1, Pitching___Plate_Discipline[#Headers], 0), FALSE)</f>
        <v>0.502</v>
      </c>
      <c r="S376">
        <f>VLOOKUP($A376, Pitching___Plate_Discipline[], MATCH(Data!S$1, Pitching___Plate_Discipline[#Headers], 0), FALSE)</f>
        <v>24</v>
      </c>
      <c r="T376">
        <f>VLOOKUP($A376, Pitching___Velocity[[Name]:[vFA]], 4, FALSE)</f>
        <v>93.6</v>
      </c>
      <c r="U376">
        <f>VLOOKUP($A376, Pitching___Pitch_Type[[Name]:[FB%]], 3, FALSE)</f>
        <v>0.60599999999999998</v>
      </c>
    </row>
    <row r="377" spans="1:21" x14ac:dyDescent="0.45">
      <c r="A377" t="s">
        <v>1720</v>
      </c>
      <c r="B377" t="e">
        <f>VLOOKUP($A377, Pitchers___Batted_Ball[], MATCH(Data!B$1, Pitchers___Batted_Ball[#Headers], 0), FALSE)</f>
        <v>#N/A</v>
      </c>
      <c r="C377" t="e">
        <f>VLOOKUP($A377, Pitchers___Batted_Ball[], MATCH(Data!C$1, Pitchers___Batted_Ball[#Headers], 0), FALSE)</f>
        <v>#N/A</v>
      </c>
      <c r="D377" t="e">
        <f>VLOOKUP($A377, Pitchers___Statcast[], MATCH(Data!D$1, Pitchers___Statcast[#Headers], 0), FALSE)</f>
        <v>#N/A</v>
      </c>
      <c r="E377" t="e">
        <f>VLOOKUP($A377, Pitchers___Statcast[], MATCH(Data!E$1, Pitchers___Statcast[#Headers], 0), FALSE)</f>
        <v>#N/A</v>
      </c>
      <c r="F377" t="e">
        <f>VLOOKUP($A377, Pitchers___Statcast[], MATCH(Data!F$1, Pitchers___Statcast[#Headers], 0), FALSE)</f>
        <v>#N/A</v>
      </c>
      <c r="G377" t="e">
        <f>VLOOKUP($A377, Pitchers___Statcast[], MATCH(Data!G$1, Pitchers___Statcast[#Headers], 0), FALSE)</f>
        <v>#N/A</v>
      </c>
      <c r="H377" t="e">
        <f>VLOOKUP(A377, Pitchers___Advanced[[Name]:[Pitches]], 13, FALSE)/VLOOKUP(A377, Pitchers___Advanced[[Name]:[Pitches]], 14, FALSE)</f>
        <v>#N/A</v>
      </c>
      <c r="I377" t="e">
        <f>VLOOKUP(A377, Pitching___V_Movement[[Name]:[FA-Z]], 4, FALSE)</f>
        <v>#N/A</v>
      </c>
      <c r="J377" t="e">
        <f>VLOOKUP(A377, Pitching___H_Movement[[Name]:[FA-X]], 4, FALSE)</f>
        <v>#N/A</v>
      </c>
      <c r="K377" t="e">
        <f>VLOOKUP($A377, Pitching___Plate_Discipline[], MATCH(Data!K$1, Pitching___Plate_Discipline[#Headers], 0), FALSE)</f>
        <v>#N/A</v>
      </c>
      <c r="L377" t="e">
        <f>VLOOKUP($A377, Pitching___Plate_Discipline[], MATCH(Data!L$1, Pitching___Plate_Discipline[#Headers], 0), FALSE)</f>
        <v>#N/A</v>
      </c>
      <c r="M377" t="e">
        <f>VLOOKUP($A377, Pitching___Plate_Discipline[], MATCH(Data!M$1, Pitching___Plate_Discipline[#Headers], 0), FALSE)</f>
        <v>#N/A</v>
      </c>
      <c r="N377" t="e">
        <f>VLOOKUP($A377, Pitching___Plate_Discipline[], MATCH(Data!N$1, Pitching___Plate_Discipline[#Headers], 0), FALSE)</f>
        <v>#N/A</v>
      </c>
      <c r="O377" t="e">
        <f>VLOOKUP($A377, Pitching___Plate_Discipline[], MATCH(Data!O$1, Pitching___Plate_Discipline[#Headers], 0), FALSE)</f>
        <v>#N/A</v>
      </c>
      <c r="P377" t="e">
        <f>VLOOKUP($A377, Pitching___Plate_Discipline[], MATCH(Data!P$1, Pitching___Plate_Discipline[#Headers], 0), FALSE)</f>
        <v>#N/A</v>
      </c>
      <c r="Q377" t="e">
        <f t="shared" si="5"/>
        <v>#N/A</v>
      </c>
      <c r="R377" t="e">
        <f>VLOOKUP($A377, Pitching___Plate_Discipline[], MATCH(Data!R$1, Pitching___Plate_Discipline[#Headers], 0), FALSE)</f>
        <v>#N/A</v>
      </c>
      <c r="S377" t="e">
        <f>VLOOKUP($A377, Pitching___Plate_Discipline[], MATCH(Data!S$1, Pitching___Plate_Discipline[#Headers], 0), FALSE)</f>
        <v>#N/A</v>
      </c>
      <c r="T377" t="e">
        <f>VLOOKUP($A377, Pitching___Velocity[[Name]:[vFA]], 4, FALSE)</f>
        <v>#N/A</v>
      </c>
      <c r="U377" t="e">
        <f>VLOOKUP($A377, Pitching___Pitch_Type[[Name]:[FB%]], 3, FALSE)</f>
        <v>#N/A</v>
      </c>
    </row>
    <row r="378" spans="1:21" x14ac:dyDescent="0.45">
      <c r="A378" t="s">
        <v>1721</v>
      </c>
      <c r="B378" t="e">
        <f>VLOOKUP($A378, Pitchers___Batted_Ball[], MATCH(Data!B$1, Pitchers___Batted_Ball[#Headers], 0), FALSE)</f>
        <v>#N/A</v>
      </c>
      <c r="C378" t="e">
        <f>VLOOKUP($A378, Pitchers___Batted_Ball[], MATCH(Data!C$1, Pitchers___Batted_Ball[#Headers], 0), FALSE)</f>
        <v>#N/A</v>
      </c>
      <c r="D378" t="e">
        <f>VLOOKUP($A378, Pitchers___Statcast[], MATCH(Data!D$1, Pitchers___Statcast[#Headers], 0), FALSE)</f>
        <v>#N/A</v>
      </c>
      <c r="E378" t="e">
        <f>VLOOKUP($A378, Pitchers___Statcast[], MATCH(Data!E$1, Pitchers___Statcast[#Headers], 0), FALSE)</f>
        <v>#N/A</v>
      </c>
      <c r="F378" t="e">
        <f>VLOOKUP($A378, Pitchers___Statcast[], MATCH(Data!F$1, Pitchers___Statcast[#Headers], 0), FALSE)</f>
        <v>#N/A</v>
      </c>
      <c r="G378" t="e">
        <f>VLOOKUP($A378, Pitchers___Statcast[], MATCH(Data!G$1, Pitchers___Statcast[#Headers], 0), FALSE)</f>
        <v>#N/A</v>
      </c>
      <c r="H378" t="e">
        <f>VLOOKUP(A378, Pitchers___Advanced[[Name]:[Pitches]], 13, FALSE)/VLOOKUP(A378, Pitchers___Advanced[[Name]:[Pitches]], 14, FALSE)</f>
        <v>#N/A</v>
      </c>
      <c r="I378" t="e">
        <f>VLOOKUP(A378, Pitching___V_Movement[[Name]:[FA-Z]], 4, FALSE)</f>
        <v>#N/A</v>
      </c>
      <c r="J378" t="e">
        <f>VLOOKUP(A378, Pitching___H_Movement[[Name]:[FA-X]], 4, FALSE)</f>
        <v>#N/A</v>
      </c>
      <c r="K378" t="e">
        <f>VLOOKUP($A378, Pitching___Plate_Discipline[], MATCH(Data!K$1, Pitching___Plate_Discipline[#Headers], 0), FALSE)</f>
        <v>#N/A</v>
      </c>
      <c r="L378" t="e">
        <f>VLOOKUP($A378, Pitching___Plate_Discipline[], MATCH(Data!L$1, Pitching___Plate_Discipline[#Headers], 0), FALSE)</f>
        <v>#N/A</v>
      </c>
      <c r="M378" t="e">
        <f>VLOOKUP($A378, Pitching___Plate_Discipline[], MATCH(Data!M$1, Pitching___Plate_Discipline[#Headers], 0), FALSE)</f>
        <v>#N/A</v>
      </c>
      <c r="N378" t="e">
        <f>VLOOKUP($A378, Pitching___Plate_Discipline[], MATCH(Data!N$1, Pitching___Plate_Discipline[#Headers], 0), FALSE)</f>
        <v>#N/A</v>
      </c>
      <c r="O378" t="e">
        <f>VLOOKUP($A378, Pitching___Plate_Discipline[], MATCH(Data!O$1, Pitching___Plate_Discipline[#Headers], 0), FALSE)</f>
        <v>#N/A</v>
      </c>
      <c r="P378" t="e">
        <f>VLOOKUP($A378, Pitching___Plate_Discipline[], MATCH(Data!P$1, Pitching___Plate_Discipline[#Headers], 0), FALSE)</f>
        <v>#N/A</v>
      </c>
      <c r="Q378" t="e">
        <f t="shared" si="5"/>
        <v>#N/A</v>
      </c>
      <c r="R378" t="e">
        <f>VLOOKUP($A378, Pitching___Plate_Discipline[], MATCH(Data!R$1, Pitching___Plate_Discipline[#Headers], 0), FALSE)</f>
        <v>#N/A</v>
      </c>
      <c r="S378" t="e">
        <f>VLOOKUP($A378, Pitching___Plate_Discipline[], MATCH(Data!S$1, Pitching___Plate_Discipline[#Headers], 0), FALSE)</f>
        <v>#N/A</v>
      </c>
      <c r="T378" t="e">
        <f>VLOOKUP($A378, Pitching___Velocity[[Name]:[vFA]], 4, FALSE)</f>
        <v>#N/A</v>
      </c>
      <c r="U378" t="e">
        <f>VLOOKUP($A378, Pitching___Pitch_Type[[Name]:[FB%]], 3, FALSE)</f>
        <v>#N/A</v>
      </c>
    </row>
    <row r="379" spans="1:21" x14ac:dyDescent="0.45">
      <c r="A379" t="s">
        <v>1722</v>
      </c>
      <c r="B379" t="e">
        <f>VLOOKUP($A379, Pitchers___Batted_Ball[], MATCH(Data!B$1, Pitchers___Batted_Ball[#Headers], 0), FALSE)</f>
        <v>#N/A</v>
      </c>
      <c r="C379" t="e">
        <f>VLOOKUP($A379, Pitchers___Batted_Ball[], MATCH(Data!C$1, Pitchers___Batted_Ball[#Headers], 0), FALSE)</f>
        <v>#N/A</v>
      </c>
      <c r="D379" t="e">
        <f>VLOOKUP($A379, Pitchers___Statcast[], MATCH(Data!D$1, Pitchers___Statcast[#Headers], 0), FALSE)</f>
        <v>#N/A</v>
      </c>
      <c r="E379" t="e">
        <f>VLOOKUP($A379, Pitchers___Statcast[], MATCH(Data!E$1, Pitchers___Statcast[#Headers], 0), FALSE)</f>
        <v>#N/A</v>
      </c>
      <c r="F379" t="e">
        <f>VLOOKUP($A379, Pitchers___Statcast[], MATCH(Data!F$1, Pitchers___Statcast[#Headers], 0), FALSE)</f>
        <v>#N/A</v>
      </c>
      <c r="G379" t="e">
        <f>VLOOKUP($A379, Pitchers___Statcast[], MATCH(Data!G$1, Pitchers___Statcast[#Headers], 0), FALSE)</f>
        <v>#N/A</v>
      </c>
      <c r="H379" t="e">
        <f>VLOOKUP(A379, Pitchers___Advanced[[Name]:[Pitches]], 13, FALSE)/VLOOKUP(A379, Pitchers___Advanced[[Name]:[Pitches]], 14, FALSE)</f>
        <v>#N/A</v>
      </c>
      <c r="I379" t="e">
        <f>VLOOKUP(A379, Pitching___V_Movement[[Name]:[FA-Z]], 4, FALSE)</f>
        <v>#N/A</v>
      </c>
      <c r="J379" t="e">
        <f>VLOOKUP(A379, Pitching___H_Movement[[Name]:[FA-X]], 4, FALSE)</f>
        <v>#N/A</v>
      </c>
      <c r="K379" t="e">
        <f>VLOOKUP($A379, Pitching___Plate_Discipline[], MATCH(Data!K$1, Pitching___Plate_Discipline[#Headers], 0), FALSE)</f>
        <v>#N/A</v>
      </c>
      <c r="L379" t="e">
        <f>VLOOKUP($A379, Pitching___Plate_Discipline[], MATCH(Data!L$1, Pitching___Plate_Discipline[#Headers], 0), FALSE)</f>
        <v>#N/A</v>
      </c>
      <c r="M379" t="e">
        <f>VLOOKUP($A379, Pitching___Plate_Discipline[], MATCH(Data!M$1, Pitching___Plate_Discipline[#Headers], 0), FALSE)</f>
        <v>#N/A</v>
      </c>
      <c r="N379" t="e">
        <f>VLOOKUP($A379, Pitching___Plate_Discipline[], MATCH(Data!N$1, Pitching___Plate_Discipline[#Headers], 0), FALSE)</f>
        <v>#N/A</v>
      </c>
      <c r="O379" t="e">
        <f>VLOOKUP($A379, Pitching___Plate_Discipline[], MATCH(Data!O$1, Pitching___Plate_Discipline[#Headers], 0), FALSE)</f>
        <v>#N/A</v>
      </c>
      <c r="P379" t="e">
        <f>VLOOKUP($A379, Pitching___Plate_Discipline[], MATCH(Data!P$1, Pitching___Plate_Discipline[#Headers], 0), FALSE)</f>
        <v>#N/A</v>
      </c>
      <c r="Q379" t="e">
        <f t="shared" si="5"/>
        <v>#N/A</v>
      </c>
      <c r="R379" t="e">
        <f>VLOOKUP($A379, Pitching___Plate_Discipline[], MATCH(Data!R$1, Pitching___Plate_Discipline[#Headers], 0), FALSE)</f>
        <v>#N/A</v>
      </c>
      <c r="S379" t="e">
        <f>VLOOKUP($A379, Pitching___Plate_Discipline[], MATCH(Data!S$1, Pitching___Plate_Discipline[#Headers], 0), FALSE)</f>
        <v>#N/A</v>
      </c>
      <c r="T379" t="e">
        <f>VLOOKUP($A379, Pitching___Velocity[[Name]:[vFA]], 4, FALSE)</f>
        <v>#N/A</v>
      </c>
      <c r="U379" t="e">
        <f>VLOOKUP($A379, Pitching___Pitch_Type[[Name]:[FB%]], 3, FALSE)</f>
        <v>#N/A</v>
      </c>
    </row>
    <row r="380" spans="1:21" x14ac:dyDescent="0.45">
      <c r="A380" t="s">
        <v>589</v>
      </c>
      <c r="B380">
        <f>VLOOKUP($A380, Pitchers___Batted_Ball[], MATCH(Data!B$1, Pitchers___Batted_Ball[#Headers], 0), FALSE)</f>
        <v>1.06</v>
      </c>
      <c r="C380">
        <f>VLOOKUP($A380, Pitchers___Batted_Ball[], MATCH(Data!C$1, Pitchers___Batted_Ball[#Headers], 0), FALSE)</f>
        <v>0.115</v>
      </c>
      <c r="D380" t="str">
        <f>VLOOKUP($A380, Pitchers___Statcast[], MATCH(Data!D$1, Pitchers___Statcast[#Headers], 0), FALSE)</f>
        <v>88.0</v>
      </c>
      <c r="E380" t="str">
        <f>VLOOKUP($A380, Pitchers___Statcast[], MATCH(Data!E$1, Pitchers___Statcast[#Headers], 0), FALSE)</f>
        <v>14.8</v>
      </c>
      <c r="F380" t="str">
        <f>VLOOKUP($A380, Pitchers___Statcast[], MATCH(Data!F$1, Pitchers___Statcast[#Headers], 0), FALSE)</f>
        <v>6.9%</v>
      </c>
      <c r="G380" t="str">
        <f>VLOOKUP($A380, Pitchers___Statcast[], MATCH(Data!G$1, Pitchers___Statcast[#Headers], 0), FALSE)</f>
        <v>35.6%</v>
      </c>
      <c r="H380">
        <f>VLOOKUP(A380, Pitchers___Advanced[[Name]:[Pitches]], 13, FALSE)/VLOOKUP(A380, Pitchers___Advanced[[Name]:[Pitches]], 14, FALSE)</f>
        <v>0.6623098201936376</v>
      </c>
      <c r="I380">
        <f>VLOOKUP(A380, Pitching___V_Movement[[Name]:[FA-Z]], 4, FALSE)</f>
        <v>9</v>
      </c>
      <c r="J380">
        <f>VLOOKUP(A380, Pitching___H_Movement[[Name]:[FA-X]], 4, FALSE)</f>
        <v>7.4</v>
      </c>
      <c r="K380">
        <f>VLOOKUP($A380, Pitching___Plate_Discipline[], MATCH(Data!K$1, Pitching___Plate_Discipline[#Headers], 0), FALSE)</f>
        <v>0.29499999999999998</v>
      </c>
      <c r="L380">
        <f>VLOOKUP($A380, Pitching___Plate_Discipline[], MATCH(Data!L$1, Pitching___Plate_Discipline[#Headers], 0), FALSE)</f>
        <v>0.65200000000000002</v>
      </c>
      <c r="M380">
        <f>VLOOKUP($A380, Pitching___Plate_Discipline[], MATCH(Data!M$1, Pitching___Plate_Discipline[#Headers], 0), FALSE)</f>
        <v>0.48099999999999998</v>
      </c>
      <c r="N380">
        <f>VLOOKUP($A380, Pitching___Plate_Discipline[], MATCH(Data!N$1, Pitching___Plate_Discipline[#Headers], 0), FALSE)</f>
        <v>0.69199999999999995</v>
      </c>
      <c r="O380">
        <f>VLOOKUP($A380, Pitching___Plate_Discipline[], MATCH(Data!O$1, Pitching___Plate_Discipline[#Headers], 0), FALSE)</f>
        <v>0.873</v>
      </c>
      <c r="P380">
        <f>VLOOKUP($A380, Pitching___Plate_Discipline[], MATCH(Data!P$1, Pitching___Plate_Discipline[#Headers], 0), FALSE)</f>
        <v>0.82</v>
      </c>
      <c r="Q380">
        <f t="shared" si="5"/>
        <v>0.39441999999999994</v>
      </c>
      <c r="R380">
        <f>VLOOKUP($A380, Pitching___Plate_Discipline[], MATCH(Data!R$1, Pitching___Plate_Discipline[#Headers], 0), FALSE)</f>
        <v>0.52100000000000002</v>
      </c>
      <c r="S380">
        <f>VLOOKUP($A380, Pitching___Plate_Discipline[], MATCH(Data!S$1, Pitching___Plate_Discipline[#Headers], 0), FALSE)</f>
        <v>21.4</v>
      </c>
      <c r="T380">
        <f>VLOOKUP($A380, Pitching___Velocity[[Name]:[vFA]], 4, FALSE)</f>
        <v>89.1</v>
      </c>
      <c r="U380">
        <f>VLOOKUP($A380, Pitching___Pitch_Type[[Name]:[FB%]], 3, FALSE)</f>
        <v>0.41399999999999998</v>
      </c>
    </row>
    <row r="381" spans="1:21" x14ac:dyDescent="0.45">
      <c r="A381" t="s">
        <v>334</v>
      </c>
      <c r="B381">
        <f>VLOOKUP($A381, Pitchers___Batted_Ball[], MATCH(Data!B$1, Pitchers___Batted_Ball[#Headers], 0), FALSE)</f>
        <v>1.31</v>
      </c>
      <c r="C381">
        <f>VLOOKUP($A381, Pitchers___Batted_Ball[], MATCH(Data!C$1, Pitchers___Batted_Ball[#Headers], 0), FALSE)</f>
        <v>0.112</v>
      </c>
      <c r="D381" t="str">
        <f>VLOOKUP($A381, Pitchers___Statcast[], MATCH(Data!D$1, Pitchers___Statcast[#Headers], 0), FALSE)</f>
        <v>88.7</v>
      </c>
      <c r="E381" t="str">
        <f>VLOOKUP($A381, Pitchers___Statcast[], MATCH(Data!E$1, Pitchers___Statcast[#Headers], 0), FALSE)</f>
        <v>10.1</v>
      </c>
      <c r="F381" t="str">
        <f>VLOOKUP($A381, Pitchers___Statcast[], MATCH(Data!F$1, Pitchers___Statcast[#Headers], 0), FALSE)</f>
        <v>7.5%</v>
      </c>
      <c r="G381" t="str">
        <f>VLOOKUP($A381, Pitchers___Statcast[], MATCH(Data!G$1, Pitchers___Statcast[#Headers], 0), FALSE)</f>
        <v>38.8%</v>
      </c>
      <c r="H381">
        <f>VLOOKUP(A381, Pitchers___Advanced[[Name]:[Pitches]], 13, FALSE)/VLOOKUP(A381, Pitchers___Advanced[[Name]:[Pitches]], 14, FALSE)</f>
        <v>0.6423617990885675</v>
      </c>
      <c r="I381">
        <f>VLOOKUP(A381, Pitching___V_Movement[[Name]:[FA-Z]], 4, FALSE)</f>
        <v>8.9</v>
      </c>
      <c r="J381">
        <f>VLOOKUP(A381, Pitching___H_Movement[[Name]:[FA-X]], 4, FALSE)</f>
        <v>-4.9000000000000004</v>
      </c>
      <c r="K381">
        <f>VLOOKUP($A381, Pitching___Plate_Discipline[], MATCH(Data!K$1, Pitching___Plate_Discipline[#Headers], 0), FALSE)</f>
        <v>0.26100000000000001</v>
      </c>
      <c r="L381">
        <f>VLOOKUP($A381, Pitching___Plate_Discipline[], MATCH(Data!L$1, Pitching___Plate_Discipline[#Headers], 0), FALSE)</f>
        <v>0.65100000000000002</v>
      </c>
      <c r="M381">
        <f>VLOOKUP($A381, Pitching___Plate_Discipline[], MATCH(Data!M$1, Pitching___Plate_Discipline[#Headers], 0), FALSE)</f>
        <v>0.46800000000000003</v>
      </c>
      <c r="N381">
        <f>VLOOKUP($A381, Pitching___Plate_Discipline[], MATCH(Data!N$1, Pitching___Plate_Discipline[#Headers], 0), FALSE)</f>
        <v>0.61</v>
      </c>
      <c r="O381">
        <f>VLOOKUP($A381, Pitching___Plate_Discipline[], MATCH(Data!O$1, Pitching___Plate_Discipline[#Headers], 0), FALSE)</f>
        <v>0.87</v>
      </c>
      <c r="P381">
        <f>VLOOKUP($A381, Pitching___Plate_Discipline[], MATCH(Data!P$1, Pitching___Plate_Discipline[#Headers], 0), FALSE)</f>
        <v>0.80200000000000005</v>
      </c>
      <c r="Q381">
        <f t="shared" si="5"/>
        <v>0.37533600000000006</v>
      </c>
      <c r="R381">
        <f>VLOOKUP($A381, Pitching___Plate_Discipline[], MATCH(Data!R$1, Pitching___Plate_Discipline[#Headers], 0), FALSE)</f>
        <v>0.53</v>
      </c>
      <c r="S381">
        <f>VLOOKUP($A381, Pitching___Plate_Discipline[], MATCH(Data!S$1, Pitching___Plate_Discipline[#Headers], 0), FALSE)</f>
        <v>19.600000000000001</v>
      </c>
      <c r="T381">
        <f>VLOOKUP($A381, Pitching___Velocity[[Name]:[vFA]], 4, FALSE)</f>
        <v>94.8</v>
      </c>
      <c r="U381">
        <f>VLOOKUP($A381, Pitching___Pitch_Type[[Name]:[FB%]], 3, FALSE)</f>
        <v>0.54200000000000004</v>
      </c>
    </row>
    <row r="382" spans="1:21" x14ac:dyDescent="0.45">
      <c r="A382" t="s">
        <v>1723</v>
      </c>
      <c r="B382" t="e">
        <f>VLOOKUP($A382, Pitchers___Batted_Ball[], MATCH(Data!B$1, Pitchers___Batted_Ball[#Headers], 0), FALSE)</f>
        <v>#N/A</v>
      </c>
      <c r="C382" t="e">
        <f>VLOOKUP($A382, Pitchers___Batted_Ball[], MATCH(Data!C$1, Pitchers___Batted_Ball[#Headers], 0), FALSE)</f>
        <v>#N/A</v>
      </c>
      <c r="D382" t="e">
        <f>VLOOKUP($A382, Pitchers___Statcast[], MATCH(Data!D$1, Pitchers___Statcast[#Headers], 0), FALSE)</f>
        <v>#N/A</v>
      </c>
      <c r="E382" t="e">
        <f>VLOOKUP($A382, Pitchers___Statcast[], MATCH(Data!E$1, Pitchers___Statcast[#Headers], 0), FALSE)</f>
        <v>#N/A</v>
      </c>
      <c r="F382" t="e">
        <f>VLOOKUP($A382, Pitchers___Statcast[], MATCH(Data!F$1, Pitchers___Statcast[#Headers], 0), FALSE)</f>
        <v>#N/A</v>
      </c>
      <c r="G382" t="e">
        <f>VLOOKUP($A382, Pitchers___Statcast[], MATCH(Data!G$1, Pitchers___Statcast[#Headers], 0), FALSE)</f>
        <v>#N/A</v>
      </c>
      <c r="H382" t="e">
        <f>VLOOKUP(A382, Pitchers___Advanced[[Name]:[Pitches]], 13, FALSE)/VLOOKUP(A382, Pitchers___Advanced[[Name]:[Pitches]], 14, FALSE)</f>
        <v>#N/A</v>
      </c>
      <c r="I382" t="e">
        <f>VLOOKUP(A382, Pitching___V_Movement[[Name]:[FA-Z]], 4, FALSE)</f>
        <v>#N/A</v>
      </c>
      <c r="J382" t="e">
        <f>VLOOKUP(A382, Pitching___H_Movement[[Name]:[FA-X]], 4, FALSE)</f>
        <v>#N/A</v>
      </c>
      <c r="K382" t="e">
        <f>VLOOKUP($A382, Pitching___Plate_Discipline[], MATCH(Data!K$1, Pitching___Plate_Discipline[#Headers], 0), FALSE)</f>
        <v>#N/A</v>
      </c>
      <c r="L382" t="e">
        <f>VLOOKUP($A382, Pitching___Plate_Discipline[], MATCH(Data!L$1, Pitching___Plate_Discipline[#Headers], 0), FALSE)</f>
        <v>#N/A</v>
      </c>
      <c r="M382" t="e">
        <f>VLOOKUP($A382, Pitching___Plate_Discipline[], MATCH(Data!M$1, Pitching___Plate_Discipline[#Headers], 0), FALSE)</f>
        <v>#N/A</v>
      </c>
      <c r="N382" t="e">
        <f>VLOOKUP($A382, Pitching___Plate_Discipline[], MATCH(Data!N$1, Pitching___Plate_Discipline[#Headers], 0), FALSE)</f>
        <v>#N/A</v>
      </c>
      <c r="O382" t="e">
        <f>VLOOKUP($A382, Pitching___Plate_Discipline[], MATCH(Data!O$1, Pitching___Plate_Discipline[#Headers], 0), FALSE)</f>
        <v>#N/A</v>
      </c>
      <c r="P382" t="e">
        <f>VLOOKUP($A382, Pitching___Plate_Discipline[], MATCH(Data!P$1, Pitching___Plate_Discipline[#Headers], 0), FALSE)</f>
        <v>#N/A</v>
      </c>
      <c r="Q382" t="e">
        <f t="shared" si="5"/>
        <v>#N/A</v>
      </c>
      <c r="R382" t="e">
        <f>VLOOKUP($A382, Pitching___Plate_Discipline[], MATCH(Data!R$1, Pitching___Plate_Discipline[#Headers], 0), FALSE)</f>
        <v>#N/A</v>
      </c>
      <c r="S382" t="e">
        <f>VLOOKUP($A382, Pitching___Plate_Discipline[], MATCH(Data!S$1, Pitching___Plate_Discipline[#Headers], 0), FALSE)</f>
        <v>#N/A</v>
      </c>
      <c r="T382" t="e">
        <f>VLOOKUP($A382, Pitching___Velocity[[Name]:[vFA]], 4, FALSE)</f>
        <v>#N/A</v>
      </c>
      <c r="U382" t="e">
        <f>VLOOKUP($A382, Pitching___Pitch_Type[[Name]:[FB%]], 3, FALSE)</f>
        <v>#N/A</v>
      </c>
    </row>
    <row r="383" spans="1:21" x14ac:dyDescent="0.45">
      <c r="A383" t="s">
        <v>1724</v>
      </c>
      <c r="B383" t="e">
        <f>VLOOKUP($A383, Pitchers___Batted_Ball[], MATCH(Data!B$1, Pitchers___Batted_Ball[#Headers], 0), FALSE)</f>
        <v>#N/A</v>
      </c>
      <c r="C383" t="e">
        <f>VLOOKUP($A383, Pitchers___Batted_Ball[], MATCH(Data!C$1, Pitchers___Batted_Ball[#Headers], 0), FALSE)</f>
        <v>#N/A</v>
      </c>
      <c r="D383" t="e">
        <f>VLOOKUP($A383, Pitchers___Statcast[], MATCH(Data!D$1, Pitchers___Statcast[#Headers], 0), FALSE)</f>
        <v>#N/A</v>
      </c>
      <c r="E383" t="e">
        <f>VLOOKUP($A383, Pitchers___Statcast[], MATCH(Data!E$1, Pitchers___Statcast[#Headers], 0), FALSE)</f>
        <v>#N/A</v>
      </c>
      <c r="F383" t="e">
        <f>VLOOKUP($A383, Pitchers___Statcast[], MATCH(Data!F$1, Pitchers___Statcast[#Headers], 0), FALSE)</f>
        <v>#N/A</v>
      </c>
      <c r="G383" t="e">
        <f>VLOOKUP($A383, Pitchers___Statcast[], MATCH(Data!G$1, Pitchers___Statcast[#Headers], 0), FALSE)</f>
        <v>#N/A</v>
      </c>
      <c r="H383" t="e">
        <f>VLOOKUP(A383, Pitchers___Advanced[[Name]:[Pitches]], 13, FALSE)/VLOOKUP(A383, Pitchers___Advanced[[Name]:[Pitches]], 14, FALSE)</f>
        <v>#N/A</v>
      </c>
      <c r="I383" t="e">
        <f>VLOOKUP(A383, Pitching___V_Movement[[Name]:[FA-Z]], 4, FALSE)</f>
        <v>#N/A</v>
      </c>
      <c r="J383" t="e">
        <f>VLOOKUP(A383, Pitching___H_Movement[[Name]:[FA-X]], 4, FALSE)</f>
        <v>#N/A</v>
      </c>
      <c r="K383" t="e">
        <f>VLOOKUP($A383, Pitching___Plate_Discipline[], MATCH(Data!K$1, Pitching___Plate_Discipline[#Headers], 0), FALSE)</f>
        <v>#N/A</v>
      </c>
      <c r="L383" t="e">
        <f>VLOOKUP($A383, Pitching___Plate_Discipline[], MATCH(Data!L$1, Pitching___Plate_Discipline[#Headers], 0), FALSE)</f>
        <v>#N/A</v>
      </c>
      <c r="M383" t="e">
        <f>VLOOKUP($A383, Pitching___Plate_Discipline[], MATCH(Data!M$1, Pitching___Plate_Discipline[#Headers], 0), FALSE)</f>
        <v>#N/A</v>
      </c>
      <c r="N383" t="e">
        <f>VLOOKUP($A383, Pitching___Plate_Discipline[], MATCH(Data!N$1, Pitching___Plate_Discipline[#Headers], 0), FALSE)</f>
        <v>#N/A</v>
      </c>
      <c r="O383" t="e">
        <f>VLOOKUP($A383, Pitching___Plate_Discipline[], MATCH(Data!O$1, Pitching___Plate_Discipline[#Headers], 0), FALSE)</f>
        <v>#N/A</v>
      </c>
      <c r="P383" t="e">
        <f>VLOOKUP($A383, Pitching___Plate_Discipline[], MATCH(Data!P$1, Pitching___Plate_Discipline[#Headers], 0), FALSE)</f>
        <v>#N/A</v>
      </c>
      <c r="Q383" t="e">
        <f t="shared" si="5"/>
        <v>#N/A</v>
      </c>
      <c r="R383" t="e">
        <f>VLOOKUP($A383, Pitching___Plate_Discipline[], MATCH(Data!R$1, Pitching___Plate_Discipline[#Headers], 0), FALSE)</f>
        <v>#N/A</v>
      </c>
      <c r="S383" t="e">
        <f>VLOOKUP($A383, Pitching___Plate_Discipline[], MATCH(Data!S$1, Pitching___Plate_Discipline[#Headers], 0), FALSE)</f>
        <v>#N/A</v>
      </c>
      <c r="T383" t="e">
        <f>VLOOKUP($A383, Pitching___Velocity[[Name]:[vFA]], 4, FALSE)</f>
        <v>#N/A</v>
      </c>
      <c r="U383" t="e">
        <f>VLOOKUP($A383, Pitching___Pitch_Type[[Name]:[FB%]], 3, FALSE)</f>
        <v>#N/A</v>
      </c>
    </row>
    <row r="384" spans="1:21" x14ac:dyDescent="0.45">
      <c r="A384" t="s">
        <v>1725</v>
      </c>
      <c r="B384" t="e">
        <f>VLOOKUP($A384, Pitchers___Batted_Ball[], MATCH(Data!B$1, Pitchers___Batted_Ball[#Headers], 0), FALSE)</f>
        <v>#N/A</v>
      </c>
      <c r="C384" t="e">
        <f>VLOOKUP($A384, Pitchers___Batted_Ball[], MATCH(Data!C$1, Pitchers___Batted_Ball[#Headers], 0), FALSE)</f>
        <v>#N/A</v>
      </c>
      <c r="D384" t="e">
        <f>VLOOKUP($A384, Pitchers___Statcast[], MATCH(Data!D$1, Pitchers___Statcast[#Headers], 0), FALSE)</f>
        <v>#N/A</v>
      </c>
      <c r="E384" t="e">
        <f>VLOOKUP($A384, Pitchers___Statcast[], MATCH(Data!E$1, Pitchers___Statcast[#Headers], 0), FALSE)</f>
        <v>#N/A</v>
      </c>
      <c r="F384" t="e">
        <f>VLOOKUP($A384, Pitchers___Statcast[], MATCH(Data!F$1, Pitchers___Statcast[#Headers], 0), FALSE)</f>
        <v>#N/A</v>
      </c>
      <c r="G384" t="e">
        <f>VLOOKUP($A384, Pitchers___Statcast[], MATCH(Data!G$1, Pitchers___Statcast[#Headers], 0), FALSE)</f>
        <v>#N/A</v>
      </c>
      <c r="H384" t="e">
        <f>VLOOKUP(A384, Pitchers___Advanced[[Name]:[Pitches]], 13, FALSE)/VLOOKUP(A384, Pitchers___Advanced[[Name]:[Pitches]], 14, FALSE)</f>
        <v>#N/A</v>
      </c>
      <c r="I384" t="e">
        <f>VLOOKUP(A384, Pitching___V_Movement[[Name]:[FA-Z]], 4, FALSE)</f>
        <v>#N/A</v>
      </c>
      <c r="J384" t="e">
        <f>VLOOKUP(A384, Pitching___H_Movement[[Name]:[FA-X]], 4, FALSE)</f>
        <v>#N/A</v>
      </c>
      <c r="K384" t="e">
        <f>VLOOKUP($A384, Pitching___Plate_Discipline[], MATCH(Data!K$1, Pitching___Plate_Discipline[#Headers], 0), FALSE)</f>
        <v>#N/A</v>
      </c>
      <c r="L384" t="e">
        <f>VLOOKUP($A384, Pitching___Plate_Discipline[], MATCH(Data!L$1, Pitching___Plate_Discipline[#Headers], 0), FALSE)</f>
        <v>#N/A</v>
      </c>
      <c r="M384" t="e">
        <f>VLOOKUP($A384, Pitching___Plate_Discipline[], MATCH(Data!M$1, Pitching___Plate_Discipline[#Headers], 0), FALSE)</f>
        <v>#N/A</v>
      </c>
      <c r="N384" t="e">
        <f>VLOOKUP($A384, Pitching___Plate_Discipline[], MATCH(Data!N$1, Pitching___Plate_Discipline[#Headers], 0), FALSE)</f>
        <v>#N/A</v>
      </c>
      <c r="O384" t="e">
        <f>VLOOKUP($A384, Pitching___Plate_Discipline[], MATCH(Data!O$1, Pitching___Plate_Discipline[#Headers], 0), FALSE)</f>
        <v>#N/A</v>
      </c>
      <c r="P384" t="e">
        <f>VLOOKUP($A384, Pitching___Plate_Discipline[], MATCH(Data!P$1, Pitching___Plate_Discipline[#Headers], 0), FALSE)</f>
        <v>#N/A</v>
      </c>
      <c r="Q384" t="e">
        <f t="shared" si="5"/>
        <v>#N/A</v>
      </c>
      <c r="R384" t="e">
        <f>VLOOKUP($A384, Pitching___Plate_Discipline[], MATCH(Data!R$1, Pitching___Plate_Discipline[#Headers], 0), FALSE)</f>
        <v>#N/A</v>
      </c>
      <c r="S384" t="e">
        <f>VLOOKUP($A384, Pitching___Plate_Discipline[], MATCH(Data!S$1, Pitching___Plate_Discipline[#Headers], 0), FALSE)</f>
        <v>#N/A</v>
      </c>
      <c r="T384" t="e">
        <f>VLOOKUP($A384, Pitching___Velocity[[Name]:[vFA]], 4, FALSE)</f>
        <v>#N/A</v>
      </c>
      <c r="U384" t="e">
        <f>VLOOKUP($A384, Pitching___Pitch_Type[[Name]:[FB%]], 3, FALSE)</f>
        <v>#N/A</v>
      </c>
    </row>
    <row r="385" spans="1:21" x14ac:dyDescent="0.45">
      <c r="A385" t="s">
        <v>1726</v>
      </c>
      <c r="B385" t="e">
        <f>VLOOKUP($A385, Pitchers___Batted_Ball[], MATCH(Data!B$1, Pitchers___Batted_Ball[#Headers], 0), FALSE)</f>
        <v>#N/A</v>
      </c>
      <c r="C385" t="e">
        <f>VLOOKUP($A385, Pitchers___Batted_Ball[], MATCH(Data!C$1, Pitchers___Batted_Ball[#Headers], 0), FALSE)</f>
        <v>#N/A</v>
      </c>
      <c r="D385" t="e">
        <f>VLOOKUP($A385, Pitchers___Statcast[], MATCH(Data!D$1, Pitchers___Statcast[#Headers], 0), FALSE)</f>
        <v>#N/A</v>
      </c>
      <c r="E385" t="e">
        <f>VLOOKUP($A385, Pitchers___Statcast[], MATCH(Data!E$1, Pitchers___Statcast[#Headers], 0), FALSE)</f>
        <v>#N/A</v>
      </c>
      <c r="F385" t="e">
        <f>VLOOKUP($A385, Pitchers___Statcast[], MATCH(Data!F$1, Pitchers___Statcast[#Headers], 0), FALSE)</f>
        <v>#N/A</v>
      </c>
      <c r="G385" t="e">
        <f>VLOOKUP($A385, Pitchers___Statcast[], MATCH(Data!G$1, Pitchers___Statcast[#Headers], 0), FALSE)</f>
        <v>#N/A</v>
      </c>
      <c r="H385" t="e">
        <f>VLOOKUP(A385, Pitchers___Advanced[[Name]:[Pitches]], 13, FALSE)/VLOOKUP(A385, Pitchers___Advanced[[Name]:[Pitches]], 14, FALSE)</f>
        <v>#N/A</v>
      </c>
      <c r="I385" t="e">
        <f>VLOOKUP(A385, Pitching___V_Movement[[Name]:[FA-Z]], 4, FALSE)</f>
        <v>#N/A</v>
      </c>
      <c r="J385" t="e">
        <f>VLOOKUP(A385, Pitching___H_Movement[[Name]:[FA-X]], 4, FALSE)</f>
        <v>#N/A</v>
      </c>
      <c r="K385" t="e">
        <f>VLOOKUP($A385, Pitching___Plate_Discipline[], MATCH(Data!K$1, Pitching___Plate_Discipline[#Headers], 0), FALSE)</f>
        <v>#N/A</v>
      </c>
      <c r="L385" t="e">
        <f>VLOOKUP($A385, Pitching___Plate_Discipline[], MATCH(Data!L$1, Pitching___Plate_Discipline[#Headers], 0), FALSE)</f>
        <v>#N/A</v>
      </c>
      <c r="M385" t="e">
        <f>VLOOKUP($A385, Pitching___Plate_Discipline[], MATCH(Data!M$1, Pitching___Plate_Discipline[#Headers], 0), FALSE)</f>
        <v>#N/A</v>
      </c>
      <c r="N385" t="e">
        <f>VLOOKUP($A385, Pitching___Plate_Discipline[], MATCH(Data!N$1, Pitching___Plate_Discipline[#Headers], 0), FALSE)</f>
        <v>#N/A</v>
      </c>
      <c r="O385" t="e">
        <f>VLOOKUP($A385, Pitching___Plate_Discipline[], MATCH(Data!O$1, Pitching___Plate_Discipline[#Headers], 0), FALSE)</f>
        <v>#N/A</v>
      </c>
      <c r="P385" t="e">
        <f>VLOOKUP($A385, Pitching___Plate_Discipline[], MATCH(Data!P$1, Pitching___Plate_Discipline[#Headers], 0), FALSE)</f>
        <v>#N/A</v>
      </c>
      <c r="Q385" t="e">
        <f t="shared" si="5"/>
        <v>#N/A</v>
      </c>
      <c r="R385" t="e">
        <f>VLOOKUP($A385, Pitching___Plate_Discipline[], MATCH(Data!R$1, Pitching___Plate_Discipline[#Headers], 0), FALSE)</f>
        <v>#N/A</v>
      </c>
      <c r="S385" t="e">
        <f>VLOOKUP($A385, Pitching___Plate_Discipline[], MATCH(Data!S$1, Pitching___Plate_Discipline[#Headers], 0), FALSE)</f>
        <v>#N/A</v>
      </c>
      <c r="T385" t="e">
        <f>VLOOKUP($A385, Pitching___Velocity[[Name]:[vFA]], 4, FALSE)</f>
        <v>#N/A</v>
      </c>
      <c r="U385" t="e">
        <f>VLOOKUP($A385, Pitching___Pitch_Type[[Name]:[FB%]], 3, FALSE)</f>
        <v>#N/A</v>
      </c>
    </row>
    <row r="386" spans="1:21" x14ac:dyDescent="0.45">
      <c r="A386" t="s">
        <v>1727</v>
      </c>
      <c r="B386" t="e">
        <f>VLOOKUP($A386, Pitchers___Batted_Ball[], MATCH(Data!B$1, Pitchers___Batted_Ball[#Headers], 0), FALSE)</f>
        <v>#N/A</v>
      </c>
      <c r="C386" t="e">
        <f>VLOOKUP($A386, Pitchers___Batted_Ball[], MATCH(Data!C$1, Pitchers___Batted_Ball[#Headers], 0), FALSE)</f>
        <v>#N/A</v>
      </c>
      <c r="D386" t="e">
        <f>VLOOKUP($A386, Pitchers___Statcast[], MATCH(Data!D$1, Pitchers___Statcast[#Headers], 0), FALSE)</f>
        <v>#N/A</v>
      </c>
      <c r="E386" t="e">
        <f>VLOOKUP($A386, Pitchers___Statcast[], MATCH(Data!E$1, Pitchers___Statcast[#Headers], 0), FALSE)</f>
        <v>#N/A</v>
      </c>
      <c r="F386" t="e">
        <f>VLOOKUP($A386, Pitchers___Statcast[], MATCH(Data!F$1, Pitchers___Statcast[#Headers], 0), FALSE)</f>
        <v>#N/A</v>
      </c>
      <c r="G386" t="e">
        <f>VLOOKUP($A386, Pitchers___Statcast[], MATCH(Data!G$1, Pitchers___Statcast[#Headers], 0), FALSE)</f>
        <v>#N/A</v>
      </c>
      <c r="H386" t="e">
        <f>VLOOKUP(A386, Pitchers___Advanced[[Name]:[Pitches]], 13, FALSE)/VLOOKUP(A386, Pitchers___Advanced[[Name]:[Pitches]], 14, FALSE)</f>
        <v>#N/A</v>
      </c>
      <c r="I386" t="e">
        <f>VLOOKUP(A386, Pitching___V_Movement[[Name]:[FA-Z]], 4, FALSE)</f>
        <v>#N/A</v>
      </c>
      <c r="J386" t="e">
        <f>VLOOKUP(A386, Pitching___H_Movement[[Name]:[FA-X]], 4, FALSE)</f>
        <v>#N/A</v>
      </c>
      <c r="K386" t="e">
        <f>VLOOKUP($A386, Pitching___Plate_Discipline[], MATCH(Data!K$1, Pitching___Plate_Discipline[#Headers], 0), FALSE)</f>
        <v>#N/A</v>
      </c>
      <c r="L386" t="e">
        <f>VLOOKUP($A386, Pitching___Plate_Discipline[], MATCH(Data!L$1, Pitching___Plate_Discipline[#Headers], 0), FALSE)</f>
        <v>#N/A</v>
      </c>
      <c r="M386" t="e">
        <f>VLOOKUP($A386, Pitching___Plate_Discipline[], MATCH(Data!M$1, Pitching___Plate_Discipline[#Headers], 0), FALSE)</f>
        <v>#N/A</v>
      </c>
      <c r="N386" t="e">
        <f>VLOOKUP($A386, Pitching___Plate_Discipline[], MATCH(Data!N$1, Pitching___Plate_Discipline[#Headers], 0), FALSE)</f>
        <v>#N/A</v>
      </c>
      <c r="O386" t="e">
        <f>VLOOKUP($A386, Pitching___Plate_Discipline[], MATCH(Data!O$1, Pitching___Plate_Discipline[#Headers], 0), FALSE)</f>
        <v>#N/A</v>
      </c>
      <c r="P386" t="e">
        <f>VLOOKUP($A386, Pitching___Plate_Discipline[], MATCH(Data!P$1, Pitching___Plate_Discipline[#Headers], 0), FALSE)</f>
        <v>#N/A</v>
      </c>
      <c r="Q386" t="e">
        <f t="shared" si="5"/>
        <v>#N/A</v>
      </c>
      <c r="R386" t="e">
        <f>VLOOKUP($A386, Pitching___Plate_Discipline[], MATCH(Data!R$1, Pitching___Plate_Discipline[#Headers], 0), FALSE)</f>
        <v>#N/A</v>
      </c>
      <c r="S386" t="e">
        <f>VLOOKUP($A386, Pitching___Plate_Discipline[], MATCH(Data!S$1, Pitching___Plate_Discipline[#Headers], 0), FALSE)</f>
        <v>#N/A</v>
      </c>
      <c r="T386" t="e">
        <f>VLOOKUP($A386, Pitching___Velocity[[Name]:[vFA]], 4, FALSE)</f>
        <v>#N/A</v>
      </c>
      <c r="U386" t="e">
        <f>VLOOKUP($A386, Pitching___Pitch_Type[[Name]:[FB%]], 3, FALSE)</f>
        <v>#N/A</v>
      </c>
    </row>
    <row r="387" spans="1:21" x14ac:dyDescent="0.45">
      <c r="A387" t="s">
        <v>1728</v>
      </c>
      <c r="B387" t="e">
        <f>VLOOKUP($A387, Pitchers___Batted_Ball[], MATCH(Data!B$1, Pitchers___Batted_Ball[#Headers], 0), FALSE)</f>
        <v>#N/A</v>
      </c>
      <c r="C387" t="e">
        <f>VLOOKUP($A387, Pitchers___Batted_Ball[], MATCH(Data!C$1, Pitchers___Batted_Ball[#Headers], 0), FALSE)</f>
        <v>#N/A</v>
      </c>
      <c r="D387" t="e">
        <f>VLOOKUP($A387, Pitchers___Statcast[], MATCH(Data!D$1, Pitchers___Statcast[#Headers], 0), FALSE)</f>
        <v>#N/A</v>
      </c>
      <c r="E387" t="e">
        <f>VLOOKUP($A387, Pitchers___Statcast[], MATCH(Data!E$1, Pitchers___Statcast[#Headers], 0), FALSE)</f>
        <v>#N/A</v>
      </c>
      <c r="F387" t="e">
        <f>VLOOKUP($A387, Pitchers___Statcast[], MATCH(Data!F$1, Pitchers___Statcast[#Headers], 0), FALSE)</f>
        <v>#N/A</v>
      </c>
      <c r="G387" t="e">
        <f>VLOOKUP($A387, Pitchers___Statcast[], MATCH(Data!G$1, Pitchers___Statcast[#Headers], 0), FALSE)</f>
        <v>#N/A</v>
      </c>
      <c r="H387" t="e">
        <f>VLOOKUP(A387, Pitchers___Advanced[[Name]:[Pitches]], 13, FALSE)/VLOOKUP(A387, Pitchers___Advanced[[Name]:[Pitches]], 14, FALSE)</f>
        <v>#N/A</v>
      </c>
      <c r="I387" t="e">
        <f>VLOOKUP(A387, Pitching___V_Movement[[Name]:[FA-Z]], 4, FALSE)</f>
        <v>#N/A</v>
      </c>
      <c r="J387" t="e">
        <f>VLOOKUP(A387, Pitching___H_Movement[[Name]:[FA-X]], 4, FALSE)</f>
        <v>#N/A</v>
      </c>
      <c r="K387" t="e">
        <f>VLOOKUP($A387, Pitching___Plate_Discipline[], MATCH(Data!K$1, Pitching___Plate_Discipline[#Headers], 0), FALSE)</f>
        <v>#N/A</v>
      </c>
      <c r="L387" t="e">
        <f>VLOOKUP($A387, Pitching___Plate_Discipline[], MATCH(Data!L$1, Pitching___Plate_Discipline[#Headers], 0), FALSE)</f>
        <v>#N/A</v>
      </c>
      <c r="M387" t="e">
        <f>VLOOKUP($A387, Pitching___Plate_Discipline[], MATCH(Data!M$1, Pitching___Plate_Discipline[#Headers], 0), FALSE)</f>
        <v>#N/A</v>
      </c>
      <c r="N387" t="e">
        <f>VLOOKUP($A387, Pitching___Plate_Discipline[], MATCH(Data!N$1, Pitching___Plate_Discipline[#Headers], 0), FALSE)</f>
        <v>#N/A</v>
      </c>
      <c r="O387" t="e">
        <f>VLOOKUP($A387, Pitching___Plate_Discipline[], MATCH(Data!O$1, Pitching___Plate_Discipline[#Headers], 0), FALSE)</f>
        <v>#N/A</v>
      </c>
      <c r="P387" t="e">
        <f>VLOOKUP($A387, Pitching___Plate_Discipline[], MATCH(Data!P$1, Pitching___Plate_Discipline[#Headers], 0), FALSE)</f>
        <v>#N/A</v>
      </c>
      <c r="Q387" t="e">
        <f t="shared" ref="Q387:Q450" si="6">M387*P387</f>
        <v>#N/A</v>
      </c>
      <c r="R387" t="e">
        <f>VLOOKUP($A387, Pitching___Plate_Discipline[], MATCH(Data!R$1, Pitching___Plate_Discipline[#Headers], 0), FALSE)</f>
        <v>#N/A</v>
      </c>
      <c r="S387" t="e">
        <f>VLOOKUP($A387, Pitching___Plate_Discipline[], MATCH(Data!S$1, Pitching___Plate_Discipline[#Headers], 0), FALSE)</f>
        <v>#N/A</v>
      </c>
      <c r="T387" t="e">
        <f>VLOOKUP($A387, Pitching___Velocity[[Name]:[vFA]], 4, FALSE)</f>
        <v>#N/A</v>
      </c>
      <c r="U387" t="e">
        <f>VLOOKUP($A387, Pitching___Pitch_Type[[Name]:[FB%]], 3, FALSE)</f>
        <v>#N/A</v>
      </c>
    </row>
    <row r="388" spans="1:21" x14ac:dyDescent="0.45">
      <c r="A388" t="s">
        <v>1729</v>
      </c>
      <c r="B388" t="e">
        <f>VLOOKUP($A388, Pitchers___Batted_Ball[], MATCH(Data!B$1, Pitchers___Batted_Ball[#Headers], 0), FALSE)</f>
        <v>#N/A</v>
      </c>
      <c r="C388" t="e">
        <f>VLOOKUP($A388, Pitchers___Batted_Ball[], MATCH(Data!C$1, Pitchers___Batted_Ball[#Headers], 0), FALSE)</f>
        <v>#N/A</v>
      </c>
      <c r="D388" t="e">
        <f>VLOOKUP($A388, Pitchers___Statcast[], MATCH(Data!D$1, Pitchers___Statcast[#Headers], 0), FALSE)</f>
        <v>#N/A</v>
      </c>
      <c r="E388" t="e">
        <f>VLOOKUP($A388, Pitchers___Statcast[], MATCH(Data!E$1, Pitchers___Statcast[#Headers], 0), FALSE)</f>
        <v>#N/A</v>
      </c>
      <c r="F388" t="e">
        <f>VLOOKUP($A388, Pitchers___Statcast[], MATCH(Data!F$1, Pitchers___Statcast[#Headers], 0), FALSE)</f>
        <v>#N/A</v>
      </c>
      <c r="G388" t="e">
        <f>VLOOKUP($A388, Pitchers___Statcast[], MATCH(Data!G$1, Pitchers___Statcast[#Headers], 0), FALSE)</f>
        <v>#N/A</v>
      </c>
      <c r="H388" t="e">
        <f>VLOOKUP(A388, Pitchers___Advanced[[Name]:[Pitches]], 13, FALSE)/VLOOKUP(A388, Pitchers___Advanced[[Name]:[Pitches]], 14, FALSE)</f>
        <v>#N/A</v>
      </c>
      <c r="I388" t="e">
        <f>VLOOKUP(A388, Pitching___V_Movement[[Name]:[FA-Z]], 4, FALSE)</f>
        <v>#N/A</v>
      </c>
      <c r="J388" t="e">
        <f>VLOOKUP(A388, Pitching___H_Movement[[Name]:[FA-X]], 4, FALSE)</f>
        <v>#N/A</v>
      </c>
      <c r="K388" t="e">
        <f>VLOOKUP($A388, Pitching___Plate_Discipline[], MATCH(Data!K$1, Pitching___Plate_Discipline[#Headers], 0), FALSE)</f>
        <v>#N/A</v>
      </c>
      <c r="L388" t="e">
        <f>VLOOKUP($A388, Pitching___Plate_Discipline[], MATCH(Data!L$1, Pitching___Plate_Discipline[#Headers], 0), FALSE)</f>
        <v>#N/A</v>
      </c>
      <c r="M388" t="e">
        <f>VLOOKUP($A388, Pitching___Plate_Discipline[], MATCH(Data!M$1, Pitching___Plate_Discipline[#Headers], 0), FALSE)</f>
        <v>#N/A</v>
      </c>
      <c r="N388" t="e">
        <f>VLOOKUP($A388, Pitching___Plate_Discipline[], MATCH(Data!N$1, Pitching___Plate_Discipline[#Headers], 0), FALSE)</f>
        <v>#N/A</v>
      </c>
      <c r="O388" t="e">
        <f>VLOOKUP($A388, Pitching___Plate_Discipline[], MATCH(Data!O$1, Pitching___Plate_Discipline[#Headers], 0), FALSE)</f>
        <v>#N/A</v>
      </c>
      <c r="P388" t="e">
        <f>VLOOKUP($A388, Pitching___Plate_Discipline[], MATCH(Data!P$1, Pitching___Plate_Discipline[#Headers], 0), FALSE)</f>
        <v>#N/A</v>
      </c>
      <c r="Q388" t="e">
        <f t="shared" si="6"/>
        <v>#N/A</v>
      </c>
      <c r="R388" t="e">
        <f>VLOOKUP($A388, Pitching___Plate_Discipline[], MATCH(Data!R$1, Pitching___Plate_Discipline[#Headers], 0), FALSE)</f>
        <v>#N/A</v>
      </c>
      <c r="S388" t="e">
        <f>VLOOKUP($A388, Pitching___Plate_Discipline[], MATCH(Data!S$1, Pitching___Plate_Discipline[#Headers], 0), FALSE)</f>
        <v>#N/A</v>
      </c>
      <c r="T388" t="e">
        <f>VLOOKUP($A388, Pitching___Velocity[[Name]:[vFA]], 4, FALSE)</f>
        <v>#N/A</v>
      </c>
      <c r="U388" t="e">
        <f>VLOOKUP($A388, Pitching___Pitch_Type[[Name]:[FB%]], 3, FALSE)</f>
        <v>#N/A</v>
      </c>
    </row>
    <row r="389" spans="1:21" x14ac:dyDescent="0.45">
      <c r="A389" t="s">
        <v>1730</v>
      </c>
      <c r="B389" t="e">
        <f>VLOOKUP($A389, Pitchers___Batted_Ball[], MATCH(Data!B$1, Pitchers___Batted_Ball[#Headers], 0), FALSE)</f>
        <v>#N/A</v>
      </c>
      <c r="C389" t="e">
        <f>VLOOKUP($A389, Pitchers___Batted_Ball[], MATCH(Data!C$1, Pitchers___Batted_Ball[#Headers], 0), FALSE)</f>
        <v>#N/A</v>
      </c>
      <c r="D389" t="e">
        <f>VLOOKUP($A389, Pitchers___Statcast[], MATCH(Data!D$1, Pitchers___Statcast[#Headers], 0), FALSE)</f>
        <v>#N/A</v>
      </c>
      <c r="E389" t="e">
        <f>VLOOKUP($A389, Pitchers___Statcast[], MATCH(Data!E$1, Pitchers___Statcast[#Headers], 0), FALSE)</f>
        <v>#N/A</v>
      </c>
      <c r="F389" t="e">
        <f>VLOOKUP($A389, Pitchers___Statcast[], MATCH(Data!F$1, Pitchers___Statcast[#Headers], 0), FALSE)</f>
        <v>#N/A</v>
      </c>
      <c r="G389" t="e">
        <f>VLOOKUP($A389, Pitchers___Statcast[], MATCH(Data!G$1, Pitchers___Statcast[#Headers], 0), FALSE)</f>
        <v>#N/A</v>
      </c>
      <c r="H389" t="e">
        <f>VLOOKUP(A389, Pitchers___Advanced[[Name]:[Pitches]], 13, FALSE)/VLOOKUP(A389, Pitchers___Advanced[[Name]:[Pitches]], 14, FALSE)</f>
        <v>#N/A</v>
      </c>
      <c r="I389" t="e">
        <f>VLOOKUP(A389, Pitching___V_Movement[[Name]:[FA-Z]], 4, FALSE)</f>
        <v>#N/A</v>
      </c>
      <c r="J389" t="e">
        <f>VLOOKUP(A389, Pitching___H_Movement[[Name]:[FA-X]], 4, FALSE)</f>
        <v>#N/A</v>
      </c>
      <c r="K389" t="e">
        <f>VLOOKUP($A389, Pitching___Plate_Discipline[], MATCH(Data!K$1, Pitching___Plate_Discipline[#Headers], 0), FALSE)</f>
        <v>#N/A</v>
      </c>
      <c r="L389" t="e">
        <f>VLOOKUP($A389, Pitching___Plate_Discipline[], MATCH(Data!L$1, Pitching___Plate_Discipline[#Headers], 0), FALSE)</f>
        <v>#N/A</v>
      </c>
      <c r="M389" t="e">
        <f>VLOOKUP($A389, Pitching___Plate_Discipline[], MATCH(Data!M$1, Pitching___Plate_Discipline[#Headers], 0), FALSE)</f>
        <v>#N/A</v>
      </c>
      <c r="N389" t="e">
        <f>VLOOKUP($A389, Pitching___Plate_Discipline[], MATCH(Data!N$1, Pitching___Plate_Discipline[#Headers], 0), FALSE)</f>
        <v>#N/A</v>
      </c>
      <c r="O389" t="e">
        <f>VLOOKUP($A389, Pitching___Plate_Discipline[], MATCH(Data!O$1, Pitching___Plate_Discipline[#Headers], 0), FALSE)</f>
        <v>#N/A</v>
      </c>
      <c r="P389" t="e">
        <f>VLOOKUP($A389, Pitching___Plate_Discipline[], MATCH(Data!P$1, Pitching___Plate_Discipline[#Headers], 0), FALSE)</f>
        <v>#N/A</v>
      </c>
      <c r="Q389" t="e">
        <f t="shared" si="6"/>
        <v>#N/A</v>
      </c>
      <c r="R389" t="e">
        <f>VLOOKUP($A389, Pitching___Plate_Discipline[], MATCH(Data!R$1, Pitching___Plate_Discipline[#Headers], 0), FALSE)</f>
        <v>#N/A</v>
      </c>
      <c r="S389" t="e">
        <f>VLOOKUP($A389, Pitching___Plate_Discipline[], MATCH(Data!S$1, Pitching___Plate_Discipline[#Headers], 0), FALSE)</f>
        <v>#N/A</v>
      </c>
      <c r="T389" t="e">
        <f>VLOOKUP($A389, Pitching___Velocity[[Name]:[vFA]], 4, FALSE)</f>
        <v>#N/A</v>
      </c>
      <c r="U389" t="e">
        <f>VLOOKUP($A389, Pitching___Pitch_Type[[Name]:[FB%]], 3, FALSE)</f>
        <v>#N/A</v>
      </c>
    </row>
    <row r="390" spans="1:21" x14ac:dyDescent="0.45">
      <c r="A390" t="s">
        <v>832</v>
      </c>
      <c r="B390">
        <f>VLOOKUP($A390, Pitchers___Batted_Ball[], MATCH(Data!B$1, Pitchers___Batted_Ball[#Headers], 0), FALSE)</f>
        <v>0.67</v>
      </c>
      <c r="C390">
        <f>VLOOKUP($A390, Pitchers___Batted_Ball[], MATCH(Data!C$1, Pitchers___Batted_Ball[#Headers], 0), FALSE)</f>
        <v>0.126</v>
      </c>
      <c r="D390" t="str">
        <f>VLOOKUP($A390, Pitchers___Statcast[], MATCH(Data!D$1, Pitchers___Statcast[#Headers], 0), FALSE)</f>
        <v>90.1</v>
      </c>
      <c r="E390" t="str">
        <f>VLOOKUP($A390, Pitchers___Statcast[], MATCH(Data!E$1, Pitchers___Statcast[#Headers], 0), FALSE)</f>
        <v>20.2</v>
      </c>
      <c r="F390" t="str">
        <f>VLOOKUP($A390, Pitchers___Statcast[], MATCH(Data!F$1, Pitchers___Statcast[#Headers], 0), FALSE)</f>
        <v>10.1%</v>
      </c>
      <c r="G390" t="str">
        <f>VLOOKUP($A390, Pitchers___Statcast[], MATCH(Data!G$1, Pitchers___Statcast[#Headers], 0), FALSE)</f>
        <v>40.6%</v>
      </c>
      <c r="H390">
        <f>VLOOKUP(A390, Pitchers___Advanced[[Name]:[Pitches]], 13, FALSE)/VLOOKUP(A390, Pitchers___Advanced[[Name]:[Pitches]], 14, FALSE)</f>
        <v>0.64369193886724607</v>
      </c>
      <c r="I390">
        <f>VLOOKUP(A390, Pitching___V_Movement[[Name]:[FA-Z]], 4, FALSE)</f>
        <v>11.8</v>
      </c>
      <c r="J390">
        <f>VLOOKUP(A390, Pitching___H_Movement[[Name]:[FA-X]], 4, FALSE)</f>
        <v>-2.2999999999999998</v>
      </c>
      <c r="K390">
        <f>VLOOKUP($A390, Pitching___Plate_Discipline[], MATCH(Data!K$1, Pitching___Plate_Discipline[#Headers], 0), FALSE)</f>
        <v>0.314</v>
      </c>
      <c r="L390">
        <f>VLOOKUP($A390, Pitching___Plate_Discipline[], MATCH(Data!L$1, Pitching___Plate_Discipline[#Headers], 0), FALSE)</f>
        <v>0.67700000000000005</v>
      </c>
      <c r="M390">
        <f>VLOOKUP($A390, Pitching___Plate_Discipline[], MATCH(Data!M$1, Pitching___Plate_Discipline[#Headers], 0), FALSE)</f>
        <v>0.49099999999999999</v>
      </c>
      <c r="N390">
        <f>VLOOKUP($A390, Pitching___Plate_Discipline[], MATCH(Data!N$1, Pitching___Plate_Discipline[#Headers], 0), FALSE)</f>
        <v>0.55100000000000005</v>
      </c>
      <c r="O390">
        <f>VLOOKUP($A390, Pitching___Plate_Discipline[], MATCH(Data!O$1, Pitching___Plate_Discipline[#Headers], 0), FALSE)</f>
        <v>0.85</v>
      </c>
      <c r="P390">
        <f>VLOOKUP($A390, Pitching___Plate_Discipline[], MATCH(Data!P$1, Pitching___Plate_Discipline[#Headers], 0), FALSE)</f>
        <v>0.752</v>
      </c>
      <c r="Q390">
        <f t="shared" si="6"/>
        <v>0.369232</v>
      </c>
      <c r="R390">
        <f>VLOOKUP($A390, Pitching___Plate_Discipline[], MATCH(Data!R$1, Pitching___Plate_Discipline[#Headers], 0), FALSE)</f>
        <v>0.48799999999999999</v>
      </c>
      <c r="S390">
        <f>VLOOKUP($A390, Pitching___Plate_Discipline[], MATCH(Data!S$1, Pitching___Plate_Discipline[#Headers], 0), FALSE)</f>
        <v>21</v>
      </c>
      <c r="T390">
        <f>VLOOKUP($A390, Pitching___Velocity[[Name]:[vFA]], 4, FALSE)</f>
        <v>92.1</v>
      </c>
      <c r="U390">
        <f>VLOOKUP($A390, Pitching___Pitch_Type[[Name]:[FB%]], 3, FALSE)</f>
        <v>0.57299999999999995</v>
      </c>
    </row>
    <row r="391" spans="1:21" x14ac:dyDescent="0.45">
      <c r="A391" t="s">
        <v>1731</v>
      </c>
      <c r="B391" t="e">
        <f>VLOOKUP($A391, Pitchers___Batted_Ball[], MATCH(Data!B$1, Pitchers___Batted_Ball[#Headers], 0), FALSE)</f>
        <v>#N/A</v>
      </c>
      <c r="C391" t="e">
        <f>VLOOKUP($A391, Pitchers___Batted_Ball[], MATCH(Data!C$1, Pitchers___Batted_Ball[#Headers], 0), FALSE)</f>
        <v>#N/A</v>
      </c>
      <c r="D391" t="e">
        <f>VLOOKUP($A391, Pitchers___Statcast[], MATCH(Data!D$1, Pitchers___Statcast[#Headers], 0), FALSE)</f>
        <v>#N/A</v>
      </c>
      <c r="E391" t="e">
        <f>VLOOKUP($A391, Pitchers___Statcast[], MATCH(Data!E$1, Pitchers___Statcast[#Headers], 0), FALSE)</f>
        <v>#N/A</v>
      </c>
      <c r="F391" t="e">
        <f>VLOOKUP($A391, Pitchers___Statcast[], MATCH(Data!F$1, Pitchers___Statcast[#Headers], 0), FALSE)</f>
        <v>#N/A</v>
      </c>
      <c r="G391" t="e">
        <f>VLOOKUP($A391, Pitchers___Statcast[], MATCH(Data!G$1, Pitchers___Statcast[#Headers], 0), FALSE)</f>
        <v>#N/A</v>
      </c>
      <c r="H391" t="e">
        <f>VLOOKUP(A391, Pitchers___Advanced[[Name]:[Pitches]], 13, FALSE)/VLOOKUP(A391, Pitchers___Advanced[[Name]:[Pitches]], 14, FALSE)</f>
        <v>#N/A</v>
      </c>
      <c r="I391" t="e">
        <f>VLOOKUP(A391, Pitching___V_Movement[[Name]:[FA-Z]], 4, FALSE)</f>
        <v>#N/A</v>
      </c>
      <c r="J391" t="e">
        <f>VLOOKUP(A391, Pitching___H_Movement[[Name]:[FA-X]], 4, FALSE)</f>
        <v>#N/A</v>
      </c>
      <c r="K391" t="e">
        <f>VLOOKUP($A391, Pitching___Plate_Discipline[], MATCH(Data!K$1, Pitching___Plate_Discipline[#Headers], 0), FALSE)</f>
        <v>#N/A</v>
      </c>
      <c r="L391" t="e">
        <f>VLOOKUP($A391, Pitching___Plate_Discipline[], MATCH(Data!L$1, Pitching___Plate_Discipline[#Headers], 0), FALSE)</f>
        <v>#N/A</v>
      </c>
      <c r="M391" t="e">
        <f>VLOOKUP($A391, Pitching___Plate_Discipline[], MATCH(Data!M$1, Pitching___Plate_Discipline[#Headers], 0), FALSE)</f>
        <v>#N/A</v>
      </c>
      <c r="N391" t="e">
        <f>VLOOKUP($A391, Pitching___Plate_Discipline[], MATCH(Data!N$1, Pitching___Plate_Discipline[#Headers], 0), FALSE)</f>
        <v>#N/A</v>
      </c>
      <c r="O391" t="e">
        <f>VLOOKUP($A391, Pitching___Plate_Discipline[], MATCH(Data!O$1, Pitching___Plate_Discipline[#Headers], 0), FALSE)</f>
        <v>#N/A</v>
      </c>
      <c r="P391" t="e">
        <f>VLOOKUP($A391, Pitching___Plate_Discipline[], MATCH(Data!P$1, Pitching___Plate_Discipline[#Headers], 0), FALSE)</f>
        <v>#N/A</v>
      </c>
      <c r="Q391" t="e">
        <f t="shared" si="6"/>
        <v>#N/A</v>
      </c>
      <c r="R391" t="e">
        <f>VLOOKUP($A391, Pitching___Plate_Discipline[], MATCH(Data!R$1, Pitching___Plate_Discipline[#Headers], 0), FALSE)</f>
        <v>#N/A</v>
      </c>
      <c r="S391" t="e">
        <f>VLOOKUP($A391, Pitching___Plate_Discipline[], MATCH(Data!S$1, Pitching___Plate_Discipline[#Headers], 0), FALSE)</f>
        <v>#N/A</v>
      </c>
      <c r="T391" t="e">
        <f>VLOOKUP($A391, Pitching___Velocity[[Name]:[vFA]], 4, FALSE)</f>
        <v>#N/A</v>
      </c>
      <c r="U391" t="e">
        <f>VLOOKUP($A391, Pitching___Pitch_Type[[Name]:[FB%]], 3, FALSE)</f>
        <v>#N/A</v>
      </c>
    </row>
    <row r="392" spans="1:21" x14ac:dyDescent="0.45">
      <c r="A392" t="s">
        <v>153</v>
      </c>
      <c r="B392">
        <f>VLOOKUP($A392, Pitchers___Batted_Ball[], MATCH(Data!B$1, Pitchers___Batted_Ball[#Headers], 0), FALSE)</f>
        <v>1.73</v>
      </c>
      <c r="C392">
        <f>VLOOKUP($A392, Pitchers___Batted_Ball[], MATCH(Data!C$1, Pitchers___Batted_Ball[#Headers], 0), FALSE)</f>
        <v>0.115</v>
      </c>
      <c r="D392" t="str">
        <f>VLOOKUP($A392, Pitchers___Statcast[], MATCH(Data!D$1, Pitchers___Statcast[#Headers], 0), FALSE)</f>
        <v>88.4</v>
      </c>
      <c r="E392" t="str">
        <f>VLOOKUP($A392, Pitchers___Statcast[], MATCH(Data!E$1, Pitchers___Statcast[#Headers], 0), FALSE)</f>
        <v>8.2</v>
      </c>
      <c r="F392" t="str">
        <f>VLOOKUP($A392, Pitchers___Statcast[], MATCH(Data!F$1, Pitchers___Statcast[#Headers], 0), FALSE)</f>
        <v>5.6%</v>
      </c>
      <c r="G392" t="str">
        <f>VLOOKUP($A392, Pitchers___Statcast[], MATCH(Data!G$1, Pitchers___Statcast[#Headers], 0), FALSE)</f>
        <v>36.9%</v>
      </c>
      <c r="H392">
        <f>VLOOKUP(A392, Pitchers___Advanced[[Name]:[Pitches]], 13, FALSE)/VLOOKUP(A392, Pitchers___Advanced[[Name]:[Pitches]], 14, FALSE)</f>
        <v>0.62710885139819739</v>
      </c>
      <c r="I392">
        <f>VLOOKUP(A392, Pitching___V_Movement[[Name]:[FA-Z]], 4, FALSE)</f>
        <v>8.4</v>
      </c>
      <c r="J392">
        <f>VLOOKUP(A392, Pitching___H_Movement[[Name]:[FA-X]], 4, FALSE)</f>
        <v>-0.5</v>
      </c>
      <c r="K392">
        <f>VLOOKUP($A392, Pitching___Plate_Discipline[], MATCH(Data!K$1, Pitching___Plate_Discipline[#Headers], 0), FALSE)</f>
        <v>0.26900000000000002</v>
      </c>
      <c r="L392">
        <f>VLOOKUP($A392, Pitching___Plate_Discipline[], MATCH(Data!L$1, Pitching___Plate_Discipline[#Headers], 0), FALSE)</f>
        <v>0.61799999999999999</v>
      </c>
      <c r="M392">
        <f>VLOOKUP($A392, Pitching___Plate_Discipline[], MATCH(Data!M$1, Pitching___Plate_Discipline[#Headers], 0), FALSE)</f>
        <v>0.441</v>
      </c>
      <c r="N392">
        <f>VLOOKUP($A392, Pitching___Plate_Discipline[], MATCH(Data!N$1, Pitching___Plate_Discipline[#Headers], 0), FALSE)</f>
        <v>0.52300000000000002</v>
      </c>
      <c r="O392">
        <f>VLOOKUP($A392, Pitching___Plate_Discipline[], MATCH(Data!O$1, Pitching___Plate_Discipline[#Headers], 0), FALSE)</f>
        <v>0.875</v>
      </c>
      <c r="P392">
        <f>VLOOKUP($A392, Pitching___Plate_Discipline[], MATCH(Data!P$1, Pitching___Plate_Discipline[#Headers], 0), FALSE)</f>
        <v>0.76700000000000002</v>
      </c>
      <c r="Q392">
        <f t="shared" si="6"/>
        <v>0.33824700000000002</v>
      </c>
      <c r="R392">
        <f>VLOOKUP($A392, Pitching___Plate_Discipline[], MATCH(Data!R$1, Pitching___Plate_Discipline[#Headers], 0), FALSE)</f>
        <v>0.49399999999999999</v>
      </c>
      <c r="S392">
        <f>VLOOKUP($A392, Pitching___Plate_Discipline[], MATCH(Data!S$1, Pitching___Plate_Discipline[#Headers], 0), FALSE)</f>
        <v>23.4</v>
      </c>
      <c r="T392">
        <f>VLOOKUP($A392, Pitching___Velocity[[Name]:[vFA]], 4, FALSE)</f>
        <v>93</v>
      </c>
      <c r="U392">
        <f>VLOOKUP($A392, Pitching___Pitch_Type[[Name]:[FB%]], 3, FALSE)</f>
        <v>0.51900000000000002</v>
      </c>
    </row>
    <row r="393" spans="1:21" x14ac:dyDescent="0.45">
      <c r="A393" t="s">
        <v>737</v>
      </c>
      <c r="B393">
        <f>VLOOKUP($A393, Pitchers___Batted_Ball[], MATCH(Data!B$1, Pitchers___Batted_Ball[#Headers], 0), FALSE)</f>
        <v>0.89</v>
      </c>
      <c r="C393">
        <f>VLOOKUP($A393, Pitchers___Batted_Ball[], MATCH(Data!C$1, Pitchers___Batted_Ball[#Headers], 0), FALSE)</f>
        <v>0.109</v>
      </c>
      <c r="D393" t="str">
        <f>VLOOKUP($A393, Pitchers___Statcast[], MATCH(Data!D$1, Pitchers___Statcast[#Headers], 0), FALSE)</f>
        <v>87.5</v>
      </c>
      <c r="E393" t="str">
        <f>VLOOKUP($A393, Pitchers___Statcast[], MATCH(Data!E$1, Pitchers___Statcast[#Headers], 0), FALSE)</f>
        <v>16.4</v>
      </c>
      <c r="F393" t="str">
        <f>VLOOKUP($A393, Pitchers___Statcast[], MATCH(Data!F$1, Pitchers___Statcast[#Headers], 0), FALSE)</f>
        <v>6.8%</v>
      </c>
      <c r="G393" t="str">
        <f>VLOOKUP($A393, Pitchers___Statcast[], MATCH(Data!G$1, Pitchers___Statcast[#Headers], 0), FALSE)</f>
        <v>33.9%</v>
      </c>
      <c r="H393">
        <f>VLOOKUP(A393, Pitchers___Advanced[[Name]:[Pitches]], 13, FALSE)/VLOOKUP(A393, Pitchers___Advanced[[Name]:[Pitches]], 14, FALSE)</f>
        <v>0.6322027581065971</v>
      </c>
      <c r="I393">
        <f>VLOOKUP(A393, Pitching___V_Movement[[Name]:[FA-Z]], 4, FALSE)</f>
        <v>9.6999999999999993</v>
      </c>
      <c r="J393">
        <f>VLOOKUP(A393, Pitching___H_Movement[[Name]:[FA-X]], 4, FALSE)</f>
        <v>-4.8</v>
      </c>
      <c r="K393">
        <f>VLOOKUP($A393, Pitching___Plate_Discipline[], MATCH(Data!K$1, Pitching___Plate_Discipline[#Headers], 0), FALSE)</f>
        <v>0.26800000000000002</v>
      </c>
      <c r="L393">
        <f>VLOOKUP($A393, Pitching___Plate_Discipline[], MATCH(Data!L$1, Pitching___Plate_Discipline[#Headers], 0), FALSE)</f>
        <v>0.65100000000000002</v>
      </c>
      <c r="M393">
        <f>VLOOKUP($A393, Pitching___Plate_Discipline[], MATCH(Data!M$1, Pitching___Plate_Discipline[#Headers], 0), FALSE)</f>
        <v>0.46</v>
      </c>
      <c r="N393">
        <f>VLOOKUP($A393, Pitching___Plate_Discipline[], MATCH(Data!N$1, Pitching___Plate_Discipline[#Headers], 0), FALSE)</f>
        <v>0.54400000000000004</v>
      </c>
      <c r="O393">
        <f>VLOOKUP($A393, Pitching___Plate_Discipline[], MATCH(Data!O$1, Pitching___Plate_Discipline[#Headers], 0), FALSE)</f>
        <v>0.82299999999999995</v>
      </c>
      <c r="P393">
        <f>VLOOKUP($A393, Pitching___Plate_Discipline[], MATCH(Data!P$1, Pitching___Plate_Discipline[#Headers], 0), FALSE)</f>
        <v>0.74199999999999999</v>
      </c>
      <c r="Q393">
        <f t="shared" si="6"/>
        <v>0.34132000000000001</v>
      </c>
      <c r="R393">
        <f>VLOOKUP($A393, Pitching___Plate_Discipline[], MATCH(Data!R$1, Pitching___Plate_Discipline[#Headers], 0), FALSE)</f>
        <v>0.501</v>
      </c>
      <c r="S393">
        <f>VLOOKUP($A393, Pitching___Plate_Discipline[], MATCH(Data!S$1, Pitching___Plate_Discipline[#Headers], 0), FALSE)</f>
        <v>21.8</v>
      </c>
      <c r="T393">
        <f>VLOOKUP($A393, Pitching___Velocity[[Name]:[vFA]], 4, FALSE)</f>
        <v>93.8</v>
      </c>
      <c r="U393">
        <f>VLOOKUP($A393, Pitching___Pitch_Type[[Name]:[FB%]], 3, FALSE)</f>
        <v>0.51800000000000002</v>
      </c>
    </row>
    <row r="394" spans="1:21" x14ac:dyDescent="0.45">
      <c r="A394" t="s">
        <v>393</v>
      </c>
      <c r="B394">
        <f>VLOOKUP($A394, Pitchers___Batted_Ball[], MATCH(Data!B$1, Pitchers___Batted_Ball[#Headers], 0), FALSE)</f>
        <v>1.29</v>
      </c>
      <c r="C394">
        <f>VLOOKUP($A394, Pitchers___Batted_Ball[], MATCH(Data!C$1, Pitchers___Batted_Ball[#Headers], 0), FALSE)</f>
        <v>0.13200000000000001</v>
      </c>
      <c r="D394" t="str">
        <f>VLOOKUP($A394, Pitchers___Statcast[], MATCH(Data!D$1, Pitchers___Statcast[#Headers], 0), FALSE)</f>
        <v>87.7</v>
      </c>
      <c r="E394" t="str">
        <f>VLOOKUP($A394, Pitchers___Statcast[], MATCH(Data!E$1, Pitchers___Statcast[#Headers], 0), FALSE)</f>
        <v>11.3</v>
      </c>
      <c r="F394" t="str">
        <f>VLOOKUP($A394, Pitchers___Statcast[], MATCH(Data!F$1, Pitchers___Statcast[#Headers], 0), FALSE)</f>
        <v>6.2%</v>
      </c>
      <c r="G394" t="str">
        <f>VLOOKUP($A394, Pitchers___Statcast[], MATCH(Data!G$1, Pitchers___Statcast[#Headers], 0), FALSE)</f>
        <v>35.6%</v>
      </c>
      <c r="H394">
        <f>VLOOKUP(A394, Pitchers___Advanced[[Name]:[Pitches]], 13, FALSE)/VLOOKUP(A394, Pitchers___Advanced[[Name]:[Pitches]], 14, FALSE)</f>
        <v>0.66908243004789514</v>
      </c>
      <c r="I394">
        <f>VLOOKUP(A394, Pitching___V_Movement[[Name]:[FA-Z]], 4, FALSE)</f>
        <v>7.8</v>
      </c>
      <c r="J394">
        <f>VLOOKUP(A394, Pitching___H_Movement[[Name]:[FA-X]], 4, FALSE)</f>
        <v>-3.1</v>
      </c>
      <c r="K394">
        <f>VLOOKUP($A394, Pitching___Plate_Discipline[], MATCH(Data!K$1, Pitching___Plate_Discipline[#Headers], 0), FALSE)</f>
        <v>0.317</v>
      </c>
      <c r="L394">
        <f>VLOOKUP($A394, Pitching___Plate_Discipline[], MATCH(Data!L$1, Pitching___Plate_Discipline[#Headers], 0), FALSE)</f>
        <v>0.63900000000000001</v>
      </c>
      <c r="M394">
        <f>VLOOKUP($A394, Pitching___Plate_Discipline[], MATCH(Data!M$1, Pitching___Plate_Discipline[#Headers], 0), FALSE)</f>
        <v>0.48699999999999999</v>
      </c>
      <c r="N394">
        <f>VLOOKUP($A394, Pitching___Plate_Discipline[], MATCH(Data!N$1, Pitching___Plate_Discipline[#Headers], 0), FALSE)</f>
        <v>0.52300000000000002</v>
      </c>
      <c r="O394">
        <f>VLOOKUP($A394, Pitching___Plate_Discipline[], MATCH(Data!O$1, Pitching___Plate_Discipline[#Headers], 0), FALSE)</f>
        <v>0.86099999999999999</v>
      </c>
      <c r="P394">
        <f>VLOOKUP($A394, Pitching___Plate_Discipline[], MATCH(Data!P$1, Pitching___Plate_Discipline[#Headers], 0), FALSE)</f>
        <v>0.75700000000000001</v>
      </c>
      <c r="Q394">
        <f t="shared" si="6"/>
        <v>0.36865900000000001</v>
      </c>
      <c r="R394">
        <f>VLOOKUP($A394, Pitching___Plate_Discipline[], MATCH(Data!R$1, Pitching___Plate_Discipline[#Headers], 0), FALSE)</f>
        <v>0.52600000000000002</v>
      </c>
      <c r="S394">
        <f>VLOOKUP($A394, Pitching___Plate_Discipline[], MATCH(Data!S$1, Pitching___Plate_Discipline[#Headers], 0), FALSE)</f>
        <v>23</v>
      </c>
      <c r="T394">
        <f>VLOOKUP($A394, Pitching___Velocity[[Name]:[vFA]], 4, FALSE)</f>
        <v>92.9</v>
      </c>
      <c r="U394">
        <f>VLOOKUP($A394, Pitching___Pitch_Type[[Name]:[FB%]], 3, FALSE)</f>
        <v>0.38400000000000001</v>
      </c>
    </row>
    <row r="395" spans="1:21" x14ac:dyDescent="0.45">
      <c r="A395" t="s">
        <v>1732</v>
      </c>
      <c r="B395" t="e">
        <f>VLOOKUP($A395, Pitchers___Batted_Ball[], MATCH(Data!B$1, Pitchers___Batted_Ball[#Headers], 0), FALSE)</f>
        <v>#N/A</v>
      </c>
      <c r="C395" t="e">
        <f>VLOOKUP($A395, Pitchers___Batted_Ball[], MATCH(Data!C$1, Pitchers___Batted_Ball[#Headers], 0), FALSE)</f>
        <v>#N/A</v>
      </c>
      <c r="D395" t="e">
        <f>VLOOKUP($A395, Pitchers___Statcast[], MATCH(Data!D$1, Pitchers___Statcast[#Headers], 0), FALSE)</f>
        <v>#N/A</v>
      </c>
      <c r="E395" t="e">
        <f>VLOOKUP($A395, Pitchers___Statcast[], MATCH(Data!E$1, Pitchers___Statcast[#Headers], 0), FALSE)</f>
        <v>#N/A</v>
      </c>
      <c r="F395" t="e">
        <f>VLOOKUP($A395, Pitchers___Statcast[], MATCH(Data!F$1, Pitchers___Statcast[#Headers], 0), FALSE)</f>
        <v>#N/A</v>
      </c>
      <c r="G395" t="e">
        <f>VLOOKUP($A395, Pitchers___Statcast[], MATCH(Data!G$1, Pitchers___Statcast[#Headers], 0), FALSE)</f>
        <v>#N/A</v>
      </c>
      <c r="H395" t="e">
        <f>VLOOKUP(A395, Pitchers___Advanced[[Name]:[Pitches]], 13, FALSE)/VLOOKUP(A395, Pitchers___Advanced[[Name]:[Pitches]], 14, FALSE)</f>
        <v>#N/A</v>
      </c>
      <c r="I395" t="e">
        <f>VLOOKUP(A395, Pitching___V_Movement[[Name]:[FA-Z]], 4, FALSE)</f>
        <v>#N/A</v>
      </c>
      <c r="J395" t="e">
        <f>VLOOKUP(A395, Pitching___H_Movement[[Name]:[FA-X]], 4, FALSE)</f>
        <v>#N/A</v>
      </c>
      <c r="K395" t="e">
        <f>VLOOKUP($A395, Pitching___Plate_Discipline[], MATCH(Data!K$1, Pitching___Plate_Discipline[#Headers], 0), FALSE)</f>
        <v>#N/A</v>
      </c>
      <c r="L395" t="e">
        <f>VLOOKUP($A395, Pitching___Plate_Discipline[], MATCH(Data!L$1, Pitching___Plate_Discipline[#Headers], 0), FALSE)</f>
        <v>#N/A</v>
      </c>
      <c r="M395" t="e">
        <f>VLOOKUP($A395, Pitching___Plate_Discipline[], MATCH(Data!M$1, Pitching___Plate_Discipline[#Headers], 0), FALSE)</f>
        <v>#N/A</v>
      </c>
      <c r="N395" t="e">
        <f>VLOOKUP($A395, Pitching___Plate_Discipline[], MATCH(Data!N$1, Pitching___Plate_Discipline[#Headers], 0), FALSE)</f>
        <v>#N/A</v>
      </c>
      <c r="O395" t="e">
        <f>VLOOKUP($A395, Pitching___Plate_Discipline[], MATCH(Data!O$1, Pitching___Plate_Discipline[#Headers], 0), FALSE)</f>
        <v>#N/A</v>
      </c>
      <c r="P395" t="e">
        <f>VLOOKUP($A395, Pitching___Plate_Discipline[], MATCH(Data!P$1, Pitching___Plate_Discipline[#Headers], 0), FALSE)</f>
        <v>#N/A</v>
      </c>
      <c r="Q395" t="e">
        <f t="shared" si="6"/>
        <v>#N/A</v>
      </c>
      <c r="R395" t="e">
        <f>VLOOKUP($A395, Pitching___Plate_Discipline[], MATCH(Data!R$1, Pitching___Plate_Discipline[#Headers], 0), FALSE)</f>
        <v>#N/A</v>
      </c>
      <c r="S395" t="e">
        <f>VLOOKUP($A395, Pitching___Plate_Discipline[], MATCH(Data!S$1, Pitching___Plate_Discipline[#Headers], 0), FALSE)</f>
        <v>#N/A</v>
      </c>
      <c r="T395" t="e">
        <f>VLOOKUP($A395, Pitching___Velocity[[Name]:[vFA]], 4, FALSE)</f>
        <v>#N/A</v>
      </c>
      <c r="U395" t="e">
        <f>VLOOKUP($A395, Pitching___Pitch_Type[[Name]:[FB%]], 3, FALSE)</f>
        <v>#N/A</v>
      </c>
    </row>
    <row r="396" spans="1:21" x14ac:dyDescent="0.45">
      <c r="A396" t="s">
        <v>1733</v>
      </c>
      <c r="B396" t="e">
        <f>VLOOKUP($A396, Pitchers___Batted_Ball[], MATCH(Data!B$1, Pitchers___Batted_Ball[#Headers], 0), FALSE)</f>
        <v>#N/A</v>
      </c>
      <c r="C396" t="e">
        <f>VLOOKUP($A396, Pitchers___Batted_Ball[], MATCH(Data!C$1, Pitchers___Batted_Ball[#Headers], 0), FALSE)</f>
        <v>#N/A</v>
      </c>
      <c r="D396" t="e">
        <f>VLOOKUP($A396, Pitchers___Statcast[], MATCH(Data!D$1, Pitchers___Statcast[#Headers], 0), FALSE)</f>
        <v>#N/A</v>
      </c>
      <c r="E396" t="e">
        <f>VLOOKUP($A396, Pitchers___Statcast[], MATCH(Data!E$1, Pitchers___Statcast[#Headers], 0), FALSE)</f>
        <v>#N/A</v>
      </c>
      <c r="F396" t="e">
        <f>VLOOKUP($A396, Pitchers___Statcast[], MATCH(Data!F$1, Pitchers___Statcast[#Headers], 0), FALSE)</f>
        <v>#N/A</v>
      </c>
      <c r="G396" t="e">
        <f>VLOOKUP($A396, Pitchers___Statcast[], MATCH(Data!G$1, Pitchers___Statcast[#Headers], 0), FALSE)</f>
        <v>#N/A</v>
      </c>
      <c r="H396" t="e">
        <f>VLOOKUP(A396, Pitchers___Advanced[[Name]:[Pitches]], 13, FALSE)/VLOOKUP(A396, Pitchers___Advanced[[Name]:[Pitches]], 14, FALSE)</f>
        <v>#N/A</v>
      </c>
      <c r="I396" t="e">
        <f>VLOOKUP(A396, Pitching___V_Movement[[Name]:[FA-Z]], 4, FALSE)</f>
        <v>#N/A</v>
      </c>
      <c r="J396" t="e">
        <f>VLOOKUP(A396, Pitching___H_Movement[[Name]:[FA-X]], 4, FALSE)</f>
        <v>#N/A</v>
      </c>
      <c r="K396" t="e">
        <f>VLOOKUP($A396, Pitching___Plate_Discipline[], MATCH(Data!K$1, Pitching___Plate_Discipline[#Headers], 0), FALSE)</f>
        <v>#N/A</v>
      </c>
      <c r="L396" t="e">
        <f>VLOOKUP($A396, Pitching___Plate_Discipline[], MATCH(Data!L$1, Pitching___Plate_Discipline[#Headers], 0), FALSE)</f>
        <v>#N/A</v>
      </c>
      <c r="M396" t="e">
        <f>VLOOKUP($A396, Pitching___Plate_Discipline[], MATCH(Data!M$1, Pitching___Plate_Discipline[#Headers], 0), FALSE)</f>
        <v>#N/A</v>
      </c>
      <c r="N396" t="e">
        <f>VLOOKUP($A396, Pitching___Plate_Discipline[], MATCH(Data!N$1, Pitching___Plate_Discipline[#Headers], 0), FALSE)</f>
        <v>#N/A</v>
      </c>
      <c r="O396" t="e">
        <f>VLOOKUP($A396, Pitching___Plate_Discipline[], MATCH(Data!O$1, Pitching___Plate_Discipline[#Headers], 0), FALSE)</f>
        <v>#N/A</v>
      </c>
      <c r="P396" t="e">
        <f>VLOOKUP($A396, Pitching___Plate_Discipline[], MATCH(Data!P$1, Pitching___Plate_Discipline[#Headers], 0), FALSE)</f>
        <v>#N/A</v>
      </c>
      <c r="Q396" t="e">
        <f t="shared" si="6"/>
        <v>#N/A</v>
      </c>
      <c r="R396" t="e">
        <f>VLOOKUP($A396, Pitching___Plate_Discipline[], MATCH(Data!R$1, Pitching___Plate_Discipline[#Headers], 0), FALSE)</f>
        <v>#N/A</v>
      </c>
      <c r="S396" t="e">
        <f>VLOOKUP($A396, Pitching___Plate_Discipline[], MATCH(Data!S$1, Pitching___Plate_Discipline[#Headers], 0), FALSE)</f>
        <v>#N/A</v>
      </c>
      <c r="T396" t="e">
        <f>VLOOKUP($A396, Pitching___Velocity[[Name]:[vFA]], 4, FALSE)</f>
        <v>#N/A</v>
      </c>
      <c r="U396" t="e">
        <f>VLOOKUP($A396, Pitching___Pitch_Type[[Name]:[FB%]], 3, FALSE)</f>
        <v>#N/A</v>
      </c>
    </row>
    <row r="397" spans="1:21" x14ac:dyDescent="0.45">
      <c r="A397" t="s">
        <v>1734</v>
      </c>
      <c r="B397" t="e">
        <f>VLOOKUP($A397, Pitchers___Batted_Ball[], MATCH(Data!B$1, Pitchers___Batted_Ball[#Headers], 0), FALSE)</f>
        <v>#N/A</v>
      </c>
      <c r="C397" t="e">
        <f>VLOOKUP($A397, Pitchers___Batted_Ball[], MATCH(Data!C$1, Pitchers___Batted_Ball[#Headers], 0), FALSE)</f>
        <v>#N/A</v>
      </c>
      <c r="D397" t="e">
        <f>VLOOKUP($A397, Pitchers___Statcast[], MATCH(Data!D$1, Pitchers___Statcast[#Headers], 0), FALSE)</f>
        <v>#N/A</v>
      </c>
      <c r="E397" t="e">
        <f>VLOOKUP($A397, Pitchers___Statcast[], MATCH(Data!E$1, Pitchers___Statcast[#Headers], 0), FALSE)</f>
        <v>#N/A</v>
      </c>
      <c r="F397" t="e">
        <f>VLOOKUP($A397, Pitchers___Statcast[], MATCH(Data!F$1, Pitchers___Statcast[#Headers], 0), FALSE)</f>
        <v>#N/A</v>
      </c>
      <c r="G397" t="e">
        <f>VLOOKUP($A397, Pitchers___Statcast[], MATCH(Data!G$1, Pitchers___Statcast[#Headers], 0), FALSE)</f>
        <v>#N/A</v>
      </c>
      <c r="H397" t="e">
        <f>VLOOKUP(A397, Pitchers___Advanced[[Name]:[Pitches]], 13, FALSE)/VLOOKUP(A397, Pitchers___Advanced[[Name]:[Pitches]], 14, FALSE)</f>
        <v>#N/A</v>
      </c>
      <c r="I397" t="e">
        <f>VLOOKUP(A397, Pitching___V_Movement[[Name]:[FA-Z]], 4, FALSE)</f>
        <v>#N/A</v>
      </c>
      <c r="J397" t="e">
        <f>VLOOKUP(A397, Pitching___H_Movement[[Name]:[FA-X]], 4, FALSE)</f>
        <v>#N/A</v>
      </c>
      <c r="K397" t="e">
        <f>VLOOKUP($A397, Pitching___Plate_Discipline[], MATCH(Data!K$1, Pitching___Plate_Discipline[#Headers], 0), FALSE)</f>
        <v>#N/A</v>
      </c>
      <c r="L397" t="e">
        <f>VLOOKUP($A397, Pitching___Plate_Discipline[], MATCH(Data!L$1, Pitching___Plate_Discipline[#Headers], 0), FALSE)</f>
        <v>#N/A</v>
      </c>
      <c r="M397" t="e">
        <f>VLOOKUP($A397, Pitching___Plate_Discipline[], MATCH(Data!M$1, Pitching___Plate_Discipline[#Headers], 0), FALSE)</f>
        <v>#N/A</v>
      </c>
      <c r="N397" t="e">
        <f>VLOOKUP($A397, Pitching___Plate_Discipline[], MATCH(Data!N$1, Pitching___Plate_Discipline[#Headers], 0), FALSE)</f>
        <v>#N/A</v>
      </c>
      <c r="O397" t="e">
        <f>VLOOKUP($A397, Pitching___Plate_Discipline[], MATCH(Data!O$1, Pitching___Plate_Discipline[#Headers], 0), FALSE)</f>
        <v>#N/A</v>
      </c>
      <c r="P397" t="e">
        <f>VLOOKUP($A397, Pitching___Plate_Discipline[], MATCH(Data!P$1, Pitching___Plate_Discipline[#Headers], 0), FALSE)</f>
        <v>#N/A</v>
      </c>
      <c r="Q397" t="e">
        <f t="shared" si="6"/>
        <v>#N/A</v>
      </c>
      <c r="R397" t="e">
        <f>VLOOKUP($A397, Pitching___Plate_Discipline[], MATCH(Data!R$1, Pitching___Plate_Discipline[#Headers], 0), FALSE)</f>
        <v>#N/A</v>
      </c>
      <c r="S397" t="e">
        <f>VLOOKUP($A397, Pitching___Plate_Discipline[], MATCH(Data!S$1, Pitching___Plate_Discipline[#Headers], 0), FALSE)</f>
        <v>#N/A</v>
      </c>
      <c r="T397" t="e">
        <f>VLOOKUP($A397, Pitching___Velocity[[Name]:[vFA]], 4, FALSE)</f>
        <v>#N/A</v>
      </c>
      <c r="U397" t="e">
        <f>VLOOKUP($A397, Pitching___Pitch_Type[[Name]:[FB%]], 3, FALSE)</f>
        <v>#N/A</v>
      </c>
    </row>
    <row r="398" spans="1:21" x14ac:dyDescent="0.45">
      <c r="A398" t="s">
        <v>1735</v>
      </c>
      <c r="B398" t="e">
        <f>VLOOKUP($A398, Pitchers___Batted_Ball[], MATCH(Data!B$1, Pitchers___Batted_Ball[#Headers], 0), FALSE)</f>
        <v>#N/A</v>
      </c>
      <c r="C398" t="e">
        <f>VLOOKUP($A398, Pitchers___Batted_Ball[], MATCH(Data!C$1, Pitchers___Batted_Ball[#Headers], 0), FALSE)</f>
        <v>#N/A</v>
      </c>
      <c r="D398" t="e">
        <f>VLOOKUP($A398, Pitchers___Statcast[], MATCH(Data!D$1, Pitchers___Statcast[#Headers], 0), FALSE)</f>
        <v>#N/A</v>
      </c>
      <c r="E398" t="e">
        <f>VLOOKUP($A398, Pitchers___Statcast[], MATCH(Data!E$1, Pitchers___Statcast[#Headers], 0), FALSE)</f>
        <v>#N/A</v>
      </c>
      <c r="F398" t="e">
        <f>VLOOKUP($A398, Pitchers___Statcast[], MATCH(Data!F$1, Pitchers___Statcast[#Headers], 0), FALSE)</f>
        <v>#N/A</v>
      </c>
      <c r="G398" t="e">
        <f>VLOOKUP($A398, Pitchers___Statcast[], MATCH(Data!G$1, Pitchers___Statcast[#Headers], 0), FALSE)</f>
        <v>#N/A</v>
      </c>
      <c r="H398" t="e">
        <f>VLOOKUP(A398, Pitchers___Advanced[[Name]:[Pitches]], 13, FALSE)/VLOOKUP(A398, Pitchers___Advanced[[Name]:[Pitches]], 14, FALSE)</f>
        <v>#N/A</v>
      </c>
      <c r="I398" t="e">
        <f>VLOOKUP(A398, Pitching___V_Movement[[Name]:[FA-Z]], 4, FALSE)</f>
        <v>#N/A</v>
      </c>
      <c r="J398" t="e">
        <f>VLOOKUP(A398, Pitching___H_Movement[[Name]:[FA-X]], 4, FALSE)</f>
        <v>#N/A</v>
      </c>
      <c r="K398" t="e">
        <f>VLOOKUP($A398, Pitching___Plate_Discipline[], MATCH(Data!K$1, Pitching___Plate_Discipline[#Headers], 0), FALSE)</f>
        <v>#N/A</v>
      </c>
      <c r="L398" t="e">
        <f>VLOOKUP($A398, Pitching___Plate_Discipline[], MATCH(Data!L$1, Pitching___Plate_Discipline[#Headers], 0), FALSE)</f>
        <v>#N/A</v>
      </c>
      <c r="M398" t="e">
        <f>VLOOKUP($A398, Pitching___Plate_Discipline[], MATCH(Data!M$1, Pitching___Plate_Discipline[#Headers], 0), FALSE)</f>
        <v>#N/A</v>
      </c>
      <c r="N398" t="e">
        <f>VLOOKUP($A398, Pitching___Plate_Discipline[], MATCH(Data!N$1, Pitching___Plate_Discipline[#Headers], 0), FALSE)</f>
        <v>#N/A</v>
      </c>
      <c r="O398" t="e">
        <f>VLOOKUP($A398, Pitching___Plate_Discipline[], MATCH(Data!O$1, Pitching___Plate_Discipline[#Headers], 0), FALSE)</f>
        <v>#N/A</v>
      </c>
      <c r="P398" t="e">
        <f>VLOOKUP($A398, Pitching___Plate_Discipline[], MATCH(Data!P$1, Pitching___Plate_Discipline[#Headers], 0), FALSE)</f>
        <v>#N/A</v>
      </c>
      <c r="Q398" t="e">
        <f t="shared" si="6"/>
        <v>#N/A</v>
      </c>
      <c r="R398" t="e">
        <f>VLOOKUP($A398, Pitching___Plate_Discipline[], MATCH(Data!R$1, Pitching___Plate_Discipline[#Headers], 0), FALSE)</f>
        <v>#N/A</v>
      </c>
      <c r="S398" t="e">
        <f>VLOOKUP($A398, Pitching___Plate_Discipline[], MATCH(Data!S$1, Pitching___Plate_Discipline[#Headers], 0), FALSE)</f>
        <v>#N/A</v>
      </c>
      <c r="T398" t="e">
        <f>VLOOKUP($A398, Pitching___Velocity[[Name]:[vFA]], 4, FALSE)</f>
        <v>#N/A</v>
      </c>
      <c r="U398" t="e">
        <f>VLOOKUP($A398, Pitching___Pitch_Type[[Name]:[FB%]], 3, FALSE)</f>
        <v>#N/A</v>
      </c>
    </row>
    <row r="399" spans="1:21" x14ac:dyDescent="0.45">
      <c r="A399" t="s">
        <v>1736</v>
      </c>
      <c r="B399" t="e">
        <f>VLOOKUP($A399, Pitchers___Batted_Ball[], MATCH(Data!B$1, Pitchers___Batted_Ball[#Headers], 0), FALSE)</f>
        <v>#N/A</v>
      </c>
      <c r="C399" t="e">
        <f>VLOOKUP($A399, Pitchers___Batted_Ball[], MATCH(Data!C$1, Pitchers___Batted_Ball[#Headers], 0), FALSE)</f>
        <v>#N/A</v>
      </c>
      <c r="D399" t="e">
        <f>VLOOKUP($A399, Pitchers___Statcast[], MATCH(Data!D$1, Pitchers___Statcast[#Headers], 0), FALSE)</f>
        <v>#N/A</v>
      </c>
      <c r="E399" t="e">
        <f>VLOOKUP($A399, Pitchers___Statcast[], MATCH(Data!E$1, Pitchers___Statcast[#Headers], 0), FALSE)</f>
        <v>#N/A</v>
      </c>
      <c r="F399" t="e">
        <f>VLOOKUP($A399, Pitchers___Statcast[], MATCH(Data!F$1, Pitchers___Statcast[#Headers], 0), FALSE)</f>
        <v>#N/A</v>
      </c>
      <c r="G399" t="e">
        <f>VLOOKUP($A399, Pitchers___Statcast[], MATCH(Data!G$1, Pitchers___Statcast[#Headers], 0), FALSE)</f>
        <v>#N/A</v>
      </c>
      <c r="H399" t="e">
        <f>VLOOKUP(A399, Pitchers___Advanced[[Name]:[Pitches]], 13, FALSE)/VLOOKUP(A399, Pitchers___Advanced[[Name]:[Pitches]], 14, FALSE)</f>
        <v>#N/A</v>
      </c>
      <c r="I399" t="e">
        <f>VLOOKUP(A399, Pitching___V_Movement[[Name]:[FA-Z]], 4, FALSE)</f>
        <v>#N/A</v>
      </c>
      <c r="J399" t="e">
        <f>VLOOKUP(A399, Pitching___H_Movement[[Name]:[FA-X]], 4, FALSE)</f>
        <v>#N/A</v>
      </c>
      <c r="K399" t="e">
        <f>VLOOKUP($A399, Pitching___Plate_Discipline[], MATCH(Data!K$1, Pitching___Plate_Discipline[#Headers], 0), FALSE)</f>
        <v>#N/A</v>
      </c>
      <c r="L399" t="e">
        <f>VLOOKUP($A399, Pitching___Plate_Discipline[], MATCH(Data!L$1, Pitching___Plate_Discipline[#Headers], 0), FALSE)</f>
        <v>#N/A</v>
      </c>
      <c r="M399" t="e">
        <f>VLOOKUP($A399, Pitching___Plate_Discipline[], MATCH(Data!M$1, Pitching___Plate_Discipline[#Headers], 0), FALSE)</f>
        <v>#N/A</v>
      </c>
      <c r="N399" t="e">
        <f>VLOOKUP($A399, Pitching___Plate_Discipline[], MATCH(Data!N$1, Pitching___Plate_Discipline[#Headers], 0), FALSE)</f>
        <v>#N/A</v>
      </c>
      <c r="O399" t="e">
        <f>VLOOKUP($A399, Pitching___Plate_Discipline[], MATCH(Data!O$1, Pitching___Plate_Discipline[#Headers], 0), FALSE)</f>
        <v>#N/A</v>
      </c>
      <c r="P399" t="e">
        <f>VLOOKUP($A399, Pitching___Plate_Discipline[], MATCH(Data!P$1, Pitching___Plate_Discipline[#Headers], 0), FALSE)</f>
        <v>#N/A</v>
      </c>
      <c r="Q399" t="e">
        <f t="shared" si="6"/>
        <v>#N/A</v>
      </c>
      <c r="R399" t="e">
        <f>VLOOKUP($A399, Pitching___Plate_Discipline[], MATCH(Data!R$1, Pitching___Plate_Discipline[#Headers], 0), FALSE)</f>
        <v>#N/A</v>
      </c>
      <c r="S399" t="e">
        <f>VLOOKUP($A399, Pitching___Plate_Discipline[], MATCH(Data!S$1, Pitching___Plate_Discipline[#Headers], 0), FALSE)</f>
        <v>#N/A</v>
      </c>
      <c r="T399" t="e">
        <f>VLOOKUP($A399, Pitching___Velocity[[Name]:[vFA]], 4, FALSE)</f>
        <v>#N/A</v>
      </c>
      <c r="U399" t="e">
        <f>VLOOKUP($A399, Pitching___Pitch_Type[[Name]:[FB%]], 3, FALSE)</f>
        <v>#N/A</v>
      </c>
    </row>
    <row r="400" spans="1:21" x14ac:dyDescent="0.45">
      <c r="A400" t="s">
        <v>1737</v>
      </c>
      <c r="B400" t="e">
        <f>VLOOKUP($A400, Pitchers___Batted_Ball[], MATCH(Data!B$1, Pitchers___Batted_Ball[#Headers], 0), FALSE)</f>
        <v>#N/A</v>
      </c>
      <c r="C400" t="e">
        <f>VLOOKUP($A400, Pitchers___Batted_Ball[], MATCH(Data!C$1, Pitchers___Batted_Ball[#Headers], 0), FALSE)</f>
        <v>#N/A</v>
      </c>
      <c r="D400" t="e">
        <f>VLOOKUP($A400, Pitchers___Statcast[], MATCH(Data!D$1, Pitchers___Statcast[#Headers], 0), FALSE)</f>
        <v>#N/A</v>
      </c>
      <c r="E400" t="e">
        <f>VLOOKUP($A400, Pitchers___Statcast[], MATCH(Data!E$1, Pitchers___Statcast[#Headers], 0), FALSE)</f>
        <v>#N/A</v>
      </c>
      <c r="F400" t="e">
        <f>VLOOKUP($A400, Pitchers___Statcast[], MATCH(Data!F$1, Pitchers___Statcast[#Headers], 0), FALSE)</f>
        <v>#N/A</v>
      </c>
      <c r="G400" t="e">
        <f>VLOOKUP($A400, Pitchers___Statcast[], MATCH(Data!G$1, Pitchers___Statcast[#Headers], 0), FALSE)</f>
        <v>#N/A</v>
      </c>
      <c r="H400" t="e">
        <f>VLOOKUP(A400, Pitchers___Advanced[[Name]:[Pitches]], 13, FALSE)/VLOOKUP(A400, Pitchers___Advanced[[Name]:[Pitches]], 14, FALSE)</f>
        <v>#N/A</v>
      </c>
      <c r="I400" t="e">
        <f>VLOOKUP(A400, Pitching___V_Movement[[Name]:[FA-Z]], 4, FALSE)</f>
        <v>#N/A</v>
      </c>
      <c r="J400" t="e">
        <f>VLOOKUP(A400, Pitching___H_Movement[[Name]:[FA-X]], 4, FALSE)</f>
        <v>#N/A</v>
      </c>
      <c r="K400" t="e">
        <f>VLOOKUP($A400, Pitching___Plate_Discipline[], MATCH(Data!K$1, Pitching___Plate_Discipline[#Headers], 0), FALSE)</f>
        <v>#N/A</v>
      </c>
      <c r="L400" t="e">
        <f>VLOOKUP($A400, Pitching___Plate_Discipline[], MATCH(Data!L$1, Pitching___Plate_Discipline[#Headers], 0), FALSE)</f>
        <v>#N/A</v>
      </c>
      <c r="M400" t="e">
        <f>VLOOKUP($A400, Pitching___Plate_Discipline[], MATCH(Data!M$1, Pitching___Plate_Discipline[#Headers], 0), FALSE)</f>
        <v>#N/A</v>
      </c>
      <c r="N400" t="e">
        <f>VLOOKUP($A400, Pitching___Plate_Discipline[], MATCH(Data!N$1, Pitching___Plate_Discipline[#Headers], 0), FALSE)</f>
        <v>#N/A</v>
      </c>
      <c r="O400" t="e">
        <f>VLOOKUP($A400, Pitching___Plate_Discipline[], MATCH(Data!O$1, Pitching___Plate_Discipline[#Headers], 0), FALSE)</f>
        <v>#N/A</v>
      </c>
      <c r="P400" t="e">
        <f>VLOOKUP($A400, Pitching___Plate_Discipline[], MATCH(Data!P$1, Pitching___Plate_Discipline[#Headers], 0), FALSE)</f>
        <v>#N/A</v>
      </c>
      <c r="Q400" t="e">
        <f t="shared" si="6"/>
        <v>#N/A</v>
      </c>
      <c r="R400" t="e">
        <f>VLOOKUP($A400, Pitching___Plate_Discipline[], MATCH(Data!R$1, Pitching___Plate_Discipline[#Headers], 0), FALSE)</f>
        <v>#N/A</v>
      </c>
      <c r="S400" t="e">
        <f>VLOOKUP($A400, Pitching___Plate_Discipline[], MATCH(Data!S$1, Pitching___Plate_Discipline[#Headers], 0), FALSE)</f>
        <v>#N/A</v>
      </c>
      <c r="T400" t="e">
        <f>VLOOKUP($A400, Pitching___Velocity[[Name]:[vFA]], 4, FALSE)</f>
        <v>#N/A</v>
      </c>
      <c r="U400" t="e">
        <f>VLOOKUP($A400, Pitching___Pitch_Type[[Name]:[FB%]], 3, FALSE)</f>
        <v>#N/A</v>
      </c>
    </row>
    <row r="401" spans="1:21" x14ac:dyDescent="0.45">
      <c r="A401" t="s">
        <v>1738</v>
      </c>
      <c r="B401" t="e">
        <f>VLOOKUP($A401, Pitchers___Batted_Ball[], MATCH(Data!B$1, Pitchers___Batted_Ball[#Headers], 0), FALSE)</f>
        <v>#N/A</v>
      </c>
      <c r="C401" t="e">
        <f>VLOOKUP($A401, Pitchers___Batted_Ball[], MATCH(Data!C$1, Pitchers___Batted_Ball[#Headers], 0), FALSE)</f>
        <v>#N/A</v>
      </c>
      <c r="D401" t="e">
        <f>VLOOKUP($A401, Pitchers___Statcast[], MATCH(Data!D$1, Pitchers___Statcast[#Headers], 0), FALSE)</f>
        <v>#N/A</v>
      </c>
      <c r="E401" t="e">
        <f>VLOOKUP($A401, Pitchers___Statcast[], MATCH(Data!E$1, Pitchers___Statcast[#Headers], 0), FALSE)</f>
        <v>#N/A</v>
      </c>
      <c r="F401" t="e">
        <f>VLOOKUP($A401, Pitchers___Statcast[], MATCH(Data!F$1, Pitchers___Statcast[#Headers], 0), FALSE)</f>
        <v>#N/A</v>
      </c>
      <c r="G401" t="e">
        <f>VLOOKUP($A401, Pitchers___Statcast[], MATCH(Data!G$1, Pitchers___Statcast[#Headers], 0), FALSE)</f>
        <v>#N/A</v>
      </c>
      <c r="H401" t="e">
        <f>VLOOKUP(A401, Pitchers___Advanced[[Name]:[Pitches]], 13, FALSE)/VLOOKUP(A401, Pitchers___Advanced[[Name]:[Pitches]], 14, FALSE)</f>
        <v>#N/A</v>
      </c>
      <c r="I401" t="e">
        <f>VLOOKUP(A401, Pitching___V_Movement[[Name]:[FA-Z]], 4, FALSE)</f>
        <v>#N/A</v>
      </c>
      <c r="J401" t="e">
        <f>VLOOKUP(A401, Pitching___H_Movement[[Name]:[FA-X]], 4, FALSE)</f>
        <v>#N/A</v>
      </c>
      <c r="K401" t="e">
        <f>VLOOKUP($A401, Pitching___Plate_Discipline[], MATCH(Data!K$1, Pitching___Plate_Discipline[#Headers], 0), FALSE)</f>
        <v>#N/A</v>
      </c>
      <c r="L401" t="e">
        <f>VLOOKUP($A401, Pitching___Plate_Discipline[], MATCH(Data!L$1, Pitching___Plate_Discipline[#Headers], 0), FALSE)</f>
        <v>#N/A</v>
      </c>
      <c r="M401" t="e">
        <f>VLOOKUP($A401, Pitching___Plate_Discipline[], MATCH(Data!M$1, Pitching___Plate_Discipline[#Headers], 0), FALSE)</f>
        <v>#N/A</v>
      </c>
      <c r="N401" t="e">
        <f>VLOOKUP($A401, Pitching___Plate_Discipline[], MATCH(Data!N$1, Pitching___Plate_Discipline[#Headers], 0), FALSE)</f>
        <v>#N/A</v>
      </c>
      <c r="O401" t="e">
        <f>VLOOKUP($A401, Pitching___Plate_Discipline[], MATCH(Data!O$1, Pitching___Plate_Discipline[#Headers], 0), FALSE)</f>
        <v>#N/A</v>
      </c>
      <c r="P401" t="e">
        <f>VLOOKUP($A401, Pitching___Plate_Discipline[], MATCH(Data!P$1, Pitching___Plate_Discipline[#Headers], 0), FALSE)</f>
        <v>#N/A</v>
      </c>
      <c r="Q401" t="e">
        <f t="shared" si="6"/>
        <v>#N/A</v>
      </c>
      <c r="R401" t="e">
        <f>VLOOKUP($A401, Pitching___Plate_Discipline[], MATCH(Data!R$1, Pitching___Plate_Discipline[#Headers], 0), FALSE)</f>
        <v>#N/A</v>
      </c>
      <c r="S401" t="e">
        <f>VLOOKUP($A401, Pitching___Plate_Discipline[], MATCH(Data!S$1, Pitching___Plate_Discipline[#Headers], 0), FALSE)</f>
        <v>#N/A</v>
      </c>
      <c r="T401" t="e">
        <f>VLOOKUP($A401, Pitching___Velocity[[Name]:[vFA]], 4, FALSE)</f>
        <v>#N/A</v>
      </c>
      <c r="U401" t="e">
        <f>VLOOKUP($A401, Pitching___Pitch_Type[[Name]:[FB%]], 3, FALSE)</f>
        <v>#N/A</v>
      </c>
    </row>
    <row r="402" spans="1:21" x14ac:dyDescent="0.45">
      <c r="A402" t="s">
        <v>170</v>
      </c>
      <c r="B402">
        <f>VLOOKUP($A402, Pitchers___Batted_Ball[], MATCH(Data!B$1, Pitchers___Batted_Ball[#Headers], 0), FALSE)</f>
        <v>1.69</v>
      </c>
      <c r="C402">
        <f>VLOOKUP($A402, Pitchers___Batted_Ball[], MATCH(Data!C$1, Pitchers___Batted_Ball[#Headers], 0), FALSE)</f>
        <v>0.13500000000000001</v>
      </c>
      <c r="D402" t="str">
        <f>VLOOKUP($A402, Pitchers___Statcast[], MATCH(Data!D$1, Pitchers___Statcast[#Headers], 0), FALSE)</f>
        <v>89.5</v>
      </c>
      <c r="E402" t="str">
        <f>VLOOKUP($A402, Pitchers___Statcast[], MATCH(Data!E$1, Pitchers___Statcast[#Headers], 0), FALSE)</f>
        <v>8.3</v>
      </c>
      <c r="F402" t="str">
        <f>VLOOKUP($A402, Pitchers___Statcast[], MATCH(Data!F$1, Pitchers___Statcast[#Headers], 0), FALSE)</f>
        <v>7.1%</v>
      </c>
      <c r="G402" t="str">
        <f>VLOOKUP($A402, Pitchers___Statcast[], MATCH(Data!G$1, Pitchers___Statcast[#Headers], 0), FALSE)</f>
        <v>42.2%</v>
      </c>
      <c r="H402">
        <f>VLOOKUP(A402, Pitchers___Advanced[[Name]:[Pitches]], 13, FALSE)/VLOOKUP(A402, Pitchers___Advanced[[Name]:[Pitches]], 14, FALSE)</f>
        <v>0.64310654957147395</v>
      </c>
      <c r="I402">
        <f>VLOOKUP(A402, Pitching___V_Movement[[Name]:[FA-Z]], 4, FALSE)</f>
        <v>7.3</v>
      </c>
      <c r="J402">
        <f>VLOOKUP(A402, Pitching___H_Movement[[Name]:[FA-X]], 4, FALSE)</f>
        <v>-4</v>
      </c>
      <c r="K402">
        <f>VLOOKUP($A402, Pitching___Plate_Discipline[], MATCH(Data!K$1, Pitching___Plate_Discipline[#Headers], 0), FALSE)</f>
        <v>0.25800000000000001</v>
      </c>
      <c r="L402">
        <f>VLOOKUP($A402, Pitching___Plate_Discipline[], MATCH(Data!L$1, Pitching___Plate_Discipline[#Headers], 0), FALSE)</f>
        <v>0.60599999999999998</v>
      </c>
      <c r="M402">
        <f>VLOOKUP($A402, Pitching___Plate_Discipline[], MATCH(Data!M$1, Pitching___Plate_Discipline[#Headers], 0), FALSE)</f>
        <v>0.441</v>
      </c>
      <c r="N402">
        <f>VLOOKUP($A402, Pitching___Plate_Discipline[], MATCH(Data!N$1, Pitching___Plate_Discipline[#Headers], 0), FALSE)</f>
        <v>0.51700000000000002</v>
      </c>
      <c r="O402">
        <f>VLOOKUP($A402, Pitching___Plate_Discipline[], MATCH(Data!O$1, Pitching___Plate_Discipline[#Headers], 0), FALSE)</f>
        <v>0.879</v>
      </c>
      <c r="P402">
        <f>VLOOKUP($A402, Pitching___Plate_Discipline[], MATCH(Data!P$1, Pitching___Plate_Discipline[#Headers], 0), FALSE)</f>
        <v>0.77900000000000003</v>
      </c>
      <c r="Q402">
        <f t="shared" si="6"/>
        <v>0.34353900000000004</v>
      </c>
      <c r="R402">
        <f>VLOOKUP($A402, Pitching___Plate_Discipline[], MATCH(Data!R$1, Pitching___Plate_Discipline[#Headers], 0), FALSE)</f>
        <v>0.52500000000000002</v>
      </c>
      <c r="S402">
        <f>VLOOKUP($A402, Pitching___Plate_Discipline[], MATCH(Data!S$1, Pitching___Plate_Discipline[#Headers], 0), FALSE)</f>
        <v>19.600000000000001</v>
      </c>
      <c r="T402">
        <f>VLOOKUP($A402, Pitching___Velocity[[Name]:[vFA]], 4, FALSE)</f>
        <v>91.8</v>
      </c>
      <c r="U402">
        <f>VLOOKUP($A402, Pitching___Pitch_Type[[Name]:[FB%]], 3, FALSE)</f>
        <v>0.54500000000000004</v>
      </c>
    </row>
    <row r="403" spans="1:21" x14ac:dyDescent="0.45">
      <c r="A403" t="s">
        <v>458</v>
      </c>
      <c r="B403">
        <f>VLOOKUP($A403, Pitchers___Batted_Ball[], MATCH(Data!B$1, Pitchers___Batted_Ball[#Headers], 0), FALSE)</f>
        <v>1.2</v>
      </c>
      <c r="C403">
        <f>VLOOKUP($A403, Pitchers___Batted_Ball[], MATCH(Data!C$1, Pitchers___Batted_Ball[#Headers], 0), FALSE)</f>
        <v>0.106</v>
      </c>
      <c r="D403" t="str">
        <f>VLOOKUP($A403, Pitchers___Statcast[], MATCH(Data!D$1, Pitchers___Statcast[#Headers], 0), FALSE)</f>
        <v>87.7</v>
      </c>
      <c r="E403" t="str">
        <f>VLOOKUP($A403, Pitchers___Statcast[], MATCH(Data!E$1, Pitchers___Statcast[#Headers], 0), FALSE)</f>
        <v>12.7</v>
      </c>
      <c r="F403" t="str">
        <f>VLOOKUP($A403, Pitchers___Statcast[], MATCH(Data!F$1, Pitchers___Statcast[#Headers], 0), FALSE)</f>
        <v>7.0%</v>
      </c>
      <c r="G403" t="str">
        <f>VLOOKUP($A403, Pitchers___Statcast[], MATCH(Data!G$1, Pitchers___Statcast[#Headers], 0), FALSE)</f>
        <v>35.3%</v>
      </c>
      <c r="H403">
        <f>VLOOKUP(A403, Pitchers___Advanced[[Name]:[Pitches]], 13, FALSE)/VLOOKUP(A403, Pitchers___Advanced[[Name]:[Pitches]], 14, FALSE)</f>
        <v>0.62910128388017117</v>
      </c>
      <c r="I403">
        <f>VLOOKUP(A403, Pitching___V_Movement[[Name]:[FA-Z]], 4, FALSE)</f>
        <v>9.5</v>
      </c>
      <c r="J403">
        <f>VLOOKUP(A403, Pitching___H_Movement[[Name]:[FA-X]], 4, FALSE)</f>
        <v>-4.9000000000000004</v>
      </c>
      <c r="K403">
        <f>VLOOKUP($A403, Pitching___Plate_Discipline[], MATCH(Data!K$1, Pitching___Plate_Discipline[#Headers], 0), FALSE)</f>
        <v>0.28000000000000003</v>
      </c>
      <c r="L403">
        <f>VLOOKUP($A403, Pitching___Plate_Discipline[], MATCH(Data!L$1, Pitching___Plate_Discipline[#Headers], 0), FALSE)</f>
        <v>0.68100000000000005</v>
      </c>
      <c r="M403">
        <f>VLOOKUP($A403, Pitching___Plate_Discipline[], MATCH(Data!M$1, Pitching___Plate_Discipline[#Headers], 0), FALSE)</f>
        <v>0.47299999999999998</v>
      </c>
      <c r="N403">
        <f>VLOOKUP($A403, Pitching___Plate_Discipline[], MATCH(Data!N$1, Pitching___Plate_Discipline[#Headers], 0), FALSE)</f>
        <v>0.67300000000000004</v>
      </c>
      <c r="O403">
        <f>VLOOKUP($A403, Pitching___Plate_Discipline[], MATCH(Data!O$1, Pitching___Plate_Discipline[#Headers], 0), FALSE)</f>
        <v>0.873</v>
      </c>
      <c r="P403">
        <f>VLOOKUP($A403, Pitching___Plate_Discipline[], MATCH(Data!P$1, Pitching___Plate_Discipline[#Headers], 0), FALSE)</f>
        <v>0.81200000000000006</v>
      </c>
      <c r="Q403">
        <f t="shared" si="6"/>
        <v>0.38407600000000003</v>
      </c>
      <c r="R403">
        <f>VLOOKUP($A403, Pitching___Plate_Discipline[], MATCH(Data!R$1, Pitching___Plate_Discipline[#Headers], 0), FALSE)</f>
        <v>0.48199999999999998</v>
      </c>
      <c r="S403">
        <f>VLOOKUP($A403, Pitching___Plate_Discipline[], MATCH(Data!S$1, Pitching___Plate_Discipline[#Headers], 0), FALSE)</f>
        <v>20.7</v>
      </c>
      <c r="T403">
        <f>VLOOKUP($A403, Pitching___Velocity[[Name]:[vFA]], 4, FALSE)</f>
        <v>94.3</v>
      </c>
      <c r="U403">
        <f>VLOOKUP($A403, Pitching___Pitch_Type[[Name]:[FB%]], 3, FALSE)</f>
        <v>0.48699999999999999</v>
      </c>
    </row>
    <row r="404" spans="1:21" x14ac:dyDescent="0.45">
      <c r="A404" t="s">
        <v>1739</v>
      </c>
      <c r="B404" t="e">
        <f>VLOOKUP($A404, Pitchers___Batted_Ball[], MATCH(Data!B$1, Pitchers___Batted_Ball[#Headers], 0), FALSE)</f>
        <v>#N/A</v>
      </c>
      <c r="C404" t="e">
        <f>VLOOKUP($A404, Pitchers___Batted_Ball[], MATCH(Data!C$1, Pitchers___Batted_Ball[#Headers], 0), FALSE)</f>
        <v>#N/A</v>
      </c>
      <c r="D404" t="e">
        <f>VLOOKUP($A404, Pitchers___Statcast[], MATCH(Data!D$1, Pitchers___Statcast[#Headers], 0), FALSE)</f>
        <v>#N/A</v>
      </c>
      <c r="E404" t="e">
        <f>VLOOKUP($A404, Pitchers___Statcast[], MATCH(Data!E$1, Pitchers___Statcast[#Headers], 0), FALSE)</f>
        <v>#N/A</v>
      </c>
      <c r="F404" t="e">
        <f>VLOOKUP($A404, Pitchers___Statcast[], MATCH(Data!F$1, Pitchers___Statcast[#Headers], 0), FALSE)</f>
        <v>#N/A</v>
      </c>
      <c r="G404" t="e">
        <f>VLOOKUP($A404, Pitchers___Statcast[], MATCH(Data!G$1, Pitchers___Statcast[#Headers], 0), FALSE)</f>
        <v>#N/A</v>
      </c>
      <c r="H404" t="e">
        <f>VLOOKUP(A404, Pitchers___Advanced[[Name]:[Pitches]], 13, FALSE)/VLOOKUP(A404, Pitchers___Advanced[[Name]:[Pitches]], 14, FALSE)</f>
        <v>#N/A</v>
      </c>
      <c r="I404" t="e">
        <f>VLOOKUP(A404, Pitching___V_Movement[[Name]:[FA-Z]], 4, FALSE)</f>
        <v>#N/A</v>
      </c>
      <c r="J404" t="e">
        <f>VLOOKUP(A404, Pitching___H_Movement[[Name]:[FA-X]], 4, FALSE)</f>
        <v>#N/A</v>
      </c>
      <c r="K404" t="e">
        <f>VLOOKUP($A404, Pitching___Plate_Discipline[], MATCH(Data!K$1, Pitching___Plate_Discipline[#Headers], 0), FALSE)</f>
        <v>#N/A</v>
      </c>
      <c r="L404" t="e">
        <f>VLOOKUP($A404, Pitching___Plate_Discipline[], MATCH(Data!L$1, Pitching___Plate_Discipline[#Headers], 0), FALSE)</f>
        <v>#N/A</v>
      </c>
      <c r="M404" t="e">
        <f>VLOOKUP($A404, Pitching___Plate_Discipline[], MATCH(Data!M$1, Pitching___Plate_Discipline[#Headers], 0), FALSE)</f>
        <v>#N/A</v>
      </c>
      <c r="N404" t="e">
        <f>VLOOKUP($A404, Pitching___Plate_Discipline[], MATCH(Data!N$1, Pitching___Plate_Discipline[#Headers], 0), FALSE)</f>
        <v>#N/A</v>
      </c>
      <c r="O404" t="e">
        <f>VLOOKUP($A404, Pitching___Plate_Discipline[], MATCH(Data!O$1, Pitching___Plate_Discipline[#Headers], 0), FALSE)</f>
        <v>#N/A</v>
      </c>
      <c r="P404" t="e">
        <f>VLOOKUP($A404, Pitching___Plate_Discipline[], MATCH(Data!P$1, Pitching___Plate_Discipline[#Headers], 0), FALSE)</f>
        <v>#N/A</v>
      </c>
      <c r="Q404" t="e">
        <f t="shared" si="6"/>
        <v>#N/A</v>
      </c>
      <c r="R404" t="e">
        <f>VLOOKUP($A404, Pitching___Plate_Discipline[], MATCH(Data!R$1, Pitching___Plate_Discipline[#Headers], 0), FALSE)</f>
        <v>#N/A</v>
      </c>
      <c r="S404" t="e">
        <f>VLOOKUP($A404, Pitching___Plate_Discipline[], MATCH(Data!S$1, Pitching___Plate_Discipline[#Headers], 0), FALSE)</f>
        <v>#N/A</v>
      </c>
      <c r="T404" t="e">
        <f>VLOOKUP($A404, Pitching___Velocity[[Name]:[vFA]], 4, FALSE)</f>
        <v>#N/A</v>
      </c>
      <c r="U404" t="e">
        <f>VLOOKUP($A404, Pitching___Pitch_Type[[Name]:[FB%]], 3, FALSE)</f>
        <v>#N/A</v>
      </c>
    </row>
    <row r="405" spans="1:21" x14ac:dyDescent="0.45">
      <c r="A405" t="s">
        <v>1740</v>
      </c>
      <c r="B405" t="e">
        <f>VLOOKUP($A405, Pitchers___Batted_Ball[], MATCH(Data!B$1, Pitchers___Batted_Ball[#Headers], 0), FALSE)</f>
        <v>#N/A</v>
      </c>
      <c r="C405" t="e">
        <f>VLOOKUP($A405, Pitchers___Batted_Ball[], MATCH(Data!C$1, Pitchers___Batted_Ball[#Headers], 0), FALSE)</f>
        <v>#N/A</v>
      </c>
      <c r="D405" t="e">
        <f>VLOOKUP($A405, Pitchers___Statcast[], MATCH(Data!D$1, Pitchers___Statcast[#Headers], 0), FALSE)</f>
        <v>#N/A</v>
      </c>
      <c r="E405" t="e">
        <f>VLOOKUP($A405, Pitchers___Statcast[], MATCH(Data!E$1, Pitchers___Statcast[#Headers], 0), FALSE)</f>
        <v>#N/A</v>
      </c>
      <c r="F405" t="e">
        <f>VLOOKUP($A405, Pitchers___Statcast[], MATCH(Data!F$1, Pitchers___Statcast[#Headers], 0), FALSE)</f>
        <v>#N/A</v>
      </c>
      <c r="G405" t="e">
        <f>VLOOKUP($A405, Pitchers___Statcast[], MATCH(Data!G$1, Pitchers___Statcast[#Headers], 0), FALSE)</f>
        <v>#N/A</v>
      </c>
      <c r="H405" t="e">
        <f>VLOOKUP(A405, Pitchers___Advanced[[Name]:[Pitches]], 13, FALSE)/VLOOKUP(A405, Pitchers___Advanced[[Name]:[Pitches]], 14, FALSE)</f>
        <v>#N/A</v>
      </c>
      <c r="I405" t="e">
        <f>VLOOKUP(A405, Pitching___V_Movement[[Name]:[FA-Z]], 4, FALSE)</f>
        <v>#N/A</v>
      </c>
      <c r="J405" t="e">
        <f>VLOOKUP(A405, Pitching___H_Movement[[Name]:[FA-X]], 4, FALSE)</f>
        <v>#N/A</v>
      </c>
      <c r="K405" t="e">
        <f>VLOOKUP($A405, Pitching___Plate_Discipline[], MATCH(Data!K$1, Pitching___Plate_Discipline[#Headers], 0), FALSE)</f>
        <v>#N/A</v>
      </c>
      <c r="L405" t="e">
        <f>VLOOKUP($A405, Pitching___Plate_Discipline[], MATCH(Data!L$1, Pitching___Plate_Discipline[#Headers], 0), FALSE)</f>
        <v>#N/A</v>
      </c>
      <c r="M405" t="e">
        <f>VLOOKUP($A405, Pitching___Plate_Discipline[], MATCH(Data!M$1, Pitching___Plate_Discipline[#Headers], 0), FALSE)</f>
        <v>#N/A</v>
      </c>
      <c r="N405" t="e">
        <f>VLOOKUP($A405, Pitching___Plate_Discipline[], MATCH(Data!N$1, Pitching___Plate_Discipline[#Headers], 0), FALSE)</f>
        <v>#N/A</v>
      </c>
      <c r="O405" t="e">
        <f>VLOOKUP($A405, Pitching___Plate_Discipline[], MATCH(Data!O$1, Pitching___Plate_Discipline[#Headers], 0), FALSE)</f>
        <v>#N/A</v>
      </c>
      <c r="P405" t="e">
        <f>VLOOKUP($A405, Pitching___Plate_Discipline[], MATCH(Data!P$1, Pitching___Plate_Discipline[#Headers], 0), FALSE)</f>
        <v>#N/A</v>
      </c>
      <c r="Q405" t="e">
        <f t="shared" si="6"/>
        <v>#N/A</v>
      </c>
      <c r="R405" t="e">
        <f>VLOOKUP($A405, Pitching___Plate_Discipline[], MATCH(Data!R$1, Pitching___Plate_Discipline[#Headers], 0), FALSE)</f>
        <v>#N/A</v>
      </c>
      <c r="S405" t="e">
        <f>VLOOKUP($A405, Pitching___Plate_Discipline[], MATCH(Data!S$1, Pitching___Plate_Discipline[#Headers], 0), FALSE)</f>
        <v>#N/A</v>
      </c>
      <c r="T405" t="e">
        <f>VLOOKUP($A405, Pitching___Velocity[[Name]:[vFA]], 4, FALSE)</f>
        <v>#N/A</v>
      </c>
      <c r="U405" t="e">
        <f>VLOOKUP($A405, Pitching___Pitch_Type[[Name]:[FB%]], 3, FALSE)</f>
        <v>#N/A</v>
      </c>
    </row>
    <row r="406" spans="1:21" x14ac:dyDescent="0.45">
      <c r="A406" t="s">
        <v>820</v>
      </c>
      <c r="B406">
        <f>VLOOKUP($A406, Pitchers___Batted_Ball[], MATCH(Data!B$1, Pitchers___Batted_Ball[#Headers], 0), FALSE)</f>
        <v>0.71</v>
      </c>
      <c r="C406">
        <f>VLOOKUP($A406, Pitchers___Batted_Ball[], MATCH(Data!C$1, Pitchers___Batted_Ball[#Headers], 0), FALSE)</f>
        <v>0.09</v>
      </c>
      <c r="D406" t="str">
        <f>VLOOKUP($A406, Pitchers___Statcast[], MATCH(Data!D$1, Pitchers___Statcast[#Headers], 0), FALSE)</f>
        <v>85.9</v>
      </c>
      <c r="E406" t="str">
        <f>VLOOKUP($A406, Pitchers___Statcast[], MATCH(Data!E$1, Pitchers___Statcast[#Headers], 0), FALSE)</f>
        <v>21.0</v>
      </c>
      <c r="F406" t="str">
        <f>VLOOKUP($A406, Pitchers___Statcast[], MATCH(Data!F$1, Pitchers___Statcast[#Headers], 0), FALSE)</f>
        <v>6.1%</v>
      </c>
      <c r="G406" t="str">
        <f>VLOOKUP($A406, Pitchers___Statcast[], MATCH(Data!G$1, Pitchers___Statcast[#Headers], 0), FALSE)</f>
        <v>27.3%</v>
      </c>
      <c r="H406">
        <f>VLOOKUP(A406, Pitchers___Advanced[[Name]:[Pitches]], 13, FALSE)/VLOOKUP(A406, Pitchers___Advanced[[Name]:[Pitches]], 14, FALSE)</f>
        <v>0.68520453866825914</v>
      </c>
      <c r="I406">
        <f>VLOOKUP(A406, Pitching___V_Movement[[Name]:[FA-Z]], 4, FALSE)</f>
        <v>9.8000000000000007</v>
      </c>
      <c r="J406">
        <f>VLOOKUP(A406, Pitching___H_Movement[[Name]:[FA-X]], 4, FALSE)</f>
        <v>-3</v>
      </c>
      <c r="K406">
        <f>VLOOKUP($A406, Pitching___Plate_Discipline[], MATCH(Data!K$1, Pitching___Plate_Discipline[#Headers], 0), FALSE)</f>
        <v>0.30399999999999999</v>
      </c>
      <c r="L406">
        <f>VLOOKUP($A406, Pitching___Plate_Discipline[], MATCH(Data!L$1, Pitching___Plate_Discipline[#Headers], 0), FALSE)</f>
        <v>0.67</v>
      </c>
      <c r="M406">
        <f>VLOOKUP($A406, Pitching___Plate_Discipline[], MATCH(Data!M$1, Pitching___Plate_Discipline[#Headers], 0), FALSE)</f>
        <v>0.51</v>
      </c>
      <c r="N406">
        <f>VLOOKUP($A406, Pitching___Plate_Discipline[], MATCH(Data!N$1, Pitching___Plate_Discipline[#Headers], 0), FALSE)</f>
        <v>0.54100000000000004</v>
      </c>
      <c r="O406">
        <f>VLOOKUP($A406, Pitching___Plate_Discipline[], MATCH(Data!O$1, Pitching___Plate_Discipline[#Headers], 0), FALSE)</f>
        <v>0.75900000000000001</v>
      </c>
      <c r="P406">
        <f>VLOOKUP($A406, Pitching___Plate_Discipline[], MATCH(Data!P$1, Pitching___Plate_Discipline[#Headers], 0), FALSE)</f>
        <v>0.70199999999999996</v>
      </c>
      <c r="Q406">
        <f t="shared" si="6"/>
        <v>0.35802</v>
      </c>
      <c r="R406">
        <f>VLOOKUP($A406, Pitching___Plate_Discipline[], MATCH(Data!R$1, Pitching___Plate_Discipline[#Headers], 0), FALSE)</f>
        <v>0.56299999999999994</v>
      </c>
      <c r="S406">
        <f>VLOOKUP($A406, Pitching___Plate_Discipline[], MATCH(Data!S$1, Pitching___Plate_Discipline[#Headers], 0), FALSE)</f>
        <v>26.2</v>
      </c>
      <c r="T406">
        <f>VLOOKUP($A406, Pitching___Velocity[[Name]:[vFA]], 4, FALSE)</f>
        <v>93.9</v>
      </c>
      <c r="U406">
        <f>VLOOKUP($A406, Pitching___Pitch_Type[[Name]:[FB%]], 3, FALSE)</f>
        <v>0.72699999999999998</v>
      </c>
    </row>
    <row r="407" spans="1:21" x14ac:dyDescent="0.45">
      <c r="A407" t="s">
        <v>1741</v>
      </c>
      <c r="B407" t="e">
        <f>VLOOKUP($A407, Pitchers___Batted_Ball[], MATCH(Data!B$1, Pitchers___Batted_Ball[#Headers], 0), FALSE)</f>
        <v>#N/A</v>
      </c>
      <c r="C407" t="e">
        <f>VLOOKUP($A407, Pitchers___Batted_Ball[], MATCH(Data!C$1, Pitchers___Batted_Ball[#Headers], 0), FALSE)</f>
        <v>#N/A</v>
      </c>
      <c r="D407" t="e">
        <f>VLOOKUP($A407, Pitchers___Statcast[], MATCH(Data!D$1, Pitchers___Statcast[#Headers], 0), FALSE)</f>
        <v>#N/A</v>
      </c>
      <c r="E407" t="e">
        <f>VLOOKUP($A407, Pitchers___Statcast[], MATCH(Data!E$1, Pitchers___Statcast[#Headers], 0), FALSE)</f>
        <v>#N/A</v>
      </c>
      <c r="F407" t="e">
        <f>VLOOKUP($A407, Pitchers___Statcast[], MATCH(Data!F$1, Pitchers___Statcast[#Headers], 0), FALSE)</f>
        <v>#N/A</v>
      </c>
      <c r="G407" t="e">
        <f>VLOOKUP($A407, Pitchers___Statcast[], MATCH(Data!G$1, Pitchers___Statcast[#Headers], 0), FALSE)</f>
        <v>#N/A</v>
      </c>
      <c r="H407" t="e">
        <f>VLOOKUP(A407, Pitchers___Advanced[[Name]:[Pitches]], 13, FALSE)/VLOOKUP(A407, Pitchers___Advanced[[Name]:[Pitches]], 14, FALSE)</f>
        <v>#N/A</v>
      </c>
      <c r="I407" t="e">
        <f>VLOOKUP(A407, Pitching___V_Movement[[Name]:[FA-Z]], 4, FALSE)</f>
        <v>#N/A</v>
      </c>
      <c r="J407" t="e">
        <f>VLOOKUP(A407, Pitching___H_Movement[[Name]:[FA-X]], 4, FALSE)</f>
        <v>#N/A</v>
      </c>
      <c r="K407" t="e">
        <f>VLOOKUP($A407, Pitching___Plate_Discipline[], MATCH(Data!K$1, Pitching___Plate_Discipline[#Headers], 0), FALSE)</f>
        <v>#N/A</v>
      </c>
      <c r="L407" t="e">
        <f>VLOOKUP($A407, Pitching___Plate_Discipline[], MATCH(Data!L$1, Pitching___Plate_Discipline[#Headers], 0), FALSE)</f>
        <v>#N/A</v>
      </c>
      <c r="M407" t="e">
        <f>VLOOKUP($A407, Pitching___Plate_Discipline[], MATCH(Data!M$1, Pitching___Plate_Discipline[#Headers], 0), FALSE)</f>
        <v>#N/A</v>
      </c>
      <c r="N407" t="e">
        <f>VLOOKUP($A407, Pitching___Plate_Discipline[], MATCH(Data!N$1, Pitching___Plate_Discipline[#Headers], 0), FALSE)</f>
        <v>#N/A</v>
      </c>
      <c r="O407" t="e">
        <f>VLOOKUP($A407, Pitching___Plate_Discipline[], MATCH(Data!O$1, Pitching___Plate_Discipline[#Headers], 0), FALSE)</f>
        <v>#N/A</v>
      </c>
      <c r="P407" t="e">
        <f>VLOOKUP($A407, Pitching___Plate_Discipline[], MATCH(Data!P$1, Pitching___Plate_Discipline[#Headers], 0), FALSE)</f>
        <v>#N/A</v>
      </c>
      <c r="Q407" t="e">
        <f t="shared" si="6"/>
        <v>#N/A</v>
      </c>
      <c r="R407" t="e">
        <f>VLOOKUP($A407, Pitching___Plate_Discipline[], MATCH(Data!R$1, Pitching___Plate_Discipline[#Headers], 0), FALSE)</f>
        <v>#N/A</v>
      </c>
      <c r="S407" t="e">
        <f>VLOOKUP($A407, Pitching___Plate_Discipline[], MATCH(Data!S$1, Pitching___Plate_Discipline[#Headers], 0), FALSE)</f>
        <v>#N/A</v>
      </c>
      <c r="T407" t="e">
        <f>VLOOKUP($A407, Pitching___Velocity[[Name]:[vFA]], 4, FALSE)</f>
        <v>#N/A</v>
      </c>
      <c r="U407" t="e">
        <f>VLOOKUP($A407, Pitching___Pitch_Type[[Name]:[FB%]], 3, FALSE)</f>
        <v>#N/A</v>
      </c>
    </row>
    <row r="408" spans="1:21" x14ac:dyDescent="0.45">
      <c r="A408" t="s">
        <v>1742</v>
      </c>
      <c r="B408">
        <f>VLOOKUP($A408, Pitchers___Batted_Ball[], MATCH(Data!B$1, Pitchers___Batted_Ball[#Headers], 0), FALSE)</f>
        <v>2.62</v>
      </c>
      <c r="C408">
        <f>VLOOKUP($A408, Pitchers___Batted_Ball[], MATCH(Data!C$1, Pitchers___Batted_Ball[#Headers], 0), FALSE)</f>
        <v>0.10299999999999999</v>
      </c>
      <c r="D408" t="str">
        <f>VLOOKUP($A408, Pitchers___Statcast[], MATCH(Data!D$1, Pitchers___Statcast[#Headers], 0), FALSE)</f>
        <v>87.7</v>
      </c>
      <c r="E408" t="str">
        <f>VLOOKUP($A408, Pitchers___Statcast[], MATCH(Data!E$1, Pitchers___Statcast[#Headers], 0), FALSE)</f>
        <v>2.2</v>
      </c>
      <c r="F408" t="str">
        <f>VLOOKUP($A408, Pitchers___Statcast[], MATCH(Data!F$1, Pitchers___Statcast[#Headers], 0), FALSE)</f>
        <v>4.7%</v>
      </c>
      <c r="G408" t="str">
        <f>VLOOKUP($A408, Pitchers___Statcast[], MATCH(Data!G$1, Pitchers___Statcast[#Headers], 0), FALSE)</f>
        <v>34.2%</v>
      </c>
      <c r="H408">
        <f>VLOOKUP(A408, Pitchers___Advanced[[Name]:[Pitches]], 13, FALSE)/VLOOKUP(A408, Pitchers___Advanced[[Name]:[Pitches]], 14, FALSE)</f>
        <v>0.60612983057300596</v>
      </c>
      <c r="I408">
        <f>VLOOKUP(A408, Pitching___V_Movement[[Name]:[FA-Z]], 4, FALSE)</f>
        <v>8.8000000000000007</v>
      </c>
      <c r="J408">
        <f>VLOOKUP(A408, Pitching___H_Movement[[Name]:[FA-X]], 4, FALSE)</f>
        <v>-4.9000000000000004</v>
      </c>
      <c r="K408">
        <f>VLOOKUP($A408, Pitching___Plate_Discipline[], MATCH(Data!K$1, Pitching___Plate_Discipline[#Headers], 0), FALSE)</f>
        <v>0.247</v>
      </c>
      <c r="L408">
        <f>VLOOKUP($A408, Pitching___Plate_Discipline[], MATCH(Data!L$1, Pitching___Plate_Discipline[#Headers], 0), FALSE)</f>
        <v>0.59399999999999997</v>
      </c>
      <c r="M408">
        <f>VLOOKUP($A408, Pitching___Plate_Discipline[], MATCH(Data!M$1, Pitching___Plate_Discipline[#Headers], 0), FALSE)</f>
        <v>0.42099999999999999</v>
      </c>
      <c r="N408">
        <f>VLOOKUP($A408, Pitching___Plate_Discipline[], MATCH(Data!N$1, Pitching___Plate_Discipline[#Headers], 0), FALSE)</f>
        <v>0.52300000000000002</v>
      </c>
      <c r="O408">
        <f>VLOOKUP($A408, Pitching___Plate_Discipline[], MATCH(Data!O$1, Pitching___Plate_Discipline[#Headers], 0), FALSE)</f>
        <v>0.85899999999999999</v>
      </c>
      <c r="P408">
        <f>VLOOKUP($A408, Pitching___Plate_Discipline[], MATCH(Data!P$1, Pitching___Plate_Discipline[#Headers], 0), FALSE)</f>
        <v>0.76100000000000001</v>
      </c>
      <c r="Q408">
        <f t="shared" si="6"/>
        <v>0.32038099999999997</v>
      </c>
      <c r="R408">
        <f>VLOOKUP($A408, Pitching___Plate_Discipline[], MATCH(Data!R$1, Pitching___Plate_Discipline[#Headers], 0), FALSE)</f>
        <v>0.502</v>
      </c>
      <c r="S408">
        <f>VLOOKUP($A408, Pitching___Plate_Discipline[], MATCH(Data!S$1, Pitching___Plate_Discipline[#Headers], 0), FALSE)</f>
        <v>22.5</v>
      </c>
      <c r="T408">
        <f>VLOOKUP($A408, Pitching___Velocity[[Name]:[vFA]], 4, FALSE)</f>
        <v>99.1</v>
      </c>
      <c r="U408">
        <f>VLOOKUP($A408, Pitching___Pitch_Type[[Name]:[FB%]], 3, FALSE)</f>
        <v>0.68500000000000005</v>
      </c>
    </row>
    <row r="409" spans="1:21" x14ac:dyDescent="0.45">
      <c r="A409" t="s">
        <v>177</v>
      </c>
      <c r="B409">
        <f>VLOOKUP($A409, Pitchers___Batted_Ball[], MATCH(Data!B$1, Pitchers___Batted_Ball[#Headers], 0), FALSE)</f>
        <v>1.66</v>
      </c>
      <c r="C409">
        <f>VLOOKUP($A409, Pitchers___Batted_Ball[], MATCH(Data!C$1, Pitchers___Batted_Ball[#Headers], 0), FALSE)</f>
        <v>0.124</v>
      </c>
      <c r="D409" t="str">
        <f>VLOOKUP($A409, Pitchers___Statcast[], MATCH(Data!D$1, Pitchers___Statcast[#Headers], 0), FALSE)</f>
        <v>87.3</v>
      </c>
      <c r="E409" t="str">
        <f>VLOOKUP($A409, Pitchers___Statcast[], MATCH(Data!E$1, Pitchers___Statcast[#Headers], 0), FALSE)</f>
        <v>8.4</v>
      </c>
      <c r="F409" t="str">
        <f>VLOOKUP($A409, Pitchers___Statcast[], MATCH(Data!F$1, Pitchers___Statcast[#Headers], 0), FALSE)</f>
        <v>5.3%</v>
      </c>
      <c r="G409" t="str">
        <f>VLOOKUP($A409, Pitchers___Statcast[], MATCH(Data!G$1, Pitchers___Statcast[#Headers], 0), FALSE)</f>
        <v>33.0%</v>
      </c>
      <c r="H409">
        <f>VLOOKUP(A409, Pitchers___Advanced[[Name]:[Pitches]], 13, FALSE)/VLOOKUP(A409, Pitchers___Advanced[[Name]:[Pitches]], 14, FALSE)</f>
        <v>0.62393192080583537</v>
      </c>
      <c r="I409">
        <f>VLOOKUP(A409, Pitching___V_Movement[[Name]:[FA-Z]], 4, FALSE)</f>
        <v>9.9</v>
      </c>
      <c r="J409">
        <f>VLOOKUP(A409, Pitching___H_Movement[[Name]:[FA-X]], 4, FALSE)</f>
        <v>4.3</v>
      </c>
      <c r="K409">
        <f>VLOOKUP($A409, Pitching___Plate_Discipline[], MATCH(Data!K$1, Pitching___Plate_Discipline[#Headers], 0), FALSE)</f>
        <v>0.26700000000000002</v>
      </c>
      <c r="L409">
        <f>VLOOKUP($A409, Pitching___Plate_Discipline[], MATCH(Data!L$1, Pitching___Plate_Discipline[#Headers], 0), FALSE)</f>
        <v>0.64400000000000002</v>
      </c>
      <c r="M409">
        <f>VLOOKUP($A409, Pitching___Plate_Discipline[], MATCH(Data!M$1, Pitching___Plate_Discipline[#Headers], 0), FALSE)</f>
        <v>0.44800000000000001</v>
      </c>
      <c r="N409">
        <f>VLOOKUP($A409, Pitching___Plate_Discipline[], MATCH(Data!N$1, Pitching___Plate_Discipline[#Headers], 0), FALSE)</f>
        <v>0.63</v>
      </c>
      <c r="O409">
        <f>VLOOKUP($A409, Pitching___Plate_Discipline[], MATCH(Data!O$1, Pitching___Plate_Discipline[#Headers], 0), FALSE)</f>
        <v>0.88200000000000001</v>
      </c>
      <c r="P409">
        <f>VLOOKUP($A409, Pitching___Plate_Discipline[], MATCH(Data!P$1, Pitching___Plate_Discipline[#Headers], 0), FALSE)</f>
        <v>0.80400000000000005</v>
      </c>
      <c r="Q409">
        <f t="shared" si="6"/>
        <v>0.36019200000000001</v>
      </c>
      <c r="R409">
        <f>VLOOKUP($A409, Pitching___Plate_Discipline[], MATCH(Data!R$1, Pitching___Plate_Discipline[#Headers], 0), FALSE)</f>
        <v>0.48</v>
      </c>
      <c r="S409">
        <f>VLOOKUP($A409, Pitching___Plate_Discipline[], MATCH(Data!S$1, Pitching___Plate_Discipline[#Headers], 0), FALSE)</f>
        <v>18.3</v>
      </c>
      <c r="T409">
        <f>VLOOKUP($A409, Pitching___Velocity[[Name]:[vFA]], 4, FALSE)</f>
        <v>90.9</v>
      </c>
      <c r="U409">
        <f>VLOOKUP($A409, Pitching___Pitch_Type[[Name]:[FB%]], 3, FALSE)</f>
        <v>0.47399999999999998</v>
      </c>
    </row>
    <row r="410" spans="1:21" x14ac:dyDescent="0.45">
      <c r="A410" t="s">
        <v>719</v>
      </c>
      <c r="B410">
        <f>VLOOKUP($A410, Pitchers___Batted_Ball[], MATCH(Data!B$1, Pitchers___Batted_Ball[#Headers], 0), FALSE)</f>
        <v>0.93</v>
      </c>
      <c r="C410">
        <f>VLOOKUP($A410, Pitchers___Batted_Ball[], MATCH(Data!C$1, Pitchers___Batted_Ball[#Headers], 0), FALSE)</f>
        <v>0.112</v>
      </c>
      <c r="D410" t="str">
        <f>VLOOKUP($A410, Pitchers___Statcast[], MATCH(Data!D$1, Pitchers___Statcast[#Headers], 0), FALSE)</f>
        <v>90.4</v>
      </c>
      <c r="E410" t="str">
        <f>VLOOKUP($A410, Pitchers___Statcast[], MATCH(Data!E$1, Pitchers___Statcast[#Headers], 0), FALSE)</f>
        <v>15.0</v>
      </c>
      <c r="F410" t="str">
        <f>VLOOKUP($A410, Pitchers___Statcast[], MATCH(Data!F$1, Pitchers___Statcast[#Headers], 0), FALSE)</f>
        <v>8.1%</v>
      </c>
      <c r="G410" t="str">
        <f>VLOOKUP($A410, Pitchers___Statcast[], MATCH(Data!G$1, Pitchers___Statcast[#Headers], 0), FALSE)</f>
        <v>43.8%</v>
      </c>
      <c r="H410">
        <f>VLOOKUP(A410, Pitchers___Advanced[[Name]:[Pitches]], 13, FALSE)/VLOOKUP(A410, Pitchers___Advanced[[Name]:[Pitches]], 14, FALSE)</f>
        <v>0.65367170626349891</v>
      </c>
      <c r="I410">
        <f>VLOOKUP(A410, Pitching___V_Movement[[Name]:[FA-Z]], 4, FALSE)</f>
        <v>10.3</v>
      </c>
      <c r="J410">
        <f>VLOOKUP(A410, Pitching___H_Movement[[Name]:[FA-X]], 4, FALSE)</f>
        <v>-3.8</v>
      </c>
      <c r="K410">
        <f>VLOOKUP($A410, Pitching___Plate_Discipline[], MATCH(Data!K$1, Pitching___Plate_Discipline[#Headers], 0), FALSE)</f>
        <v>0.28399999999999997</v>
      </c>
      <c r="L410">
        <f>VLOOKUP($A410, Pitching___Plate_Discipline[], MATCH(Data!L$1, Pitching___Plate_Discipline[#Headers], 0), FALSE)</f>
        <v>0.70699999999999996</v>
      </c>
      <c r="M410">
        <f>VLOOKUP($A410, Pitching___Plate_Discipline[], MATCH(Data!M$1, Pitching___Plate_Discipline[#Headers], 0), FALSE)</f>
        <v>0.50800000000000001</v>
      </c>
      <c r="N410">
        <f>VLOOKUP($A410, Pitching___Plate_Discipline[], MATCH(Data!N$1, Pitching___Plate_Discipline[#Headers], 0), FALSE)</f>
        <v>0.56499999999999995</v>
      </c>
      <c r="O410">
        <f>VLOOKUP($A410, Pitching___Plate_Discipline[], MATCH(Data!O$1, Pitching___Plate_Discipline[#Headers], 0), FALSE)</f>
        <v>0.83699999999999997</v>
      </c>
      <c r="P410">
        <f>VLOOKUP($A410, Pitching___Plate_Discipline[], MATCH(Data!P$1, Pitching___Plate_Discipline[#Headers], 0), FALSE)</f>
        <v>0.76600000000000001</v>
      </c>
      <c r="Q410">
        <f t="shared" si="6"/>
        <v>0.38912800000000003</v>
      </c>
      <c r="R410">
        <f>VLOOKUP($A410, Pitching___Plate_Discipline[], MATCH(Data!R$1, Pitching___Plate_Discipline[#Headers], 0), FALSE)</f>
        <v>0.52900000000000003</v>
      </c>
      <c r="S410">
        <f>VLOOKUP($A410, Pitching___Plate_Discipline[], MATCH(Data!S$1, Pitching___Plate_Discipline[#Headers], 0), FALSE)</f>
        <v>20.2</v>
      </c>
      <c r="T410">
        <f>VLOOKUP($A410, Pitching___Velocity[[Name]:[vFA]], 4, FALSE)</f>
        <v>95.7</v>
      </c>
      <c r="U410">
        <f>VLOOKUP($A410, Pitching___Pitch_Type[[Name]:[FB%]], 3, FALSE)</f>
        <v>0.498</v>
      </c>
    </row>
    <row r="411" spans="1:21" x14ac:dyDescent="0.45">
      <c r="A411" t="s">
        <v>1743</v>
      </c>
      <c r="B411" t="e">
        <f>VLOOKUP($A411, Pitchers___Batted_Ball[], MATCH(Data!B$1, Pitchers___Batted_Ball[#Headers], 0), FALSE)</f>
        <v>#N/A</v>
      </c>
      <c r="C411" t="e">
        <f>VLOOKUP($A411, Pitchers___Batted_Ball[], MATCH(Data!C$1, Pitchers___Batted_Ball[#Headers], 0), FALSE)</f>
        <v>#N/A</v>
      </c>
      <c r="D411" t="e">
        <f>VLOOKUP($A411, Pitchers___Statcast[], MATCH(Data!D$1, Pitchers___Statcast[#Headers], 0), FALSE)</f>
        <v>#N/A</v>
      </c>
      <c r="E411" t="e">
        <f>VLOOKUP($A411, Pitchers___Statcast[], MATCH(Data!E$1, Pitchers___Statcast[#Headers], 0), FALSE)</f>
        <v>#N/A</v>
      </c>
      <c r="F411" t="e">
        <f>VLOOKUP($A411, Pitchers___Statcast[], MATCH(Data!F$1, Pitchers___Statcast[#Headers], 0), FALSE)</f>
        <v>#N/A</v>
      </c>
      <c r="G411" t="e">
        <f>VLOOKUP($A411, Pitchers___Statcast[], MATCH(Data!G$1, Pitchers___Statcast[#Headers], 0), FALSE)</f>
        <v>#N/A</v>
      </c>
      <c r="H411" t="e">
        <f>VLOOKUP(A411, Pitchers___Advanced[[Name]:[Pitches]], 13, FALSE)/VLOOKUP(A411, Pitchers___Advanced[[Name]:[Pitches]], 14, FALSE)</f>
        <v>#N/A</v>
      </c>
      <c r="I411" t="e">
        <f>VLOOKUP(A411, Pitching___V_Movement[[Name]:[FA-Z]], 4, FALSE)</f>
        <v>#N/A</v>
      </c>
      <c r="J411" t="e">
        <f>VLOOKUP(A411, Pitching___H_Movement[[Name]:[FA-X]], 4, FALSE)</f>
        <v>#N/A</v>
      </c>
      <c r="K411" t="e">
        <f>VLOOKUP($A411, Pitching___Plate_Discipline[], MATCH(Data!K$1, Pitching___Plate_Discipline[#Headers], 0), FALSE)</f>
        <v>#N/A</v>
      </c>
      <c r="L411" t="e">
        <f>VLOOKUP($A411, Pitching___Plate_Discipline[], MATCH(Data!L$1, Pitching___Plate_Discipline[#Headers], 0), FALSE)</f>
        <v>#N/A</v>
      </c>
      <c r="M411" t="e">
        <f>VLOOKUP($A411, Pitching___Plate_Discipline[], MATCH(Data!M$1, Pitching___Plate_Discipline[#Headers], 0), FALSE)</f>
        <v>#N/A</v>
      </c>
      <c r="N411" t="e">
        <f>VLOOKUP($A411, Pitching___Plate_Discipline[], MATCH(Data!N$1, Pitching___Plate_Discipline[#Headers], 0), FALSE)</f>
        <v>#N/A</v>
      </c>
      <c r="O411" t="e">
        <f>VLOOKUP($A411, Pitching___Plate_Discipline[], MATCH(Data!O$1, Pitching___Plate_Discipline[#Headers], 0), FALSE)</f>
        <v>#N/A</v>
      </c>
      <c r="P411" t="e">
        <f>VLOOKUP($A411, Pitching___Plate_Discipline[], MATCH(Data!P$1, Pitching___Plate_Discipline[#Headers], 0), FALSE)</f>
        <v>#N/A</v>
      </c>
      <c r="Q411" t="e">
        <f t="shared" si="6"/>
        <v>#N/A</v>
      </c>
      <c r="R411" t="e">
        <f>VLOOKUP($A411, Pitching___Plate_Discipline[], MATCH(Data!R$1, Pitching___Plate_Discipline[#Headers], 0), FALSE)</f>
        <v>#N/A</v>
      </c>
      <c r="S411" t="e">
        <f>VLOOKUP($A411, Pitching___Plate_Discipline[], MATCH(Data!S$1, Pitching___Plate_Discipline[#Headers], 0), FALSE)</f>
        <v>#N/A</v>
      </c>
      <c r="T411" t="e">
        <f>VLOOKUP($A411, Pitching___Velocity[[Name]:[vFA]], 4, FALSE)</f>
        <v>#N/A</v>
      </c>
      <c r="U411" t="e">
        <f>VLOOKUP($A411, Pitching___Pitch_Type[[Name]:[FB%]], 3, FALSE)</f>
        <v>#N/A</v>
      </c>
    </row>
    <row r="412" spans="1:21" x14ac:dyDescent="0.45">
      <c r="A412" t="s">
        <v>710</v>
      </c>
      <c r="B412">
        <f>VLOOKUP($A412, Pitchers___Batted_Ball[], MATCH(Data!B$1, Pitchers___Batted_Ball[#Headers], 0), FALSE)</f>
        <v>0.92</v>
      </c>
      <c r="C412">
        <f>VLOOKUP($A412, Pitchers___Batted_Ball[], MATCH(Data!C$1, Pitchers___Batted_Ball[#Headers], 0), FALSE)</f>
        <v>0.108</v>
      </c>
      <c r="D412" t="str">
        <f>VLOOKUP($A412, Pitchers___Statcast[], MATCH(Data!D$1, Pitchers___Statcast[#Headers], 0), FALSE)</f>
        <v>90.1</v>
      </c>
      <c r="E412" t="str">
        <f>VLOOKUP($A412, Pitchers___Statcast[], MATCH(Data!E$1, Pitchers___Statcast[#Headers], 0), FALSE)</f>
        <v>17.8</v>
      </c>
      <c r="F412" t="str">
        <f>VLOOKUP($A412, Pitchers___Statcast[], MATCH(Data!F$1, Pitchers___Statcast[#Headers], 0), FALSE)</f>
        <v>8.8%</v>
      </c>
      <c r="G412" t="str">
        <f>VLOOKUP($A412, Pitchers___Statcast[], MATCH(Data!G$1, Pitchers___Statcast[#Headers], 0), FALSE)</f>
        <v>39.5%</v>
      </c>
      <c r="H412">
        <f>VLOOKUP(A412, Pitchers___Advanced[[Name]:[Pitches]], 13, FALSE)/VLOOKUP(A412, Pitchers___Advanced[[Name]:[Pitches]], 14, FALSE)</f>
        <v>0.63886995379837919</v>
      </c>
      <c r="I412">
        <f>VLOOKUP(A412, Pitching___V_Movement[[Name]:[FA-Z]], 4, FALSE)</f>
        <v>8.3000000000000007</v>
      </c>
      <c r="J412">
        <f>VLOOKUP(A412, Pitching___H_Movement[[Name]:[FA-X]], 4, FALSE)</f>
        <v>-6.3</v>
      </c>
      <c r="K412">
        <f>VLOOKUP($A412, Pitching___Plate_Discipline[], MATCH(Data!K$1, Pitching___Plate_Discipline[#Headers], 0), FALSE)</f>
        <v>0.3</v>
      </c>
      <c r="L412">
        <f>VLOOKUP($A412, Pitching___Plate_Discipline[], MATCH(Data!L$1, Pitching___Plate_Discipline[#Headers], 0), FALSE)</f>
        <v>0.61399999999999999</v>
      </c>
      <c r="M412">
        <f>VLOOKUP($A412, Pitching___Plate_Discipline[], MATCH(Data!M$1, Pitching___Plate_Discipline[#Headers], 0), FALSE)</f>
        <v>0.45800000000000002</v>
      </c>
      <c r="N412">
        <f>VLOOKUP($A412, Pitching___Plate_Discipline[], MATCH(Data!N$1, Pitching___Plate_Discipline[#Headers], 0), FALSE)</f>
        <v>0.432</v>
      </c>
      <c r="O412">
        <f>VLOOKUP($A412, Pitching___Plate_Discipline[], MATCH(Data!O$1, Pitching___Plate_Discipline[#Headers], 0), FALSE)</f>
        <v>0.76100000000000001</v>
      </c>
      <c r="P412">
        <f>VLOOKUP($A412, Pitching___Plate_Discipline[], MATCH(Data!P$1, Pitching___Plate_Discipline[#Headers], 0), FALSE)</f>
        <v>0.65400000000000003</v>
      </c>
      <c r="Q412">
        <f t="shared" si="6"/>
        <v>0.29953200000000002</v>
      </c>
      <c r="R412">
        <f>VLOOKUP($A412, Pitching___Plate_Discipline[], MATCH(Data!R$1, Pitching___Plate_Discipline[#Headers], 0), FALSE)</f>
        <v>0.503</v>
      </c>
      <c r="S412">
        <f>VLOOKUP($A412, Pitching___Plate_Discipline[], MATCH(Data!S$1, Pitching___Plate_Discipline[#Headers], 0), FALSE)</f>
        <v>24.5</v>
      </c>
      <c r="T412">
        <f>VLOOKUP($A412, Pitching___Velocity[[Name]:[vFA]], 4, FALSE)</f>
        <v>96.7</v>
      </c>
      <c r="U412">
        <f>VLOOKUP($A412, Pitching___Pitch_Type[[Name]:[FB%]], 3, FALSE)</f>
        <v>0.68100000000000005</v>
      </c>
    </row>
    <row r="413" spans="1:21" x14ac:dyDescent="0.45">
      <c r="A413" t="s">
        <v>126</v>
      </c>
      <c r="B413">
        <f>VLOOKUP($A413, Pitchers___Batted_Ball[], MATCH(Data!B$1, Pitchers___Batted_Ball[#Headers], 0), FALSE)</f>
        <v>1.83</v>
      </c>
      <c r="C413">
        <f>VLOOKUP($A413, Pitchers___Batted_Ball[], MATCH(Data!C$1, Pitchers___Batted_Ball[#Headers], 0), FALSE)</f>
        <v>9.9000000000000005E-2</v>
      </c>
      <c r="D413" t="str">
        <f>VLOOKUP($A413, Pitchers___Statcast[], MATCH(Data!D$1, Pitchers___Statcast[#Headers], 0), FALSE)</f>
        <v>87.6</v>
      </c>
      <c r="E413" t="str">
        <f>VLOOKUP($A413, Pitchers___Statcast[], MATCH(Data!E$1, Pitchers___Statcast[#Headers], 0), FALSE)</f>
        <v>6.9</v>
      </c>
      <c r="F413" t="str">
        <f>VLOOKUP($A413, Pitchers___Statcast[], MATCH(Data!F$1, Pitchers___Statcast[#Headers], 0), FALSE)</f>
        <v>4.4%</v>
      </c>
      <c r="G413" t="str">
        <f>VLOOKUP($A413, Pitchers___Statcast[], MATCH(Data!G$1, Pitchers___Statcast[#Headers], 0), FALSE)</f>
        <v>35.5%</v>
      </c>
      <c r="H413">
        <f>VLOOKUP(A413, Pitchers___Advanced[[Name]:[Pitches]], 13, FALSE)/VLOOKUP(A413, Pitchers___Advanced[[Name]:[Pitches]], 14, FALSE)</f>
        <v>0.67854149203688185</v>
      </c>
      <c r="I413">
        <f>VLOOKUP(A413, Pitching___V_Movement[[Name]:[FA-Z]], 4, FALSE)</f>
        <v>1.2</v>
      </c>
      <c r="J413">
        <f>VLOOKUP(A413, Pitching___H_Movement[[Name]:[FA-X]], 4, FALSE)</f>
        <v>-8.1999999999999993</v>
      </c>
      <c r="K413">
        <f>VLOOKUP($A413, Pitching___Plate_Discipline[], MATCH(Data!K$1, Pitching___Plate_Discipline[#Headers], 0), FALSE)</f>
        <v>0.28599999999999998</v>
      </c>
      <c r="L413">
        <f>VLOOKUP($A413, Pitching___Plate_Discipline[], MATCH(Data!L$1, Pitching___Plate_Discipline[#Headers], 0), FALSE)</f>
        <v>0.67500000000000004</v>
      </c>
      <c r="M413">
        <f>VLOOKUP($A413, Pitching___Plate_Discipline[], MATCH(Data!M$1, Pitching___Plate_Discipline[#Headers], 0), FALSE)</f>
        <v>0.50700000000000001</v>
      </c>
      <c r="N413">
        <f>VLOOKUP($A413, Pitching___Plate_Discipline[], MATCH(Data!N$1, Pitching___Plate_Discipline[#Headers], 0), FALSE)</f>
        <v>0.70699999999999996</v>
      </c>
      <c r="O413">
        <f>VLOOKUP($A413, Pitching___Plate_Discipline[], MATCH(Data!O$1, Pitching___Plate_Discipline[#Headers], 0), FALSE)</f>
        <v>0.85699999999999998</v>
      </c>
      <c r="P413">
        <f>VLOOKUP($A413, Pitching___Plate_Discipline[], MATCH(Data!P$1, Pitching___Plate_Discipline[#Headers], 0), FALSE)</f>
        <v>0.82</v>
      </c>
      <c r="Q413">
        <f t="shared" si="6"/>
        <v>0.41574</v>
      </c>
      <c r="R413">
        <f>VLOOKUP($A413, Pitching___Plate_Discipline[], MATCH(Data!R$1, Pitching___Plate_Discipline[#Headers], 0), FALSE)</f>
        <v>0.56799999999999995</v>
      </c>
      <c r="S413">
        <f>VLOOKUP($A413, Pitching___Plate_Discipline[], MATCH(Data!S$1, Pitching___Plate_Discipline[#Headers], 0), FALSE)</f>
        <v>21.4</v>
      </c>
      <c r="T413">
        <f>VLOOKUP($A413, Pitching___Velocity[[Name]:[vFA]], 4, FALSE)</f>
        <v>86.4</v>
      </c>
      <c r="U413">
        <f>VLOOKUP($A413, Pitching___Pitch_Type[[Name]:[FB%]], 3, FALSE)</f>
        <v>0.68100000000000005</v>
      </c>
    </row>
    <row r="414" spans="1:21" x14ac:dyDescent="0.45">
      <c r="A414" t="s">
        <v>1744</v>
      </c>
      <c r="B414" t="e">
        <f>VLOOKUP($A414, Pitchers___Batted_Ball[], MATCH(Data!B$1, Pitchers___Batted_Ball[#Headers], 0), FALSE)</f>
        <v>#N/A</v>
      </c>
      <c r="C414" t="e">
        <f>VLOOKUP($A414, Pitchers___Batted_Ball[], MATCH(Data!C$1, Pitchers___Batted_Ball[#Headers], 0), FALSE)</f>
        <v>#N/A</v>
      </c>
      <c r="D414" t="e">
        <f>VLOOKUP($A414, Pitchers___Statcast[], MATCH(Data!D$1, Pitchers___Statcast[#Headers], 0), FALSE)</f>
        <v>#N/A</v>
      </c>
      <c r="E414" t="e">
        <f>VLOOKUP($A414, Pitchers___Statcast[], MATCH(Data!E$1, Pitchers___Statcast[#Headers], 0), FALSE)</f>
        <v>#N/A</v>
      </c>
      <c r="F414" t="e">
        <f>VLOOKUP($A414, Pitchers___Statcast[], MATCH(Data!F$1, Pitchers___Statcast[#Headers], 0), FALSE)</f>
        <v>#N/A</v>
      </c>
      <c r="G414" t="e">
        <f>VLOOKUP($A414, Pitchers___Statcast[], MATCH(Data!G$1, Pitchers___Statcast[#Headers], 0), FALSE)</f>
        <v>#N/A</v>
      </c>
      <c r="H414" t="e">
        <f>VLOOKUP(A414, Pitchers___Advanced[[Name]:[Pitches]], 13, FALSE)/VLOOKUP(A414, Pitchers___Advanced[[Name]:[Pitches]], 14, FALSE)</f>
        <v>#N/A</v>
      </c>
      <c r="I414" t="e">
        <f>VLOOKUP(A414, Pitching___V_Movement[[Name]:[FA-Z]], 4, FALSE)</f>
        <v>#N/A</v>
      </c>
      <c r="J414" t="e">
        <f>VLOOKUP(A414, Pitching___H_Movement[[Name]:[FA-X]], 4, FALSE)</f>
        <v>#N/A</v>
      </c>
      <c r="K414" t="e">
        <f>VLOOKUP($A414, Pitching___Plate_Discipline[], MATCH(Data!K$1, Pitching___Plate_Discipline[#Headers], 0), FALSE)</f>
        <v>#N/A</v>
      </c>
      <c r="L414" t="e">
        <f>VLOOKUP($A414, Pitching___Plate_Discipline[], MATCH(Data!L$1, Pitching___Plate_Discipline[#Headers], 0), FALSE)</f>
        <v>#N/A</v>
      </c>
      <c r="M414" t="e">
        <f>VLOOKUP($A414, Pitching___Plate_Discipline[], MATCH(Data!M$1, Pitching___Plate_Discipline[#Headers], 0), FALSE)</f>
        <v>#N/A</v>
      </c>
      <c r="N414" t="e">
        <f>VLOOKUP($A414, Pitching___Plate_Discipline[], MATCH(Data!N$1, Pitching___Plate_Discipline[#Headers], 0), FALSE)</f>
        <v>#N/A</v>
      </c>
      <c r="O414" t="e">
        <f>VLOOKUP($A414, Pitching___Plate_Discipline[], MATCH(Data!O$1, Pitching___Plate_Discipline[#Headers], 0), FALSE)</f>
        <v>#N/A</v>
      </c>
      <c r="P414" t="e">
        <f>VLOOKUP($A414, Pitching___Plate_Discipline[], MATCH(Data!P$1, Pitching___Plate_Discipline[#Headers], 0), FALSE)</f>
        <v>#N/A</v>
      </c>
      <c r="Q414" t="e">
        <f t="shared" si="6"/>
        <v>#N/A</v>
      </c>
      <c r="R414" t="e">
        <f>VLOOKUP($A414, Pitching___Plate_Discipline[], MATCH(Data!R$1, Pitching___Plate_Discipline[#Headers], 0), FALSE)</f>
        <v>#N/A</v>
      </c>
      <c r="S414" t="e">
        <f>VLOOKUP($A414, Pitching___Plate_Discipline[], MATCH(Data!S$1, Pitching___Plate_Discipline[#Headers], 0), FALSE)</f>
        <v>#N/A</v>
      </c>
      <c r="T414" t="e">
        <f>VLOOKUP($A414, Pitching___Velocity[[Name]:[vFA]], 4, FALSE)</f>
        <v>#N/A</v>
      </c>
      <c r="U414" t="e">
        <f>VLOOKUP($A414, Pitching___Pitch_Type[[Name]:[FB%]], 3, FALSE)</f>
        <v>#N/A</v>
      </c>
    </row>
    <row r="415" spans="1:21" x14ac:dyDescent="0.45">
      <c r="A415" t="s">
        <v>426</v>
      </c>
      <c r="B415">
        <f>VLOOKUP($A415, Pitchers___Batted_Ball[], MATCH(Data!B$1, Pitchers___Batted_Ball[#Headers], 0), FALSE)</f>
        <v>1.23</v>
      </c>
      <c r="C415">
        <f>VLOOKUP($A415, Pitchers___Batted_Ball[], MATCH(Data!C$1, Pitchers___Batted_Ball[#Headers], 0), FALSE)</f>
        <v>0.13600000000000001</v>
      </c>
      <c r="D415" t="str">
        <f>VLOOKUP($A415, Pitchers___Statcast[], MATCH(Data!D$1, Pitchers___Statcast[#Headers], 0), FALSE)</f>
        <v>90.2</v>
      </c>
      <c r="E415" t="str">
        <f>VLOOKUP($A415, Pitchers___Statcast[], MATCH(Data!E$1, Pitchers___Statcast[#Headers], 0), FALSE)</f>
        <v>11.9</v>
      </c>
      <c r="F415" t="str">
        <f>VLOOKUP($A415, Pitchers___Statcast[], MATCH(Data!F$1, Pitchers___Statcast[#Headers], 0), FALSE)</f>
        <v>7.3%</v>
      </c>
      <c r="G415" t="str">
        <f>VLOOKUP($A415, Pitchers___Statcast[], MATCH(Data!G$1, Pitchers___Statcast[#Headers], 0), FALSE)</f>
        <v>41.2%</v>
      </c>
      <c r="H415">
        <f>VLOOKUP(A415, Pitchers___Advanced[[Name]:[Pitches]], 13, FALSE)/VLOOKUP(A415, Pitchers___Advanced[[Name]:[Pitches]], 14, FALSE)</f>
        <v>0.63567127169677651</v>
      </c>
      <c r="I415">
        <f>VLOOKUP(A415, Pitching___V_Movement[[Name]:[FA-Z]], 4, FALSE)</f>
        <v>8.9</v>
      </c>
      <c r="J415">
        <f>VLOOKUP(A415, Pitching___H_Movement[[Name]:[FA-X]], 4, FALSE)</f>
        <v>-4</v>
      </c>
      <c r="K415">
        <f>VLOOKUP($A415, Pitching___Plate_Discipline[], MATCH(Data!K$1, Pitching___Plate_Discipline[#Headers], 0), FALSE)</f>
        <v>0.24099999999999999</v>
      </c>
      <c r="L415">
        <f>VLOOKUP($A415, Pitching___Plate_Discipline[], MATCH(Data!L$1, Pitching___Plate_Discipline[#Headers], 0), FALSE)</f>
        <v>0.63500000000000001</v>
      </c>
      <c r="M415">
        <f>VLOOKUP($A415, Pitching___Plate_Discipline[], MATCH(Data!M$1, Pitching___Plate_Discipline[#Headers], 0), FALSE)</f>
        <v>0.45100000000000001</v>
      </c>
      <c r="N415">
        <f>VLOOKUP($A415, Pitching___Plate_Discipline[], MATCH(Data!N$1, Pitching___Plate_Discipline[#Headers], 0), FALSE)</f>
        <v>0.63800000000000001</v>
      </c>
      <c r="O415">
        <f>VLOOKUP($A415, Pitching___Plate_Discipline[], MATCH(Data!O$1, Pitching___Plate_Discipline[#Headers], 0), FALSE)</f>
        <v>0.88400000000000001</v>
      </c>
      <c r="P415">
        <f>VLOOKUP($A415, Pitching___Plate_Discipline[], MATCH(Data!P$1, Pitching___Plate_Discipline[#Headers], 0), FALSE)</f>
        <v>0.82199999999999995</v>
      </c>
      <c r="Q415">
        <f t="shared" si="6"/>
        <v>0.370722</v>
      </c>
      <c r="R415">
        <f>VLOOKUP($A415, Pitching___Plate_Discipline[], MATCH(Data!R$1, Pitching___Plate_Discipline[#Headers], 0), FALSE)</f>
        <v>0.53200000000000003</v>
      </c>
      <c r="S415">
        <f>VLOOKUP($A415, Pitching___Plate_Discipline[], MATCH(Data!S$1, Pitching___Plate_Discipline[#Headers], 0), FALSE)</f>
        <v>20.2</v>
      </c>
      <c r="T415">
        <f>VLOOKUP($A415, Pitching___Velocity[[Name]:[vFA]], 4, FALSE)</f>
        <v>92.4</v>
      </c>
      <c r="U415">
        <f>VLOOKUP($A415, Pitching___Pitch_Type[[Name]:[FB%]], 3, FALSE)</f>
        <v>0.52900000000000003</v>
      </c>
    </row>
    <row r="416" spans="1:21" x14ac:dyDescent="0.45">
      <c r="A416" t="s">
        <v>1745</v>
      </c>
      <c r="B416" t="e">
        <f>VLOOKUP($A416, Pitchers___Batted_Ball[], MATCH(Data!B$1, Pitchers___Batted_Ball[#Headers], 0), FALSE)</f>
        <v>#N/A</v>
      </c>
      <c r="C416" t="e">
        <f>VLOOKUP($A416, Pitchers___Batted_Ball[], MATCH(Data!C$1, Pitchers___Batted_Ball[#Headers], 0), FALSE)</f>
        <v>#N/A</v>
      </c>
      <c r="D416" t="e">
        <f>VLOOKUP($A416, Pitchers___Statcast[], MATCH(Data!D$1, Pitchers___Statcast[#Headers], 0), FALSE)</f>
        <v>#N/A</v>
      </c>
      <c r="E416" t="e">
        <f>VLOOKUP($A416, Pitchers___Statcast[], MATCH(Data!E$1, Pitchers___Statcast[#Headers], 0), FALSE)</f>
        <v>#N/A</v>
      </c>
      <c r="F416" t="e">
        <f>VLOOKUP($A416, Pitchers___Statcast[], MATCH(Data!F$1, Pitchers___Statcast[#Headers], 0), FALSE)</f>
        <v>#N/A</v>
      </c>
      <c r="G416" t="e">
        <f>VLOOKUP($A416, Pitchers___Statcast[], MATCH(Data!G$1, Pitchers___Statcast[#Headers], 0), FALSE)</f>
        <v>#N/A</v>
      </c>
      <c r="H416" t="e">
        <f>VLOOKUP(A416, Pitchers___Advanced[[Name]:[Pitches]], 13, FALSE)/VLOOKUP(A416, Pitchers___Advanced[[Name]:[Pitches]], 14, FALSE)</f>
        <v>#N/A</v>
      </c>
      <c r="I416" t="e">
        <f>VLOOKUP(A416, Pitching___V_Movement[[Name]:[FA-Z]], 4, FALSE)</f>
        <v>#N/A</v>
      </c>
      <c r="J416" t="e">
        <f>VLOOKUP(A416, Pitching___H_Movement[[Name]:[FA-X]], 4, FALSE)</f>
        <v>#N/A</v>
      </c>
      <c r="K416" t="e">
        <f>VLOOKUP($A416, Pitching___Plate_Discipline[], MATCH(Data!K$1, Pitching___Plate_Discipline[#Headers], 0), FALSE)</f>
        <v>#N/A</v>
      </c>
      <c r="L416" t="e">
        <f>VLOOKUP($A416, Pitching___Plate_Discipline[], MATCH(Data!L$1, Pitching___Plate_Discipline[#Headers], 0), FALSE)</f>
        <v>#N/A</v>
      </c>
      <c r="M416" t="e">
        <f>VLOOKUP($A416, Pitching___Plate_Discipline[], MATCH(Data!M$1, Pitching___Plate_Discipline[#Headers], 0), FALSE)</f>
        <v>#N/A</v>
      </c>
      <c r="N416" t="e">
        <f>VLOOKUP($A416, Pitching___Plate_Discipline[], MATCH(Data!N$1, Pitching___Plate_Discipline[#Headers], 0), FALSE)</f>
        <v>#N/A</v>
      </c>
      <c r="O416" t="e">
        <f>VLOOKUP($A416, Pitching___Plate_Discipline[], MATCH(Data!O$1, Pitching___Plate_Discipline[#Headers], 0), FALSE)</f>
        <v>#N/A</v>
      </c>
      <c r="P416" t="e">
        <f>VLOOKUP($A416, Pitching___Plate_Discipline[], MATCH(Data!P$1, Pitching___Plate_Discipline[#Headers], 0), FALSE)</f>
        <v>#N/A</v>
      </c>
      <c r="Q416" t="e">
        <f t="shared" si="6"/>
        <v>#N/A</v>
      </c>
      <c r="R416" t="e">
        <f>VLOOKUP($A416, Pitching___Plate_Discipline[], MATCH(Data!R$1, Pitching___Plate_Discipline[#Headers], 0), FALSE)</f>
        <v>#N/A</v>
      </c>
      <c r="S416" t="e">
        <f>VLOOKUP($A416, Pitching___Plate_Discipline[], MATCH(Data!S$1, Pitching___Plate_Discipline[#Headers], 0), FALSE)</f>
        <v>#N/A</v>
      </c>
      <c r="T416" t="e">
        <f>VLOOKUP($A416, Pitching___Velocity[[Name]:[vFA]], 4, FALSE)</f>
        <v>#N/A</v>
      </c>
      <c r="U416" t="e">
        <f>VLOOKUP($A416, Pitching___Pitch_Type[[Name]:[FB%]], 3, FALSE)</f>
        <v>#N/A</v>
      </c>
    </row>
    <row r="417" spans="1:21" x14ac:dyDescent="0.45">
      <c r="A417" t="s">
        <v>1746</v>
      </c>
      <c r="B417" t="e">
        <f>VLOOKUP($A417, Pitchers___Batted_Ball[], MATCH(Data!B$1, Pitchers___Batted_Ball[#Headers], 0), FALSE)</f>
        <v>#N/A</v>
      </c>
      <c r="C417" t="e">
        <f>VLOOKUP($A417, Pitchers___Batted_Ball[], MATCH(Data!C$1, Pitchers___Batted_Ball[#Headers], 0), FALSE)</f>
        <v>#N/A</v>
      </c>
      <c r="D417" t="e">
        <f>VLOOKUP($A417, Pitchers___Statcast[], MATCH(Data!D$1, Pitchers___Statcast[#Headers], 0), FALSE)</f>
        <v>#N/A</v>
      </c>
      <c r="E417" t="e">
        <f>VLOOKUP($A417, Pitchers___Statcast[], MATCH(Data!E$1, Pitchers___Statcast[#Headers], 0), FALSE)</f>
        <v>#N/A</v>
      </c>
      <c r="F417" t="e">
        <f>VLOOKUP($A417, Pitchers___Statcast[], MATCH(Data!F$1, Pitchers___Statcast[#Headers], 0), FALSE)</f>
        <v>#N/A</v>
      </c>
      <c r="G417" t="e">
        <f>VLOOKUP($A417, Pitchers___Statcast[], MATCH(Data!G$1, Pitchers___Statcast[#Headers], 0), FALSE)</f>
        <v>#N/A</v>
      </c>
      <c r="H417" t="e">
        <f>VLOOKUP(A417, Pitchers___Advanced[[Name]:[Pitches]], 13, FALSE)/VLOOKUP(A417, Pitchers___Advanced[[Name]:[Pitches]], 14, FALSE)</f>
        <v>#N/A</v>
      </c>
      <c r="I417" t="e">
        <f>VLOOKUP(A417, Pitching___V_Movement[[Name]:[FA-Z]], 4, FALSE)</f>
        <v>#N/A</v>
      </c>
      <c r="J417" t="e">
        <f>VLOOKUP(A417, Pitching___H_Movement[[Name]:[FA-X]], 4, FALSE)</f>
        <v>#N/A</v>
      </c>
      <c r="K417" t="e">
        <f>VLOOKUP($A417, Pitching___Plate_Discipline[], MATCH(Data!K$1, Pitching___Plate_Discipline[#Headers], 0), FALSE)</f>
        <v>#N/A</v>
      </c>
      <c r="L417" t="e">
        <f>VLOOKUP($A417, Pitching___Plate_Discipline[], MATCH(Data!L$1, Pitching___Plate_Discipline[#Headers], 0), FALSE)</f>
        <v>#N/A</v>
      </c>
      <c r="M417" t="e">
        <f>VLOOKUP($A417, Pitching___Plate_Discipline[], MATCH(Data!M$1, Pitching___Plate_Discipline[#Headers], 0), FALSE)</f>
        <v>#N/A</v>
      </c>
      <c r="N417" t="e">
        <f>VLOOKUP($A417, Pitching___Plate_Discipline[], MATCH(Data!N$1, Pitching___Plate_Discipline[#Headers], 0), FALSE)</f>
        <v>#N/A</v>
      </c>
      <c r="O417" t="e">
        <f>VLOOKUP($A417, Pitching___Plate_Discipline[], MATCH(Data!O$1, Pitching___Plate_Discipline[#Headers], 0), FALSE)</f>
        <v>#N/A</v>
      </c>
      <c r="P417" t="e">
        <f>VLOOKUP($A417, Pitching___Plate_Discipline[], MATCH(Data!P$1, Pitching___Plate_Discipline[#Headers], 0), FALSE)</f>
        <v>#N/A</v>
      </c>
      <c r="Q417" t="e">
        <f t="shared" si="6"/>
        <v>#N/A</v>
      </c>
      <c r="R417" t="e">
        <f>VLOOKUP($A417, Pitching___Plate_Discipline[], MATCH(Data!R$1, Pitching___Plate_Discipline[#Headers], 0), FALSE)</f>
        <v>#N/A</v>
      </c>
      <c r="S417" t="e">
        <f>VLOOKUP($A417, Pitching___Plate_Discipline[], MATCH(Data!S$1, Pitching___Plate_Discipline[#Headers], 0), FALSE)</f>
        <v>#N/A</v>
      </c>
      <c r="T417" t="e">
        <f>VLOOKUP($A417, Pitching___Velocity[[Name]:[vFA]], 4, FALSE)</f>
        <v>#N/A</v>
      </c>
      <c r="U417" t="e">
        <f>VLOOKUP($A417, Pitching___Pitch_Type[[Name]:[FB%]], 3, FALSE)</f>
        <v>#N/A</v>
      </c>
    </row>
    <row r="418" spans="1:21" x14ac:dyDescent="0.45">
      <c r="A418" t="s">
        <v>1747</v>
      </c>
      <c r="B418" t="e">
        <f>VLOOKUP($A418, Pitchers___Batted_Ball[], MATCH(Data!B$1, Pitchers___Batted_Ball[#Headers], 0), FALSE)</f>
        <v>#N/A</v>
      </c>
      <c r="C418" t="e">
        <f>VLOOKUP($A418, Pitchers___Batted_Ball[], MATCH(Data!C$1, Pitchers___Batted_Ball[#Headers], 0), FALSE)</f>
        <v>#N/A</v>
      </c>
      <c r="D418" t="e">
        <f>VLOOKUP($A418, Pitchers___Statcast[], MATCH(Data!D$1, Pitchers___Statcast[#Headers], 0), FALSE)</f>
        <v>#N/A</v>
      </c>
      <c r="E418" t="e">
        <f>VLOOKUP($A418, Pitchers___Statcast[], MATCH(Data!E$1, Pitchers___Statcast[#Headers], 0), FALSE)</f>
        <v>#N/A</v>
      </c>
      <c r="F418" t="e">
        <f>VLOOKUP($A418, Pitchers___Statcast[], MATCH(Data!F$1, Pitchers___Statcast[#Headers], 0), FALSE)</f>
        <v>#N/A</v>
      </c>
      <c r="G418" t="e">
        <f>VLOOKUP($A418, Pitchers___Statcast[], MATCH(Data!G$1, Pitchers___Statcast[#Headers], 0), FALSE)</f>
        <v>#N/A</v>
      </c>
      <c r="H418" t="e">
        <f>VLOOKUP(A418, Pitchers___Advanced[[Name]:[Pitches]], 13, FALSE)/VLOOKUP(A418, Pitchers___Advanced[[Name]:[Pitches]], 14, FALSE)</f>
        <v>#N/A</v>
      </c>
      <c r="I418" t="e">
        <f>VLOOKUP(A418, Pitching___V_Movement[[Name]:[FA-Z]], 4, FALSE)</f>
        <v>#N/A</v>
      </c>
      <c r="J418" t="e">
        <f>VLOOKUP(A418, Pitching___H_Movement[[Name]:[FA-X]], 4, FALSE)</f>
        <v>#N/A</v>
      </c>
      <c r="K418" t="e">
        <f>VLOOKUP($A418, Pitching___Plate_Discipline[], MATCH(Data!K$1, Pitching___Plate_Discipline[#Headers], 0), FALSE)</f>
        <v>#N/A</v>
      </c>
      <c r="L418" t="e">
        <f>VLOOKUP($A418, Pitching___Plate_Discipline[], MATCH(Data!L$1, Pitching___Plate_Discipline[#Headers], 0), FALSE)</f>
        <v>#N/A</v>
      </c>
      <c r="M418" t="e">
        <f>VLOOKUP($A418, Pitching___Plate_Discipline[], MATCH(Data!M$1, Pitching___Plate_Discipline[#Headers], 0), FALSE)</f>
        <v>#N/A</v>
      </c>
      <c r="N418" t="e">
        <f>VLOOKUP($A418, Pitching___Plate_Discipline[], MATCH(Data!N$1, Pitching___Plate_Discipline[#Headers], 0), FALSE)</f>
        <v>#N/A</v>
      </c>
      <c r="O418" t="e">
        <f>VLOOKUP($A418, Pitching___Plate_Discipline[], MATCH(Data!O$1, Pitching___Plate_Discipline[#Headers], 0), FALSE)</f>
        <v>#N/A</v>
      </c>
      <c r="P418" t="e">
        <f>VLOOKUP($A418, Pitching___Plate_Discipline[], MATCH(Data!P$1, Pitching___Plate_Discipline[#Headers], 0), FALSE)</f>
        <v>#N/A</v>
      </c>
      <c r="Q418" t="e">
        <f t="shared" si="6"/>
        <v>#N/A</v>
      </c>
      <c r="R418" t="e">
        <f>VLOOKUP($A418, Pitching___Plate_Discipline[], MATCH(Data!R$1, Pitching___Plate_Discipline[#Headers], 0), FALSE)</f>
        <v>#N/A</v>
      </c>
      <c r="S418" t="e">
        <f>VLOOKUP($A418, Pitching___Plate_Discipline[], MATCH(Data!S$1, Pitching___Plate_Discipline[#Headers], 0), FALSE)</f>
        <v>#N/A</v>
      </c>
      <c r="T418" t="e">
        <f>VLOOKUP($A418, Pitching___Velocity[[Name]:[vFA]], 4, FALSE)</f>
        <v>#N/A</v>
      </c>
      <c r="U418" t="e">
        <f>VLOOKUP($A418, Pitching___Pitch_Type[[Name]:[FB%]], 3, FALSE)</f>
        <v>#N/A</v>
      </c>
    </row>
    <row r="419" spans="1:21" x14ac:dyDescent="0.45">
      <c r="A419" t="s">
        <v>1748</v>
      </c>
      <c r="B419" t="e">
        <f>VLOOKUP($A419, Pitchers___Batted_Ball[], MATCH(Data!B$1, Pitchers___Batted_Ball[#Headers], 0), FALSE)</f>
        <v>#N/A</v>
      </c>
      <c r="C419" t="e">
        <f>VLOOKUP($A419, Pitchers___Batted_Ball[], MATCH(Data!C$1, Pitchers___Batted_Ball[#Headers], 0), FALSE)</f>
        <v>#N/A</v>
      </c>
      <c r="D419" t="e">
        <f>VLOOKUP($A419, Pitchers___Statcast[], MATCH(Data!D$1, Pitchers___Statcast[#Headers], 0), FALSE)</f>
        <v>#N/A</v>
      </c>
      <c r="E419" t="e">
        <f>VLOOKUP($A419, Pitchers___Statcast[], MATCH(Data!E$1, Pitchers___Statcast[#Headers], 0), FALSE)</f>
        <v>#N/A</v>
      </c>
      <c r="F419" t="e">
        <f>VLOOKUP($A419, Pitchers___Statcast[], MATCH(Data!F$1, Pitchers___Statcast[#Headers], 0), FALSE)</f>
        <v>#N/A</v>
      </c>
      <c r="G419" t="e">
        <f>VLOOKUP($A419, Pitchers___Statcast[], MATCH(Data!G$1, Pitchers___Statcast[#Headers], 0), FALSE)</f>
        <v>#N/A</v>
      </c>
      <c r="H419" t="e">
        <f>VLOOKUP(A419, Pitchers___Advanced[[Name]:[Pitches]], 13, FALSE)/VLOOKUP(A419, Pitchers___Advanced[[Name]:[Pitches]], 14, FALSE)</f>
        <v>#N/A</v>
      </c>
      <c r="I419" t="e">
        <f>VLOOKUP(A419, Pitching___V_Movement[[Name]:[FA-Z]], 4, FALSE)</f>
        <v>#N/A</v>
      </c>
      <c r="J419" t="e">
        <f>VLOOKUP(A419, Pitching___H_Movement[[Name]:[FA-X]], 4, FALSE)</f>
        <v>#N/A</v>
      </c>
      <c r="K419" t="e">
        <f>VLOOKUP($A419, Pitching___Plate_Discipline[], MATCH(Data!K$1, Pitching___Plate_Discipline[#Headers], 0), FALSE)</f>
        <v>#N/A</v>
      </c>
      <c r="L419" t="e">
        <f>VLOOKUP($A419, Pitching___Plate_Discipline[], MATCH(Data!L$1, Pitching___Plate_Discipline[#Headers], 0), FALSE)</f>
        <v>#N/A</v>
      </c>
      <c r="M419" t="e">
        <f>VLOOKUP($A419, Pitching___Plate_Discipline[], MATCH(Data!M$1, Pitching___Plate_Discipline[#Headers], 0), FALSE)</f>
        <v>#N/A</v>
      </c>
      <c r="N419" t="e">
        <f>VLOOKUP($A419, Pitching___Plate_Discipline[], MATCH(Data!N$1, Pitching___Plate_Discipline[#Headers], 0), FALSE)</f>
        <v>#N/A</v>
      </c>
      <c r="O419" t="e">
        <f>VLOOKUP($A419, Pitching___Plate_Discipline[], MATCH(Data!O$1, Pitching___Plate_Discipline[#Headers], 0), FALSE)</f>
        <v>#N/A</v>
      </c>
      <c r="P419" t="e">
        <f>VLOOKUP($A419, Pitching___Plate_Discipline[], MATCH(Data!P$1, Pitching___Plate_Discipline[#Headers], 0), FALSE)</f>
        <v>#N/A</v>
      </c>
      <c r="Q419" t="e">
        <f t="shared" si="6"/>
        <v>#N/A</v>
      </c>
      <c r="R419" t="e">
        <f>VLOOKUP($A419, Pitching___Plate_Discipline[], MATCH(Data!R$1, Pitching___Plate_Discipline[#Headers], 0), FALSE)</f>
        <v>#N/A</v>
      </c>
      <c r="S419" t="e">
        <f>VLOOKUP($A419, Pitching___Plate_Discipline[], MATCH(Data!S$1, Pitching___Plate_Discipline[#Headers], 0), FALSE)</f>
        <v>#N/A</v>
      </c>
      <c r="T419" t="e">
        <f>VLOOKUP($A419, Pitching___Velocity[[Name]:[vFA]], 4, FALSE)</f>
        <v>#N/A</v>
      </c>
      <c r="U419" t="e">
        <f>VLOOKUP($A419, Pitching___Pitch_Type[[Name]:[FB%]], 3, FALSE)</f>
        <v>#N/A</v>
      </c>
    </row>
    <row r="420" spans="1:21" x14ac:dyDescent="0.45">
      <c r="A420" t="s">
        <v>1749</v>
      </c>
      <c r="B420" t="e">
        <f>VLOOKUP($A420, Pitchers___Batted_Ball[], MATCH(Data!B$1, Pitchers___Batted_Ball[#Headers], 0), FALSE)</f>
        <v>#N/A</v>
      </c>
      <c r="C420" t="e">
        <f>VLOOKUP($A420, Pitchers___Batted_Ball[], MATCH(Data!C$1, Pitchers___Batted_Ball[#Headers], 0), FALSE)</f>
        <v>#N/A</v>
      </c>
      <c r="D420" t="e">
        <f>VLOOKUP($A420, Pitchers___Statcast[], MATCH(Data!D$1, Pitchers___Statcast[#Headers], 0), FALSE)</f>
        <v>#N/A</v>
      </c>
      <c r="E420" t="e">
        <f>VLOOKUP($A420, Pitchers___Statcast[], MATCH(Data!E$1, Pitchers___Statcast[#Headers], 0), FALSE)</f>
        <v>#N/A</v>
      </c>
      <c r="F420" t="e">
        <f>VLOOKUP($A420, Pitchers___Statcast[], MATCH(Data!F$1, Pitchers___Statcast[#Headers], 0), FALSE)</f>
        <v>#N/A</v>
      </c>
      <c r="G420" t="e">
        <f>VLOOKUP($A420, Pitchers___Statcast[], MATCH(Data!G$1, Pitchers___Statcast[#Headers], 0), FALSE)</f>
        <v>#N/A</v>
      </c>
      <c r="H420" t="e">
        <f>VLOOKUP(A420, Pitchers___Advanced[[Name]:[Pitches]], 13, FALSE)/VLOOKUP(A420, Pitchers___Advanced[[Name]:[Pitches]], 14, FALSE)</f>
        <v>#N/A</v>
      </c>
      <c r="I420" t="e">
        <f>VLOOKUP(A420, Pitching___V_Movement[[Name]:[FA-Z]], 4, FALSE)</f>
        <v>#N/A</v>
      </c>
      <c r="J420" t="e">
        <f>VLOOKUP(A420, Pitching___H_Movement[[Name]:[FA-X]], 4, FALSE)</f>
        <v>#N/A</v>
      </c>
      <c r="K420" t="e">
        <f>VLOOKUP($A420, Pitching___Plate_Discipline[], MATCH(Data!K$1, Pitching___Plate_Discipline[#Headers], 0), FALSE)</f>
        <v>#N/A</v>
      </c>
      <c r="L420" t="e">
        <f>VLOOKUP($A420, Pitching___Plate_Discipline[], MATCH(Data!L$1, Pitching___Plate_Discipline[#Headers], 0), FALSE)</f>
        <v>#N/A</v>
      </c>
      <c r="M420" t="e">
        <f>VLOOKUP($A420, Pitching___Plate_Discipline[], MATCH(Data!M$1, Pitching___Plate_Discipline[#Headers], 0), FALSE)</f>
        <v>#N/A</v>
      </c>
      <c r="N420" t="e">
        <f>VLOOKUP($A420, Pitching___Plate_Discipline[], MATCH(Data!N$1, Pitching___Plate_Discipline[#Headers], 0), FALSE)</f>
        <v>#N/A</v>
      </c>
      <c r="O420" t="e">
        <f>VLOOKUP($A420, Pitching___Plate_Discipline[], MATCH(Data!O$1, Pitching___Plate_Discipline[#Headers], 0), FALSE)</f>
        <v>#N/A</v>
      </c>
      <c r="P420" t="e">
        <f>VLOOKUP($A420, Pitching___Plate_Discipline[], MATCH(Data!P$1, Pitching___Plate_Discipline[#Headers], 0), FALSE)</f>
        <v>#N/A</v>
      </c>
      <c r="Q420" t="e">
        <f t="shared" si="6"/>
        <v>#N/A</v>
      </c>
      <c r="R420" t="e">
        <f>VLOOKUP($A420, Pitching___Plate_Discipline[], MATCH(Data!R$1, Pitching___Plate_Discipline[#Headers], 0), FALSE)</f>
        <v>#N/A</v>
      </c>
      <c r="S420" t="e">
        <f>VLOOKUP($A420, Pitching___Plate_Discipline[], MATCH(Data!S$1, Pitching___Plate_Discipline[#Headers], 0), FALSE)</f>
        <v>#N/A</v>
      </c>
      <c r="T420" t="e">
        <f>VLOOKUP($A420, Pitching___Velocity[[Name]:[vFA]], 4, FALSE)</f>
        <v>#N/A</v>
      </c>
      <c r="U420" t="e">
        <f>VLOOKUP($A420, Pitching___Pitch_Type[[Name]:[FB%]], 3, FALSE)</f>
        <v>#N/A</v>
      </c>
    </row>
    <row r="421" spans="1:21" x14ac:dyDescent="0.45">
      <c r="A421" t="s">
        <v>843</v>
      </c>
      <c r="B421">
        <f>VLOOKUP($A421, Pitchers___Batted_Ball[], MATCH(Data!B$1, Pitchers___Batted_Ball[#Headers], 0), FALSE)</f>
        <v>0.63</v>
      </c>
      <c r="C421">
        <f>VLOOKUP($A421, Pitchers___Batted_Ball[], MATCH(Data!C$1, Pitchers___Batted_Ball[#Headers], 0), FALSE)</f>
        <v>0.11799999999999999</v>
      </c>
      <c r="D421" t="str">
        <f>VLOOKUP($A421, Pitchers___Statcast[], MATCH(Data!D$1, Pitchers___Statcast[#Headers], 0), FALSE)</f>
        <v>88.9</v>
      </c>
      <c r="E421" t="str">
        <f>VLOOKUP($A421, Pitchers___Statcast[], MATCH(Data!E$1, Pitchers___Statcast[#Headers], 0), FALSE)</f>
        <v>21.4</v>
      </c>
      <c r="F421" t="str">
        <f>VLOOKUP($A421, Pitchers___Statcast[], MATCH(Data!F$1, Pitchers___Statcast[#Headers], 0), FALSE)</f>
        <v>7.0%</v>
      </c>
      <c r="G421" t="str">
        <f>VLOOKUP($A421, Pitchers___Statcast[], MATCH(Data!G$1, Pitchers___Statcast[#Headers], 0), FALSE)</f>
        <v>37.5%</v>
      </c>
      <c r="H421">
        <f>VLOOKUP(A421, Pitchers___Advanced[[Name]:[Pitches]], 13, FALSE)/VLOOKUP(A421, Pitchers___Advanced[[Name]:[Pitches]], 14, FALSE)</f>
        <v>0.65667644433108019</v>
      </c>
      <c r="I421">
        <f>VLOOKUP(A421, Pitching___V_Movement[[Name]:[FA-Z]], 4, FALSE)</f>
        <v>11.8</v>
      </c>
      <c r="J421">
        <f>VLOOKUP(A421, Pitching___H_Movement[[Name]:[FA-X]], 4, FALSE)</f>
        <v>3.6</v>
      </c>
      <c r="K421">
        <f>VLOOKUP($A421, Pitching___Plate_Discipline[], MATCH(Data!K$1, Pitching___Plate_Discipline[#Headers], 0), FALSE)</f>
        <v>0.27400000000000002</v>
      </c>
      <c r="L421">
        <f>VLOOKUP($A421, Pitching___Plate_Discipline[], MATCH(Data!L$1, Pitching___Plate_Discipline[#Headers], 0), FALSE)</f>
        <v>0.67600000000000005</v>
      </c>
      <c r="M421">
        <f>VLOOKUP($A421, Pitching___Plate_Discipline[], MATCH(Data!M$1, Pitching___Plate_Discipline[#Headers], 0), FALSE)</f>
        <v>0.48799999999999999</v>
      </c>
      <c r="N421">
        <f>VLOOKUP($A421, Pitching___Plate_Discipline[], MATCH(Data!N$1, Pitching___Plate_Discipline[#Headers], 0), FALSE)</f>
        <v>0.67100000000000004</v>
      </c>
      <c r="O421">
        <f>VLOOKUP($A421, Pitching___Plate_Discipline[], MATCH(Data!O$1, Pitching___Plate_Discipline[#Headers], 0), FALSE)</f>
        <v>0.82299999999999995</v>
      </c>
      <c r="P421">
        <f>VLOOKUP($A421, Pitching___Plate_Discipline[], MATCH(Data!P$1, Pitching___Plate_Discipline[#Headers], 0), FALSE)</f>
        <v>0.78300000000000003</v>
      </c>
      <c r="Q421">
        <f t="shared" si="6"/>
        <v>0.382104</v>
      </c>
      <c r="R421">
        <f>VLOOKUP($A421, Pitching___Plate_Discipline[], MATCH(Data!R$1, Pitching___Plate_Discipline[#Headers], 0), FALSE)</f>
        <v>0.53300000000000003</v>
      </c>
      <c r="S421">
        <f>VLOOKUP($A421, Pitching___Plate_Discipline[], MATCH(Data!S$1, Pitching___Plate_Discipline[#Headers], 0), FALSE)</f>
        <v>19.3</v>
      </c>
      <c r="T421">
        <f>VLOOKUP($A421, Pitching___Velocity[[Name]:[vFA]], 4, FALSE)</f>
        <v>91</v>
      </c>
      <c r="U421">
        <f>VLOOKUP($A421, Pitching___Pitch_Type[[Name]:[FB%]], 3, FALSE)</f>
        <v>0.49</v>
      </c>
    </row>
    <row r="422" spans="1:21" x14ac:dyDescent="0.45">
      <c r="A422" t="s">
        <v>1750</v>
      </c>
      <c r="B422" t="e">
        <f>VLOOKUP($A422, Pitchers___Batted_Ball[], MATCH(Data!B$1, Pitchers___Batted_Ball[#Headers], 0), FALSE)</f>
        <v>#N/A</v>
      </c>
      <c r="C422" t="e">
        <f>VLOOKUP($A422, Pitchers___Batted_Ball[], MATCH(Data!C$1, Pitchers___Batted_Ball[#Headers], 0), FALSE)</f>
        <v>#N/A</v>
      </c>
      <c r="D422" t="e">
        <f>VLOOKUP($A422, Pitchers___Statcast[], MATCH(Data!D$1, Pitchers___Statcast[#Headers], 0), FALSE)</f>
        <v>#N/A</v>
      </c>
      <c r="E422" t="e">
        <f>VLOOKUP($A422, Pitchers___Statcast[], MATCH(Data!E$1, Pitchers___Statcast[#Headers], 0), FALSE)</f>
        <v>#N/A</v>
      </c>
      <c r="F422" t="e">
        <f>VLOOKUP($A422, Pitchers___Statcast[], MATCH(Data!F$1, Pitchers___Statcast[#Headers], 0), FALSE)</f>
        <v>#N/A</v>
      </c>
      <c r="G422" t="e">
        <f>VLOOKUP($A422, Pitchers___Statcast[], MATCH(Data!G$1, Pitchers___Statcast[#Headers], 0), FALSE)</f>
        <v>#N/A</v>
      </c>
      <c r="H422" t="e">
        <f>VLOOKUP(A422, Pitchers___Advanced[[Name]:[Pitches]], 13, FALSE)/VLOOKUP(A422, Pitchers___Advanced[[Name]:[Pitches]], 14, FALSE)</f>
        <v>#N/A</v>
      </c>
      <c r="I422" t="e">
        <f>VLOOKUP(A422, Pitching___V_Movement[[Name]:[FA-Z]], 4, FALSE)</f>
        <v>#N/A</v>
      </c>
      <c r="J422" t="e">
        <f>VLOOKUP(A422, Pitching___H_Movement[[Name]:[FA-X]], 4, FALSE)</f>
        <v>#N/A</v>
      </c>
      <c r="K422" t="e">
        <f>VLOOKUP($A422, Pitching___Plate_Discipline[], MATCH(Data!K$1, Pitching___Plate_Discipline[#Headers], 0), FALSE)</f>
        <v>#N/A</v>
      </c>
      <c r="L422" t="e">
        <f>VLOOKUP($A422, Pitching___Plate_Discipline[], MATCH(Data!L$1, Pitching___Plate_Discipline[#Headers], 0), FALSE)</f>
        <v>#N/A</v>
      </c>
      <c r="M422" t="e">
        <f>VLOOKUP($A422, Pitching___Plate_Discipline[], MATCH(Data!M$1, Pitching___Plate_Discipline[#Headers], 0), FALSE)</f>
        <v>#N/A</v>
      </c>
      <c r="N422" t="e">
        <f>VLOOKUP($A422, Pitching___Plate_Discipline[], MATCH(Data!N$1, Pitching___Plate_Discipline[#Headers], 0), FALSE)</f>
        <v>#N/A</v>
      </c>
      <c r="O422" t="e">
        <f>VLOOKUP($A422, Pitching___Plate_Discipline[], MATCH(Data!O$1, Pitching___Plate_Discipline[#Headers], 0), FALSE)</f>
        <v>#N/A</v>
      </c>
      <c r="P422" t="e">
        <f>VLOOKUP($A422, Pitching___Plate_Discipline[], MATCH(Data!P$1, Pitching___Plate_Discipline[#Headers], 0), FALSE)</f>
        <v>#N/A</v>
      </c>
      <c r="Q422" t="e">
        <f t="shared" si="6"/>
        <v>#N/A</v>
      </c>
      <c r="R422" t="e">
        <f>VLOOKUP($A422, Pitching___Plate_Discipline[], MATCH(Data!R$1, Pitching___Plate_Discipline[#Headers], 0), FALSE)</f>
        <v>#N/A</v>
      </c>
      <c r="S422" t="e">
        <f>VLOOKUP($A422, Pitching___Plate_Discipline[], MATCH(Data!S$1, Pitching___Plate_Discipline[#Headers], 0), FALSE)</f>
        <v>#N/A</v>
      </c>
      <c r="T422" t="e">
        <f>VLOOKUP($A422, Pitching___Velocity[[Name]:[vFA]], 4, FALSE)</f>
        <v>#N/A</v>
      </c>
      <c r="U422" t="e">
        <f>VLOOKUP($A422, Pitching___Pitch_Type[[Name]:[FB%]], 3, FALSE)</f>
        <v>#N/A</v>
      </c>
    </row>
    <row r="423" spans="1:21" x14ac:dyDescent="0.45">
      <c r="A423" t="s">
        <v>1751</v>
      </c>
      <c r="B423" t="e">
        <f>VLOOKUP($A423, Pitchers___Batted_Ball[], MATCH(Data!B$1, Pitchers___Batted_Ball[#Headers], 0), FALSE)</f>
        <v>#N/A</v>
      </c>
      <c r="C423" t="e">
        <f>VLOOKUP($A423, Pitchers___Batted_Ball[], MATCH(Data!C$1, Pitchers___Batted_Ball[#Headers], 0), FALSE)</f>
        <v>#N/A</v>
      </c>
      <c r="D423" t="e">
        <f>VLOOKUP($A423, Pitchers___Statcast[], MATCH(Data!D$1, Pitchers___Statcast[#Headers], 0), FALSE)</f>
        <v>#N/A</v>
      </c>
      <c r="E423" t="e">
        <f>VLOOKUP($A423, Pitchers___Statcast[], MATCH(Data!E$1, Pitchers___Statcast[#Headers], 0), FALSE)</f>
        <v>#N/A</v>
      </c>
      <c r="F423" t="e">
        <f>VLOOKUP($A423, Pitchers___Statcast[], MATCH(Data!F$1, Pitchers___Statcast[#Headers], 0), FALSE)</f>
        <v>#N/A</v>
      </c>
      <c r="G423" t="e">
        <f>VLOOKUP($A423, Pitchers___Statcast[], MATCH(Data!G$1, Pitchers___Statcast[#Headers], 0), FALSE)</f>
        <v>#N/A</v>
      </c>
      <c r="H423" t="e">
        <f>VLOOKUP(A423, Pitchers___Advanced[[Name]:[Pitches]], 13, FALSE)/VLOOKUP(A423, Pitchers___Advanced[[Name]:[Pitches]], 14, FALSE)</f>
        <v>#N/A</v>
      </c>
      <c r="I423" t="e">
        <f>VLOOKUP(A423, Pitching___V_Movement[[Name]:[FA-Z]], 4, FALSE)</f>
        <v>#N/A</v>
      </c>
      <c r="J423" t="e">
        <f>VLOOKUP(A423, Pitching___H_Movement[[Name]:[FA-X]], 4, FALSE)</f>
        <v>#N/A</v>
      </c>
      <c r="K423" t="e">
        <f>VLOOKUP($A423, Pitching___Plate_Discipline[], MATCH(Data!K$1, Pitching___Plate_Discipline[#Headers], 0), FALSE)</f>
        <v>#N/A</v>
      </c>
      <c r="L423" t="e">
        <f>VLOOKUP($A423, Pitching___Plate_Discipline[], MATCH(Data!L$1, Pitching___Plate_Discipline[#Headers], 0), FALSE)</f>
        <v>#N/A</v>
      </c>
      <c r="M423" t="e">
        <f>VLOOKUP($A423, Pitching___Plate_Discipline[], MATCH(Data!M$1, Pitching___Plate_Discipline[#Headers], 0), FALSE)</f>
        <v>#N/A</v>
      </c>
      <c r="N423" t="e">
        <f>VLOOKUP($A423, Pitching___Plate_Discipline[], MATCH(Data!N$1, Pitching___Plate_Discipline[#Headers], 0), FALSE)</f>
        <v>#N/A</v>
      </c>
      <c r="O423" t="e">
        <f>VLOOKUP($A423, Pitching___Plate_Discipline[], MATCH(Data!O$1, Pitching___Plate_Discipline[#Headers], 0), FALSE)</f>
        <v>#N/A</v>
      </c>
      <c r="P423" t="e">
        <f>VLOOKUP($A423, Pitching___Plate_Discipline[], MATCH(Data!P$1, Pitching___Plate_Discipline[#Headers], 0), FALSE)</f>
        <v>#N/A</v>
      </c>
      <c r="Q423" t="e">
        <f t="shared" si="6"/>
        <v>#N/A</v>
      </c>
      <c r="R423" t="e">
        <f>VLOOKUP($A423, Pitching___Plate_Discipline[], MATCH(Data!R$1, Pitching___Plate_Discipline[#Headers], 0), FALSE)</f>
        <v>#N/A</v>
      </c>
      <c r="S423" t="e">
        <f>VLOOKUP($A423, Pitching___Plate_Discipline[], MATCH(Data!S$1, Pitching___Plate_Discipline[#Headers], 0), FALSE)</f>
        <v>#N/A</v>
      </c>
      <c r="T423" t="e">
        <f>VLOOKUP($A423, Pitching___Velocity[[Name]:[vFA]], 4, FALSE)</f>
        <v>#N/A</v>
      </c>
      <c r="U423" t="e">
        <f>VLOOKUP($A423, Pitching___Pitch_Type[[Name]:[FB%]], 3, FALSE)</f>
        <v>#N/A</v>
      </c>
    </row>
    <row r="424" spans="1:21" x14ac:dyDescent="0.45">
      <c r="A424" t="s">
        <v>1752</v>
      </c>
      <c r="B424" t="e">
        <f>VLOOKUP($A424, Pitchers___Batted_Ball[], MATCH(Data!B$1, Pitchers___Batted_Ball[#Headers], 0), FALSE)</f>
        <v>#N/A</v>
      </c>
      <c r="C424" t="e">
        <f>VLOOKUP($A424, Pitchers___Batted_Ball[], MATCH(Data!C$1, Pitchers___Batted_Ball[#Headers], 0), FALSE)</f>
        <v>#N/A</v>
      </c>
      <c r="D424" t="e">
        <f>VLOOKUP($A424, Pitchers___Statcast[], MATCH(Data!D$1, Pitchers___Statcast[#Headers], 0), FALSE)</f>
        <v>#N/A</v>
      </c>
      <c r="E424" t="e">
        <f>VLOOKUP($A424, Pitchers___Statcast[], MATCH(Data!E$1, Pitchers___Statcast[#Headers], 0), FALSE)</f>
        <v>#N/A</v>
      </c>
      <c r="F424" t="e">
        <f>VLOOKUP($A424, Pitchers___Statcast[], MATCH(Data!F$1, Pitchers___Statcast[#Headers], 0), FALSE)</f>
        <v>#N/A</v>
      </c>
      <c r="G424" t="e">
        <f>VLOOKUP($A424, Pitchers___Statcast[], MATCH(Data!G$1, Pitchers___Statcast[#Headers], 0), FALSE)</f>
        <v>#N/A</v>
      </c>
      <c r="H424" t="e">
        <f>VLOOKUP(A424, Pitchers___Advanced[[Name]:[Pitches]], 13, FALSE)/VLOOKUP(A424, Pitchers___Advanced[[Name]:[Pitches]], 14, FALSE)</f>
        <v>#N/A</v>
      </c>
      <c r="I424" t="e">
        <f>VLOOKUP(A424, Pitching___V_Movement[[Name]:[FA-Z]], 4, FALSE)</f>
        <v>#N/A</v>
      </c>
      <c r="J424" t="e">
        <f>VLOOKUP(A424, Pitching___H_Movement[[Name]:[FA-X]], 4, FALSE)</f>
        <v>#N/A</v>
      </c>
      <c r="K424" t="e">
        <f>VLOOKUP($A424, Pitching___Plate_Discipline[], MATCH(Data!K$1, Pitching___Plate_Discipline[#Headers], 0), FALSE)</f>
        <v>#N/A</v>
      </c>
      <c r="L424" t="e">
        <f>VLOOKUP($A424, Pitching___Plate_Discipline[], MATCH(Data!L$1, Pitching___Plate_Discipline[#Headers], 0), FALSE)</f>
        <v>#N/A</v>
      </c>
      <c r="M424" t="e">
        <f>VLOOKUP($A424, Pitching___Plate_Discipline[], MATCH(Data!M$1, Pitching___Plate_Discipline[#Headers], 0), FALSE)</f>
        <v>#N/A</v>
      </c>
      <c r="N424" t="e">
        <f>VLOOKUP($A424, Pitching___Plate_Discipline[], MATCH(Data!N$1, Pitching___Plate_Discipline[#Headers], 0), FALSE)</f>
        <v>#N/A</v>
      </c>
      <c r="O424" t="e">
        <f>VLOOKUP($A424, Pitching___Plate_Discipline[], MATCH(Data!O$1, Pitching___Plate_Discipline[#Headers], 0), FALSE)</f>
        <v>#N/A</v>
      </c>
      <c r="P424" t="e">
        <f>VLOOKUP($A424, Pitching___Plate_Discipline[], MATCH(Data!P$1, Pitching___Plate_Discipline[#Headers], 0), FALSE)</f>
        <v>#N/A</v>
      </c>
      <c r="Q424" t="e">
        <f t="shared" si="6"/>
        <v>#N/A</v>
      </c>
      <c r="R424" t="e">
        <f>VLOOKUP($A424, Pitching___Plate_Discipline[], MATCH(Data!R$1, Pitching___Plate_Discipline[#Headers], 0), FALSE)</f>
        <v>#N/A</v>
      </c>
      <c r="S424" t="e">
        <f>VLOOKUP($A424, Pitching___Plate_Discipline[], MATCH(Data!S$1, Pitching___Plate_Discipline[#Headers], 0), FALSE)</f>
        <v>#N/A</v>
      </c>
      <c r="T424" t="e">
        <f>VLOOKUP($A424, Pitching___Velocity[[Name]:[vFA]], 4, FALSE)</f>
        <v>#N/A</v>
      </c>
      <c r="U424" t="e">
        <f>VLOOKUP($A424, Pitching___Pitch_Type[[Name]:[FB%]], 3, FALSE)</f>
        <v>#N/A</v>
      </c>
    </row>
    <row r="425" spans="1:21" x14ac:dyDescent="0.45">
      <c r="A425" t="s">
        <v>368</v>
      </c>
      <c r="B425">
        <f>VLOOKUP($A425, Pitchers___Batted_Ball[], MATCH(Data!B$1, Pitchers___Batted_Ball[#Headers], 0), FALSE)</f>
        <v>1.32</v>
      </c>
      <c r="C425">
        <f>VLOOKUP($A425, Pitchers___Batted_Ball[], MATCH(Data!C$1, Pitchers___Batted_Ball[#Headers], 0), FALSE)</f>
        <v>0.10199999999999999</v>
      </c>
      <c r="D425" t="str">
        <f>VLOOKUP($A425, Pitchers___Statcast[], MATCH(Data!D$1, Pitchers___Statcast[#Headers], 0), FALSE)</f>
        <v>88.5</v>
      </c>
      <c r="E425" t="str">
        <f>VLOOKUP($A425, Pitchers___Statcast[], MATCH(Data!E$1, Pitchers___Statcast[#Headers], 0), FALSE)</f>
        <v>12.0</v>
      </c>
      <c r="F425" t="str">
        <f>VLOOKUP($A425, Pitchers___Statcast[], MATCH(Data!F$1, Pitchers___Statcast[#Headers], 0), FALSE)</f>
        <v>5.5%</v>
      </c>
      <c r="G425" t="str">
        <f>VLOOKUP($A425, Pitchers___Statcast[], MATCH(Data!G$1, Pitchers___Statcast[#Headers], 0), FALSE)</f>
        <v>36.1%</v>
      </c>
      <c r="H425">
        <f>VLOOKUP(A425, Pitchers___Advanced[[Name]:[Pitches]], 13, FALSE)/VLOOKUP(A425, Pitchers___Advanced[[Name]:[Pitches]], 14, FALSE)</f>
        <v>0.62675919320319085</v>
      </c>
      <c r="I425">
        <f>VLOOKUP(A425, Pitching___V_Movement[[Name]:[FA-Z]], 4, FALSE)</f>
        <v>9.1999999999999993</v>
      </c>
      <c r="J425">
        <f>VLOOKUP(A425, Pitching___H_Movement[[Name]:[FA-X]], 4, FALSE)</f>
        <v>3.2</v>
      </c>
      <c r="K425">
        <f>VLOOKUP($A425, Pitching___Plate_Discipline[], MATCH(Data!K$1, Pitching___Plate_Discipline[#Headers], 0), FALSE)</f>
        <v>0.27100000000000002</v>
      </c>
      <c r="L425">
        <f>VLOOKUP($A425, Pitching___Plate_Discipline[], MATCH(Data!L$1, Pitching___Plate_Discipline[#Headers], 0), FALSE)</f>
        <v>0.63100000000000001</v>
      </c>
      <c r="M425">
        <f>VLOOKUP($A425, Pitching___Plate_Discipline[], MATCH(Data!M$1, Pitching___Plate_Discipline[#Headers], 0), FALSE)</f>
        <v>0.45100000000000001</v>
      </c>
      <c r="N425">
        <f>VLOOKUP($A425, Pitching___Plate_Discipline[], MATCH(Data!N$1, Pitching___Plate_Discipline[#Headers], 0), FALSE)</f>
        <v>0.60899999999999999</v>
      </c>
      <c r="O425">
        <f>VLOOKUP($A425, Pitching___Plate_Discipline[], MATCH(Data!O$1, Pitching___Plate_Discipline[#Headers], 0), FALSE)</f>
        <v>0.88900000000000001</v>
      </c>
      <c r="P425">
        <f>VLOOKUP($A425, Pitching___Plate_Discipline[], MATCH(Data!P$1, Pitching___Plate_Discipline[#Headers], 0), FALSE)</f>
        <v>0.80500000000000005</v>
      </c>
      <c r="Q425">
        <f t="shared" si="6"/>
        <v>0.36305500000000002</v>
      </c>
      <c r="R425">
        <f>VLOOKUP($A425, Pitching___Plate_Discipline[], MATCH(Data!R$1, Pitching___Plate_Discipline[#Headers], 0), FALSE)</f>
        <v>0.499</v>
      </c>
      <c r="S425">
        <f>VLOOKUP($A425, Pitching___Plate_Discipline[], MATCH(Data!S$1, Pitching___Plate_Discipline[#Headers], 0), FALSE)</f>
        <v>22.6</v>
      </c>
      <c r="T425">
        <f>VLOOKUP($A425, Pitching___Velocity[[Name]:[vFA]], 4, FALSE)</f>
        <v>91.3</v>
      </c>
      <c r="U425">
        <f>VLOOKUP($A425, Pitching___Pitch_Type[[Name]:[FB%]], 3, FALSE)</f>
        <v>0.58899999999999997</v>
      </c>
    </row>
    <row r="426" spans="1:21" x14ac:dyDescent="0.45">
      <c r="A426" t="s">
        <v>1753</v>
      </c>
      <c r="B426" t="e">
        <f>VLOOKUP($A426, Pitchers___Batted_Ball[], MATCH(Data!B$1, Pitchers___Batted_Ball[#Headers], 0), FALSE)</f>
        <v>#N/A</v>
      </c>
      <c r="C426" t="e">
        <f>VLOOKUP($A426, Pitchers___Batted_Ball[], MATCH(Data!C$1, Pitchers___Batted_Ball[#Headers], 0), FALSE)</f>
        <v>#N/A</v>
      </c>
      <c r="D426" t="e">
        <f>VLOOKUP($A426, Pitchers___Statcast[], MATCH(Data!D$1, Pitchers___Statcast[#Headers], 0), FALSE)</f>
        <v>#N/A</v>
      </c>
      <c r="E426" t="e">
        <f>VLOOKUP($A426, Pitchers___Statcast[], MATCH(Data!E$1, Pitchers___Statcast[#Headers], 0), FALSE)</f>
        <v>#N/A</v>
      </c>
      <c r="F426" t="e">
        <f>VLOOKUP($A426, Pitchers___Statcast[], MATCH(Data!F$1, Pitchers___Statcast[#Headers], 0), FALSE)</f>
        <v>#N/A</v>
      </c>
      <c r="G426" t="e">
        <f>VLOOKUP($A426, Pitchers___Statcast[], MATCH(Data!G$1, Pitchers___Statcast[#Headers], 0), FALSE)</f>
        <v>#N/A</v>
      </c>
      <c r="H426" t="e">
        <f>VLOOKUP(A426, Pitchers___Advanced[[Name]:[Pitches]], 13, FALSE)/VLOOKUP(A426, Pitchers___Advanced[[Name]:[Pitches]], 14, FALSE)</f>
        <v>#N/A</v>
      </c>
      <c r="I426" t="e">
        <f>VLOOKUP(A426, Pitching___V_Movement[[Name]:[FA-Z]], 4, FALSE)</f>
        <v>#N/A</v>
      </c>
      <c r="J426" t="e">
        <f>VLOOKUP(A426, Pitching___H_Movement[[Name]:[FA-X]], 4, FALSE)</f>
        <v>#N/A</v>
      </c>
      <c r="K426" t="e">
        <f>VLOOKUP($A426, Pitching___Plate_Discipline[], MATCH(Data!K$1, Pitching___Plate_Discipline[#Headers], 0), FALSE)</f>
        <v>#N/A</v>
      </c>
      <c r="L426" t="e">
        <f>VLOOKUP($A426, Pitching___Plate_Discipline[], MATCH(Data!L$1, Pitching___Plate_Discipline[#Headers], 0), FALSE)</f>
        <v>#N/A</v>
      </c>
      <c r="M426" t="e">
        <f>VLOOKUP($A426, Pitching___Plate_Discipline[], MATCH(Data!M$1, Pitching___Plate_Discipline[#Headers], 0), FALSE)</f>
        <v>#N/A</v>
      </c>
      <c r="N426" t="e">
        <f>VLOOKUP($A426, Pitching___Plate_Discipline[], MATCH(Data!N$1, Pitching___Plate_Discipline[#Headers], 0), FALSE)</f>
        <v>#N/A</v>
      </c>
      <c r="O426" t="e">
        <f>VLOOKUP($A426, Pitching___Plate_Discipline[], MATCH(Data!O$1, Pitching___Plate_Discipline[#Headers], 0), FALSE)</f>
        <v>#N/A</v>
      </c>
      <c r="P426" t="e">
        <f>VLOOKUP($A426, Pitching___Plate_Discipline[], MATCH(Data!P$1, Pitching___Plate_Discipline[#Headers], 0), FALSE)</f>
        <v>#N/A</v>
      </c>
      <c r="Q426" t="e">
        <f t="shared" si="6"/>
        <v>#N/A</v>
      </c>
      <c r="R426" t="e">
        <f>VLOOKUP($A426, Pitching___Plate_Discipline[], MATCH(Data!R$1, Pitching___Plate_Discipline[#Headers], 0), FALSE)</f>
        <v>#N/A</v>
      </c>
      <c r="S426" t="e">
        <f>VLOOKUP($A426, Pitching___Plate_Discipline[], MATCH(Data!S$1, Pitching___Plate_Discipline[#Headers], 0), FALSE)</f>
        <v>#N/A</v>
      </c>
      <c r="T426" t="e">
        <f>VLOOKUP($A426, Pitching___Velocity[[Name]:[vFA]], 4, FALSE)</f>
        <v>#N/A</v>
      </c>
      <c r="U426" t="e">
        <f>VLOOKUP($A426, Pitching___Pitch_Type[[Name]:[FB%]], 3, FALSE)</f>
        <v>#N/A</v>
      </c>
    </row>
    <row r="427" spans="1:21" x14ac:dyDescent="0.45">
      <c r="A427" t="s">
        <v>1754</v>
      </c>
      <c r="B427" t="e">
        <f>VLOOKUP($A427, Pitchers___Batted_Ball[], MATCH(Data!B$1, Pitchers___Batted_Ball[#Headers], 0), FALSE)</f>
        <v>#N/A</v>
      </c>
      <c r="C427" t="e">
        <f>VLOOKUP($A427, Pitchers___Batted_Ball[], MATCH(Data!C$1, Pitchers___Batted_Ball[#Headers], 0), FALSE)</f>
        <v>#N/A</v>
      </c>
      <c r="D427" t="e">
        <f>VLOOKUP($A427, Pitchers___Statcast[], MATCH(Data!D$1, Pitchers___Statcast[#Headers], 0), FALSE)</f>
        <v>#N/A</v>
      </c>
      <c r="E427" t="e">
        <f>VLOOKUP($A427, Pitchers___Statcast[], MATCH(Data!E$1, Pitchers___Statcast[#Headers], 0), FALSE)</f>
        <v>#N/A</v>
      </c>
      <c r="F427" t="e">
        <f>VLOOKUP($A427, Pitchers___Statcast[], MATCH(Data!F$1, Pitchers___Statcast[#Headers], 0), FALSE)</f>
        <v>#N/A</v>
      </c>
      <c r="G427" t="e">
        <f>VLOOKUP($A427, Pitchers___Statcast[], MATCH(Data!G$1, Pitchers___Statcast[#Headers], 0), FALSE)</f>
        <v>#N/A</v>
      </c>
      <c r="H427" t="e">
        <f>VLOOKUP(A427, Pitchers___Advanced[[Name]:[Pitches]], 13, FALSE)/VLOOKUP(A427, Pitchers___Advanced[[Name]:[Pitches]], 14, FALSE)</f>
        <v>#N/A</v>
      </c>
      <c r="I427" t="e">
        <f>VLOOKUP(A427, Pitching___V_Movement[[Name]:[FA-Z]], 4, FALSE)</f>
        <v>#N/A</v>
      </c>
      <c r="J427" t="e">
        <f>VLOOKUP(A427, Pitching___H_Movement[[Name]:[FA-X]], 4, FALSE)</f>
        <v>#N/A</v>
      </c>
      <c r="K427" t="e">
        <f>VLOOKUP($A427, Pitching___Plate_Discipline[], MATCH(Data!K$1, Pitching___Plate_Discipline[#Headers], 0), FALSE)</f>
        <v>#N/A</v>
      </c>
      <c r="L427" t="e">
        <f>VLOOKUP($A427, Pitching___Plate_Discipline[], MATCH(Data!L$1, Pitching___Plate_Discipline[#Headers], 0), FALSE)</f>
        <v>#N/A</v>
      </c>
      <c r="M427" t="e">
        <f>VLOOKUP($A427, Pitching___Plate_Discipline[], MATCH(Data!M$1, Pitching___Plate_Discipline[#Headers], 0), FALSE)</f>
        <v>#N/A</v>
      </c>
      <c r="N427" t="e">
        <f>VLOOKUP($A427, Pitching___Plate_Discipline[], MATCH(Data!N$1, Pitching___Plate_Discipline[#Headers], 0), FALSE)</f>
        <v>#N/A</v>
      </c>
      <c r="O427" t="e">
        <f>VLOOKUP($A427, Pitching___Plate_Discipline[], MATCH(Data!O$1, Pitching___Plate_Discipline[#Headers], 0), FALSE)</f>
        <v>#N/A</v>
      </c>
      <c r="P427" t="e">
        <f>VLOOKUP($A427, Pitching___Plate_Discipline[], MATCH(Data!P$1, Pitching___Plate_Discipline[#Headers], 0), FALSE)</f>
        <v>#N/A</v>
      </c>
      <c r="Q427" t="e">
        <f t="shared" si="6"/>
        <v>#N/A</v>
      </c>
      <c r="R427" t="e">
        <f>VLOOKUP($A427, Pitching___Plate_Discipline[], MATCH(Data!R$1, Pitching___Plate_Discipline[#Headers], 0), FALSE)</f>
        <v>#N/A</v>
      </c>
      <c r="S427" t="e">
        <f>VLOOKUP($A427, Pitching___Plate_Discipline[], MATCH(Data!S$1, Pitching___Plate_Discipline[#Headers], 0), FALSE)</f>
        <v>#N/A</v>
      </c>
      <c r="T427" t="e">
        <f>VLOOKUP($A427, Pitching___Velocity[[Name]:[vFA]], 4, FALSE)</f>
        <v>#N/A</v>
      </c>
      <c r="U427" t="e">
        <f>VLOOKUP($A427, Pitching___Pitch_Type[[Name]:[FB%]], 3, FALSE)</f>
        <v>#N/A</v>
      </c>
    </row>
    <row r="428" spans="1:21" x14ac:dyDescent="0.45">
      <c r="A428" t="s">
        <v>68</v>
      </c>
      <c r="B428">
        <f>VLOOKUP($A428, Pitchers___Batted_Ball[], MATCH(Data!B$1, Pitchers___Batted_Ball[#Headers], 0), FALSE)</f>
        <v>2.16</v>
      </c>
      <c r="C428">
        <f>VLOOKUP($A428, Pitchers___Batted_Ball[], MATCH(Data!C$1, Pitchers___Batted_Ball[#Headers], 0), FALSE)</f>
        <v>0.123</v>
      </c>
      <c r="D428" t="str">
        <f>VLOOKUP($A428, Pitchers___Statcast[], MATCH(Data!D$1, Pitchers___Statcast[#Headers], 0), FALSE)</f>
        <v>88.2</v>
      </c>
      <c r="E428" t="str">
        <f>VLOOKUP($A428, Pitchers___Statcast[], MATCH(Data!E$1, Pitchers___Statcast[#Headers], 0), FALSE)</f>
        <v>16.8</v>
      </c>
      <c r="F428" t="str">
        <f>VLOOKUP($A428, Pitchers___Statcast[], MATCH(Data!F$1, Pitchers___Statcast[#Headers], 0), FALSE)</f>
        <v>7.4%</v>
      </c>
      <c r="G428" t="str">
        <f>VLOOKUP($A428, Pitchers___Statcast[], MATCH(Data!G$1, Pitchers___Statcast[#Headers], 0), FALSE)</f>
        <v>37.2%</v>
      </c>
      <c r="H428">
        <f>VLOOKUP(A428, Pitchers___Advanced[[Name]:[Pitches]], 13, FALSE)/VLOOKUP(A428, Pitchers___Advanced[[Name]:[Pitches]], 14, FALSE)</f>
        <v>0.61257631257631262</v>
      </c>
      <c r="I428">
        <f>VLOOKUP(A428, Pitching___V_Movement[[Name]:[FA-Z]], 4, FALSE)</f>
        <v>10.8</v>
      </c>
      <c r="J428">
        <f>VLOOKUP(A428, Pitching___H_Movement[[Name]:[FA-X]], 4, FALSE)</f>
        <v>-4.2</v>
      </c>
      <c r="K428">
        <f>VLOOKUP($A428, Pitching___Plate_Discipline[], MATCH(Data!K$1, Pitching___Plate_Discipline[#Headers], 0), FALSE)</f>
        <v>0.29399999999999998</v>
      </c>
      <c r="L428">
        <f>VLOOKUP($A428, Pitching___Plate_Discipline[], MATCH(Data!L$1, Pitching___Plate_Discipline[#Headers], 0), FALSE)</f>
        <v>0.67100000000000004</v>
      </c>
      <c r="M428">
        <f>VLOOKUP($A428, Pitching___Plate_Discipline[], MATCH(Data!M$1, Pitching___Plate_Discipline[#Headers], 0), FALSE)</f>
        <v>0.47899999999999998</v>
      </c>
      <c r="N428">
        <f>VLOOKUP($A428, Pitching___Plate_Discipline[], MATCH(Data!N$1, Pitching___Plate_Discipline[#Headers], 0), FALSE)</f>
        <v>0.505</v>
      </c>
      <c r="O428">
        <f>VLOOKUP($A428, Pitching___Plate_Discipline[], MATCH(Data!O$1, Pitching___Plate_Discipline[#Headers], 0), FALSE)</f>
        <v>0.81899999999999995</v>
      </c>
      <c r="P428">
        <f>VLOOKUP($A428, Pitching___Plate_Discipline[], MATCH(Data!P$1, Pitching___Plate_Discipline[#Headers], 0), FALSE)</f>
        <v>0.72099999999999997</v>
      </c>
      <c r="Q428">
        <f t="shared" si="6"/>
        <v>0.34535899999999997</v>
      </c>
      <c r="R428">
        <f>VLOOKUP($A428, Pitching___Plate_Discipline[], MATCH(Data!R$1, Pitching___Plate_Discipline[#Headers], 0), FALSE)</f>
        <v>0.48899999999999999</v>
      </c>
      <c r="S428">
        <f>VLOOKUP($A428, Pitching___Plate_Discipline[], MATCH(Data!S$1, Pitching___Plate_Discipline[#Headers], 0), FALSE)</f>
        <v>25.8</v>
      </c>
      <c r="T428">
        <f>VLOOKUP($A428, Pitching___Velocity[[Name]:[vFA]], 4, FALSE)</f>
        <v>96.1</v>
      </c>
      <c r="U428">
        <f>VLOOKUP($A428, Pitching___Pitch_Type[[Name]:[FB%]], 3, FALSE)</f>
        <v>0.56699999999999995</v>
      </c>
    </row>
    <row r="429" spans="1:21" x14ac:dyDescent="0.45">
      <c r="A429" t="s">
        <v>1755</v>
      </c>
      <c r="B429" t="e">
        <f>VLOOKUP($A429, Pitchers___Batted_Ball[], MATCH(Data!B$1, Pitchers___Batted_Ball[#Headers], 0), FALSE)</f>
        <v>#N/A</v>
      </c>
      <c r="C429" t="e">
        <f>VLOOKUP($A429, Pitchers___Batted_Ball[], MATCH(Data!C$1, Pitchers___Batted_Ball[#Headers], 0), FALSE)</f>
        <v>#N/A</v>
      </c>
      <c r="D429" t="e">
        <f>VLOOKUP($A429, Pitchers___Statcast[], MATCH(Data!D$1, Pitchers___Statcast[#Headers], 0), FALSE)</f>
        <v>#N/A</v>
      </c>
      <c r="E429" t="e">
        <f>VLOOKUP($A429, Pitchers___Statcast[], MATCH(Data!E$1, Pitchers___Statcast[#Headers], 0), FALSE)</f>
        <v>#N/A</v>
      </c>
      <c r="F429" t="e">
        <f>VLOOKUP($A429, Pitchers___Statcast[], MATCH(Data!F$1, Pitchers___Statcast[#Headers], 0), FALSE)</f>
        <v>#N/A</v>
      </c>
      <c r="G429" t="e">
        <f>VLOOKUP($A429, Pitchers___Statcast[], MATCH(Data!G$1, Pitchers___Statcast[#Headers], 0), FALSE)</f>
        <v>#N/A</v>
      </c>
      <c r="H429" t="e">
        <f>VLOOKUP(A429, Pitchers___Advanced[[Name]:[Pitches]], 13, FALSE)/VLOOKUP(A429, Pitchers___Advanced[[Name]:[Pitches]], 14, FALSE)</f>
        <v>#N/A</v>
      </c>
      <c r="I429" t="e">
        <f>VLOOKUP(A429, Pitching___V_Movement[[Name]:[FA-Z]], 4, FALSE)</f>
        <v>#N/A</v>
      </c>
      <c r="J429" t="e">
        <f>VLOOKUP(A429, Pitching___H_Movement[[Name]:[FA-X]], 4, FALSE)</f>
        <v>#N/A</v>
      </c>
      <c r="K429" t="e">
        <f>VLOOKUP($A429, Pitching___Plate_Discipline[], MATCH(Data!K$1, Pitching___Plate_Discipline[#Headers], 0), FALSE)</f>
        <v>#N/A</v>
      </c>
      <c r="L429" t="e">
        <f>VLOOKUP($A429, Pitching___Plate_Discipline[], MATCH(Data!L$1, Pitching___Plate_Discipline[#Headers], 0), FALSE)</f>
        <v>#N/A</v>
      </c>
      <c r="M429" t="e">
        <f>VLOOKUP($A429, Pitching___Plate_Discipline[], MATCH(Data!M$1, Pitching___Plate_Discipline[#Headers], 0), FALSE)</f>
        <v>#N/A</v>
      </c>
      <c r="N429" t="e">
        <f>VLOOKUP($A429, Pitching___Plate_Discipline[], MATCH(Data!N$1, Pitching___Plate_Discipline[#Headers], 0), FALSE)</f>
        <v>#N/A</v>
      </c>
      <c r="O429" t="e">
        <f>VLOOKUP($A429, Pitching___Plate_Discipline[], MATCH(Data!O$1, Pitching___Plate_Discipline[#Headers], 0), FALSE)</f>
        <v>#N/A</v>
      </c>
      <c r="P429" t="e">
        <f>VLOOKUP($A429, Pitching___Plate_Discipline[], MATCH(Data!P$1, Pitching___Plate_Discipline[#Headers], 0), FALSE)</f>
        <v>#N/A</v>
      </c>
      <c r="Q429" t="e">
        <f t="shared" si="6"/>
        <v>#N/A</v>
      </c>
      <c r="R429" t="e">
        <f>VLOOKUP($A429, Pitching___Plate_Discipline[], MATCH(Data!R$1, Pitching___Plate_Discipline[#Headers], 0), FALSE)</f>
        <v>#N/A</v>
      </c>
      <c r="S429" t="e">
        <f>VLOOKUP($A429, Pitching___Plate_Discipline[], MATCH(Data!S$1, Pitching___Plate_Discipline[#Headers], 0), FALSE)</f>
        <v>#N/A</v>
      </c>
      <c r="T429" t="e">
        <f>VLOOKUP($A429, Pitching___Velocity[[Name]:[vFA]], 4, FALSE)</f>
        <v>#N/A</v>
      </c>
      <c r="U429" t="e">
        <f>VLOOKUP($A429, Pitching___Pitch_Type[[Name]:[FB%]], 3, FALSE)</f>
        <v>#N/A</v>
      </c>
    </row>
    <row r="430" spans="1:21" x14ac:dyDescent="0.45">
      <c r="A430" t="s">
        <v>182</v>
      </c>
      <c r="B430">
        <f>VLOOKUP($A430, Pitchers___Batted_Ball[], MATCH(Data!B$1, Pitchers___Batted_Ball[#Headers], 0), FALSE)</f>
        <v>1.64</v>
      </c>
      <c r="C430">
        <f>VLOOKUP($A430, Pitchers___Batted_Ball[], MATCH(Data!C$1, Pitchers___Batted_Ball[#Headers], 0), FALSE)</f>
        <v>0.12</v>
      </c>
      <c r="D430" t="str">
        <f>VLOOKUP($A430, Pitchers___Statcast[], MATCH(Data!D$1, Pitchers___Statcast[#Headers], 0), FALSE)</f>
        <v>88.2</v>
      </c>
      <c r="E430" t="str">
        <f>VLOOKUP($A430, Pitchers___Statcast[], MATCH(Data!E$1, Pitchers___Statcast[#Headers], 0), FALSE)</f>
        <v>9.0</v>
      </c>
      <c r="F430" t="str">
        <f>VLOOKUP($A430, Pitchers___Statcast[], MATCH(Data!F$1, Pitchers___Statcast[#Headers], 0), FALSE)</f>
        <v>5.9%</v>
      </c>
      <c r="G430" t="str">
        <f>VLOOKUP($A430, Pitchers___Statcast[], MATCH(Data!G$1, Pitchers___Statcast[#Headers], 0), FALSE)</f>
        <v>35.5%</v>
      </c>
      <c r="H430">
        <f>VLOOKUP(A430, Pitchers___Advanced[[Name]:[Pitches]], 13, FALSE)/VLOOKUP(A430, Pitchers___Advanced[[Name]:[Pitches]], 14, FALSE)</f>
        <v>0.63234124492444221</v>
      </c>
      <c r="I430">
        <f>VLOOKUP(A430, Pitching___V_Movement[[Name]:[FA-Z]], 4, FALSE)</f>
        <v>8.9</v>
      </c>
      <c r="J430">
        <f>VLOOKUP(A430, Pitching___H_Movement[[Name]:[FA-X]], 4, FALSE)</f>
        <v>6</v>
      </c>
      <c r="K430">
        <f>VLOOKUP($A430, Pitching___Plate_Discipline[], MATCH(Data!K$1, Pitching___Plate_Discipline[#Headers], 0), FALSE)</f>
        <v>0.27300000000000002</v>
      </c>
      <c r="L430">
        <f>VLOOKUP($A430, Pitching___Plate_Discipline[], MATCH(Data!L$1, Pitching___Plate_Discipline[#Headers], 0), FALSE)</f>
        <v>0.64600000000000002</v>
      </c>
      <c r="M430">
        <f>VLOOKUP($A430, Pitching___Plate_Discipline[], MATCH(Data!M$1, Pitching___Plate_Discipline[#Headers], 0), FALSE)</f>
        <v>0.45900000000000002</v>
      </c>
      <c r="N430">
        <f>VLOOKUP($A430, Pitching___Plate_Discipline[], MATCH(Data!N$1, Pitching___Plate_Discipline[#Headers], 0), FALSE)</f>
        <v>0.67600000000000005</v>
      </c>
      <c r="O430">
        <f>VLOOKUP($A430, Pitching___Plate_Discipline[], MATCH(Data!O$1, Pitching___Plate_Discipline[#Headers], 0), FALSE)</f>
        <v>0.88400000000000001</v>
      </c>
      <c r="P430">
        <f>VLOOKUP($A430, Pitching___Plate_Discipline[], MATCH(Data!P$1, Pitching___Plate_Discipline[#Headers], 0), FALSE)</f>
        <v>0.82199999999999995</v>
      </c>
      <c r="Q430">
        <f t="shared" si="6"/>
        <v>0.37729799999999997</v>
      </c>
      <c r="R430">
        <f>VLOOKUP($A430, Pitching___Plate_Discipline[], MATCH(Data!R$1, Pitching___Plate_Discipline[#Headers], 0), FALSE)</f>
        <v>0.498</v>
      </c>
      <c r="S430">
        <f>VLOOKUP($A430, Pitching___Plate_Discipline[], MATCH(Data!S$1, Pitching___Plate_Discipline[#Headers], 0), FALSE)</f>
        <v>22.2</v>
      </c>
      <c r="T430">
        <f>VLOOKUP($A430, Pitching___Velocity[[Name]:[vFA]], 4, FALSE)</f>
        <v>92.9</v>
      </c>
      <c r="U430">
        <f>VLOOKUP($A430, Pitching___Pitch_Type[[Name]:[FB%]], 3, FALSE)</f>
        <v>0.51500000000000001</v>
      </c>
    </row>
    <row r="431" spans="1:21" x14ac:dyDescent="0.45">
      <c r="A431" t="s">
        <v>1756</v>
      </c>
      <c r="B431" t="e">
        <f>VLOOKUP($A431, Pitchers___Batted_Ball[], MATCH(Data!B$1, Pitchers___Batted_Ball[#Headers], 0), FALSE)</f>
        <v>#N/A</v>
      </c>
      <c r="C431" t="e">
        <f>VLOOKUP($A431, Pitchers___Batted_Ball[], MATCH(Data!C$1, Pitchers___Batted_Ball[#Headers], 0), FALSE)</f>
        <v>#N/A</v>
      </c>
      <c r="D431" t="e">
        <f>VLOOKUP($A431, Pitchers___Statcast[], MATCH(Data!D$1, Pitchers___Statcast[#Headers], 0), FALSE)</f>
        <v>#N/A</v>
      </c>
      <c r="E431" t="e">
        <f>VLOOKUP($A431, Pitchers___Statcast[], MATCH(Data!E$1, Pitchers___Statcast[#Headers], 0), FALSE)</f>
        <v>#N/A</v>
      </c>
      <c r="F431" t="e">
        <f>VLOOKUP($A431, Pitchers___Statcast[], MATCH(Data!F$1, Pitchers___Statcast[#Headers], 0), FALSE)</f>
        <v>#N/A</v>
      </c>
      <c r="G431" t="e">
        <f>VLOOKUP($A431, Pitchers___Statcast[], MATCH(Data!G$1, Pitchers___Statcast[#Headers], 0), FALSE)</f>
        <v>#N/A</v>
      </c>
      <c r="H431" t="e">
        <f>VLOOKUP(A431, Pitchers___Advanced[[Name]:[Pitches]], 13, FALSE)/VLOOKUP(A431, Pitchers___Advanced[[Name]:[Pitches]], 14, FALSE)</f>
        <v>#N/A</v>
      </c>
      <c r="I431" t="e">
        <f>VLOOKUP(A431, Pitching___V_Movement[[Name]:[FA-Z]], 4, FALSE)</f>
        <v>#N/A</v>
      </c>
      <c r="J431" t="e">
        <f>VLOOKUP(A431, Pitching___H_Movement[[Name]:[FA-X]], 4, FALSE)</f>
        <v>#N/A</v>
      </c>
      <c r="K431" t="e">
        <f>VLOOKUP($A431, Pitching___Plate_Discipline[], MATCH(Data!K$1, Pitching___Plate_Discipline[#Headers], 0), FALSE)</f>
        <v>#N/A</v>
      </c>
      <c r="L431" t="e">
        <f>VLOOKUP($A431, Pitching___Plate_Discipline[], MATCH(Data!L$1, Pitching___Plate_Discipline[#Headers], 0), FALSE)</f>
        <v>#N/A</v>
      </c>
      <c r="M431" t="e">
        <f>VLOOKUP($A431, Pitching___Plate_Discipline[], MATCH(Data!M$1, Pitching___Plate_Discipline[#Headers], 0), FALSE)</f>
        <v>#N/A</v>
      </c>
      <c r="N431" t="e">
        <f>VLOOKUP($A431, Pitching___Plate_Discipline[], MATCH(Data!N$1, Pitching___Plate_Discipline[#Headers], 0), FALSE)</f>
        <v>#N/A</v>
      </c>
      <c r="O431" t="e">
        <f>VLOOKUP($A431, Pitching___Plate_Discipline[], MATCH(Data!O$1, Pitching___Plate_Discipline[#Headers], 0), FALSE)</f>
        <v>#N/A</v>
      </c>
      <c r="P431" t="e">
        <f>VLOOKUP($A431, Pitching___Plate_Discipline[], MATCH(Data!P$1, Pitching___Plate_Discipline[#Headers], 0), FALSE)</f>
        <v>#N/A</v>
      </c>
      <c r="Q431" t="e">
        <f t="shared" si="6"/>
        <v>#N/A</v>
      </c>
      <c r="R431" t="e">
        <f>VLOOKUP($A431, Pitching___Plate_Discipline[], MATCH(Data!R$1, Pitching___Plate_Discipline[#Headers], 0), FALSE)</f>
        <v>#N/A</v>
      </c>
      <c r="S431" t="e">
        <f>VLOOKUP($A431, Pitching___Plate_Discipline[], MATCH(Data!S$1, Pitching___Plate_Discipline[#Headers], 0), FALSE)</f>
        <v>#N/A</v>
      </c>
      <c r="T431" t="e">
        <f>VLOOKUP($A431, Pitching___Velocity[[Name]:[vFA]], 4, FALSE)</f>
        <v>#N/A</v>
      </c>
      <c r="U431" t="e">
        <f>VLOOKUP($A431, Pitching___Pitch_Type[[Name]:[FB%]], 3, FALSE)</f>
        <v>#N/A</v>
      </c>
    </row>
    <row r="432" spans="1:21" x14ac:dyDescent="0.45">
      <c r="A432" t="s">
        <v>769</v>
      </c>
      <c r="B432">
        <f>VLOOKUP($A432, Pitchers___Batted_Ball[], MATCH(Data!B$1, Pitchers___Batted_Ball[#Headers], 0), FALSE)</f>
        <v>0.82</v>
      </c>
      <c r="C432">
        <f>VLOOKUP($A432, Pitchers___Batted_Ball[], MATCH(Data!C$1, Pitchers___Batted_Ball[#Headers], 0), FALSE)</f>
        <v>0.124</v>
      </c>
      <c r="D432" t="str">
        <f>VLOOKUP($A432, Pitchers___Statcast[], MATCH(Data!D$1, Pitchers___Statcast[#Headers], 0), FALSE)</f>
        <v>87.9</v>
      </c>
      <c r="E432" t="str">
        <f>VLOOKUP($A432, Pitchers___Statcast[], MATCH(Data!E$1, Pitchers___Statcast[#Headers], 0), FALSE)</f>
        <v>18.6</v>
      </c>
      <c r="F432" t="str">
        <f>VLOOKUP($A432, Pitchers___Statcast[], MATCH(Data!F$1, Pitchers___Statcast[#Headers], 0), FALSE)</f>
        <v>7.1%</v>
      </c>
      <c r="G432" t="str">
        <f>VLOOKUP($A432, Pitchers___Statcast[], MATCH(Data!G$1, Pitchers___Statcast[#Headers], 0), FALSE)</f>
        <v>34.0%</v>
      </c>
      <c r="H432">
        <f>VLOOKUP(A432, Pitchers___Advanced[[Name]:[Pitches]], 13, FALSE)/VLOOKUP(A432, Pitchers___Advanced[[Name]:[Pitches]], 14, FALSE)</f>
        <v>0.6619763868672166</v>
      </c>
      <c r="I432">
        <f>VLOOKUP(A432, Pitching___V_Movement[[Name]:[FA-Z]], 4, FALSE)</f>
        <v>7.5</v>
      </c>
      <c r="J432">
        <f>VLOOKUP(A432, Pitching___H_Movement[[Name]:[FA-X]], 4, FALSE)</f>
        <v>-5.6</v>
      </c>
      <c r="K432">
        <f>VLOOKUP($A432, Pitching___Plate_Discipline[], MATCH(Data!K$1, Pitching___Plate_Discipline[#Headers], 0), FALSE)</f>
        <v>0.27800000000000002</v>
      </c>
      <c r="L432">
        <f>VLOOKUP($A432, Pitching___Plate_Discipline[], MATCH(Data!L$1, Pitching___Plate_Discipline[#Headers], 0), FALSE)</f>
        <v>0.68100000000000005</v>
      </c>
      <c r="M432">
        <f>VLOOKUP($A432, Pitching___Plate_Discipline[], MATCH(Data!M$1, Pitching___Plate_Discipline[#Headers], 0), FALSE)</f>
        <v>0.496</v>
      </c>
      <c r="N432">
        <f>VLOOKUP($A432, Pitching___Plate_Discipline[], MATCH(Data!N$1, Pitching___Plate_Discipline[#Headers], 0), FALSE)</f>
        <v>0.59799999999999998</v>
      </c>
      <c r="O432">
        <f>VLOOKUP($A432, Pitching___Plate_Discipline[], MATCH(Data!O$1, Pitching___Plate_Discipline[#Headers], 0), FALSE)</f>
        <v>0.80300000000000005</v>
      </c>
      <c r="P432">
        <f>VLOOKUP($A432, Pitching___Plate_Discipline[], MATCH(Data!P$1, Pitching___Plate_Discipline[#Headers], 0), FALSE)</f>
        <v>0.75</v>
      </c>
      <c r="Q432">
        <f t="shared" si="6"/>
        <v>0.372</v>
      </c>
      <c r="R432">
        <f>VLOOKUP($A432, Pitching___Plate_Discipline[], MATCH(Data!R$1, Pitching___Plate_Discipline[#Headers], 0), FALSE)</f>
        <v>0.54100000000000004</v>
      </c>
      <c r="S432">
        <f>VLOOKUP($A432, Pitching___Plate_Discipline[], MATCH(Data!S$1, Pitching___Plate_Discipline[#Headers], 0), FALSE)</f>
        <v>23.4</v>
      </c>
      <c r="T432">
        <f>VLOOKUP($A432, Pitching___Velocity[[Name]:[vFA]], 4, FALSE)</f>
        <v>94.6</v>
      </c>
      <c r="U432">
        <f>VLOOKUP($A432, Pitching___Pitch_Type[[Name]:[FB%]], 3, FALSE)</f>
        <v>0.53800000000000003</v>
      </c>
    </row>
    <row r="433" spans="1:21" x14ac:dyDescent="0.45">
      <c r="A433" t="s">
        <v>1757</v>
      </c>
      <c r="B433" t="e">
        <f>VLOOKUP($A433, Pitchers___Batted_Ball[], MATCH(Data!B$1, Pitchers___Batted_Ball[#Headers], 0), FALSE)</f>
        <v>#N/A</v>
      </c>
      <c r="C433" t="e">
        <f>VLOOKUP($A433, Pitchers___Batted_Ball[], MATCH(Data!C$1, Pitchers___Batted_Ball[#Headers], 0), FALSE)</f>
        <v>#N/A</v>
      </c>
      <c r="D433" t="e">
        <f>VLOOKUP($A433, Pitchers___Statcast[], MATCH(Data!D$1, Pitchers___Statcast[#Headers], 0), FALSE)</f>
        <v>#N/A</v>
      </c>
      <c r="E433" t="e">
        <f>VLOOKUP($A433, Pitchers___Statcast[], MATCH(Data!E$1, Pitchers___Statcast[#Headers], 0), FALSE)</f>
        <v>#N/A</v>
      </c>
      <c r="F433" t="e">
        <f>VLOOKUP($A433, Pitchers___Statcast[], MATCH(Data!F$1, Pitchers___Statcast[#Headers], 0), FALSE)</f>
        <v>#N/A</v>
      </c>
      <c r="G433" t="e">
        <f>VLOOKUP($A433, Pitchers___Statcast[], MATCH(Data!G$1, Pitchers___Statcast[#Headers], 0), FALSE)</f>
        <v>#N/A</v>
      </c>
      <c r="H433" t="e">
        <f>VLOOKUP(A433, Pitchers___Advanced[[Name]:[Pitches]], 13, FALSE)/VLOOKUP(A433, Pitchers___Advanced[[Name]:[Pitches]], 14, FALSE)</f>
        <v>#N/A</v>
      </c>
      <c r="I433" t="e">
        <f>VLOOKUP(A433, Pitching___V_Movement[[Name]:[FA-Z]], 4, FALSE)</f>
        <v>#N/A</v>
      </c>
      <c r="J433" t="e">
        <f>VLOOKUP(A433, Pitching___H_Movement[[Name]:[FA-X]], 4, FALSE)</f>
        <v>#N/A</v>
      </c>
      <c r="K433" t="e">
        <f>VLOOKUP($A433, Pitching___Plate_Discipline[], MATCH(Data!K$1, Pitching___Plate_Discipline[#Headers], 0), FALSE)</f>
        <v>#N/A</v>
      </c>
      <c r="L433" t="e">
        <f>VLOOKUP($A433, Pitching___Plate_Discipline[], MATCH(Data!L$1, Pitching___Plate_Discipline[#Headers], 0), FALSE)</f>
        <v>#N/A</v>
      </c>
      <c r="M433" t="e">
        <f>VLOOKUP($A433, Pitching___Plate_Discipline[], MATCH(Data!M$1, Pitching___Plate_Discipline[#Headers], 0), FALSE)</f>
        <v>#N/A</v>
      </c>
      <c r="N433" t="e">
        <f>VLOOKUP($A433, Pitching___Plate_Discipline[], MATCH(Data!N$1, Pitching___Plate_Discipline[#Headers], 0), FALSE)</f>
        <v>#N/A</v>
      </c>
      <c r="O433" t="e">
        <f>VLOOKUP($A433, Pitching___Plate_Discipline[], MATCH(Data!O$1, Pitching___Plate_Discipline[#Headers], 0), FALSE)</f>
        <v>#N/A</v>
      </c>
      <c r="P433" t="e">
        <f>VLOOKUP($A433, Pitching___Plate_Discipline[], MATCH(Data!P$1, Pitching___Plate_Discipline[#Headers], 0), FALSE)</f>
        <v>#N/A</v>
      </c>
      <c r="Q433" t="e">
        <f t="shared" si="6"/>
        <v>#N/A</v>
      </c>
      <c r="R433" t="e">
        <f>VLOOKUP($A433, Pitching___Plate_Discipline[], MATCH(Data!R$1, Pitching___Plate_Discipline[#Headers], 0), FALSE)</f>
        <v>#N/A</v>
      </c>
      <c r="S433" t="e">
        <f>VLOOKUP($A433, Pitching___Plate_Discipline[], MATCH(Data!S$1, Pitching___Plate_Discipline[#Headers], 0), FALSE)</f>
        <v>#N/A</v>
      </c>
      <c r="T433" t="e">
        <f>VLOOKUP($A433, Pitching___Velocity[[Name]:[vFA]], 4, FALSE)</f>
        <v>#N/A</v>
      </c>
      <c r="U433" t="e">
        <f>VLOOKUP($A433, Pitching___Pitch_Type[[Name]:[FB%]], 3, FALSE)</f>
        <v>#N/A</v>
      </c>
    </row>
    <row r="434" spans="1:21" x14ac:dyDescent="0.45">
      <c r="A434" t="s">
        <v>1758</v>
      </c>
      <c r="B434" t="e">
        <f>VLOOKUP($A434, Pitchers___Batted_Ball[], MATCH(Data!B$1, Pitchers___Batted_Ball[#Headers], 0), FALSE)</f>
        <v>#N/A</v>
      </c>
      <c r="C434" t="e">
        <f>VLOOKUP($A434, Pitchers___Batted_Ball[], MATCH(Data!C$1, Pitchers___Batted_Ball[#Headers], 0), FALSE)</f>
        <v>#N/A</v>
      </c>
      <c r="D434" t="e">
        <f>VLOOKUP($A434, Pitchers___Statcast[], MATCH(Data!D$1, Pitchers___Statcast[#Headers], 0), FALSE)</f>
        <v>#N/A</v>
      </c>
      <c r="E434" t="e">
        <f>VLOOKUP($A434, Pitchers___Statcast[], MATCH(Data!E$1, Pitchers___Statcast[#Headers], 0), FALSE)</f>
        <v>#N/A</v>
      </c>
      <c r="F434" t="e">
        <f>VLOOKUP($A434, Pitchers___Statcast[], MATCH(Data!F$1, Pitchers___Statcast[#Headers], 0), FALSE)</f>
        <v>#N/A</v>
      </c>
      <c r="G434" t="e">
        <f>VLOOKUP($A434, Pitchers___Statcast[], MATCH(Data!G$1, Pitchers___Statcast[#Headers], 0), FALSE)</f>
        <v>#N/A</v>
      </c>
      <c r="H434" t="e">
        <f>VLOOKUP(A434, Pitchers___Advanced[[Name]:[Pitches]], 13, FALSE)/VLOOKUP(A434, Pitchers___Advanced[[Name]:[Pitches]], 14, FALSE)</f>
        <v>#N/A</v>
      </c>
      <c r="I434" t="e">
        <f>VLOOKUP(A434, Pitching___V_Movement[[Name]:[FA-Z]], 4, FALSE)</f>
        <v>#N/A</v>
      </c>
      <c r="J434" t="e">
        <f>VLOOKUP(A434, Pitching___H_Movement[[Name]:[FA-X]], 4, FALSE)</f>
        <v>#N/A</v>
      </c>
      <c r="K434" t="e">
        <f>VLOOKUP($A434, Pitching___Plate_Discipline[], MATCH(Data!K$1, Pitching___Plate_Discipline[#Headers], 0), FALSE)</f>
        <v>#N/A</v>
      </c>
      <c r="L434" t="e">
        <f>VLOOKUP($A434, Pitching___Plate_Discipline[], MATCH(Data!L$1, Pitching___Plate_Discipline[#Headers], 0), FALSE)</f>
        <v>#N/A</v>
      </c>
      <c r="M434" t="e">
        <f>VLOOKUP($A434, Pitching___Plate_Discipline[], MATCH(Data!M$1, Pitching___Plate_Discipline[#Headers], 0), FALSE)</f>
        <v>#N/A</v>
      </c>
      <c r="N434" t="e">
        <f>VLOOKUP($A434, Pitching___Plate_Discipline[], MATCH(Data!N$1, Pitching___Plate_Discipline[#Headers], 0), FALSE)</f>
        <v>#N/A</v>
      </c>
      <c r="O434" t="e">
        <f>VLOOKUP($A434, Pitching___Plate_Discipline[], MATCH(Data!O$1, Pitching___Plate_Discipline[#Headers], 0), FALSE)</f>
        <v>#N/A</v>
      </c>
      <c r="P434" t="e">
        <f>VLOOKUP($A434, Pitching___Plate_Discipline[], MATCH(Data!P$1, Pitching___Plate_Discipline[#Headers], 0), FALSE)</f>
        <v>#N/A</v>
      </c>
      <c r="Q434" t="e">
        <f t="shared" si="6"/>
        <v>#N/A</v>
      </c>
      <c r="R434" t="e">
        <f>VLOOKUP($A434, Pitching___Plate_Discipline[], MATCH(Data!R$1, Pitching___Plate_Discipline[#Headers], 0), FALSE)</f>
        <v>#N/A</v>
      </c>
      <c r="S434" t="e">
        <f>VLOOKUP($A434, Pitching___Plate_Discipline[], MATCH(Data!S$1, Pitching___Plate_Discipline[#Headers], 0), FALSE)</f>
        <v>#N/A</v>
      </c>
      <c r="T434" t="e">
        <f>VLOOKUP($A434, Pitching___Velocity[[Name]:[vFA]], 4, FALSE)</f>
        <v>#N/A</v>
      </c>
      <c r="U434" t="e">
        <f>VLOOKUP($A434, Pitching___Pitch_Type[[Name]:[FB%]], 3, FALSE)</f>
        <v>#N/A</v>
      </c>
    </row>
    <row r="435" spans="1:21" x14ac:dyDescent="0.45">
      <c r="A435" t="s">
        <v>1759</v>
      </c>
      <c r="B435" t="e">
        <f>VLOOKUP($A435, Pitchers___Batted_Ball[], MATCH(Data!B$1, Pitchers___Batted_Ball[#Headers], 0), FALSE)</f>
        <v>#N/A</v>
      </c>
      <c r="C435" t="e">
        <f>VLOOKUP($A435, Pitchers___Batted_Ball[], MATCH(Data!C$1, Pitchers___Batted_Ball[#Headers], 0), FALSE)</f>
        <v>#N/A</v>
      </c>
      <c r="D435" t="e">
        <f>VLOOKUP($A435, Pitchers___Statcast[], MATCH(Data!D$1, Pitchers___Statcast[#Headers], 0), FALSE)</f>
        <v>#N/A</v>
      </c>
      <c r="E435" t="e">
        <f>VLOOKUP($A435, Pitchers___Statcast[], MATCH(Data!E$1, Pitchers___Statcast[#Headers], 0), FALSE)</f>
        <v>#N/A</v>
      </c>
      <c r="F435" t="e">
        <f>VLOOKUP($A435, Pitchers___Statcast[], MATCH(Data!F$1, Pitchers___Statcast[#Headers], 0), FALSE)</f>
        <v>#N/A</v>
      </c>
      <c r="G435" t="e">
        <f>VLOOKUP($A435, Pitchers___Statcast[], MATCH(Data!G$1, Pitchers___Statcast[#Headers], 0), FALSE)</f>
        <v>#N/A</v>
      </c>
      <c r="H435" t="e">
        <f>VLOOKUP(A435, Pitchers___Advanced[[Name]:[Pitches]], 13, FALSE)/VLOOKUP(A435, Pitchers___Advanced[[Name]:[Pitches]], 14, FALSE)</f>
        <v>#N/A</v>
      </c>
      <c r="I435" t="e">
        <f>VLOOKUP(A435, Pitching___V_Movement[[Name]:[FA-Z]], 4, FALSE)</f>
        <v>#N/A</v>
      </c>
      <c r="J435" t="e">
        <f>VLOOKUP(A435, Pitching___H_Movement[[Name]:[FA-X]], 4, FALSE)</f>
        <v>#N/A</v>
      </c>
      <c r="K435" t="e">
        <f>VLOOKUP($A435, Pitching___Plate_Discipline[], MATCH(Data!K$1, Pitching___Plate_Discipline[#Headers], 0), FALSE)</f>
        <v>#N/A</v>
      </c>
      <c r="L435" t="e">
        <f>VLOOKUP($A435, Pitching___Plate_Discipline[], MATCH(Data!L$1, Pitching___Plate_Discipline[#Headers], 0), FALSE)</f>
        <v>#N/A</v>
      </c>
      <c r="M435" t="e">
        <f>VLOOKUP($A435, Pitching___Plate_Discipline[], MATCH(Data!M$1, Pitching___Plate_Discipline[#Headers], 0), FALSE)</f>
        <v>#N/A</v>
      </c>
      <c r="N435" t="e">
        <f>VLOOKUP($A435, Pitching___Plate_Discipline[], MATCH(Data!N$1, Pitching___Plate_Discipline[#Headers], 0), FALSE)</f>
        <v>#N/A</v>
      </c>
      <c r="O435" t="e">
        <f>VLOOKUP($A435, Pitching___Plate_Discipline[], MATCH(Data!O$1, Pitching___Plate_Discipline[#Headers], 0), FALSE)</f>
        <v>#N/A</v>
      </c>
      <c r="P435" t="e">
        <f>VLOOKUP($A435, Pitching___Plate_Discipline[], MATCH(Data!P$1, Pitching___Plate_Discipline[#Headers], 0), FALSE)</f>
        <v>#N/A</v>
      </c>
      <c r="Q435" t="e">
        <f t="shared" si="6"/>
        <v>#N/A</v>
      </c>
      <c r="R435" t="e">
        <f>VLOOKUP($A435, Pitching___Plate_Discipline[], MATCH(Data!R$1, Pitching___Plate_Discipline[#Headers], 0), FALSE)</f>
        <v>#N/A</v>
      </c>
      <c r="S435" t="e">
        <f>VLOOKUP($A435, Pitching___Plate_Discipline[], MATCH(Data!S$1, Pitching___Plate_Discipline[#Headers], 0), FALSE)</f>
        <v>#N/A</v>
      </c>
      <c r="T435" t="e">
        <f>VLOOKUP($A435, Pitching___Velocity[[Name]:[vFA]], 4, FALSE)</f>
        <v>#N/A</v>
      </c>
      <c r="U435" t="e">
        <f>VLOOKUP($A435, Pitching___Pitch_Type[[Name]:[FB%]], 3, FALSE)</f>
        <v>#N/A</v>
      </c>
    </row>
    <row r="436" spans="1:21" x14ac:dyDescent="0.45">
      <c r="A436" t="s">
        <v>65</v>
      </c>
      <c r="B436">
        <f>VLOOKUP($A436, Pitchers___Batted_Ball[], MATCH(Data!B$1, Pitchers___Batted_Ball[#Headers], 0), FALSE)</f>
        <v>2.15</v>
      </c>
      <c r="C436">
        <f>VLOOKUP($A436, Pitchers___Batted_Ball[], MATCH(Data!C$1, Pitchers___Batted_Ball[#Headers], 0), FALSE)</f>
        <v>0.124</v>
      </c>
      <c r="D436" t="str">
        <f>VLOOKUP($A436, Pitchers___Statcast[], MATCH(Data!D$1, Pitchers___Statcast[#Headers], 0), FALSE)</f>
        <v>89.0</v>
      </c>
      <c r="E436" t="str">
        <f>VLOOKUP($A436, Pitchers___Statcast[], MATCH(Data!E$1, Pitchers___Statcast[#Headers], 0), FALSE)</f>
        <v>5.0</v>
      </c>
      <c r="F436" t="str">
        <f>VLOOKUP($A436, Pitchers___Statcast[], MATCH(Data!F$1, Pitchers___Statcast[#Headers], 0), FALSE)</f>
        <v>6.2%</v>
      </c>
      <c r="G436" t="str">
        <f>VLOOKUP($A436, Pitchers___Statcast[], MATCH(Data!G$1, Pitchers___Statcast[#Headers], 0), FALSE)</f>
        <v>39.5%</v>
      </c>
      <c r="H436">
        <f>VLOOKUP(A436, Pitchers___Advanced[[Name]:[Pitches]], 13, FALSE)/VLOOKUP(A436, Pitchers___Advanced[[Name]:[Pitches]], 14, FALSE)</f>
        <v>0.6047348265057445</v>
      </c>
      <c r="I436">
        <f>VLOOKUP(A436, Pitching___V_Movement[[Name]:[FA-Z]], 4, FALSE)</f>
        <v>5.7</v>
      </c>
      <c r="J436">
        <f>VLOOKUP(A436, Pitching___H_Movement[[Name]:[FA-X]], 4, FALSE)</f>
        <v>-3.1</v>
      </c>
      <c r="K436">
        <f>VLOOKUP($A436, Pitching___Plate_Discipline[], MATCH(Data!K$1, Pitching___Plate_Discipline[#Headers], 0), FALSE)</f>
        <v>0.23599999999999999</v>
      </c>
      <c r="L436">
        <f>VLOOKUP($A436, Pitching___Plate_Discipline[], MATCH(Data!L$1, Pitching___Plate_Discipline[#Headers], 0), FALSE)</f>
        <v>0.65400000000000003</v>
      </c>
      <c r="M436">
        <f>VLOOKUP($A436, Pitching___Plate_Discipline[], MATCH(Data!M$1, Pitching___Plate_Discipline[#Headers], 0), FALSE)</f>
        <v>0.443</v>
      </c>
      <c r="N436">
        <f>VLOOKUP($A436, Pitching___Plate_Discipline[], MATCH(Data!N$1, Pitching___Plate_Discipline[#Headers], 0), FALSE)</f>
        <v>0.57399999999999995</v>
      </c>
      <c r="O436">
        <f>VLOOKUP($A436, Pitching___Plate_Discipline[], MATCH(Data!O$1, Pitching___Plate_Discipline[#Headers], 0), FALSE)</f>
        <v>0.89300000000000002</v>
      </c>
      <c r="P436">
        <f>VLOOKUP($A436, Pitching___Plate_Discipline[], MATCH(Data!P$1, Pitching___Plate_Discipline[#Headers], 0), FALSE)</f>
        <v>0.80800000000000005</v>
      </c>
      <c r="Q436">
        <f t="shared" si="6"/>
        <v>0.35794400000000004</v>
      </c>
      <c r="R436">
        <f>VLOOKUP($A436, Pitching___Plate_Discipline[], MATCH(Data!R$1, Pitching___Plate_Discipline[#Headers], 0), FALSE)</f>
        <v>0.496</v>
      </c>
      <c r="S436">
        <f>VLOOKUP($A436, Pitching___Plate_Discipline[], MATCH(Data!S$1, Pitching___Plate_Discipline[#Headers], 0), FALSE)</f>
        <v>22.3</v>
      </c>
      <c r="T436">
        <f>VLOOKUP($A436, Pitching___Velocity[[Name]:[vFA]], 4, FALSE)</f>
        <v>92</v>
      </c>
      <c r="U436">
        <f>VLOOKUP($A436, Pitching___Pitch_Type[[Name]:[FB%]], 3, FALSE)</f>
        <v>0.57799999999999996</v>
      </c>
    </row>
    <row r="437" spans="1:21" x14ac:dyDescent="0.45">
      <c r="A437" t="s">
        <v>1760</v>
      </c>
      <c r="B437" t="e">
        <f>VLOOKUP($A437, Pitchers___Batted_Ball[], MATCH(Data!B$1, Pitchers___Batted_Ball[#Headers], 0), FALSE)</f>
        <v>#N/A</v>
      </c>
      <c r="C437" t="e">
        <f>VLOOKUP($A437, Pitchers___Batted_Ball[], MATCH(Data!C$1, Pitchers___Batted_Ball[#Headers], 0), FALSE)</f>
        <v>#N/A</v>
      </c>
      <c r="D437" t="e">
        <f>VLOOKUP($A437, Pitchers___Statcast[], MATCH(Data!D$1, Pitchers___Statcast[#Headers], 0), FALSE)</f>
        <v>#N/A</v>
      </c>
      <c r="E437" t="e">
        <f>VLOOKUP($A437, Pitchers___Statcast[], MATCH(Data!E$1, Pitchers___Statcast[#Headers], 0), FALSE)</f>
        <v>#N/A</v>
      </c>
      <c r="F437" t="e">
        <f>VLOOKUP($A437, Pitchers___Statcast[], MATCH(Data!F$1, Pitchers___Statcast[#Headers], 0), FALSE)</f>
        <v>#N/A</v>
      </c>
      <c r="G437" t="e">
        <f>VLOOKUP($A437, Pitchers___Statcast[], MATCH(Data!G$1, Pitchers___Statcast[#Headers], 0), FALSE)</f>
        <v>#N/A</v>
      </c>
      <c r="H437" t="e">
        <f>VLOOKUP(A437, Pitchers___Advanced[[Name]:[Pitches]], 13, FALSE)/VLOOKUP(A437, Pitchers___Advanced[[Name]:[Pitches]], 14, FALSE)</f>
        <v>#N/A</v>
      </c>
      <c r="I437" t="e">
        <f>VLOOKUP(A437, Pitching___V_Movement[[Name]:[FA-Z]], 4, FALSE)</f>
        <v>#N/A</v>
      </c>
      <c r="J437" t="e">
        <f>VLOOKUP(A437, Pitching___H_Movement[[Name]:[FA-X]], 4, FALSE)</f>
        <v>#N/A</v>
      </c>
      <c r="K437" t="e">
        <f>VLOOKUP($A437, Pitching___Plate_Discipline[], MATCH(Data!K$1, Pitching___Plate_Discipline[#Headers], 0), FALSE)</f>
        <v>#N/A</v>
      </c>
      <c r="L437" t="e">
        <f>VLOOKUP($A437, Pitching___Plate_Discipline[], MATCH(Data!L$1, Pitching___Plate_Discipline[#Headers], 0), FALSE)</f>
        <v>#N/A</v>
      </c>
      <c r="M437" t="e">
        <f>VLOOKUP($A437, Pitching___Plate_Discipline[], MATCH(Data!M$1, Pitching___Plate_Discipline[#Headers], 0), FALSE)</f>
        <v>#N/A</v>
      </c>
      <c r="N437" t="e">
        <f>VLOOKUP($A437, Pitching___Plate_Discipline[], MATCH(Data!N$1, Pitching___Plate_Discipline[#Headers], 0), FALSE)</f>
        <v>#N/A</v>
      </c>
      <c r="O437" t="e">
        <f>VLOOKUP($A437, Pitching___Plate_Discipline[], MATCH(Data!O$1, Pitching___Plate_Discipline[#Headers], 0), FALSE)</f>
        <v>#N/A</v>
      </c>
      <c r="P437" t="e">
        <f>VLOOKUP($A437, Pitching___Plate_Discipline[], MATCH(Data!P$1, Pitching___Plate_Discipline[#Headers], 0), FALSE)</f>
        <v>#N/A</v>
      </c>
      <c r="Q437" t="e">
        <f t="shared" si="6"/>
        <v>#N/A</v>
      </c>
      <c r="R437" t="e">
        <f>VLOOKUP($A437, Pitching___Plate_Discipline[], MATCH(Data!R$1, Pitching___Plate_Discipline[#Headers], 0), FALSE)</f>
        <v>#N/A</v>
      </c>
      <c r="S437" t="e">
        <f>VLOOKUP($A437, Pitching___Plate_Discipline[], MATCH(Data!S$1, Pitching___Plate_Discipline[#Headers], 0), FALSE)</f>
        <v>#N/A</v>
      </c>
      <c r="T437" t="e">
        <f>VLOOKUP($A437, Pitching___Velocity[[Name]:[vFA]], 4, FALSE)</f>
        <v>#N/A</v>
      </c>
      <c r="U437" t="e">
        <f>VLOOKUP($A437, Pitching___Pitch_Type[[Name]:[FB%]], 3, FALSE)</f>
        <v>#N/A</v>
      </c>
    </row>
    <row r="438" spans="1:21" x14ac:dyDescent="0.45">
      <c r="A438" t="s">
        <v>323</v>
      </c>
      <c r="B438">
        <f>VLOOKUP($A438, Pitchers___Batted_Ball[], MATCH(Data!B$1, Pitchers___Batted_Ball[#Headers], 0), FALSE)</f>
        <v>1.37</v>
      </c>
      <c r="C438">
        <f>VLOOKUP($A438, Pitchers___Batted_Ball[], MATCH(Data!C$1, Pitchers___Batted_Ball[#Headers], 0), FALSE)</f>
        <v>0.13100000000000001</v>
      </c>
      <c r="D438" t="str">
        <f>VLOOKUP($A438, Pitchers___Statcast[], MATCH(Data!D$1, Pitchers___Statcast[#Headers], 0), FALSE)</f>
        <v>88.4</v>
      </c>
      <c r="E438" t="str">
        <f>VLOOKUP($A438, Pitchers___Statcast[], MATCH(Data!E$1, Pitchers___Statcast[#Headers], 0), FALSE)</f>
        <v>10.7</v>
      </c>
      <c r="F438" t="str">
        <f>VLOOKUP($A438, Pitchers___Statcast[], MATCH(Data!F$1, Pitchers___Statcast[#Headers], 0), FALSE)</f>
        <v>7.0%</v>
      </c>
      <c r="G438" t="str">
        <f>VLOOKUP($A438, Pitchers___Statcast[], MATCH(Data!G$1, Pitchers___Statcast[#Headers], 0), FALSE)</f>
        <v>36.9%</v>
      </c>
      <c r="H438">
        <f>VLOOKUP(A438, Pitchers___Advanced[[Name]:[Pitches]], 13, FALSE)/VLOOKUP(A438, Pitchers___Advanced[[Name]:[Pitches]], 14, FALSE)</f>
        <v>0.63513346515076619</v>
      </c>
      <c r="I438">
        <f>VLOOKUP(A438, Pitching___V_Movement[[Name]:[FA-Z]], 4, FALSE)</f>
        <v>7.3</v>
      </c>
      <c r="J438">
        <f>VLOOKUP(A438, Pitching___H_Movement[[Name]:[FA-X]], 4, FALSE)</f>
        <v>4.3</v>
      </c>
      <c r="K438">
        <f>VLOOKUP($A438, Pitching___Plate_Discipline[], MATCH(Data!K$1, Pitching___Plate_Discipline[#Headers], 0), FALSE)</f>
        <v>0.26700000000000002</v>
      </c>
      <c r="L438">
        <f>VLOOKUP($A438, Pitching___Plate_Discipline[], MATCH(Data!L$1, Pitching___Plate_Discipline[#Headers], 0), FALSE)</f>
        <v>0.66100000000000003</v>
      </c>
      <c r="M438">
        <f>VLOOKUP($A438, Pitching___Plate_Discipline[], MATCH(Data!M$1, Pitching___Plate_Discipline[#Headers], 0), FALSE)</f>
        <v>0.46800000000000003</v>
      </c>
      <c r="N438">
        <f>VLOOKUP($A438, Pitching___Plate_Discipline[], MATCH(Data!N$1, Pitching___Plate_Discipline[#Headers], 0), FALSE)</f>
        <v>0.63100000000000001</v>
      </c>
      <c r="O438">
        <f>VLOOKUP($A438, Pitching___Plate_Discipline[], MATCH(Data!O$1, Pitching___Plate_Discipline[#Headers], 0), FALSE)</f>
        <v>0.88800000000000001</v>
      </c>
      <c r="P438">
        <f>VLOOKUP($A438, Pitching___Plate_Discipline[], MATCH(Data!P$1, Pitching___Plate_Discipline[#Headers], 0), FALSE)</f>
        <v>0.81599999999999995</v>
      </c>
      <c r="Q438">
        <f t="shared" si="6"/>
        <v>0.38188800000000001</v>
      </c>
      <c r="R438">
        <f>VLOOKUP($A438, Pitching___Plate_Discipline[], MATCH(Data!R$1, Pitching___Plate_Discipline[#Headers], 0), FALSE)</f>
        <v>0.50900000000000001</v>
      </c>
      <c r="S438">
        <f>VLOOKUP($A438, Pitching___Plate_Discipline[], MATCH(Data!S$1, Pitching___Plate_Discipline[#Headers], 0), FALSE)</f>
        <v>22.4</v>
      </c>
      <c r="T438">
        <f>VLOOKUP($A438, Pitching___Velocity[[Name]:[vFA]], 4, FALSE)</f>
        <v>91.4</v>
      </c>
      <c r="U438">
        <f>VLOOKUP($A438, Pitching___Pitch_Type[[Name]:[FB%]], 3, FALSE)</f>
        <v>0.495</v>
      </c>
    </row>
    <row r="439" spans="1:21" x14ac:dyDescent="0.45">
      <c r="A439" t="s">
        <v>1761</v>
      </c>
      <c r="B439" t="e">
        <f>VLOOKUP($A439, Pitchers___Batted_Ball[], MATCH(Data!B$1, Pitchers___Batted_Ball[#Headers], 0), FALSE)</f>
        <v>#N/A</v>
      </c>
      <c r="C439" t="e">
        <f>VLOOKUP($A439, Pitchers___Batted_Ball[], MATCH(Data!C$1, Pitchers___Batted_Ball[#Headers], 0), FALSE)</f>
        <v>#N/A</v>
      </c>
      <c r="D439" t="e">
        <f>VLOOKUP($A439, Pitchers___Statcast[], MATCH(Data!D$1, Pitchers___Statcast[#Headers], 0), FALSE)</f>
        <v>#N/A</v>
      </c>
      <c r="E439" t="e">
        <f>VLOOKUP($A439, Pitchers___Statcast[], MATCH(Data!E$1, Pitchers___Statcast[#Headers], 0), FALSE)</f>
        <v>#N/A</v>
      </c>
      <c r="F439" t="e">
        <f>VLOOKUP($A439, Pitchers___Statcast[], MATCH(Data!F$1, Pitchers___Statcast[#Headers], 0), FALSE)</f>
        <v>#N/A</v>
      </c>
      <c r="G439" t="e">
        <f>VLOOKUP($A439, Pitchers___Statcast[], MATCH(Data!G$1, Pitchers___Statcast[#Headers], 0), FALSE)</f>
        <v>#N/A</v>
      </c>
      <c r="H439" t="e">
        <f>VLOOKUP(A439, Pitchers___Advanced[[Name]:[Pitches]], 13, FALSE)/VLOOKUP(A439, Pitchers___Advanced[[Name]:[Pitches]], 14, FALSE)</f>
        <v>#N/A</v>
      </c>
      <c r="I439" t="e">
        <f>VLOOKUP(A439, Pitching___V_Movement[[Name]:[FA-Z]], 4, FALSE)</f>
        <v>#N/A</v>
      </c>
      <c r="J439" t="e">
        <f>VLOOKUP(A439, Pitching___H_Movement[[Name]:[FA-X]], 4, FALSE)</f>
        <v>#N/A</v>
      </c>
      <c r="K439" t="e">
        <f>VLOOKUP($A439, Pitching___Plate_Discipline[], MATCH(Data!K$1, Pitching___Plate_Discipline[#Headers], 0), FALSE)</f>
        <v>#N/A</v>
      </c>
      <c r="L439" t="e">
        <f>VLOOKUP($A439, Pitching___Plate_Discipline[], MATCH(Data!L$1, Pitching___Plate_Discipline[#Headers], 0), FALSE)</f>
        <v>#N/A</v>
      </c>
      <c r="M439" t="e">
        <f>VLOOKUP($A439, Pitching___Plate_Discipline[], MATCH(Data!M$1, Pitching___Plate_Discipline[#Headers], 0), FALSE)</f>
        <v>#N/A</v>
      </c>
      <c r="N439" t="e">
        <f>VLOOKUP($A439, Pitching___Plate_Discipline[], MATCH(Data!N$1, Pitching___Plate_Discipline[#Headers], 0), FALSE)</f>
        <v>#N/A</v>
      </c>
      <c r="O439" t="e">
        <f>VLOOKUP($A439, Pitching___Plate_Discipline[], MATCH(Data!O$1, Pitching___Plate_Discipline[#Headers], 0), FALSE)</f>
        <v>#N/A</v>
      </c>
      <c r="P439" t="e">
        <f>VLOOKUP($A439, Pitching___Plate_Discipline[], MATCH(Data!P$1, Pitching___Plate_Discipline[#Headers], 0), FALSE)</f>
        <v>#N/A</v>
      </c>
      <c r="Q439" t="e">
        <f t="shared" si="6"/>
        <v>#N/A</v>
      </c>
      <c r="R439" t="e">
        <f>VLOOKUP($A439, Pitching___Plate_Discipline[], MATCH(Data!R$1, Pitching___Plate_Discipline[#Headers], 0), FALSE)</f>
        <v>#N/A</v>
      </c>
      <c r="S439" t="e">
        <f>VLOOKUP($A439, Pitching___Plate_Discipline[], MATCH(Data!S$1, Pitching___Plate_Discipline[#Headers], 0), FALSE)</f>
        <v>#N/A</v>
      </c>
      <c r="T439" t="e">
        <f>VLOOKUP($A439, Pitching___Velocity[[Name]:[vFA]], 4, FALSE)</f>
        <v>#N/A</v>
      </c>
      <c r="U439" t="e">
        <f>VLOOKUP($A439, Pitching___Pitch_Type[[Name]:[FB%]], 3, FALSE)</f>
        <v>#N/A</v>
      </c>
    </row>
    <row r="440" spans="1:21" x14ac:dyDescent="0.45">
      <c r="A440" t="s">
        <v>1762</v>
      </c>
      <c r="B440" t="e">
        <f>VLOOKUP($A440, Pitchers___Batted_Ball[], MATCH(Data!B$1, Pitchers___Batted_Ball[#Headers], 0), FALSE)</f>
        <v>#N/A</v>
      </c>
      <c r="C440" t="e">
        <f>VLOOKUP($A440, Pitchers___Batted_Ball[], MATCH(Data!C$1, Pitchers___Batted_Ball[#Headers], 0), FALSE)</f>
        <v>#N/A</v>
      </c>
      <c r="D440" t="e">
        <f>VLOOKUP($A440, Pitchers___Statcast[], MATCH(Data!D$1, Pitchers___Statcast[#Headers], 0), FALSE)</f>
        <v>#N/A</v>
      </c>
      <c r="E440" t="e">
        <f>VLOOKUP($A440, Pitchers___Statcast[], MATCH(Data!E$1, Pitchers___Statcast[#Headers], 0), FALSE)</f>
        <v>#N/A</v>
      </c>
      <c r="F440" t="e">
        <f>VLOOKUP($A440, Pitchers___Statcast[], MATCH(Data!F$1, Pitchers___Statcast[#Headers], 0), FALSE)</f>
        <v>#N/A</v>
      </c>
      <c r="G440" t="e">
        <f>VLOOKUP($A440, Pitchers___Statcast[], MATCH(Data!G$1, Pitchers___Statcast[#Headers], 0), FALSE)</f>
        <v>#N/A</v>
      </c>
      <c r="H440" t="e">
        <f>VLOOKUP(A440, Pitchers___Advanced[[Name]:[Pitches]], 13, FALSE)/VLOOKUP(A440, Pitchers___Advanced[[Name]:[Pitches]], 14, FALSE)</f>
        <v>#N/A</v>
      </c>
      <c r="I440" t="e">
        <f>VLOOKUP(A440, Pitching___V_Movement[[Name]:[FA-Z]], 4, FALSE)</f>
        <v>#N/A</v>
      </c>
      <c r="J440" t="e">
        <f>VLOOKUP(A440, Pitching___H_Movement[[Name]:[FA-X]], 4, FALSE)</f>
        <v>#N/A</v>
      </c>
      <c r="K440" t="e">
        <f>VLOOKUP($A440, Pitching___Plate_Discipline[], MATCH(Data!K$1, Pitching___Plate_Discipline[#Headers], 0), FALSE)</f>
        <v>#N/A</v>
      </c>
      <c r="L440" t="e">
        <f>VLOOKUP($A440, Pitching___Plate_Discipline[], MATCH(Data!L$1, Pitching___Plate_Discipline[#Headers], 0), FALSE)</f>
        <v>#N/A</v>
      </c>
      <c r="M440" t="e">
        <f>VLOOKUP($A440, Pitching___Plate_Discipline[], MATCH(Data!M$1, Pitching___Plate_Discipline[#Headers], 0), FALSE)</f>
        <v>#N/A</v>
      </c>
      <c r="N440" t="e">
        <f>VLOOKUP($A440, Pitching___Plate_Discipline[], MATCH(Data!N$1, Pitching___Plate_Discipline[#Headers], 0), FALSE)</f>
        <v>#N/A</v>
      </c>
      <c r="O440" t="e">
        <f>VLOOKUP($A440, Pitching___Plate_Discipline[], MATCH(Data!O$1, Pitching___Plate_Discipline[#Headers], 0), FALSE)</f>
        <v>#N/A</v>
      </c>
      <c r="P440" t="e">
        <f>VLOOKUP($A440, Pitching___Plate_Discipline[], MATCH(Data!P$1, Pitching___Plate_Discipline[#Headers], 0), FALSE)</f>
        <v>#N/A</v>
      </c>
      <c r="Q440" t="e">
        <f t="shared" si="6"/>
        <v>#N/A</v>
      </c>
      <c r="R440" t="e">
        <f>VLOOKUP($A440, Pitching___Plate_Discipline[], MATCH(Data!R$1, Pitching___Plate_Discipline[#Headers], 0), FALSE)</f>
        <v>#N/A</v>
      </c>
      <c r="S440" t="e">
        <f>VLOOKUP($A440, Pitching___Plate_Discipline[], MATCH(Data!S$1, Pitching___Plate_Discipline[#Headers], 0), FALSE)</f>
        <v>#N/A</v>
      </c>
      <c r="T440" t="e">
        <f>VLOOKUP($A440, Pitching___Velocity[[Name]:[vFA]], 4, FALSE)</f>
        <v>#N/A</v>
      </c>
      <c r="U440" t="e">
        <f>VLOOKUP($A440, Pitching___Pitch_Type[[Name]:[FB%]], 3, FALSE)</f>
        <v>#N/A</v>
      </c>
    </row>
    <row r="441" spans="1:21" x14ac:dyDescent="0.45">
      <c r="A441" t="s">
        <v>1763</v>
      </c>
      <c r="B441" t="e">
        <f>VLOOKUP($A441, Pitchers___Batted_Ball[], MATCH(Data!B$1, Pitchers___Batted_Ball[#Headers], 0), FALSE)</f>
        <v>#N/A</v>
      </c>
      <c r="C441" t="e">
        <f>VLOOKUP($A441, Pitchers___Batted_Ball[], MATCH(Data!C$1, Pitchers___Batted_Ball[#Headers], 0), FALSE)</f>
        <v>#N/A</v>
      </c>
      <c r="D441" t="e">
        <f>VLOOKUP($A441, Pitchers___Statcast[], MATCH(Data!D$1, Pitchers___Statcast[#Headers], 0), FALSE)</f>
        <v>#N/A</v>
      </c>
      <c r="E441" t="e">
        <f>VLOOKUP($A441, Pitchers___Statcast[], MATCH(Data!E$1, Pitchers___Statcast[#Headers], 0), FALSE)</f>
        <v>#N/A</v>
      </c>
      <c r="F441" t="e">
        <f>VLOOKUP($A441, Pitchers___Statcast[], MATCH(Data!F$1, Pitchers___Statcast[#Headers], 0), FALSE)</f>
        <v>#N/A</v>
      </c>
      <c r="G441" t="e">
        <f>VLOOKUP($A441, Pitchers___Statcast[], MATCH(Data!G$1, Pitchers___Statcast[#Headers], 0), FALSE)</f>
        <v>#N/A</v>
      </c>
      <c r="H441" t="e">
        <f>VLOOKUP(A441, Pitchers___Advanced[[Name]:[Pitches]], 13, FALSE)/VLOOKUP(A441, Pitchers___Advanced[[Name]:[Pitches]], 14, FALSE)</f>
        <v>#N/A</v>
      </c>
      <c r="I441" t="e">
        <f>VLOOKUP(A441, Pitching___V_Movement[[Name]:[FA-Z]], 4, FALSE)</f>
        <v>#N/A</v>
      </c>
      <c r="J441" t="e">
        <f>VLOOKUP(A441, Pitching___H_Movement[[Name]:[FA-X]], 4, FALSE)</f>
        <v>#N/A</v>
      </c>
      <c r="K441" t="e">
        <f>VLOOKUP($A441, Pitching___Plate_Discipline[], MATCH(Data!K$1, Pitching___Plate_Discipline[#Headers], 0), FALSE)</f>
        <v>#N/A</v>
      </c>
      <c r="L441" t="e">
        <f>VLOOKUP($A441, Pitching___Plate_Discipline[], MATCH(Data!L$1, Pitching___Plate_Discipline[#Headers], 0), FALSE)</f>
        <v>#N/A</v>
      </c>
      <c r="M441" t="e">
        <f>VLOOKUP($A441, Pitching___Plate_Discipline[], MATCH(Data!M$1, Pitching___Plate_Discipline[#Headers], 0), FALSE)</f>
        <v>#N/A</v>
      </c>
      <c r="N441" t="e">
        <f>VLOOKUP($A441, Pitching___Plate_Discipline[], MATCH(Data!N$1, Pitching___Plate_Discipline[#Headers], 0), FALSE)</f>
        <v>#N/A</v>
      </c>
      <c r="O441" t="e">
        <f>VLOOKUP($A441, Pitching___Plate_Discipline[], MATCH(Data!O$1, Pitching___Plate_Discipline[#Headers], 0), FALSE)</f>
        <v>#N/A</v>
      </c>
      <c r="P441" t="e">
        <f>VLOOKUP($A441, Pitching___Plate_Discipline[], MATCH(Data!P$1, Pitching___Plate_Discipline[#Headers], 0), FALSE)</f>
        <v>#N/A</v>
      </c>
      <c r="Q441" t="e">
        <f t="shared" si="6"/>
        <v>#N/A</v>
      </c>
      <c r="R441" t="e">
        <f>VLOOKUP($A441, Pitching___Plate_Discipline[], MATCH(Data!R$1, Pitching___Plate_Discipline[#Headers], 0), FALSE)</f>
        <v>#N/A</v>
      </c>
      <c r="S441" t="e">
        <f>VLOOKUP($A441, Pitching___Plate_Discipline[], MATCH(Data!S$1, Pitching___Plate_Discipline[#Headers], 0), FALSE)</f>
        <v>#N/A</v>
      </c>
      <c r="T441" t="e">
        <f>VLOOKUP($A441, Pitching___Velocity[[Name]:[vFA]], 4, FALSE)</f>
        <v>#N/A</v>
      </c>
      <c r="U441" t="e">
        <f>VLOOKUP($A441, Pitching___Pitch_Type[[Name]:[FB%]], 3, FALSE)</f>
        <v>#N/A</v>
      </c>
    </row>
    <row r="442" spans="1:21" x14ac:dyDescent="0.45">
      <c r="A442" t="s">
        <v>1764</v>
      </c>
      <c r="B442" t="e">
        <f>VLOOKUP($A442, Pitchers___Batted_Ball[], MATCH(Data!B$1, Pitchers___Batted_Ball[#Headers], 0), FALSE)</f>
        <v>#N/A</v>
      </c>
      <c r="C442" t="e">
        <f>VLOOKUP($A442, Pitchers___Batted_Ball[], MATCH(Data!C$1, Pitchers___Batted_Ball[#Headers], 0), FALSE)</f>
        <v>#N/A</v>
      </c>
      <c r="D442" t="e">
        <f>VLOOKUP($A442, Pitchers___Statcast[], MATCH(Data!D$1, Pitchers___Statcast[#Headers], 0), FALSE)</f>
        <v>#N/A</v>
      </c>
      <c r="E442" t="e">
        <f>VLOOKUP($A442, Pitchers___Statcast[], MATCH(Data!E$1, Pitchers___Statcast[#Headers], 0), FALSE)</f>
        <v>#N/A</v>
      </c>
      <c r="F442" t="e">
        <f>VLOOKUP($A442, Pitchers___Statcast[], MATCH(Data!F$1, Pitchers___Statcast[#Headers], 0), FALSE)</f>
        <v>#N/A</v>
      </c>
      <c r="G442" t="e">
        <f>VLOOKUP($A442, Pitchers___Statcast[], MATCH(Data!G$1, Pitchers___Statcast[#Headers], 0), FALSE)</f>
        <v>#N/A</v>
      </c>
      <c r="H442" t="e">
        <f>VLOOKUP(A442, Pitchers___Advanced[[Name]:[Pitches]], 13, FALSE)/VLOOKUP(A442, Pitchers___Advanced[[Name]:[Pitches]], 14, FALSE)</f>
        <v>#N/A</v>
      </c>
      <c r="I442" t="e">
        <f>VLOOKUP(A442, Pitching___V_Movement[[Name]:[FA-Z]], 4, FALSE)</f>
        <v>#N/A</v>
      </c>
      <c r="J442" t="e">
        <f>VLOOKUP(A442, Pitching___H_Movement[[Name]:[FA-X]], 4, FALSE)</f>
        <v>#N/A</v>
      </c>
      <c r="K442" t="e">
        <f>VLOOKUP($A442, Pitching___Plate_Discipline[], MATCH(Data!K$1, Pitching___Plate_Discipline[#Headers], 0), FALSE)</f>
        <v>#N/A</v>
      </c>
      <c r="L442" t="e">
        <f>VLOOKUP($A442, Pitching___Plate_Discipline[], MATCH(Data!L$1, Pitching___Plate_Discipline[#Headers], 0), FALSE)</f>
        <v>#N/A</v>
      </c>
      <c r="M442" t="e">
        <f>VLOOKUP($A442, Pitching___Plate_Discipline[], MATCH(Data!M$1, Pitching___Plate_Discipline[#Headers], 0), FALSE)</f>
        <v>#N/A</v>
      </c>
      <c r="N442" t="e">
        <f>VLOOKUP($A442, Pitching___Plate_Discipline[], MATCH(Data!N$1, Pitching___Plate_Discipline[#Headers], 0), FALSE)</f>
        <v>#N/A</v>
      </c>
      <c r="O442" t="e">
        <f>VLOOKUP($A442, Pitching___Plate_Discipline[], MATCH(Data!O$1, Pitching___Plate_Discipline[#Headers], 0), FALSE)</f>
        <v>#N/A</v>
      </c>
      <c r="P442" t="e">
        <f>VLOOKUP($A442, Pitching___Plate_Discipline[], MATCH(Data!P$1, Pitching___Plate_Discipline[#Headers], 0), FALSE)</f>
        <v>#N/A</v>
      </c>
      <c r="Q442" t="e">
        <f t="shared" si="6"/>
        <v>#N/A</v>
      </c>
      <c r="R442" t="e">
        <f>VLOOKUP($A442, Pitching___Plate_Discipline[], MATCH(Data!R$1, Pitching___Plate_Discipline[#Headers], 0), FALSE)</f>
        <v>#N/A</v>
      </c>
      <c r="S442" t="e">
        <f>VLOOKUP($A442, Pitching___Plate_Discipline[], MATCH(Data!S$1, Pitching___Plate_Discipline[#Headers], 0), FALSE)</f>
        <v>#N/A</v>
      </c>
      <c r="T442" t="e">
        <f>VLOOKUP($A442, Pitching___Velocity[[Name]:[vFA]], 4, FALSE)</f>
        <v>#N/A</v>
      </c>
      <c r="U442" t="e">
        <f>VLOOKUP($A442, Pitching___Pitch_Type[[Name]:[FB%]], 3, FALSE)</f>
        <v>#N/A</v>
      </c>
    </row>
    <row r="443" spans="1:21" x14ac:dyDescent="0.45">
      <c r="A443" t="s">
        <v>810</v>
      </c>
      <c r="B443">
        <f>VLOOKUP($A443, Pitchers___Batted_Ball[], MATCH(Data!B$1, Pitchers___Batted_Ball[#Headers], 0), FALSE)</f>
        <v>0.74</v>
      </c>
      <c r="C443">
        <f>VLOOKUP($A443, Pitchers___Batted_Ball[], MATCH(Data!C$1, Pitchers___Batted_Ball[#Headers], 0), FALSE)</f>
        <v>0.158</v>
      </c>
      <c r="D443" t="str">
        <f>VLOOKUP($A443, Pitchers___Statcast[], MATCH(Data!D$1, Pitchers___Statcast[#Headers], 0), FALSE)</f>
        <v>87.7</v>
      </c>
      <c r="E443" t="str">
        <f>VLOOKUP($A443, Pitchers___Statcast[], MATCH(Data!E$1, Pitchers___Statcast[#Headers], 0), FALSE)</f>
        <v>18.9</v>
      </c>
      <c r="F443" t="str">
        <f>VLOOKUP($A443, Pitchers___Statcast[], MATCH(Data!F$1, Pitchers___Statcast[#Headers], 0), FALSE)</f>
        <v>10.5%</v>
      </c>
      <c r="G443" t="str">
        <f>VLOOKUP($A443, Pitchers___Statcast[], MATCH(Data!G$1, Pitchers___Statcast[#Headers], 0), FALSE)</f>
        <v>37.0%</v>
      </c>
      <c r="H443">
        <f>VLOOKUP(A443, Pitchers___Advanced[[Name]:[Pitches]], 13, FALSE)/VLOOKUP(A443, Pitchers___Advanced[[Name]:[Pitches]], 14, FALSE)</f>
        <v>0.61750000000000005</v>
      </c>
      <c r="I443">
        <f>VLOOKUP(A443, Pitching___V_Movement[[Name]:[FA-Z]], 4, FALSE)</f>
        <v>9.9</v>
      </c>
      <c r="J443">
        <f>VLOOKUP(A443, Pitching___H_Movement[[Name]:[FA-X]], 4, FALSE)</f>
        <v>-6.2</v>
      </c>
      <c r="K443">
        <f>VLOOKUP($A443, Pitching___Plate_Discipline[], MATCH(Data!K$1, Pitching___Plate_Discipline[#Headers], 0), FALSE)</f>
        <v>0.29099999999999998</v>
      </c>
      <c r="L443">
        <f>VLOOKUP($A443, Pitching___Plate_Discipline[], MATCH(Data!L$1, Pitching___Plate_Discipline[#Headers], 0), FALSE)</f>
        <v>0.65300000000000002</v>
      </c>
      <c r="M443">
        <f>VLOOKUP($A443, Pitching___Plate_Discipline[], MATCH(Data!M$1, Pitching___Plate_Discipline[#Headers], 0), FALSE)</f>
        <v>0.46100000000000002</v>
      </c>
      <c r="N443">
        <f>VLOOKUP($A443, Pitching___Plate_Discipline[], MATCH(Data!N$1, Pitching___Plate_Discipline[#Headers], 0), FALSE)</f>
        <v>0.56000000000000005</v>
      </c>
      <c r="O443">
        <f>VLOOKUP($A443, Pitching___Plate_Discipline[], MATCH(Data!O$1, Pitching___Plate_Discipline[#Headers], 0), FALSE)</f>
        <v>0.83699999999999997</v>
      </c>
      <c r="P443">
        <f>VLOOKUP($A443, Pitching___Plate_Discipline[], MATCH(Data!P$1, Pitching___Plate_Discipline[#Headers], 0), FALSE)</f>
        <v>0.745</v>
      </c>
      <c r="Q443">
        <f t="shared" si="6"/>
        <v>0.343445</v>
      </c>
      <c r="R443">
        <f>VLOOKUP($A443, Pitching___Plate_Discipline[], MATCH(Data!R$1, Pitching___Plate_Discipline[#Headers], 0), FALSE)</f>
        <v>0.47099999999999997</v>
      </c>
      <c r="S443">
        <f>VLOOKUP($A443, Pitching___Plate_Discipline[], MATCH(Data!S$1, Pitching___Plate_Discipline[#Headers], 0), FALSE)</f>
        <v>23.1</v>
      </c>
      <c r="T443">
        <f>VLOOKUP($A443, Pitching___Velocity[[Name]:[vFA]], 4, FALSE)</f>
        <v>94.2</v>
      </c>
      <c r="U443">
        <f>VLOOKUP($A443, Pitching___Pitch_Type[[Name]:[FB%]], 3, FALSE)</f>
        <v>0.40699999999999997</v>
      </c>
    </row>
    <row r="444" spans="1:21" x14ac:dyDescent="0.45">
      <c r="A444" t="s">
        <v>1765</v>
      </c>
      <c r="B444" t="e">
        <f>VLOOKUP($A444, Pitchers___Batted_Ball[], MATCH(Data!B$1, Pitchers___Batted_Ball[#Headers], 0), FALSE)</f>
        <v>#N/A</v>
      </c>
      <c r="C444" t="e">
        <f>VLOOKUP($A444, Pitchers___Batted_Ball[], MATCH(Data!C$1, Pitchers___Batted_Ball[#Headers], 0), FALSE)</f>
        <v>#N/A</v>
      </c>
      <c r="D444" t="e">
        <f>VLOOKUP($A444, Pitchers___Statcast[], MATCH(Data!D$1, Pitchers___Statcast[#Headers], 0), FALSE)</f>
        <v>#N/A</v>
      </c>
      <c r="E444" t="e">
        <f>VLOOKUP($A444, Pitchers___Statcast[], MATCH(Data!E$1, Pitchers___Statcast[#Headers], 0), FALSE)</f>
        <v>#N/A</v>
      </c>
      <c r="F444" t="e">
        <f>VLOOKUP($A444, Pitchers___Statcast[], MATCH(Data!F$1, Pitchers___Statcast[#Headers], 0), FALSE)</f>
        <v>#N/A</v>
      </c>
      <c r="G444" t="e">
        <f>VLOOKUP($A444, Pitchers___Statcast[], MATCH(Data!G$1, Pitchers___Statcast[#Headers], 0), FALSE)</f>
        <v>#N/A</v>
      </c>
      <c r="H444" t="e">
        <f>VLOOKUP(A444, Pitchers___Advanced[[Name]:[Pitches]], 13, FALSE)/VLOOKUP(A444, Pitchers___Advanced[[Name]:[Pitches]], 14, FALSE)</f>
        <v>#N/A</v>
      </c>
      <c r="I444" t="e">
        <f>VLOOKUP(A444, Pitching___V_Movement[[Name]:[FA-Z]], 4, FALSE)</f>
        <v>#N/A</v>
      </c>
      <c r="J444" t="e">
        <f>VLOOKUP(A444, Pitching___H_Movement[[Name]:[FA-X]], 4, FALSE)</f>
        <v>#N/A</v>
      </c>
      <c r="K444" t="e">
        <f>VLOOKUP($A444, Pitching___Plate_Discipline[], MATCH(Data!K$1, Pitching___Plate_Discipline[#Headers], 0), FALSE)</f>
        <v>#N/A</v>
      </c>
      <c r="L444" t="e">
        <f>VLOOKUP($A444, Pitching___Plate_Discipline[], MATCH(Data!L$1, Pitching___Plate_Discipline[#Headers], 0), FALSE)</f>
        <v>#N/A</v>
      </c>
      <c r="M444" t="e">
        <f>VLOOKUP($A444, Pitching___Plate_Discipline[], MATCH(Data!M$1, Pitching___Plate_Discipline[#Headers], 0), FALSE)</f>
        <v>#N/A</v>
      </c>
      <c r="N444" t="e">
        <f>VLOOKUP($A444, Pitching___Plate_Discipline[], MATCH(Data!N$1, Pitching___Plate_Discipline[#Headers], 0), FALSE)</f>
        <v>#N/A</v>
      </c>
      <c r="O444" t="e">
        <f>VLOOKUP($A444, Pitching___Plate_Discipline[], MATCH(Data!O$1, Pitching___Plate_Discipline[#Headers], 0), FALSE)</f>
        <v>#N/A</v>
      </c>
      <c r="P444" t="e">
        <f>VLOOKUP($A444, Pitching___Plate_Discipline[], MATCH(Data!P$1, Pitching___Plate_Discipline[#Headers], 0), FALSE)</f>
        <v>#N/A</v>
      </c>
      <c r="Q444" t="e">
        <f t="shared" si="6"/>
        <v>#N/A</v>
      </c>
      <c r="R444" t="e">
        <f>VLOOKUP($A444, Pitching___Plate_Discipline[], MATCH(Data!R$1, Pitching___Plate_Discipline[#Headers], 0), FALSE)</f>
        <v>#N/A</v>
      </c>
      <c r="S444" t="e">
        <f>VLOOKUP($A444, Pitching___Plate_Discipline[], MATCH(Data!S$1, Pitching___Plate_Discipline[#Headers], 0), FALSE)</f>
        <v>#N/A</v>
      </c>
      <c r="T444" t="e">
        <f>VLOOKUP($A444, Pitching___Velocity[[Name]:[vFA]], 4, FALSE)</f>
        <v>#N/A</v>
      </c>
      <c r="U444" t="e">
        <f>VLOOKUP($A444, Pitching___Pitch_Type[[Name]:[FB%]], 3, FALSE)</f>
        <v>#N/A</v>
      </c>
    </row>
    <row r="445" spans="1:21" x14ac:dyDescent="0.45">
      <c r="A445" t="s">
        <v>1766</v>
      </c>
      <c r="B445" t="e">
        <f>VLOOKUP($A445, Pitchers___Batted_Ball[], MATCH(Data!B$1, Pitchers___Batted_Ball[#Headers], 0), FALSE)</f>
        <v>#N/A</v>
      </c>
      <c r="C445" t="e">
        <f>VLOOKUP($A445, Pitchers___Batted_Ball[], MATCH(Data!C$1, Pitchers___Batted_Ball[#Headers], 0), FALSE)</f>
        <v>#N/A</v>
      </c>
      <c r="D445" t="e">
        <f>VLOOKUP($A445, Pitchers___Statcast[], MATCH(Data!D$1, Pitchers___Statcast[#Headers], 0), FALSE)</f>
        <v>#N/A</v>
      </c>
      <c r="E445" t="e">
        <f>VLOOKUP($A445, Pitchers___Statcast[], MATCH(Data!E$1, Pitchers___Statcast[#Headers], 0), FALSE)</f>
        <v>#N/A</v>
      </c>
      <c r="F445" t="e">
        <f>VLOOKUP($A445, Pitchers___Statcast[], MATCH(Data!F$1, Pitchers___Statcast[#Headers], 0), FALSE)</f>
        <v>#N/A</v>
      </c>
      <c r="G445" t="e">
        <f>VLOOKUP($A445, Pitchers___Statcast[], MATCH(Data!G$1, Pitchers___Statcast[#Headers], 0), FALSE)</f>
        <v>#N/A</v>
      </c>
      <c r="H445" t="e">
        <f>VLOOKUP(A445, Pitchers___Advanced[[Name]:[Pitches]], 13, FALSE)/VLOOKUP(A445, Pitchers___Advanced[[Name]:[Pitches]], 14, FALSE)</f>
        <v>#N/A</v>
      </c>
      <c r="I445" t="e">
        <f>VLOOKUP(A445, Pitching___V_Movement[[Name]:[FA-Z]], 4, FALSE)</f>
        <v>#N/A</v>
      </c>
      <c r="J445" t="e">
        <f>VLOOKUP(A445, Pitching___H_Movement[[Name]:[FA-X]], 4, FALSE)</f>
        <v>#N/A</v>
      </c>
      <c r="K445" t="e">
        <f>VLOOKUP($A445, Pitching___Plate_Discipline[], MATCH(Data!K$1, Pitching___Plate_Discipline[#Headers], 0), FALSE)</f>
        <v>#N/A</v>
      </c>
      <c r="L445" t="e">
        <f>VLOOKUP($A445, Pitching___Plate_Discipline[], MATCH(Data!L$1, Pitching___Plate_Discipline[#Headers], 0), FALSE)</f>
        <v>#N/A</v>
      </c>
      <c r="M445" t="e">
        <f>VLOOKUP($A445, Pitching___Plate_Discipline[], MATCH(Data!M$1, Pitching___Plate_Discipline[#Headers], 0), FALSE)</f>
        <v>#N/A</v>
      </c>
      <c r="N445" t="e">
        <f>VLOOKUP($A445, Pitching___Plate_Discipline[], MATCH(Data!N$1, Pitching___Plate_Discipline[#Headers], 0), FALSE)</f>
        <v>#N/A</v>
      </c>
      <c r="O445" t="e">
        <f>VLOOKUP($A445, Pitching___Plate_Discipline[], MATCH(Data!O$1, Pitching___Plate_Discipline[#Headers], 0), FALSE)</f>
        <v>#N/A</v>
      </c>
      <c r="P445" t="e">
        <f>VLOOKUP($A445, Pitching___Plate_Discipline[], MATCH(Data!P$1, Pitching___Plate_Discipline[#Headers], 0), FALSE)</f>
        <v>#N/A</v>
      </c>
      <c r="Q445" t="e">
        <f t="shared" si="6"/>
        <v>#N/A</v>
      </c>
      <c r="R445" t="e">
        <f>VLOOKUP($A445, Pitching___Plate_Discipline[], MATCH(Data!R$1, Pitching___Plate_Discipline[#Headers], 0), FALSE)</f>
        <v>#N/A</v>
      </c>
      <c r="S445" t="e">
        <f>VLOOKUP($A445, Pitching___Plate_Discipline[], MATCH(Data!S$1, Pitching___Plate_Discipline[#Headers], 0), FALSE)</f>
        <v>#N/A</v>
      </c>
      <c r="T445" t="e">
        <f>VLOOKUP($A445, Pitching___Velocity[[Name]:[vFA]], 4, FALSE)</f>
        <v>#N/A</v>
      </c>
      <c r="U445" t="e">
        <f>VLOOKUP($A445, Pitching___Pitch_Type[[Name]:[FB%]], 3, FALSE)</f>
        <v>#N/A</v>
      </c>
    </row>
    <row r="446" spans="1:21" x14ac:dyDescent="0.45">
      <c r="A446" t="s">
        <v>657</v>
      </c>
      <c r="B446">
        <f>VLOOKUP($A446, Pitchers___Batted_Ball[], MATCH(Data!B$1, Pitchers___Batted_Ball[#Headers], 0), FALSE)</f>
        <v>0.98</v>
      </c>
      <c r="C446">
        <f>VLOOKUP($A446, Pitchers___Batted_Ball[], MATCH(Data!C$1, Pitchers___Batted_Ball[#Headers], 0), FALSE)</f>
        <v>0.13600000000000001</v>
      </c>
      <c r="D446" t="str">
        <f>VLOOKUP($A446, Pitchers___Statcast[], MATCH(Data!D$1, Pitchers___Statcast[#Headers], 0), FALSE)</f>
        <v>89.1</v>
      </c>
      <c r="E446" t="str">
        <f>VLOOKUP($A446, Pitchers___Statcast[], MATCH(Data!E$1, Pitchers___Statcast[#Headers], 0), FALSE)</f>
        <v>14.3</v>
      </c>
      <c r="F446" t="str">
        <f>VLOOKUP($A446, Pitchers___Statcast[], MATCH(Data!F$1, Pitchers___Statcast[#Headers], 0), FALSE)</f>
        <v>7.6%</v>
      </c>
      <c r="G446" t="str">
        <f>VLOOKUP($A446, Pitchers___Statcast[], MATCH(Data!G$1, Pitchers___Statcast[#Headers], 0), FALSE)</f>
        <v>38.3%</v>
      </c>
      <c r="H446">
        <f>VLOOKUP(A446, Pitchers___Advanced[[Name]:[Pitches]], 13, FALSE)/VLOOKUP(A446, Pitchers___Advanced[[Name]:[Pitches]], 14, FALSE)</f>
        <v>0.62433297758804696</v>
      </c>
      <c r="I446">
        <f>VLOOKUP(A446, Pitching___V_Movement[[Name]:[FA-Z]], 4, FALSE)</f>
        <v>9.6</v>
      </c>
      <c r="J446">
        <f>VLOOKUP(A446, Pitching___H_Movement[[Name]:[FA-X]], 4, FALSE)</f>
        <v>-6.4</v>
      </c>
      <c r="K446">
        <f>VLOOKUP($A446, Pitching___Plate_Discipline[], MATCH(Data!K$1, Pitching___Plate_Discipline[#Headers], 0), FALSE)</f>
        <v>0.27</v>
      </c>
      <c r="L446">
        <f>VLOOKUP($A446, Pitching___Plate_Discipline[], MATCH(Data!L$1, Pitching___Plate_Discipline[#Headers], 0), FALSE)</f>
        <v>0.65100000000000002</v>
      </c>
      <c r="M446">
        <f>VLOOKUP($A446, Pitching___Plate_Discipline[], MATCH(Data!M$1, Pitching___Plate_Discipline[#Headers], 0), FALSE)</f>
        <v>0.46200000000000002</v>
      </c>
      <c r="N446">
        <f>VLOOKUP($A446, Pitching___Plate_Discipline[], MATCH(Data!N$1, Pitching___Plate_Discipline[#Headers], 0), FALSE)</f>
        <v>0.55000000000000004</v>
      </c>
      <c r="O446">
        <f>VLOOKUP($A446, Pitching___Plate_Discipline[], MATCH(Data!O$1, Pitching___Plate_Discipline[#Headers], 0), FALSE)</f>
        <v>0.86</v>
      </c>
      <c r="P446">
        <f>VLOOKUP($A446, Pitching___Plate_Discipline[], MATCH(Data!P$1, Pitching___Plate_Discipline[#Headers], 0), FALSE)</f>
        <v>0.77</v>
      </c>
      <c r="Q446">
        <f t="shared" si="6"/>
        <v>0.35574</v>
      </c>
      <c r="R446">
        <f>VLOOKUP($A446, Pitching___Plate_Discipline[], MATCH(Data!R$1, Pitching___Plate_Discipline[#Headers], 0), FALSE)</f>
        <v>0.502</v>
      </c>
      <c r="S446">
        <f>VLOOKUP($A446, Pitching___Plate_Discipline[], MATCH(Data!S$1, Pitching___Plate_Discipline[#Headers], 0), FALSE)</f>
        <v>23.4</v>
      </c>
      <c r="T446">
        <f>VLOOKUP($A446, Pitching___Velocity[[Name]:[vFA]], 4, FALSE)</f>
        <v>94.4</v>
      </c>
      <c r="U446">
        <f>VLOOKUP($A446, Pitching___Pitch_Type[[Name]:[FB%]], 3, FALSE)</f>
        <v>0.55500000000000005</v>
      </c>
    </row>
    <row r="447" spans="1:21" x14ac:dyDescent="0.45">
      <c r="A447" t="s">
        <v>1767</v>
      </c>
      <c r="B447" t="e">
        <f>VLOOKUP($A447, Pitchers___Batted_Ball[], MATCH(Data!B$1, Pitchers___Batted_Ball[#Headers], 0), FALSE)</f>
        <v>#N/A</v>
      </c>
      <c r="C447" t="e">
        <f>VLOOKUP($A447, Pitchers___Batted_Ball[], MATCH(Data!C$1, Pitchers___Batted_Ball[#Headers], 0), FALSE)</f>
        <v>#N/A</v>
      </c>
      <c r="D447" t="e">
        <f>VLOOKUP($A447, Pitchers___Statcast[], MATCH(Data!D$1, Pitchers___Statcast[#Headers], 0), FALSE)</f>
        <v>#N/A</v>
      </c>
      <c r="E447" t="e">
        <f>VLOOKUP($A447, Pitchers___Statcast[], MATCH(Data!E$1, Pitchers___Statcast[#Headers], 0), FALSE)</f>
        <v>#N/A</v>
      </c>
      <c r="F447" t="e">
        <f>VLOOKUP($A447, Pitchers___Statcast[], MATCH(Data!F$1, Pitchers___Statcast[#Headers], 0), FALSE)</f>
        <v>#N/A</v>
      </c>
      <c r="G447" t="e">
        <f>VLOOKUP($A447, Pitchers___Statcast[], MATCH(Data!G$1, Pitchers___Statcast[#Headers], 0), FALSE)</f>
        <v>#N/A</v>
      </c>
      <c r="H447" t="e">
        <f>VLOOKUP(A447, Pitchers___Advanced[[Name]:[Pitches]], 13, FALSE)/VLOOKUP(A447, Pitchers___Advanced[[Name]:[Pitches]], 14, FALSE)</f>
        <v>#N/A</v>
      </c>
      <c r="I447" t="e">
        <f>VLOOKUP(A447, Pitching___V_Movement[[Name]:[FA-Z]], 4, FALSE)</f>
        <v>#N/A</v>
      </c>
      <c r="J447" t="e">
        <f>VLOOKUP(A447, Pitching___H_Movement[[Name]:[FA-X]], 4, FALSE)</f>
        <v>#N/A</v>
      </c>
      <c r="K447" t="e">
        <f>VLOOKUP($A447, Pitching___Plate_Discipline[], MATCH(Data!K$1, Pitching___Plate_Discipline[#Headers], 0), FALSE)</f>
        <v>#N/A</v>
      </c>
      <c r="L447" t="e">
        <f>VLOOKUP($A447, Pitching___Plate_Discipline[], MATCH(Data!L$1, Pitching___Plate_Discipline[#Headers], 0), FALSE)</f>
        <v>#N/A</v>
      </c>
      <c r="M447" t="e">
        <f>VLOOKUP($A447, Pitching___Plate_Discipline[], MATCH(Data!M$1, Pitching___Plate_Discipline[#Headers], 0), FALSE)</f>
        <v>#N/A</v>
      </c>
      <c r="N447" t="e">
        <f>VLOOKUP($A447, Pitching___Plate_Discipline[], MATCH(Data!N$1, Pitching___Plate_Discipline[#Headers], 0), FALSE)</f>
        <v>#N/A</v>
      </c>
      <c r="O447" t="e">
        <f>VLOOKUP($A447, Pitching___Plate_Discipline[], MATCH(Data!O$1, Pitching___Plate_Discipline[#Headers], 0), FALSE)</f>
        <v>#N/A</v>
      </c>
      <c r="P447" t="e">
        <f>VLOOKUP($A447, Pitching___Plate_Discipline[], MATCH(Data!P$1, Pitching___Plate_Discipline[#Headers], 0), FALSE)</f>
        <v>#N/A</v>
      </c>
      <c r="Q447" t="e">
        <f t="shared" si="6"/>
        <v>#N/A</v>
      </c>
      <c r="R447" t="e">
        <f>VLOOKUP($A447, Pitching___Plate_Discipline[], MATCH(Data!R$1, Pitching___Plate_Discipline[#Headers], 0), FALSE)</f>
        <v>#N/A</v>
      </c>
      <c r="S447" t="e">
        <f>VLOOKUP($A447, Pitching___Plate_Discipline[], MATCH(Data!S$1, Pitching___Plate_Discipline[#Headers], 0), FALSE)</f>
        <v>#N/A</v>
      </c>
      <c r="T447" t="e">
        <f>VLOOKUP($A447, Pitching___Velocity[[Name]:[vFA]], 4, FALSE)</f>
        <v>#N/A</v>
      </c>
      <c r="U447" t="e">
        <f>VLOOKUP($A447, Pitching___Pitch_Type[[Name]:[FB%]], 3, FALSE)</f>
        <v>#N/A</v>
      </c>
    </row>
    <row r="448" spans="1:21" x14ac:dyDescent="0.45">
      <c r="A448" t="s">
        <v>1768</v>
      </c>
      <c r="B448" t="e">
        <f>VLOOKUP($A448, Pitchers___Batted_Ball[], MATCH(Data!B$1, Pitchers___Batted_Ball[#Headers], 0), FALSE)</f>
        <v>#N/A</v>
      </c>
      <c r="C448" t="e">
        <f>VLOOKUP($A448, Pitchers___Batted_Ball[], MATCH(Data!C$1, Pitchers___Batted_Ball[#Headers], 0), FALSE)</f>
        <v>#N/A</v>
      </c>
      <c r="D448" t="e">
        <f>VLOOKUP($A448, Pitchers___Statcast[], MATCH(Data!D$1, Pitchers___Statcast[#Headers], 0), FALSE)</f>
        <v>#N/A</v>
      </c>
      <c r="E448" t="e">
        <f>VLOOKUP($A448, Pitchers___Statcast[], MATCH(Data!E$1, Pitchers___Statcast[#Headers], 0), FALSE)</f>
        <v>#N/A</v>
      </c>
      <c r="F448" t="e">
        <f>VLOOKUP($A448, Pitchers___Statcast[], MATCH(Data!F$1, Pitchers___Statcast[#Headers], 0), FALSE)</f>
        <v>#N/A</v>
      </c>
      <c r="G448" t="e">
        <f>VLOOKUP($A448, Pitchers___Statcast[], MATCH(Data!G$1, Pitchers___Statcast[#Headers], 0), FALSE)</f>
        <v>#N/A</v>
      </c>
      <c r="H448" t="e">
        <f>VLOOKUP(A448, Pitchers___Advanced[[Name]:[Pitches]], 13, FALSE)/VLOOKUP(A448, Pitchers___Advanced[[Name]:[Pitches]], 14, FALSE)</f>
        <v>#N/A</v>
      </c>
      <c r="I448" t="e">
        <f>VLOOKUP(A448, Pitching___V_Movement[[Name]:[FA-Z]], 4, FALSE)</f>
        <v>#N/A</v>
      </c>
      <c r="J448" t="e">
        <f>VLOOKUP(A448, Pitching___H_Movement[[Name]:[FA-X]], 4, FALSE)</f>
        <v>#N/A</v>
      </c>
      <c r="K448" t="e">
        <f>VLOOKUP($A448, Pitching___Plate_Discipline[], MATCH(Data!K$1, Pitching___Plate_Discipline[#Headers], 0), FALSE)</f>
        <v>#N/A</v>
      </c>
      <c r="L448" t="e">
        <f>VLOOKUP($A448, Pitching___Plate_Discipline[], MATCH(Data!L$1, Pitching___Plate_Discipline[#Headers], 0), FALSE)</f>
        <v>#N/A</v>
      </c>
      <c r="M448" t="e">
        <f>VLOOKUP($A448, Pitching___Plate_Discipline[], MATCH(Data!M$1, Pitching___Plate_Discipline[#Headers], 0), FALSE)</f>
        <v>#N/A</v>
      </c>
      <c r="N448" t="e">
        <f>VLOOKUP($A448, Pitching___Plate_Discipline[], MATCH(Data!N$1, Pitching___Plate_Discipline[#Headers], 0), FALSE)</f>
        <v>#N/A</v>
      </c>
      <c r="O448" t="e">
        <f>VLOOKUP($A448, Pitching___Plate_Discipline[], MATCH(Data!O$1, Pitching___Plate_Discipline[#Headers], 0), FALSE)</f>
        <v>#N/A</v>
      </c>
      <c r="P448" t="e">
        <f>VLOOKUP($A448, Pitching___Plate_Discipline[], MATCH(Data!P$1, Pitching___Plate_Discipline[#Headers], 0), FALSE)</f>
        <v>#N/A</v>
      </c>
      <c r="Q448" t="e">
        <f t="shared" si="6"/>
        <v>#N/A</v>
      </c>
      <c r="R448" t="e">
        <f>VLOOKUP($A448, Pitching___Plate_Discipline[], MATCH(Data!R$1, Pitching___Plate_Discipline[#Headers], 0), FALSE)</f>
        <v>#N/A</v>
      </c>
      <c r="S448" t="e">
        <f>VLOOKUP($A448, Pitching___Plate_Discipline[], MATCH(Data!S$1, Pitching___Plate_Discipline[#Headers], 0), FALSE)</f>
        <v>#N/A</v>
      </c>
      <c r="T448" t="e">
        <f>VLOOKUP($A448, Pitching___Velocity[[Name]:[vFA]], 4, FALSE)</f>
        <v>#N/A</v>
      </c>
      <c r="U448" t="e">
        <f>VLOOKUP($A448, Pitching___Pitch_Type[[Name]:[FB%]], 3, FALSE)</f>
        <v>#N/A</v>
      </c>
    </row>
    <row r="449" spans="1:21" x14ac:dyDescent="0.45">
      <c r="A449" t="s">
        <v>1769</v>
      </c>
      <c r="B449" t="e">
        <f>VLOOKUP($A449, Pitchers___Batted_Ball[], MATCH(Data!B$1, Pitchers___Batted_Ball[#Headers], 0), FALSE)</f>
        <v>#N/A</v>
      </c>
      <c r="C449" t="e">
        <f>VLOOKUP($A449, Pitchers___Batted_Ball[], MATCH(Data!C$1, Pitchers___Batted_Ball[#Headers], 0), FALSE)</f>
        <v>#N/A</v>
      </c>
      <c r="D449" t="e">
        <f>VLOOKUP($A449, Pitchers___Statcast[], MATCH(Data!D$1, Pitchers___Statcast[#Headers], 0), FALSE)</f>
        <v>#N/A</v>
      </c>
      <c r="E449" t="e">
        <f>VLOOKUP($A449, Pitchers___Statcast[], MATCH(Data!E$1, Pitchers___Statcast[#Headers], 0), FALSE)</f>
        <v>#N/A</v>
      </c>
      <c r="F449" t="e">
        <f>VLOOKUP($A449, Pitchers___Statcast[], MATCH(Data!F$1, Pitchers___Statcast[#Headers], 0), FALSE)</f>
        <v>#N/A</v>
      </c>
      <c r="G449" t="e">
        <f>VLOOKUP($A449, Pitchers___Statcast[], MATCH(Data!G$1, Pitchers___Statcast[#Headers], 0), FALSE)</f>
        <v>#N/A</v>
      </c>
      <c r="H449" t="e">
        <f>VLOOKUP(A449, Pitchers___Advanced[[Name]:[Pitches]], 13, FALSE)/VLOOKUP(A449, Pitchers___Advanced[[Name]:[Pitches]], 14, FALSE)</f>
        <v>#N/A</v>
      </c>
      <c r="I449" t="e">
        <f>VLOOKUP(A449, Pitching___V_Movement[[Name]:[FA-Z]], 4, FALSE)</f>
        <v>#N/A</v>
      </c>
      <c r="J449" t="e">
        <f>VLOOKUP(A449, Pitching___H_Movement[[Name]:[FA-X]], 4, FALSE)</f>
        <v>#N/A</v>
      </c>
      <c r="K449" t="e">
        <f>VLOOKUP($A449, Pitching___Plate_Discipline[], MATCH(Data!K$1, Pitching___Plate_Discipline[#Headers], 0), FALSE)</f>
        <v>#N/A</v>
      </c>
      <c r="L449" t="e">
        <f>VLOOKUP($A449, Pitching___Plate_Discipline[], MATCH(Data!L$1, Pitching___Plate_Discipline[#Headers], 0), FALSE)</f>
        <v>#N/A</v>
      </c>
      <c r="M449" t="e">
        <f>VLOOKUP($A449, Pitching___Plate_Discipline[], MATCH(Data!M$1, Pitching___Plate_Discipline[#Headers], 0), FALSE)</f>
        <v>#N/A</v>
      </c>
      <c r="N449" t="e">
        <f>VLOOKUP($A449, Pitching___Plate_Discipline[], MATCH(Data!N$1, Pitching___Plate_Discipline[#Headers], 0), FALSE)</f>
        <v>#N/A</v>
      </c>
      <c r="O449" t="e">
        <f>VLOOKUP($A449, Pitching___Plate_Discipline[], MATCH(Data!O$1, Pitching___Plate_Discipline[#Headers], 0), FALSE)</f>
        <v>#N/A</v>
      </c>
      <c r="P449" t="e">
        <f>VLOOKUP($A449, Pitching___Plate_Discipline[], MATCH(Data!P$1, Pitching___Plate_Discipline[#Headers], 0), FALSE)</f>
        <v>#N/A</v>
      </c>
      <c r="Q449" t="e">
        <f t="shared" si="6"/>
        <v>#N/A</v>
      </c>
      <c r="R449" t="e">
        <f>VLOOKUP($A449, Pitching___Plate_Discipline[], MATCH(Data!R$1, Pitching___Plate_Discipline[#Headers], 0), FALSE)</f>
        <v>#N/A</v>
      </c>
      <c r="S449" t="e">
        <f>VLOOKUP($A449, Pitching___Plate_Discipline[], MATCH(Data!S$1, Pitching___Plate_Discipline[#Headers], 0), FALSE)</f>
        <v>#N/A</v>
      </c>
      <c r="T449" t="e">
        <f>VLOOKUP($A449, Pitching___Velocity[[Name]:[vFA]], 4, FALSE)</f>
        <v>#N/A</v>
      </c>
      <c r="U449" t="e">
        <f>VLOOKUP($A449, Pitching___Pitch_Type[[Name]:[FB%]], 3, FALSE)</f>
        <v>#N/A</v>
      </c>
    </row>
    <row r="450" spans="1:21" x14ac:dyDescent="0.45">
      <c r="A450" t="s">
        <v>1770</v>
      </c>
      <c r="B450" t="e">
        <f>VLOOKUP($A450, Pitchers___Batted_Ball[], MATCH(Data!B$1, Pitchers___Batted_Ball[#Headers], 0), FALSE)</f>
        <v>#N/A</v>
      </c>
      <c r="C450" t="e">
        <f>VLOOKUP($A450, Pitchers___Batted_Ball[], MATCH(Data!C$1, Pitchers___Batted_Ball[#Headers], 0), FALSE)</f>
        <v>#N/A</v>
      </c>
      <c r="D450" t="e">
        <f>VLOOKUP($A450, Pitchers___Statcast[], MATCH(Data!D$1, Pitchers___Statcast[#Headers], 0), FALSE)</f>
        <v>#N/A</v>
      </c>
      <c r="E450" t="e">
        <f>VLOOKUP($A450, Pitchers___Statcast[], MATCH(Data!E$1, Pitchers___Statcast[#Headers], 0), FALSE)</f>
        <v>#N/A</v>
      </c>
      <c r="F450" t="e">
        <f>VLOOKUP($A450, Pitchers___Statcast[], MATCH(Data!F$1, Pitchers___Statcast[#Headers], 0), FALSE)</f>
        <v>#N/A</v>
      </c>
      <c r="G450" t="e">
        <f>VLOOKUP($A450, Pitchers___Statcast[], MATCH(Data!G$1, Pitchers___Statcast[#Headers], 0), FALSE)</f>
        <v>#N/A</v>
      </c>
      <c r="H450" t="e">
        <f>VLOOKUP(A450, Pitchers___Advanced[[Name]:[Pitches]], 13, FALSE)/VLOOKUP(A450, Pitchers___Advanced[[Name]:[Pitches]], 14, FALSE)</f>
        <v>#N/A</v>
      </c>
      <c r="I450" t="e">
        <f>VLOOKUP(A450, Pitching___V_Movement[[Name]:[FA-Z]], 4, FALSE)</f>
        <v>#N/A</v>
      </c>
      <c r="J450" t="e">
        <f>VLOOKUP(A450, Pitching___H_Movement[[Name]:[FA-X]], 4, FALSE)</f>
        <v>#N/A</v>
      </c>
      <c r="K450" t="e">
        <f>VLOOKUP($A450, Pitching___Plate_Discipline[], MATCH(Data!K$1, Pitching___Plate_Discipline[#Headers], 0), FALSE)</f>
        <v>#N/A</v>
      </c>
      <c r="L450" t="e">
        <f>VLOOKUP($A450, Pitching___Plate_Discipline[], MATCH(Data!L$1, Pitching___Plate_Discipline[#Headers], 0), FALSE)</f>
        <v>#N/A</v>
      </c>
      <c r="M450" t="e">
        <f>VLOOKUP($A450, Pitching___Plate_Discipline[], MATCH(Data!M$1, Pitching___Plate_Discipline[#Headers], 0), FALSE)</f>
        <v>#N/A</v>
      </c>
      <c r="N450" t="e">
        <f>VLOOKUP($A450, Pitching___Plate_Discipline[], MATCH(Data!N$1, Pitching___Plate_Discipline[#Headers], 0), FALSE)</f>
        <v>#N/A</v>
      </c>
      <c r="O450" t="e">
        <f>VLOOKUP($A450, Pitching___Plate_Discipline[], MATCH(Data!O$1, Pitching___Plate_Discipline[#Headers], 0), FALSE)</f>
        <v>#N/A</v>
      </c>
      <c r="P450" t="e">
        <f>VLOOKUP($A450, Pitching___Plate_Discipline[], MATCH(Data!P$1, Pitching___Plate_Discipline[#Headers], 0), FALSE)</f>
        <v>#N/A</v>
      </c>
      <c r="Q450" t="e">
        <f t="shared" si="6"/>
        <v>#N/A</v>
      </c>
      <c r="R450" t="e">
        <f>VLOOKUP($A450, Pitching___Plate_Discipline[], MATCH(Data!R$1, Pitching___Plate_Discipline[#Headers], 0), FALSE)</f>
        <v>#N/A</v>
      </c>
      <c r="S450" t="e">
        <f>VLOOKUP($A450, Pitching___Plate_Discipline[], MATCH(Data!S$1, Pitching___Plate_Discipline[#Headers], 0), FALSE)</f>
        <v>#N/A</v>
      </c>
      <c r="T450" t="e">
        <f>VLOOKUP($A450, Pitching___Velocity[[Name]:[vFA]], 4, FALSE)</f>
        <v>#N/A</v>
      </c>
      <c r="U450" t="e">
        <f>VLOOKUP($A450, Pitching___Pitch_Type[[Name]:[FB%]], 3, FALSE)</f>
        <v>#N/A</v>
      </c>
    </row>
    <row r="451" spans="1:21" x14ac:dyDescent="0.45">
      <c r="A451" t="s">
        <v>1771</v>
      </c>
      <c r="B451" t="e">
        <f>VLOOKUP($A451, Pitchers___Batted_Ball[], MATCH(Data!B$1, Pitchers___Batted_Ball[#Headers], 0), FALSE)</f>
        <v>#N/A</v>
      </c>
      <c r="C451" t="e">
        <f>VLOOKUP($A451, Pitchers___Batted_Ball[], MATCH(Data!C$1, Pitchers___Batted_Ball[#Headers], 0), FALSE)</f>
        <v>#N/A</v>
      </c>
      <c r="D451" t="e">
        <f>VLOOKUP($A451, Pitchers___Statcast[], MATCH(Data!D$1, Pitchers___Statcast[#Headers], 0), FALSE)</f>
        <v>#N/A</v>
      </c>
      <c r="E451" t="e">
        <f>VLOOKUP($A451, Pitchers___Statcast[], MATCH(Data!E$1, Pitchers___Statcast[#Headers], 0), FALSE)</f>
        <v>#N/A</v>
      </c>
      <c r="F451" t="e">
        <f>VLOOKUP($A451, Pitchers___Statcast[], MATCH(Data!F$1, Pitchers___Statcast[#Headers], 0), FALSE)</f>
        <v>#N/A</v>
      </c>
      <c r="G451" t="e">
        <f>VLOOKUP($A451, Pitchers___Statcast[], MATCH(Data!G$1, Pitchers___Statcast[#Headers], 0), FALSE)</f>
        <v>#N/A</v>
      </c>
      <c r="H451" t="e">
        <f>VLOOKUP(A451, Pitchers___Advanced[[Name]:[Pitches]], 13, FALSE)/VLOOKUP(A451, Pitchers___Advanced[[Name]:[Pitches]], 14, FALSE)</f>
        <v>#N/A</v>
      </c>
      <c r="I451" t="e">
        <f>VLOOKUP(A451, Pitching___V_Movement[[Name]:[FA-Z]], 4, FALSE)</f>
        <v>#N/A</v>
      </c>
      <c r="J451" t="e">
        <f>VLOOKUP(A451, Pitching___H_Movement[[Name]:[FA-X]], 4, FALSE)</f>
        <v>#N/A</v>
      </c>
      <c r="K451" t="e">
        <f>VLOOKUP($A451, Pitching___Plate_Discipline[], MATCH(Data!K$1, Pitching___Plate_Discipline[#Headers], 0), FALSE)</f>
        <v>#N/A</v>
      </c>
      <c r="L451" t="e">
        <f>VLOOKUP($A451, Pitching___Plate_Discipline[], MATCH(Data!L$1, Pitching___Plate_Discipline[#Headers], 0), FALSE)</f>
        <v>#N/A</v>
      </c>
      <c r="M451" t="e">
        <f>VLOOKUP($A451, Pitching___Plate_Discipline[], MATCH(Data!M$1, Pitching___Plate_Discipline[#Headers], 0), FALSE)</f>
        <v>#N/A</v>
      </c>
      <c r="N451" t="e">
        <f>VLOOKUP($A451, Pitching___Plate_Discipline[], MATCH(Data!N$1, Pitching___Plate_Discipline[#Headers], 0), FALSE)</f>
        <v>#N/A</v>
      </c>
      <c r="O451" t="e">
        <f>VLOOKUP($A451, Pitching___Plate_Discipline[], MATCH(Data!O$1, Pitching___Plate_Discipline[#Headers], 0), FALSE)</f>
        <v>#N/A</v>
      </c>
      <c r="P451" t="e">
        <f>VLOOKUP($A451, Pitching___Plate_Discipline[], MATCH(Data!P$1, Pitching___Plate_Discipline[#Headers], 0), FALSE)</f>
        <v>#N/A</v>
      </c>
      <c r="Q451" t="e">
        <f t="shared" ref="Q451:Q514" si="7">M451*P451</f>
        <v>#N/A</v>
      </c>
      <c r="R451" t="e">
        <f>VLOOKUP($A451, Pitching___Plate_Discipline[], MATCH(Data!R$1, Pitching___Plate_Discipline[#Headers], 0), FALSE)</f>
        <v>#N/A</v>
      </c>
      <c r="S451" t="e">
        <f>VLOOKUP($A451, Pitching___Plate_Discipline[], MATCH(Data!S$1, Pitching___Plate_Discipline[#Headers], 0), FALSE)</f>
        <v>#N/A</v>
      </c>
      <c r="T451" t="e">
        <f>VLOOKUP($A451, Pitching___Velocity[[Name]:[vFA]], 4, FALSE)</f>
        <v>#N/A</v>
      </c>
      <c r="U451" t="e">
        <f>VLOOKUP($A451, Pitching___Pitch_Type[[Name]:[FB%]], 3, FALSE)</f>
        <v>#N/A</v>
      </c>
    </row>
    <row r="452" spans="1:21" x14ac:dyDescent="0.45">
      <c r="A452" t="s">
        <v>1772</v>
      </c>
      <c r="B452" t="e">
        <f>VLOOKUP($A452, Pitchers___Batted_Ball[], MATCH(Data!B$1, Pitchers___Batted_Ball[#Headers], 0), FALSE)</f>
        <v>#N/A</v>
      </c>
      <c r="C452" t="e">
        <f>VLOOKUP($A452, Pitchers___Batted_Ball[], MATCH(Data!C$1, Pitchers___Batted_Ball[#Headers], 0), FALSE)</f>
        <v>#N/A</v>
      </c>
      <c r="D452" t="e">
        <f>VLOOKUP($A452, Pitchers___Statcast[], MATCH(Data!D$1, Pitchers___Statcast[#Headers], 0), FALSE)</f>
        <v>#N/A</v>
      </c>
      <c r="E452" t="e">
        <f>VLOOKUP($A452, Pitchers___Statcast[], MATCH(Data!E$1, Pitchers___Statcast[#Headers], 0), FALSE)</f>
        <v>#N/A</v>
      </c>
      <c r="F452" t="e">
        <f>VLOOKUP($A452, Pitchers___Statcast[], MATCH(Data!F$1, Pitchers___Statcast[#Headers], 0), FALSE)</f>
        <v>#N/A</v>
      </c>
      <c r="G452" t="e">
        <f>VLOOKUP($A452, Pitchers___Statcast[], MATCH(Data!G$1, Pitchers___Statcast[#Headers], 0), FALSE)</f>
        <v>#N/A</v>
      </c>
      <c r="H452" t="e">
        <f>VLOOKUP(A452, Pitchers___Advanced[[Name]:[Pitches]], 13, FALSE)/VLOOKUP(A452, Pitchers___Advanced[[Name]:[Pitches]], 14, FALSE)</f>
        <v>#N/A</v>
      </c>
      <c r="I452" t="e">
        <f>VLOOKUP(A452, Pitching___V_Movement[[Name]:[FA-Z]], 4, FALSE)</f>
        <v>#N/A</v>
      </c>
      <c r="J452" t="e">
        <f>VLOOKUP(A452, Pitching___H_Movement[[Name]:[FA-X]], 4, FALSE)</f>
        <v>#N/A</v>
      </c>
      <c r="K452" t="e">
        <f>VLOOKUP($A452, Pitching___Plate_Discipline[], MATCH(Data!K$1, Pitching___Plate_Discipline[#Headers], 0), FALSE)</f>
        <v>#N/A</v>
      </c>
      <c r="L452" t="e">
        <f>VLOOKUP($A452, Pitching___Plate_Discipline[], MATCH(Data!L$1, Pitching___Plate_Discipline[#Headers], 0), FALSE)</f>
        <v>#N/A</v>
      </c>
      <c r="M452" t="e">
        <f>VLOOKUP($A452, Pitching___Plate_Discipline[], MATCH(Data!M$1, Pitching___Plate_Discipline[#Headers], 0), FALSE)</f>
        <v>#N/A</v>
      </c>
      <c r="N452" t="e">
        <f>VLOOKUP($A452, Pitching___Plate_Discipline[], MATCH(Data!N$1, Pitching___Plate_Discipline[#Headers], 0), FALSE)</f>
        <v>#N/A</v>
      </c>
      <c r="O452" t="e">
        <f>VLOOKUP($A452, Pitching___Plate_Discipline[], MATCH(Data!O$1, Pitching___Plate_Discipline[#Headers], 0), FALSE)</f>
        <v>#N/A</v>
      </c>
      <c r="P452" t="e">
        <f>VLOOKUP($A452, Pitching___Plate_Discipline[], MATCH(Data!P$1, Pitching___Plate_Discipline[#Headers], 0), FALSE)</f>
        <v>#N/A</v>
      </c>
      <c r="Q452" t="e">
        <f t="shared" si="7"/>
        <v>#N/A</v>
      </c>
      <c r="R452" t="e">
        <f>VLOOKUP($A452, Pitching___Plate_Discipline[], MATCH(Data!R$1, Pitching___Plate_Discipline[#Headers], 0), FALSE)</f>
        <v>#N/A</v>
      </c>
      <c r="S452" t="e">
        <f>VLOOKUP($A452, Pitching___Plate_Discipline[], MATCH(Data!S$1, Pitching___Plate_Discipline[#Headers], 0), FALSE)</f>
        <v>#N/A</v>
      </c>
      <c r="T452" t="e">
        <f>VLOOKUP($A452, Pitching___Velocity[[Name]:[vFA]], 4, FALSE)</f>
        <v>#N/A</v>
      </c>
      <c r="U452" t="e">
        <f>VLOOKUP($A452, Pitching___Pitch_Type[[Name]:[FB%]], 3, FALSE)</f>
        <v>#N/A</v>
      </c>
    </row>
    <row r="453" spans="1:21" x14ac:dyDescent="0.45">
      <c r="A453" t="s">
        <v>1773</v>
      </c>
      <c r="B453" t="e">
        <f>VLOOKUP($A453, Pitchers___Batted_Ball[], MATCH(Data!B$1, Pitchers___Batted_Ball[#Headers], 0), FALSE)</f>
        <v>#N/A</v>
      </c>
      <c r="C453" t="e">
        <f>VLOOKUP($A453, Pitchers___Batted_Ball[], MATCH(Data!C$1, Pitchers___Batted_Ball[#Headers], 0), FALSE)</f>
        <v>#N/A</v>
      </c>
      <c r="D453" t="e">
        <f>VLOOKUP($A453, Pitchers___Statcast[], MATCH(Data!D$1, Pitchers___Statcast[#Headers], 0), FALSE)</f>
        <v>#N/A</v>
      </c>
      <c r="E453" t="e">
        <f>VLOOKUP($A453, Pitchers___Statcast[], MATCH(Data!E$1, Pitchers___Statcast[#Headers], 0), FALSE)</f>
        <v>#N/A</v>
      </c>
      <c r="F453" t="e">
        <f>VLOOKUP($A453, Pitchers___Statcast[], MATCH(Data!F$1, Pitchers___Statcast[#Headers], 0), FALSE)</f>
        <v>#N/A</v>
      </c>
      <c r="G453" t="e">
        <f>VLOOKUP($A453, Pitchers___Statcast[], MATCH(Data!G$1, Pitchers___Statcast[#Headers], 0), FALSE)</f>
        <v>#N/A</v>
      </c>
      <c r="H453" t="e">
        <f>VLOOKUP(A453, Pitchers___Advanced[[Name]:[Pitches]], 13, FALSE)/VLOOKUP(A453, Pitchers___Advanced[[Name]:[Pitches]], 14, FALSE)</f>
        <v>#N/A</v>
      </c>
      <c r="I453" t="e">
        <f>VLOOKUP(A453, Pitching___V_Movement[[Name]:[FA-Z]], 4, FALSE)</f>
        <v>#N/A</v>
      </c>
      <c r="J453" t="e">
        <f>VLOOKUP(A453, Pitching___H_Movement[[Name]:[FA-X]], 4, FALSE)</f>
        <v>#N/A</v>
      </c>
      <c r="K453" t="e">
        <f>VLOOKUP($A453, Pitching___Plate_Discipline[], MATCH(Data!K$1, Pitching___Plate_Discipline[#Headers], 0), FALSE)</f>
        <v>#N/A</v>
      </c>
      <c r="L453" t="e">
        <f>VLOOKUP($A453, Pitching___Plate_Discipline[], MATCH(Data!L$1, Pitching___Plate_Discipline[#Headers], 0), FALSE)</f>
        <v>#N/A</v>
      </c>
      <c r="M453" t="e">
        <f>VLOOKUP($A453, Pitching___Plate_Discipline[], MATCH(Data!M$1, Pitching___Plate_Discipline[#Headers], 0), FALSE)</f>
        <v>#N/A</v>
      </c>
      <c r="N453" t="e">
        <f>VLOOKUP($A453, Pitching___Plate_Discipline[], MATCH(Data!N$1, Pitching___Plate_Discipline[#Headers], 0), FALSE)</f>
        <v>#N/A</v>
      </c>
      <c r="O453" t="e">
        <f>VLOOKUP($A453, Pitching___Plate_Discipline[], MATCH(Data!O$1, Pitching___Plate_Discipline[#Headers], 0), FALSE)</f>
        <v>#N/A</v>
      </c>
      <c r="P453" t="e">
        <f>VLOOKUP($A453, Pitching___Plate_Discipline[], MATCH(Data!P$1, Pitching___Plate_Discipline[#Headers], 0), FALSE)</f>
        <v>#N/A</v>
      </c>
      <c r="Q453" t="e">
        <f t="shared" si="7"/>
        <v>#N/A</v>
      </c>
      <c r="R453" t="e">
        <f>VLOOKUP($A453, Pitching___Plate_Discipline[], MATCH(Data!R$1, Pitching___Plate_Discipline[#Headers], 0), FALSE)</f>
        <v>#N/A</v>
      </c>
      <c r="S453" t="e">
        <f>VLOOKUP($A453, Pitching___Plate_Discipline[], MATCH(Data!S$1, Pitching___Plate_Discipline[#Headers], 0), FALSE)</f>
        <v>#N/A</v>
      </c>
      <c r="T453" t="e">
        <f>VLOOKUP($A453, Pitching___Velocity[[Name]:[vFA]], 4, FALSE)</f>
        <v>#N/A</v>
      </c>
      <c r="U453" t="e">
        <f>VLOOKUP($A453, Pitching___Pitch_Type[[Name]:[FB%]], 3, FALSE)</f>
        <v>#N/A</v>
      </c>
    </row>
    <row r="454" spans="1:21" x14ac:dyDescent="0.45">
      <c r="A454" t="s">
        <v>1774</v>
      </c>
      <c r="B454" t="e">
        <f>VLOOKUP($A454, Pitchers___Batted_Ball[], MATCH(Data!B$1, Pitchers___Batted_Ball[#Headers], 0), FALSE)</f>
        <v>#N/A</v>
      </c>
      <c r="C454" t="e">
        <f>VLOOKUP($A454, Pitchers___Batted_Ball[], MATCH(Data!C$1, Pitchers___Batted_Ball[#Headers], 0), FALSE)</f>
        <v>#N/A</v>
      </c>
      <c r="D454" t="e">
        <f>VLOOKUP($A454, Pitchers___Statcast[], MATCH(Data!D$1, Pitchers___Statcast[#Headers], 0), FALSE)</f>
        <v>#N/A</v>
      </c>
      <c r="E454" t="e">
        <f>VLOOKUP($A454, Pitchers___Statcast[], MATCH(Data!E$1, Pitchers___Statcast[#Headers], 0), FALSE)</f>
        <v>#N/A</v>
      </c>
      <c r="F454" t="e">
        <f>VLOOKUP($A454, Pitchers___Statcast[], MATCH(Data!F$1, Pitchers___Statcast[#Headers], 0), FALSE)</f>
        <v>#N/A</v>
      </c>
      <c r="G454" t="e">
        <f>VLOOKUP($A454, Pitchers___Statcast[], MATCH(Data!G$1, Pitchers___Statcast[#Headers], 0), FALSE)</f>
        <v>#N/A</v>
      </c>
      <c r="H454" t="e">
        <f>VLOOKUP(A454, Pitchers___Advanced[[Name]:[Pitches]], 13, FALSE)/VLOOKUP(A454, Pitchers___Advanced[[Name]:[Pitches]], 14, FALSE)</f>
        <v>#N/A</v>
      </c>
      <c r="I454" t="e">
        <f>VLOOKUP(A454, Pitching___V_Movement[[Name]:[FA-Z]], 4, FALSE)</f>
        <v>#N/A</v>
      </c>
      <c r="J454" t="e">
        <f>VLOOKUP(A454, Pitching___H_Movement[[Name]:[FA-X]], 4, FALSE)</f>
        <v>#N/A</v>
      </c>
      <c r="K454" t="e">
        <f>VLOOKUP($A454, Pitching___Plate_Discipline[], MATCH(Data!K$1, Pitching___Plate_Discipline[#Headers], 0), FALSE)</f>
        <v>#N/A</v>
      </c>
      <c r="L454" t="e">
        <f>VLOOKUP($A454, Pitching___Plate_Discipline[], MATCH(Data!L$1, Pitching___Plate_Discipline[#Headers], 0), FALSE)</f>
        <v>#N/A</v>
      </c>
      <c r="M454" t="e">
        <f>VLOOKUP($A454, Pitching___Plate_Discipline[], MATCH(Data!M$1, Pitching___Plate_Discipline[#Headers], 0), FALSE)</f>
        <v>#N/A</v>
      </c>
      <c r="N454" t="e">
        <f>VLOOKUP($A454, Pitching___Plate_Discipline[], MATCH(Data!N$1, Pitching___Plate_Discipline[#Headers], 0), FALSE)</f>
        <v>#N/A</v>
      </c>
      <c r="O454" t="e">
        <f>VLOOKUP($A454, Pitching___Plate_Discipline[], MATCH(Data!O$1, Pitching___Plate_Discipline[#Headers], 0), FALSE)</f>
        <v>#N/A</v>
      </c>
      <c r="P454" t="e">
        <f>VLOOKUP($A454, Pitching___Plate_Discipline[], MATCH(Data!P$1, Pitching___Plate_Discipline[#Headers], 0), FALSE)</f>
        <v>#N/A</v>
      </c>
      <c r="Q454" t="e">
        <f t="shared" si="7"/>
        <v>#N/A</v>
      </c>
      <c r="R454" t="e">
        <f>VLOOKUP($A454, Pitching___Plate_Discipline[], MATCH(Data!R$1, Pitching___Plate_Discipline[#Headers], 0), FALSE)</f>
        <v>#N/A</v>
      </c>
      <c r="S454" t="e">
        <f>VLOOKUP($A454, Pitching___Plate_Discipline[], MATCH(Data!S$1, Pitching___Plate_Discipline[#Headers], 0), FALSE)</f>
        <v>#N/A</v>
      </c>
      <c r="T454" t="e">
        <f>VLOOKUP($A454, Pitching___Velocity[[Name]:[vFA]], 4, FALSE)</f>
        <v>#N/A</v>
      </c>
      <c r="U454" t="e">
        <f>VLOOKUP($A454, Pitching___Pitch_Type[[Name]:[FB%]], 3, FALSE)</f>
        <v>#N/A</v>
      </c>
    </row>
    <row r="455" spans="1:21" x14ac:dyDescent="0.45">
      <c r="A455" t="s">
        <v>1775</v>
      </c>
      <c r="B455" t="e">
        <f>VLOOKUP($A455, Pitchers___Batted_Ball[], MATCH(Data!B$1, Pitchers___Batted_Ball[#Headers], 0), FALSE)</f>
        <v>#N/A</v>
      </c>
      <c r="C455" t="e">
        <f>VLOOKUP($A455, Pitchers___Batted_Ball[], MATCH(Data!C$1, Pitchers___Batted_Ball[#Headers], 0), FALSE)</f>
        <v>#N/A</v>
      </c>
      <c r="D455" t="e">
        <f>VLOOKUP($A455, Pitchers___Statcast[], MATCH(Data!D$1, Pitchers___Statcast[#Headers], 0), FALSE)</f>
        <v>#N/A</v>
      </c>
      <c r="E455" t="e">
        <f>VLOOKUP($A455, Pitchers___Statcast[], MATCH(Data!E$1, Pitchers___Statcast[#Headers], 0), FALSE)</f>
        <v>#N/A</v>
      </c>
      <c r="F455" t="e">
        <f>VLOOKUP($A455, Pitchers___Statcast[], MATCH(Data!F$1, Pitchers___Statcast[#Headers], 0), FALSE)</f>
        <v>#N/A</v>
      </c>
      <c r="G455" t="e">
        <f>VLOOKUP($A455, Pitchers___Statcast[], MATCH(Data!G$1, Pitchers___Statcast[#Headers], 0), FALSE)</f>
        <v>#N/A</v>
      </c>
      <c r="H455" t="e">
        <f>VLOOKUP(A455, Pitchers___Advanced[[Name]:[Pitches]], 13, FALSE)/VLOOKUP(A455, Pitchers___Advanced[[Name]:[Pitches]], 14, FALSE)</f>
        <v>#N/A</v>
      </c>
      <c r="I455" t="e">
        <f>VLOOKUP(A455, Pitching___V_Movement[[Name]:[FA-Z]], 4, FALSE)</f>
        <v>#N/A</v>
      </c>
      <c r="J455" t="e">
        <f>VLOOKUP(A455, Pitching___H_Movement[[Name]:[FA-X]], 4, FALSE)</f>
        <v>#N/A</v>
      </c>
      <c r="K455" t="e">
        <f>VLOOKUP($A455, Pitching___Plate_Discipline[], MATCH(Data!K$1, Pitching___Plate_Discipline[#Headers], 0), FALSE)</f>
        <v>#N/A</v>
      </c>
      <c r="L455" t="e">
        <f>VLOOKUP($A455, Pitching___Plate_Discipline[], MATCH(Data!L$1, Pitching___Plate_Discipline[#Headers], 0), FALSE)</f>
        <v>#N/A</v>
      </c>
      <c r="M455" t="e">
        <f>VLOOKUP($A455, Pitching___Plate_Discipline[], MATCH(Data!M$1, Pitching___Plate_Discipline[#Headers], 0), FALSE)</f>
        <v>#N/A</v>
      </c>
      <c r="N455" t="e">
        <f>VLOOKUP($A455, Pitching___Plate_Discipline[], MATCH(Data!N$1, Pitching___Plate_Discipline[#Headers], 0), FALSE)</f>
        <v>#N/A</v>
      </c>
      <c r="O455" t="e">
        <f>VLOOKUP($A455, Pitching___Plate_Discipline[], MATCH(Data!O$1, Pitching___Plate_Discipline[#Headers], 0), FALSE)</f>
        <v>#N/A</v>
      </c>
      <c r="P455" t="e">
        <f>VLOOKUP($A455, Pitching___Plate_Discipline[], MATCH(Data!P$1, Pitching___Plate_Discipline[#Headers], 0), FALSE)</f>
        <v>#N/A</v>
      </c>
      <c r="Q455" t="e">
        <f t="shared" si="7"/>
        <v>#N/A</v>
      </c>
      <c r="R455" t="e">
        <f>VLOOKUP($A455, Pitching___Plate_Discipline[], MATCH(Data!R$1, Pitching___Plate_Discipline[#Headers], 0), FALSE)</f>
        <v>#N/A</v>
      </c>
      <c r="S455" t="e">
        <f>VLOOKUP($A455, Pitching___Plate_Discipline[], MATCH(Data!S$1, Pitching___Plate_Discipline[#Headers], 0), FALSE)</f>
        <v>#N/A</v>
      </c>
      <c r="T455" t="e">
        <f>VLOOKUP($A455, Pitching___Velocity[[Name]:[vFA]], 4, FALSE)</f>
        <v>#N/A</v>
      </c>
      <c r="U455" t="e">
        <f>VLOOKUP($A455, Pitching___Pitch_Type[[Name]:[FB%]], 3, FALSE)</f>
        <v>#N/A</v>
      </c>
    </row>
    <row r="456" spans="1:21" x14ac:dyDescent="0.45">
      <c r="A456" t="s">
        <v>1776</v>
      </c>
      <c r="B456" t="e">
        <f>VLOOKUP($A456, Pitchers___Batted_Ball[], MATCH(Data!B$1, Pitchers___Batted_Ball[#Headers], 0), FALSE)</f>
        <v>#N/A</v>
      </c>
      <c r="C456" t="e">
        <f>VLOOKUP($A456, Pitchers___Batted_Ball[], MATCH(Data!C$1, Pitchers___Batted_Ball[#Headers], 0), FALSE)</f>
        <v>#N/A</v>
      </c>
      <c r="D456" t="e">
        <f>VLOOKUP($A456, Pitchers___Statcast[], MATCH(Data!D$1, Pitchers___Statcast[#Headers], 0), FALSE)</f>
        <v>#N/A</v>
      </c>
      <c r="E456" t="e">
        <f>VLOOKUP($A456, Pitchers___Statcast[], MATCH(Data!E$1, Pitchers___Statcast[#Headers], 0), FALSE)</f>
        <v>#N/A</v>
      </c>
      <c r="F456" t="e">
        <f>VLOOKUP($A456, Pitchers___Statcast[], MATCH(Data!F$1, Pitchers___Statcast[#Headers], 0), FALSE)</f>
        <v>#N/A</v>
      </c>
      <c r="G456" t="e">
        <f>VLOOKUP($A456, Pitchers___Statcast[], MATCH(Data!G$1, Pitchers___Statcast[#Headers], 0), FALSE)</f>
        <v>#N/A</v>
      </c>
      <c r="H456" t="e">
        <f>VLOOKUP(A456, Pitchers___Advanced[[Name]:[Pitches]], 13, FALSE)/VLOOKUP(A456, Pitchers___Advanced[[Name]:[Pitches]], 14, FALSE)</f>
        <v>#N/A</v>
      </c>
      <c r="I456" t="e">
        <f>VLOOKUP(A456, Pitching___V_Movement[[Name]:[FA-Z]], 4, FALSE)</f>
        <v>#N/A</v>
      </c>
      <c r="J456" t="e">
        <f>VLOOKUP(A456, Pitching___H_Movement[[Name]:[FA-X]], 4, FALSE)</f>
        <v>#N/A</v>
      </c>
      <c r="K456" t="e">
        <f>VLOOKUP($A456, Pitching___Plate_Discipline[], MATCH(Data!K$1, Pitching___Plate_Discipline[#Headers], 0), FALSE)</f>
        <v>#N/A</v>
      </c>
      <c r="L456" t="e">
        <f>VLOOKUP($A456, Pitching___Plate_Discipline[], MATCH(Data!L$1, Pitching___Plate_Discipline[#Headers], 0), FALSE)</f>
        <v>#N/A</v>
      </c>
      <c r="M456" t="e">
        <f>VLOOKUP($A456, Pitching___Plate_Discipline[], MATCH(Data!M$1, Pitching___Plate_Discipline[#Headers], 0), FALSE)</f>
        <v>#N/A</v>
      </c>
      <c r="N456" t="e">
        <f>VLOOKUP($A456, Pitching___Plate_Discipline[], MATCH(Data!N$1, Pitching___Plate_Discipline[#Headers], 0), FALSE)</f>
        <v>#N/A</v>
      </c>
      <c r="O456" t="e">
        <f>VLOOKUP($A456, Pitching___Plate_Discipline[], MATCH(Data!O$1, Pitching___Plate_Discipline[#Headers], 0), FALSE)</f>
        <v>#N/A</v>
      </c>
      <c r="P456" t="e">
        <f>VLOOKUP($A456, Pitching___Plate_Discipline[], MATCH(Data!P$1, Pitching___Plate_Discipline[#Headers], 0), FALSE)</f>
        <v>#N/A</v>
      </c>
      <c r="Q456" t="e">
        <f t="shared" si="7"/>
        <v>#N/A</v>
      </c>
      <c r="R456" t="e">
        <f>VLOOKUP($A456, Pitching___Plate_Discipline[], MATCH(Data!R$1, Pitching___Plate_Discipline[#Headers], 0), FALSE)</f>
        <v>#N/A</v>
      </c>
      <c r="S456" t="e">
        <f>VLOOKUP($A456, Pitching___Plate_Discipline[], MATCH(Data!S$1, Pitching___Plate_Discipline[#Headers], 0), FALSE)</f>
        <v>#N/A</v>
      </c>
      <c r="T456" t="e">
        <f>VLOOKUP($A456, Pitching___Velocity[[Name]:[vFA]], 4, FALSE)</f>
        <v>#N/A</v>
      </c>
      <c r="U456" t="e">
        <f>VLOOKUP($A456, Pitching___Pitch_Type[[Name]:[FB%]], 3, FALSE)</f>
        <v>#N/A</v>
      </c>
    </row>
    <row r="457" spans="1:21" x14ac:dyDescent="0.45">
      <c r="A457" t="s">
        <v>241</v>
      </c>
      <c r="B457">
        <f>VLOOKUP($A457, Pitchers___Batted_Ball[], MATCH(Data!B$1, Pitchers___Batted_Ball[#Headers], 0), FALSE)</f>
        <v>1.5</v>
      </c>
      <c r="C457">
        <f>VLOOKUP($A457, Pitchers___Batted_Ball[], MATCH(Data!C$1, Pitchers___Batted_Ball[#Headers], 0), FALSE)</f>
        <v>0.14099999999999999</v>
      </c>
      <c r="D457" t="str">
        <f>VLOOKUP($A457, Pitchers___Statcast[], MATCH(Data!D$1, Pitchers___Statcast[#Headers], 0), FALSE)</f>
        <v>89.2</v>
      </c>
      <c r="E457" t="str">
        <f>VLOOKUP($A457, Pitchers___Statcast[], MATCH(Data!E$1, Pitchers___Statcast[#Headers], 0), FALSE)</f>
        <v>9.4</v>
      </c>
      <c r="F457" t="str">
        <f>VLOOKUP($A457, Pitchers___Statcast[], MATCH(Data!F$1, Pitchers___Statcast[#Headers], 0), FALSE)</f>
        <v>6.8%</v>
      </c>
      <c r="G457" t="str">
        <f>VLOOKUP($A457, Pitchers___Statcast[], MATCH(Data!G$1, Pitchers___Statcast[#Headers], 0), FALSE)</f>
        <v>38.4%</v>
      </c>
      <c r="H457">
        <f>VLOOKUP(A457, Pitchers___Advanced[[Name]:[Pitches]], 13, FALSE)/VLOOKUP(A457, Pitchers___Advanced[[Name]:[Pitches]], 14, FALSE)</f>
        <v>0.65731599646841643</v>
      </c>
      <c r="I457">
        <f>VLOOKUP(A457, Pitching___V_Movement[[Name]:[FA-Z]], 4, FALSE)</f>
        <v>8</v>
      </c>
      <c r="J457">
        <f>VLOOKUP(A457, Pitching___H_Movement[[Name]:[FA-X]], 4, FALSE)</f>
        <v>-6.2</v>
      </c>
      <c r="K457">
        <f>VLOOKUP($A457, Pitching___Plate_Discipline[], MATCH(Data!K$1, Pitching___Plate_Discipline[#Headers], 0), FALSE)</f>
        <v>0.32500000000000001</v>
      </c>
      <c r="L457">
        <f>VLOOKUP($A457, Pitching___Plate_Discipline[], MATCH(Data!L$1, Pitching___Plate_Discipline[#Headers], 0), FALSE)</f>
        <v>0.66300000000000003</v>
      </c>
      <c r="M457">
        <f>VLOOKUP($A457, Pitching___Plate_Discipline[], MATCH(Data!M$1, Pitching___Plate_Discipline[#Headers], 0), FALSE)</f>
        <v>0.495</v>
      </c>
      <c r="N457">
        <f>VLOOKUP($A457, Pitching___Plate_Discipline[], MATCH(Data!N$1, Pitching___Plate_Discipline[#Headers], 0), FALSE)</f>
        <v>0.51600000000000001</v>
      </c>
      <c r="O457">
        <f>VLOOKUP($A457, Pitching___Plate_Discipline[], MATCH(Data!O$1, Pitching___Plate_Discipline[#Headers], 0), FALSE)</f>
        <v>0.85399999999999998</v>
      </c>
      <c r="P457">
        <f>VLOOKUP($A457, Pitching___Plate_Discipline[], MATCH(Data!P$1, Pitching___Plate_Discipline[#Headers], 0), FALSE)</f>
        <v>0.74299999999999999</v>
      </c>
      <c r="Q457">
        <f t="shared" si="7"/>
        <v>0.36778499999999997</v>
      </c>
      <c r="R457">
        <f>VLOOKUP($A457, Pitching___Plate_Discipline[], MATCH(Data!R$1, Pitching___Plate_Discipline[#Headers], 0), FALSE)</f>
        <v>0.503</v>
      </c>
      <c r="S457">
        <f>VLOOKUP($A457, Pitching___Plate_Discipline[], MATCH(Data!S$1, Pitching___Plate_Discipline[#Headers], 0), FALSE)</f>
        <v>22.8</v>
      </c>
      <c r="T457">
        <f>VLOOKUP($A457, Pitching___Velocity[[Name]:[vFA]], 4, FALSE)</f>
        <v>93.9</v>
      </c>
      <c r="U457">
        <f>VLOOKUP($A457, Pitching___Pitch_Type[[Name]:[FB%]], 3, FALSE)</f>
        <v>0.502</v>
      </c>
    </row>
    <row r="458" spans="1:21" x14ac:dyDescent="0.45">
      <c r="A458" t="s">
        <v>117</v>
      </c>
      <c r="B458">
        <f>VLOOKUP($A458, Pitchers___Batted_Ball[], MATCH(Data!B$1, Pitchers___Batted_Ball[#Headers], 0), FALSE)</f>
        <v>1.89</v>
      </c>
      <c r="C458">
        <f>VLOOKUP($A458, Pitchers___Batted_Ball[], MATCH(Data!C$1, Pitchers___Batted_Ball[#Headers], 0), FALSE)</f>
        <v>0.13900000000000001</v>
      </c>
      <c r="D458" t="str">
        <f>VLOOKUP($A458, Pitchers___Statcast[], MATCH(Data!D$1, Pitchers___Statcast[#Headers], 0), FALSE)</f>
        <v>86.4</v>
      </c>
      <c r="E458" t="str">
        <f>VLOOKUP($A458, Pitchers___Statcast[], MATCH(Data!E$1, Pitchers___Statcast[#Headers], 0), FALSE)</f>
        <v>6.5</v>
      </c>
      <c r="F458" t="str">
        <f>VLOOKUP($A458, Pitchers___Statcast[], MATCH(Data!F$1, Pitchers___Statcast[#Headers], 0), FALSE)</f>
        <v>5.2%</v>
      </c>
      <c r="G458" t="str">
        <f>VLOOKUP($A458, Pitchers___Statcast[], MATCH(Data!G$1, Pitchers___Statcast[#Headers], 0), FALSE)</f>
        <v>32.0%</v>
      </c>
      <c r="H458">
        <f>VLOOKUP(A458, Pitchers___Advanced[[Name]:[Pitches]], 13, FALSE)/VLOOKUP(A458, Pitchers___Advanced[[Name]:[Pitches]], 14, FALSE)</f>
        <v>0.61688741721854301</v>
      </c>
      <c r="I458">
        <f>VLOOKUP(A458, Pitching___V_Movement[[Name]:[FA-Z]], 4, FALSE)</f>
        <v>9.1999999999999993</v>
      </c>
      <c r="J458">
        <f>VLOOKUP(A458, Pitching___H_Movement[[Name]:[FA-X]], 4, FALSE)</f>
        <v>6.1</v>
      </c>
      <c r="K458">
        <f>VLOOKUP($A458, Pitching___Plate_Discipline[], MATCH(Data!K$1, Pitching___Plate_Discipline[#Headers], 0), FALSE)</f>
        <v>0.309</v>
      </c>
      <c r="L458">
        <f>VLOOKUP($A458, Pitching___Plate_Discipline[], MATCH(Data!L$1, Pitching___Plate_Discipline[#Headers], 0), FALSE)</f>
        <v>0.68899999999999995</v>
      </c>
      <c r="M458">
        <f>VLOOKUP($A458, Pitching___Plate_Discipline[], MATCH(Data!M$1, Pitching___Plate_Discipline[#Headers], 0), FALSE)</f>
        <v>0.48099999999999998</v>
      </c>
      <c r="N458">
        <f>VLOOKUP($A458, Pitching___Plate_Discipline[], MATCH(Data!N$1, Pitching___Plate_Discipline[#Headers], 0), FALSE)</f>
        <v>0.52</v>
      </c>
      <c r="O458">
        <f>VLOOKUP($A458, Pitching___Plate_Discipline[], MATCH(Data!O$1, Pitching___Plate_Discipline[#Headers], 0), FALSE)</f>
        <v>0.82699999999999996</v>
      </c>
      <c r="P458">
        <f>VLOOKUP($A458, Pitching___Plate_Discipline[], MATCH(Data!P$1, Pitching___Plate_Discipline[#Headers], 0), FALSE)</f>
        <v>0.72</v>
      </c>
      <c r="Q458">
        <f t="shared" si="7"/>
        <v>0.34631999999999996</v>
      </c>
      <c r="R458">
        <f>VLOOKUP($A458, Pitching___Plate_Discipline[], MATCH(Data!R$1, Pitching___Plate_Discipline[#Headers], 0), FALSE)</f>
        <v>0.45400000000000001</v>
      </c>
      <c r="S458">
        <f>VLOOKUP($A458, Pitching___Plate_Discipline[], MATCH(Data!S$1, Pitching___Plate_Discipline[#Headers], 0), FALSE)</f>
        <v>20.8</v>
      </c>
      <c r="T458">
        <f>VLOOKUP($A458, Pitching___Velocity[[Name]:[vFA]], 4, FALSE)</f>
        <v>95.9</v>
      </c>
      <c r="U458">
        <f>VLOOKUP($A458, Pitching___Pitch_Type[[Name]:[FB%]], 3, FALSE)</f>
        <v>0.443</v>
      </c>
    </row>
    <row r="459" spans="1:21" x14ac:dyDescent="0.45">
      <c r="A459" t="s">
        <v>1777</v>
      </c>
      <c r="B459" t="e">
        <f>VLOOKUP($A459, Pitchers___Batted_Ball[], MATCH(Data!B$1, Pitchers___Batted_Ball[#Headers], 0), FALSE)</f>
        <v>#N/A</v>
      </c>
      <c r="C459" t="e">
        <f>VLOOKUP($A459, Pitchers___Batted_Ball[], MATCH(Data!C$1, Pitchers___Batted_Ball[#Headers], 0), FALSE)</f>
        <v>#N/A</v>
      </c>
      <c r="D459" t="e">
        <f>VLOOKUP($A459, Pitchers___Statcast[], MATCH(Data!D$1, Pitchers___Statcast[#Headers], 0), FALSE)</f>
        <v>#N/A</v>
      </c>
      <c r="E459" t="e">
        <f>VLOOKUP($A459, Pitchers___Statcast[], MATCH(Data!E$1, Pitchers___Statcast[#Headers], 0), FALSE)</f>
        <v>#N/A</v>
      </c>
      <c r="F459" t="e">
        <f>VLOOKUP($A459, Pitchers___Statcast[], MATCH(Data!F$1, Pitchers___Statcast[#Headers], 0), FALSE)</f>
        <v>#N/A</v>
      </c>
      <c r="G459" t="e">
        <f>VLOOKUP($A459, Pitchers___Statcast[], MATCH(Data!G$1, Pitchers___Statcast[#Headers], 0), FALSE)</f>
        <v>#N/A</v>
      </c>
      <c r="H459" t="e">
        <f>VLOOKUP(A459, Pitchers___Advanced[[Name]:[Pitches]], 13, FALSE)/VLOOKUP(A459, Pitchers___Advanced[[Name]:[Pitches]], 14, FALSE)</f>
        <v>#N/A</v>
      </c>
      <c r="I459" t="e">
        <f>VLOOKUP(A459, Pitching___V_Movement[[Name]:[FA-Z]], 4, FALSE)</f>
        <v>#N/A</v>
      </c>
      <c r="J459" t="e">
        <f>VLOOKUP(A459, Pitching___H_Movement[[Name]:[FA-X]], 4, FALSE)</f>
        <v>#N/A</v>
      </c>
      <c r="K459" t="e">
        <f>VLOOKUP($A459, Pitching___Plate_Discipline[], MATCH(Data!K$1, Pitching___Plate_Discipline[#Headers], 0), FALSE)</f>
        <v>#N/A</v>
      </c>
      <c r="L459" t="e">
        <f>VLOOKUP($A459, Pitching___Plate_Discipline[], MATCH(Data!L$1, Pitching___Plate_Discipline[#Headers], 0), FALSE)</f>
        <v>#N/A</v>
      </c>
      <c r="M459" t="e">
        <f>VLOOKUP($A459, Pitching___Plate_Discipline[], MATCH(Data!M$1, Pitching___Plate_Discipline[#Headers], 0), FALSE)</f>
        <v>#N/A</v>
      </c>
      <c r="N459" t="e">
        <f>VLOOKUP($A459, Pitching___Plate_Discipline[], MATCH(Data!N$1, Pitching___Plate_Discipline[#Headers], 0), FALSE)</f>
        <v>#N/A</v>
      </c>
      <c r="O459" t="e">
        <f>VLOOKUP($A459, Pitching___Plate_Discipline[], MATCH(Data!O$1, Pitching___Plate_Discipline[#Headers], 0), FALSE)</f>
        <v>#N/A</v>
      </c>
      <c r="P459" t="e">
        <f>VLOOKUP($A459, Pitching___Plate_Discipline[], MATCH(Data!P$1, Pitching___Plate_Discipline[#Headers], 0), FALSE)</f>
        <v>#N/A</v>
      </c>
      <c r="Q459" t="e">
        <f t="shared" si="7"/>
        <v>#N/A</v>
      </c>
      <c r="R459" t="e">
        <f>VLOOKUP($A459, Pitching___Plate_Discipline[], MATCH(Data!R$1, Pitching___Plate_Discipline[#Headers], 0), FALSE)</f>
        <v>#N/A</v>
      </c>
      <c r="S459" t="e">
        <f>VLOOKUP($A459, Pitching___Plate_Discipline[], MATCH(Data!S$1, Pitching___Plate_Discipline[#Headers], 0), FALSE)</f>
        <v>#N/A</v>
      </c>
      <c r="T459" t="e">
        <f>VLOOKUP($A459, Pitching___Velocity[[Name]:[vFA]], 4, FALSE)</f>
        <v>#N/A</v>
      </c>
      <c r="U459" t="e">
        <f>VLOOKUP($A459, Pitching___Pitch_Type[[Name]:[FB%]], 3, FALSE)</f>
        <v>#N/A</v>
      </c>
    </row>
    <row r="460" spans="1:21" x14ac:dyDescent="0.45">
      <c r="A460" t="s">
        <v>1778</v>
      </c>
      <c r="B460" t="e">
        <f>VLOOKUP($A460, Pitchers___Batted_Ball[], MATCH(Data!B$1, Pitchers___Batted_Ball[#Headers], 0), FALSE)</f>
        <v>#N/A</v>
      </c>
      <c r="C460" t="e">
        <f>VLOOKUP($A460, Pitchers___Batted_Ball[], MATCH(Data!C$1, Pitchers___Batted_Ball[#Headers], 0), FALSE)</f>
        <v>#N/A</v>
      </c>
      <c r="D460" t="e">
        <f>VLOOKUP($A460, Pitchers___Statcast[], MATCH(Data!D$1, Pitchers___Statcast[#Headers], 0), FALSE)</f>
        <v>#N/A</v>
      </c>
      <c r="E460" t="e">
        <f>VLOOKUP($A460, Pitchers___Statcast[], MATCH(Data!E$1, Pitchers___Statcast[#Headers], 0), FALSE)</f>
        <v>#N/A</v>
      </c>
      <c r="F460" t="e">
        <f>VLOOKUP($A460, Pitchers___Statcast[], MATCH(Data!F$1, Pitchers___Statcast[#Headers], 0), FALSE)</f>
        <v>#N/A</v>
      </c>
      <c r="G460" t="e">
        <f>VLOOKUP($A460, Pitchers___Statcast[], MATCH(Data!G$1, Pitchers___Statcast[#Headers], 0), FALSE)</f>
        <v>#N/A</v>
      </c>
      <c r="H460" t="e">
        <f>VLOOKUP(A460, Pitchers___Advanced[[Name]:[Pitches]], 13, FALSE)/VLOOKUP(A460, Pitchers___Advanced[[Name]:[Pitches]], 14, FALSE)</f>
        <v>#N/A</v>
      </c>
      <c r="I460" t="e">
        <f>VLOOKUP(A460, Pitching___V_Movement[[Name]:[FA-Z]], 4, FALSE)</f>
        <v>#N/A</v>
      </c>
      <c r="J460" t="e">
        <f>VLOOKUP(A460, Pitching___H_Movement[[Name]:[FA-X]], 4, FALSE)</f>
        <v>#N/A</v>
      </c>
      <c r="K460" t="e">
        <f>VLOOKUP($A460, Pitching___Plate_Discipline[], MATCH(Data!K$1, Pitching___Plate_Discipline[#Headers], 0), FALSE)</f>
        <v>#N/A</v>
      </c>
      <c r="L460" t="e">
        <f>VLOOKUP($A460, Pitching___Plate_Discipline[], MATCH(Data!L$1, Pitching___Plate_Discipline[#Headers], 0), FALSE)</f>
        <v>#N/A</v>
      </c>
      <c r="M460" t="e">
        <f>VLOOKUP($A460, Pitching___Plate_Discipline[], MATCH(Data!M$1, Pitching___Plate_Discipline[#Headers], 0), FALSE)</f>
        <v>#N/A</v>
      </c>
      <c r="N460" t="e">
        <f>VLOOKUP($A460, Pitching___Plate_Discipline[], MATCH(Data!N$1, Pitching___Plate_Discipline[#Headers], 0), FALSE)</f>
        <v>#N/A</v>
      </c>
      <c r="O460" t="e">
        <f>VLOOKUP($A460, Pitching___Plate_Discipline[], MATCH(Data!O$1, Pitching___Plate_Discipline[#Headers], 0), FALSE)</f>
        <v>#N/A</v>
      </c>
      <c r="P460" t="e">
        <f>VLOOKUP($A460, Pitching___Plate_Discipline[], MATCH(Data!P$1, Pitching___Plate_Discipline[#Headers], 0), FALSE)</f>
        <v>#N/A</v>
      </c>
      <c r="Q460" t="e">
        <f t="shared" si="7"/>
        <v>#N/A</v>
      </c>
      <c r="R460" t="e">
        <f>VLOOKUP($A460, Pitching___Plate_Discipline[], MATCH(Data!R$1, Pitching___Plate_Discipline[#Headers], 0), FALSE)</f>
        <v>#N/A</v>
      </c>
      <c r="S460" t="e">
        <f>VLOOKUP($A460, Pitching___Plate_Discipline[], MATCH(Data!S$1, Pitching___Plate_Discipline[#Headers], 0), FALSE)</f>
        <v>#N/A</v>
      </c>
      <c r="T460" t="e">
        <f>VLOOKUP($A460, Pitching___Velocity[[Name]:[vFA]], 4, FALSE)</f>
        <v>#N/A</v>
      </c>
      <c r="U460" t="e">
        <f>VLOOKUP($A460, Pitching___Pitch_Type[[Name]:[FB%]], 3, FALSE)</f>
        <v>#N/A</v>
      </c>
    </row>
    <row r="461" spans="1:21" x14ac:dyDescent="0.45">
      <c r="A461" t="s">
        <v>1779</v>
      </c>
      <c r="B461" t="e">
        <f>VLOOKUP($A461, Pitchers___Batted_Ball[], MATCH(Data!B$1, Pitchers___Batted_Ball[#Headers], 0), FALSE)</f>
        <v>#N/A</v>
      </c>
      <c r="C461" t="e">
        <f>VLOOKUP($A461, Pitchers___Batted_Ball[], MATCH(Data!C$1, Pitchers___Batted_Ball[#Headers], 0), FALSE)</f>
        <v>#N/A</v>
      </c>
      <c r="D461" t="e">
        <f>VLOOKUP($A461, Pitchers___Statcast[], MATCH(Data!D$1, Pitchers___Statcast[#Headers], 0), FALSE)</f>
        <v>#N/A</v>
      </c>
      <c r="E461" t="e">
        <f>VLOOKUP($A461, Pitchers___Statcast[], MATCH(Data!E$1, Pitchers___Statcast[#Headers], 0), FALSE)</f>
        <v>#N/A</v>
      </c>
      <c r="F461" t="e">
        <f>VLOOKUP($A461, Pitchers___Statcast[], MATCH(Data!F$1, Pitchers___Statcast[#Headers], 0), FALSE)</f>
        <v>#N/A</v>
      </c>
      <c r="G461" t="e">
        <f>VLOOKUP($A461, Pitchers___Statcast[], MATCH(Data!G$1, Pitchers___Statcast[#Headers], 0), FALSE)</f>
        <v>#N/A</v>
      </c>
      <c r="H461" t="e">
        <f>VLOOKUP(A461, Pitchers___Advanced[[Name]:[Pitches]], 13, FALSE)/VLOOKUP(A461, Pitchers___Advanced[[Name]:[Pitches]], 14, FALSE)</f>
        <v>#N/A</v>
      </c>
      <c r="I461" t="e">
        <f>VLOOKUP(A461, Pitching___V_Movement[[Name]:[FA-Z]], 4, FALSE)</f>
        <v>#N/A</v>
      </c>
      <c r="J461" t="e">
        <f>VLOOKUP(A461, Pitching___H_Movement[[Name]:[FA-X]], 4, FALSE)</f>
        <v>#N/A</v>
      </c>
      <c r="K461" t="e">
        <f>VLOOKUP($A461, Pitching___Plate_Discipline[], MATCH(Data!K$1, Pitching___Plate_Discipline[#Headers], 0), FALSE)</f>
        <v>#N/A</v>
      </c>
      <c r="L461" t="e">
        <f>VLOOKUP($A461, Pitching___Plate_Discipline[], MATCH(Data!L$1, Pitching___Plate_Discipline[#Headers], 0), FALSE)</f>
        <v>#N/A</v>
      </c>
      <c r="M461" t="e">
        <f>VLOOKUP($A461, Pitching___Plate_Discipline[], MATCH(Data!M$1, Pitching___Plate_Discipline[#Headers], 0), FALSE)</f>
        <v>#N/A</v>
      </c>
      <c r="N461" t="e">
        <f>VLOOKUP($A461, Pitching___Plate_Discipline[], MATCH(Data!N$1, Pitching___Plate_Discipline[#Headers], 0), FALSE)</f>
        <v>#N/A</v>
      </c>
      <c r="O461" t="e">
        <f>VLOOKUP($A461, Pitching___Plate_Discipline[], MATCH(Data!O$1, Pitching___Plate_Discipline[#Headers], 0), FALSE)</f>
        <v>#N/A</v>
      </c>
      <c r="P461" t="e">
        <f>VLOOKUP($A461, Pitching___Plate_Discipline[], MATCH(Data!P$1, Pitching___Plate_Discipline[#Headers], 0), FALSE)</f>
        <v>#N/A</v>
      </c>
      <c r="Q461" t="e">
        <f t="shared" si="7"/>
        <v>#N/A</v>
      </c>
      <c r="R461" t="e">
        <f>VLOOKUP($A461, Pitching___Plate_Discipline[], MATCH(Data!R$1, Pitching___Plate_Discipline[#Headers], 0), FALSE)</f>
        <v>#N/A</v>
      </c>
      <c r="S461" t="e">
        <f>VLOOKUP($A461, Pitching___Plate_Discipline[], MATCH(Data!S$1, Pitching___Plate_Discipline[#Headers], 0), FALSE)</f>
        <v>#N/A</v>
      </c>
      <c r="T461" t="e">
        <f>VLOOKUP($A461, Pitching___Velocity[[Name]:[vFA]], 4, FALSE)</f>
        <v>#N/A</v>
      </c>
      <c r="U461" t="e">
        <f>VLOOKUP($A461, Pitching___Pitch_Type[[Name]:[FB%]], 3, FALSE)</f>
        <v>#N/A</v>
      </c>
    </row>
    <row r="462" spans="1:21" x14ac:dyDescent="0.45">
      <c r="A462" t="s">
        <v>1780</v>
      </c>
      <c r="B462" t="e">
        <f>VLOOKUP($A462, Pitchers___Batted_Ball[], MATCH(Data!B$1, Pitchers___Batted_Ball[#Headers], 0), FALSE)</f>
        <v>#N/A</v>
      </c>
      <c r="C462" t="e">
        <f>VLOOKUP($A462, Pitchers___Batted_Ball[], MATCH(Data!C$1, Pitchers___Batted_Ball[#Headers], 0), FALSE)</f>
        <v>#N/A</v>
      </c>
      <c r="D462" t="e">
        <f>VLOOKUP($A462, Pitchers___Statcast[], MATCH(Data!D$1, Pitchers___Statcast[#Headers], 0), FALSE)</f>
        <v>#N/A</v>
      </c>
      <c r="E462" t="e">
        <f>VLOOKUP($A462, Pitchers___Statcast[], MATCH(Data!E$1, Pitchers___Statcast[#Headers], 0), FALSE)</f>
        <v>#N/A</v>
      </c>
      <c r="F462" t="e">
        <f>VLOOKUP($A462, Pitchers___Statcast[], MATCH(Data!F$1, Pitchers___Statcast[#Headers], 0), FALSE)</f>
        <v>#N/A</v>
      </c>
      <c r="G462" t="e">
        <f>VLOOKUP($A462, Pitchers___Statcast[], MATCH(Data!G$1, Pitchers___Statcast[#Headers], 0), FALSE)</f>
        <v>#N/A</v>
      </c>
      <c r="H462" t="e">
        <f>VLOOKUP(A462, Pitchers___Advanced[[Name]:[Pitches]], 13, FALSE)/VLOOKUP(A462, Pitchers___Advanced[[Name]:[Pitches]], 14, FALSE)</f>
        <v>#N/A</v>
      </c>
      <c r="I462" t="e">
        <f>VLOOKUP(A462, Pitching___V_Movement[[Name]:[FA-Z]], 4, FALSE)</f>
        <v>#N/A</v>
      </c>
      <c r="J462" t="e">
        <f>VLOOKUP(A462, Pitching___H_Movement[[Name]:[FA-X]], 4, FALSE)</f>
        <v>#N/A</v>
      </c>
      <c r="K462" t="e">
        <f>VLOOKUP($A462, Pitching___Plate_Discipline[], MATCH(Data!K$1, Pitching___Plate_Discipline[#Headers], 0), FALSE)</f>
        <v>#N/A</v>
      </c>
      <c r="L462" t="e">
        <f>VLOOKUP($A462, Pitching___Plate_Discipline[], MATCH(Data!L$1, Pitching___Plate_Discipline[#Headers], 0), FALSE)</f>
        <v>#N/A</v>
      </c>
      <c r="M462" t="e">
        <f>VLOOKUP($A462, Pitching___Plate_Discipline[], MATCH(Data!M$1, Pitching___Plate_Discipline[#Headers], 0), FALSE)</f>
        <v>#N/A</v>
      </c>
      <c r="N462" t="e">
        <f>VLOOKUP($A462, Pitching___Plate_Discipline[], MATCH(Data!N$1, Pitching___Plate_Discipline[#Headers], 0), FALSE)</f>
        <v>#N/A</v>
      </c>
      <c r="O462" t="e">
        <f>VLOOKUP($A462, Pitching___Plate_Discipline[], MATCH(Data!O$1, Pitching___Plate_Discipline[#Headers], 0), FALSE)</f>
        <v>#N/A</v>
      </c>
      <c r="P462" t="e">
        <f>VLOOKUP($A462, Pitching___Plate_Discipline[], MATCH(Data!P$1, Pitching___Plate_Discipline[#Headers], 0), FALSE)</f>
        <v>#N/A</v>
      </c>
      <c r="Q462" t="e">
        <f t="shared" si="7"/>
        <v>#N/A</v>
      </c>
      <c r="R462" t="e">
        <f>VLOOKUP($A462, Pitching___Plate_Discipline[], MATCH(Data!R$1, Pitching___Plate_Discipline[#Headers], 0), FALSE)</f>
        <v>#N/A</v>
      </c>
      <c r="S462" t="e">
        <f>VLOOKUP($A462, Pitching___Plate_Discipline[], MATCH(Data!S$1, Pitching___Plate_Discipline[#Headers], 0), FALSE)</f>
        <v>#N/A</v>
      </c>
      <c r="T462" t="e">
        <f>VLOOKUP($A462, Pitching___Velocity[[Name]:[vFA]], 4, FALSE)</f>
        <v>#N/A</v>
      </c>
      <c r="U462" t="e">
        <f>VLOOKUP($A462, Pitching___Pitch_Type[[Name]:[FB%]], 3, FALSE)</f>
        <v>#N/A</v>
      </c>
    </row>
    <row r="463" spans="1:21" x14ac:dyDescent="0.45">
      <c r="A463" t="s">
        <v>1781</v>
      </c>
      <c r="B463" t="e">
        <f>VLOOKUP($A463, Pitchers___Batted_Ball[], MATCH(Data!B$1, Pitchers___Batted_Ball[#Headers], 0), FALSE)</f>
        <v>#N/A</v>
      </c>
      <c r="C463" t="e">
        <f>VLOOKUP($A463, Pitchers___Batted_Ball[], MATCH(Data!C$1, Pitchers___Batted_Ball[#Headers], 0), FALSE)</f>
        <v>#N/A</v>
      </c>
      <c r="D463" t="e">
        <f>VLOOKUP($A463, Pitchers___Statcast[], MATCH(Data!D$1, Pitchers___Statcast[#Headers], 0), FALSE)</f>
        <v>#N/A</v>
      </c>
      <c r="E463" t="e">
        <f>VLOOKUP($A463, Pitchers___Statcast[], MATCH(Data!E$1, Pitchers___Statcast[#Headers], 0), FALSE)</f>
        <v>#N/A</v>
      </c>
      <c r="F463" t="e">
        <f>VLOOKUP($A463, Pitchers___Statcast[], MATCH(Data!F$1, Pitchers___Statcast[#Headers], 0), FALSE)</f>
        <v>#N/A</v>
      </c>
      <c r="G463" t="e">
        <f>VLOOKUP($A463, Pitchers___Statcast[], MATCH(Data!G$1, Pitchers___Statcast[#Headers], 0), FALSE)</f>
        <v>#N/A</v>
      </c>
      <c r="H463" t="e">
        <f>VLOOKUP(A463, Pitchers___Advanced[[Name]:[Pitches]], 13, FALSE)/VLOOKUP(A463, Pitchers___Advanced[[Name]:[Pitches]], 14, FALSE)</f>
        <v>#N/A</v>
      </c>
      <c r="I463" t="e">
        <f>VLOOKUP(A463, Pitching___V_Movement[[Name]:[FA-Z]], 4, FALSE)</f>
        <v>#N/A</v>
      </c>
      <c r="J463" t="e">
        <f>VLOOKUP(A463, Pitching___H_Movement[[Name]:[FA-X]], 4, FALSE)</f>
        <v>#N/A</v>
      </c>
      <c r="K463" t="e">
        <f>VLOOKUP($A463, Pitching___Plate_Discipline[], MATCH(Data!K$1, Pitching___Plate_Discipline[#Headers], 0), FALSE)</f>
        <v>#N/A</v>
      </c>
      <c r="L463" t="e">
        <f>VLOOKUP($A463, Pitching___Plate_Discipline[], MATCH(Data!L$1, Pitching___Plate_Discipline[#Headers], 0), FALSE)</f>
        <v>#N/A</v>
      </c>
      <c r="M463" t="e">
        <f>VLOOKUP($A463, Pitching___Plate_Discipline[], MATCH(Data!M$1, Pitching___Plate_Discipline[#Headers], 0), FALSE)</f>
        <v>#N/A</v>
      </c>
      <c r="N463" t="e">
        <f>VLOOKUP($A463, Pitching___Plate_Discipline[], MATCH(Data!N$1, Pitching___Plate_Discipline[#Headers], 0), FALSE)</f>
        <v>#N/A</v>
      </c>
      <c r="O463" t="e">
        <f>VLOOKUP($A463, Pitching___Plate_Discipline[], MATCH(Data!O$1, Pitching___Plate_Discipline[#Headers], 0), FALSE)</f>
        <v>#N/A</v>
      </c>
      <c r="P463" t="e">
        <f>VLOOKUP($A463, Pitching___Plate_Discipline[], MATCH(Data!P$1, Pitching___Plate_Discipline[#Headers], 0), FALSE)</f>
        <v>#N/A</v>
      </c>
      <c r="Q463" t="e">
        <f t="shared" si="7"/>
        <v>#N/A</v>
      </c>
      <c r="R463" t="e">
        <f>VLOOKUP($A463, Pitching___Plate_Discipline[], MATCH(Data!R$1, Pitching___Plate_Discipline[#Headers], 0), FALSE)</f>
        <v>#N/A</v>
      </c>
      <c r="S463" t="e">
        <f>VLOOKUP($A463, Pitching___Plate_Discipline[], MATCH(Data!S$1, Pitching___Plate_Discipline[#Headers], 0), FALSE)</f>
        <v>#N/A</v>
      </c>
      <c r="T463" t="e">
        <f>VLOOKUP($A463, Pitching___Velocity[[Name]:[vFA]], 4, FALSE)</f>
        <v>#N/A</v>
      </c>
      <c r="U463" t="e">
        <f>VLOOKUP($A463, Pitching___Pitch_Type[[Name]:[FB%]], 3, FALSE)</f>
        <v>#N/A</v>
      </c>
    </row>
    <row r="464" spans="1:21" x14ac:dyDescent="0.45">
      <c r="A464" t="s">
        <v>173</v>
      </c>
      <c r="B464">
        <f>VLOOKUP($A464, Pitchers___Batted_Ball[], MATCH(Data!B$1, Pitchers___Batted_Ball[#Headers], 0), FALSE)</f>
        <v>1.63</v>
      </c>
      <c r="C464">
        <f>VLOOKUP($A464, Pitchers___Batted_Ball[], MATCH(Data!C$1, Pitchers___Batted_Ball[#Headers], 0), FALSE)</f>
        <v>0.123</v>
      </c>
      <c r="D464" t="str">
        <f>VLOOKUP($A464, Pitchers___Statcast[], MATCH(Data!D$1, Pitchers___Statcast[#Headers], 0), FALSE)</f>
        <v>87.7</v>
      </c>
      <c r="E464" t="str">
        <f>VLOOKUP($A464, Pitchers___Statcast[], MATCH(Data!E$1, Pitchers___Statcast[#Headers], 0), FALSE)</f>
        <v>9.0</v>
      </c>
      <c r="F464" t="str">
        <f>VLOOKUP($A464, Pitchers___Statcast[], MATCH(Data!F$1, Pitchers___Statcast[#Headers], 0), FALSE)</f>
        <v>5.1%</v>
      </c>
      <c r="G464" t="str">
        <f>VLOOKUP($A464, Pitchers___Statcast[], MATCH(Data!G$1, Pitchers___Statcast[#Headers], 0), FALSE)</f>
        <v>35.8%</v>
      </c>
      <c r="H464">
        <f>VLOOKUP(A464, Pitchers___Advanced[[Name]:[Pitches]], 13, FALSE)/VLOOKUP(A464, Pitchers___Advanced[[Name]:[Pitches]], 14, FALSE)</f>
        <v>0.65202108963093142</v>
      </c>
      <c r="I464">
        <f>VLOOKUP(A464, Pitching___V_Movement[[Name]:[FA-Z]], 4, FALSE)</f>
        <v>7.2</v>
      </c>
      <c r="J464">
        <f>VLOOKUP(A464, Pitching___H_Movement[[Name]:[FA-X]], 4, FALSE)</f>
        <v>0.1</v>
      </c>
      <c r="K464">
        <f>VLOOKUP($A464, Pitching___Plate_Discipline[], MATCH(Data!K$1, Pitching___Plate_Discipline[#Headers], 0), FALSE)</f>
        <v>0.28399999999999997</v>
      </c>
      <c r="L464">
        <f>VLOOKUP($A464, Pitching___Plate_Discipline[], MATCH(Data!L$1, Pitching___Plate_Discipline[#Headers], 0), FALSE)</f>
        <v>0.67500000000000004</v>
      </c>
      <c r="M464">
        <f>VLOOKUP($A464, Pitching___Plate_Discipline[], MATCH(Data!M$1, Pitching___Plate_Discipline[#Headers], 0), FALSE)</f>
        <v>0.49399999999999999</v>
      </c>
      <c r="N464">
        <f>VLOOKUP($A464, Pitching___Plate_Discipline[], MATCH(Data!N$1, Pitching___Plate_Discipline[#Headers], 0), FALSE)</f>
        <v>0.53800000000000003</v>
      </c>
      <c r="O464">
        <f>VLOOKUP($A464, Pitching___Plate_Discipline[], MATCH(Data!O$1, Pitching___Plate_Discipline[#Headers], 0), FALSE)</f>
        <v>0.86899999999999999</v>
      </c>
      <c r="P464">
        <f>VLOOKUP($A464, Pitching___Plate_Discipline[], MATCH(Data!P$1, Pitching___Plate_Discipline[#Headers], 0), FALSE)</f>
        <v>0.78100000000000003</v>
      </c>
      <c r="Q464">
        <f t="shared" si="7"/>
        <v>0.38581399999999999</v>
      </c>
      <c r="R464">
        <f>VLOOKUP($A464, Pitching___Plate_Discipline[], MATCH(Data!R$1, Pitching___Plate_Discipline[#Headers], 0), FALSE)</f>
        <v>0.53700000000000003</v>
      </c>
      <c r="S464">
        <f>VLOOKUP($A464, Pitching___Plate_Discipline[], MATCH(Data!S$1, Pitching___Plate_Discipline[#Headers], 0), FALSE)</f>
        <v>19.8</v>
      </c>
      <c r="T464">
        <f>VLOOKUP($A464, Pitching___Velocity[[Name]:[vFA]], 4, FALSE)</f>
        <v>92.1</v>
      </c>
      <c r="U464">
        <f>VLOOKUP($A464, Pitching___Pitch_Type[[Name]:[FB%]], 3, FALSE)</f>
        <v>0.64700000000000002</v>
      </c>
    </row>
    <row r="465" spans="1:21" x14ac:dyDescent="0.45">
      <c r="A465" t="s">
        <v>1782</v>
      </c>
      <c r="B465" t="e">
        <f>VLOOKUP($A465, Pitchers___Batted_Ball[], MATCH(Data!B$1, Pitchers___Batted_Ball[#Headers], 0), FALSE)</f>
        <v>#N/A</v>
      </c>
      <c r="C465" t="e">
        <f>VLOOKUP($A465, Pitchers___Batted_Ball[], MATCH(Data!C$1, Pitchers___Batted_Ball[#Headers], 0), FALSE)</f>
        <v>#N/A</v>
      </c>
      <c r="D465" t="e">
        <f>VLOOKUP($A465, Pitchers___Statcast[], MATCH(Data!D$1, Pitchers___Statcast[#Headers], 0), FALSE)</f>
        <v>#N/A</v>
      </c>
      <c r="E465" t="e">
        <f>VLOOKUP($A465, Pitchers___Statcast[], MATCH(Data!E$1, Pitchers___Statcast[#Headers], 0), FALSE)</f>
        <v>#N/A</v>
      </c>
      <c r="F465" t="e">
        <f>VLOOKUP($A465, Pitchers___Statcast[], MATCH(Data!F$1, Pitchers___Statcast[#Headers], 0), FALSE)</f>
        <v>#N/A</v>
      </c>
      <c r="G465" t="e">
        <f>VLOOKUP($A465, Pitchers___Statcast[], MATCH(Data!G$1, Pitchers___Statcast[#Headers], 0), FALSE)</f>
        <v>#N/A</v>
      </c>
      <c r="H465" t="e">
        <f>VLOOKUP(A465, Pitchers___Advanced[[Name]:[Pitches]], 13, FALSE)/VLOOKUP(A465, Pitchers___Advanced[[Name]:[Pitches]], 14, FALSE)</f>
        <v>#N/A</v>
      </c>
      <c r="I465" t="e">
        <f>VLOOKUP(A465, Pitching___V_Movement[[Name]:[FA-Z]], 4, FALSE)</f>
        <v>#N/A</v>
      </c>
      <c r="J465" t="e">
        <f>VLOOKUP(A465, Pitching___H_Movement[[Name]:[FA-X]], 4, FALSE)</f>
        <v>#N/A</v>
      </c>
      <c r="K465" t="e">
        <f>VLOOKUP($A465, Pitching___Plate_Discipline[], MATCH(Data!K$1, Pitching___Plate_Discipline[#Headers], 0), FALSE)</f>
        <v>#N/A</v>
      </c>
      <c r="L465" t="e">
        <f>VLOOKUP($A465, Pitching___Plate_Discipline[], MATCH(Data!L$1, Pitching___Plate_Discipline[#Headers], 0), FALSE)</f>
        <v>#N/A</v>
      </c>
      <c r="M465" t="e">
        <f>VLOOKUP($A465, Pitching___Plate_Discipline[], MATCH(Data!M$1, Pitching___Plate_Discipline[#Headers], 0), FALSE)</f>
        <v>#N/A</v>
      </c>
      <c r="N465" t="e">
        <f>VLOOKUP($A465, Pitching___Plate_Discipline[], MATCH(Data!N$1, Pitching___Plate_Discipline[#Headers], 0), FALSE)</f>
        <v>#N/A</v>
      </c>
      <c r="O465" t="e">
        <f>VLOOKUP($A465, Pitching___Plate_Discipline[], MATCH(Data!O$1, Pitching___Plate_Discipline[#Headers], 0), FALSE)</f>
        <v>#N/A</v>
      </c>
      <c r="P465" t="e">
        <f>VLOOKUP($A465, Pitching___Plate_Discipline[], MATCH(Data!P$1, Pitching___Plate_Discipline[#Headers], 0), FALSE)</f>
        <v>#N/A</v>
      </c>
      <c r="Q465" t="e">
        <f t="shared" si="7"/>
        <v>#N/A</v>
      </c>
      <c r="R465" t="e">
        <f>VLOOKUP($A465, Pitching___Plate_Discipline[], MATCH(Data!R$1, Pitching___Plate_Discipline[#Headers], 0), FALSE)</f>
        <v>#N/A</v>
      </c>
      <c r="S465" t="e">
        <f>VLOOKUP($A465, Pitching___Plate_Discipline[], MATCH(Data!S$1, Pitching___Plate_Discipline[#Headers], 0), FALSE)</f>
        <v>#N/A</v>
      </c>
      <c r="T465" t="e">
        <f>VLOOKUP($A465, Pitching___Velocity[[Name]:[vFA]], 4, FALSE)</f>
        <v>#N/A</v>
      </c>
      <c r="U465" t="e">
        <f>VLOOKUP($A465, Pitching___Pitch_Type[[Name]:[FB%]], 3, FALSE)</f>
        <v>#N/A</v>
      </c>
    </row>
    <row r="466" spans="1:21" x14ac:dyDescent="0.45">
      <c r="A466" t="s">
        <v>108</v>
      </c>
      <c r="B466">
        <f>VLOOKUP($A466, Pitchers___Batted_Ball[], MATCH(Data!B$1, Pitchers___Batted_Ball[#Headers], 0), FALSE)</f>
        <v>1.9</v>
      </c>
      <c r="C466">
        <f>VLOOKUP($A466, Pitchers___Batted_Ball[], MATCH(Data!C$1, Pitchers___Batted_Ball[#Headers], 0), FALSE)</f>
        <v>9.7000000000000003E-2</v>
      </c>
      <c r="D466" t="str">
        <f>VLOOKUP($A466, Pitchers___Statcast[], MATCH(Data!D$1, Pitchers___Statcast[#Headers], 0), FALSE)</f>
        <v>89.3</v>
      </c>
      <c r="E466" t="str">
        <f>VLOOKUP($A466, Pitchers___Statcast[], MATCH(Data!E$1, Pitchers___Statcast[#Headers], 0), FALSE)</f>
        <v>6.4</v>
      </c>
      <c r="F466" t="str">
        <f>VLOOKUP($A466, Pitchers___Statcast[], MATCH(Data!F$1, Pitchers___Statcast[#Headers], 0), FALSE)</f>
        <v>5.9%</v>
      </c>
      <c r="G466" t="str">
        <f>VLOOKUP($A466, Pitchers___Statcast[], MATCH(Data!G$1, Pitchers___Statcast[#Headers], 0), FALSE)</f>
        <v>40.5%</v>
      </c>
      <c r="H466">
        <f>VLOOKUP(A466, Pitchers___Advanced[[Name]:[Pitches]], 13, FALSE)/VLOOKUP(A466, Pitchers___Advanced[[Name]:[Pitches]], 14, FALSE)</f>
        <v>0.64409330323551539</v>
      </c>
      <c r="I466">
        <f>VLOOKUP(A466, Pitching___V_Movement[[Name]:[FA-Z]], 4, FALSE)</f>
        <v>4.8</v>
      </c>
      <c r="J466">
        <f>VLOOKUP(A466, Pitching___H_Movement[[Name]:[FA-X]], 4, FALSE)</f>
        <v>-5.0999999999999996</v>
      </c>
      <c r="K466">
        <f>VLOOKUP($A466, Pitching___Plate_Discipline[], MATCH(Data!K$1, Pitching___Plate_Discipline[#Headers], 0), FALSE)</f>
        <v>0.28499999999999998</v>
      </c>
      <c r="L466">
        <f>VLOOKUP($A466, Pitching___Plate_Discipline[], MATCH(Data!L$1, Pitching___Plate_Discipline[#Headers], 0), FALSE)</f>
        <v>0.65</v>
      </c>
      <c r="M466">
        <f>VLOOKUP($A466, Pitching___Plate_Discipline[], MATCH(Data!M$1, Pitching___Plate_Discipline[#Headers], 0), FALSE)</f>
        <v>0.47099999999999997</v>
      </c>
      <c r="N466">
        <f>VLOOKUP($A466, Pitching___Plate_Discipline[], MATCH(Data!N$1, Pitching___Plate_Discipline[#Headers], 0), FALSE)</f>
        <v>0.497</v>
      </c>
      <c r="O466">
        <f>VLOOKUP($A466, Pitching___Plate_Discipline[], MATCH(Data!O$1, Pitching___Plate_Discipline[#Headers], 0), FALSE)</f>
        <v>0.84</v>
      </c>
      <c r="P466">
        <f>VLOOKUP($A466, Pitching___Plate_Discipline[], MATCH(Data!P$1, Pitching___Plate_Discipline[#Headers], 0), FALSE)</f>
        <v>0.73799999999999999</v>
      </c>
      <c r="Q466">
        <f t="shared" si="7"/>
        <v>0.34759799999999996</v>
      </c>
      <c r="R466">
        <f>VLOOKUP($A466, Pitching___Plate_Discipline[], MATCH(Data!R$1, Pitching___Plate_Discipline[#Headers], 0), FALSE)</f>
        <v>0.50900000000000001</v>
      </c>
      <c r="S466">
        <f>VLOOKUP($A466, Pitching___Plate_Discipline[], MATCH(Data!S$1, Pitching___Plate_Discipline[#Headers], 0), FALSE)</f>
        <v>19.899999999999999</v>
      </c>
      <c r="T466">
        <f>VLOOKUP($A466, Pitching___Velocity[[Name]:[vFA]], 4, FALSE)</f>
        <v>94.4</v>
      </c>
      <c r="U466">
        <f>VLOOKUP($A466, Pitching___Pitch_Type[[Name]:[FB%]], 3, FALSE)</f>
        <v>0.44400000000000001</v>
      </c>
    </row>
    <row r="467" spans="1:21" x14ac:dyDescent="0.45">
      <c r="A467" t="s">
        <v>1783</v>
      </c>
      <c r="B467" t="e">
        <f>VLOOKUP($A467, Pitchers___Batted_Ball[], MATCH(Data!B$1, Pitchers___Batted_Ball[#Headers], 0), FALSE)</f>
        <v>#N/A</v>
      </c>
      <c r="C467" t="e">
        <f>VLOOKUP($A467, Pitchers___Batted_Ball[], MATCH(Data!C$1, Pitchers___Batted_Ball[#Headers], 0), FALSE)</f>
        <v>#N/A</v>
      </c>
      <c r="D467" t="e">
        <f>VLOOKUP($A467, Pitchers___Statcast[], MATCH(Data!D$1, Pitchers___Statcast[#Headers], 0), FALSE)</f>
        <v>#N/A</v>
      </c>
      <c r="E467" t="e">
        <f>VLOOKUP($A467, Pitchers___Statcast[], MATCH(Data!E$1, Pitchers___Statcast[#Headers], 0), FALSE)</f>
        <v>#N/A</v>
      </c>
      <c r="F467" t="e">
        <f>VLOOKUP($A467, Pitchers___Statcast[], MATCH(Data!F$1, Pitchers___Statcast[#Headers], 0), FALSE)</f>
        <v>#N/A</v>
      </c>
      <c r="G467" t="e">
        <f>VLOOKUP($A467, Pitchers___Statcast[], MATCH(Data!G$1, Pitchers___Statcast[#Headers], 0), FALSE)</f>
        <v>#N/A</v>
      </c>
      <c r="H467" t="e">
        <f>VLOOKUP(A467, Pitchers___Advanced[[Name]:[Pitches]], 13, FALSE)/VLOOKUP(A467, Pitchers___Advanced[[Name]:[Pitches]], 14, FALSE)</f>
        <v>#N/A</v>
      </c>
      <c r="I467" t="e">
        <f>VLOOKUP(A467, Pitching___V_Movement[[Name]:[FA-Z]], 4, FALSE)</f>
        <v>#N/A</v>
      </c>
      <c r="J467" t="e">
        <f>VLOOKUP(A467, Pitching___H_Movement[[Name]:[FA-X]], 4, FALSE)</f>
        <v>#N/A</v>
      </c>
      <c r="K467" t="e">
        <f>VLOOKUP($A467, Pitching___Plate_Discipline[], MATCH(Data!K$1, Pitching___Plate_Discipline[#Headers], 0), FALSE)</f>
        <v>#N/A</v>
      </c>
      <c r="L467" t="e">
        <f>VLOOKUP($A467, Pitching___Plate_Discipline[], MATCH(Data!L$1, Pitching___Plate_Discipline[#Headers], 0), FALSE)</f>
        <v>#N/A</v>
      </c>
      <c r="M467" t="e">
        <f>VLOOKUP($A467, Pitching___Plate_Discipline[], MATCH(Data!M$1, Pitching___Plate_Discipline[#Headers], 0), FALSE)</f>
        <v>#N/A</v>
      </c>
      <c r="N467" t="e">
        <f>VLOOKUP($A467, Pitching___Plate_Discipline[], MATCH(Data!N$1, Pitching___Plate_Discipline[#Headers], 0), FALSE)</f>
        <v>#N/A</v>
      </c>
      <c r="O467" t="e">
        <f>VLOOKUP($A467, Pitching___Plate_Discipline[], MATCH(Data!O$1, Pitching___Plate_Discipline[#Headers], 0), FALSE)</f>
        <v>#N/A</v>
      </c>
      <c r="P467" t="e">
        <f>VLOOKUP($A467, Pitching___Plate_Discipline[], MATCH(Data!P$1, Pitching___Plate_Discipline[#Headers], 0), FALSE)</f>
        <v>#N/A</v>
      </c>
      <c r="Q467" t="e">
        <f t="shared" si="7"/>
        <v>#N/A</v>
      </c>
      <c r="R467" t="e">
        <f>VLOOKUP($A467, Pitching___Plate_Discipline[], MATCH(Data!R$1, Pitching___Plate_Discipline[#Headers], 0), FALSE)</f>
        <v>#N/A</v>
      </c>
      <c r="S467" t="e">
        <f>VLOOKUP($A467, Pitching___Plate_Discipline[], MATCH(Data!S$1, Pitching___Plate_Discipline[#Headers], 0), FALSE)</f>
        <v>#N/A</v>
      </c>
      <c r="T467" t="e">
        <f>VLOOKUP($A467, Pitching___Velocity[[Name]:[vFA]], 4, FALSE)</f>
        <v>#N/A</v>
      </c>
      <c r="U467" t="e">
        <f>VLOOKUP($A467, Pitching___Pitch_Type[[Name]:[FB%]], 3, FALSE)</f>
        <v>#N/A</v>
      </c>
    </row>
    <row r="468" spans="1:21" x14ac:dyDescent="0.45">
      <c r="A468" t="s">
        <v>1784</v>
      </c>
      <c r="B468" t="e">
        <f>VLOOKUP($A468, Pitchers___Batted_Ball[], MATCH(Data!B$1, Pitchers___Batted_Ball[#Headers], 0), FALSE)</f>
        <v>#N/A</v>
      </c>
      <c r="C468" t="e">
        <f>VLOOKUP($A468, Pitchers___Batted_Ball[], MATCH(Data!C$1, Pitchers___Batted_Ball[#Headers], 0), FALSE)</f>
        <v>#N/A</v>
      </c>
      <c r="D468" t="e">
        <f>VLOOKUP($A468, Pitchers___Statcast[], MATCH(Data!D$1, Pitchers___Statcast[#Headers], 0), FALSE)</f>
        <v>#N/A</v>
      </c>
      <c r="E468" t="e">
        <f>VLOOKUP($A468, Pitchers___Statcast[], MATCH(Data!E$1, Pitchers___Statcast[#Headers], 0), FALSE)</f>
        <v>#N/A</v>
      </c>
      <c r="F468" t="e">
        <f>VLOOKUP($A468, Pitchers___Statcast[], MATCH(Data!F$1, Pitchers___Statcast[#Headers], 0), FALSE)</f>
        <v>#N/A</v>
      </c>
      <c r="G468" t="e">
        <f>VLOOKUP($A468, Pitchers___Statcast[], MATCH(Data!G$1, Pitchers___Statcast[#Headers], 0), FALSE)</f>
        <v>#N/A</v>
      </c>
      <c r="H468" t="e">
        <f>VLOOKUP(A468, Pitchers___Advanced[[Name]:[Pitches]], 13, FALSE)/VLOOKUP(A468, Pitchers___Advanced[[Name]:[Pitches]], 14, FALSE)</f>
        <v>#N/A</v>
      </c>
      <c r="I468" t="e">
        <f>VLOOKUP(A468, Pitching___V_Movement[[Name]:[FA-Z]], 4, FALSE)</f>
        <v>#N/A</v>
      </c>
      <c r="J468" t="e">
        <f>VLOOKUP(A468, Pitching___H_Movement[[Name]:[FA-X]], 4, FALSE)</f>
        <v>#N/A</v>
      </c>
      <c r="K468" t="e">
        <f>VLOOKUP($A468, Pitching___Plate_Discipline[], MATCH(Data!K$1, Pitching___Plate_Discipline[#Headers], 0), FALSE)</f>
        <v>#N/A</v>
      </c>
      <c r="L468" t="e">
        <f>VLOOKUP($A468, Pitching___Plate_Discipline[], MATCH(Data!L$1, Pitching___Plate_Discipline[#Headers], 0), FALSE)</f>
        <v>#N/A</v>
      </c>
      <c r="M468" t="e">
        <f>VLOOKUP($A468, Pitching___Plate_Discipline[], MATCH(Data!M$1, Pitching___Plate_Discipline[#Headers], 0), FALSE)</f>
        <v>#N/A</v>
      </c>
      <c r="N468" t="e">
        <f>VLOOKUP($A468, Pitching___Plate_Discipline[], MATCH(Data!N$1, Pitching___Plate_Discipline[#Headers], 0), FALSE)</f>
        <v>#N/A</v>
      </c>
      <c r="O468" t="e">
        <f>VLOOKUP($A468, Pitching___Plate_Discipline[], MATCH(Data!O$1, Pitching___Plate_Discipline[#Headers], 0), FALSE)</f>
        <v>#N/A</v>
      </c>
      <c r="P468" t="e">
        <f>VLOOKUP($A468, Pitching___Plate_Discipline[], MATCH(Data!P$1, Pitching___Plate_Discipline[#Headers], 0), FALSE)</f>
        <v>#N/A</v>
      </c>
      <c r="Q468" t="e">
        <f t="shared" si="7"/>
        <v>#N/A</v>
      </c>
      <c r="R468" t="e">
        <f>VLOOKUP($A468, Pitching___Plate_Discipline[], MATCH(Data!R$1, Pitching___Plate_Discipline[#Headers], 0), FALSE)</f>
        <v>#N/A</v>
      </c>
      <c r="S468" t="e">
        <f>VLOOKUP($A468, Pitching___Plate_Discipline[], MATCH(Data!S$1, Pitching___Plate_Discipline[#Headers], 0), FALSE)</f>
        <v>#N/A</v>
      </c>
      <c r="T468" t="e">
        <f>VLOOKUP($A468, Pitching___Velocity[[Name]:[vFA]], 4, FALSE)</f>
        <v>#N/A</v>
      </c>
      <c r="U468" t="e">
        <f>VLOOKUP($A468, Pitching___Pitch_Type[[Name]:[FB%]], 3, FALSE)</f>
        <v>#N/A</v>
      </c>
    </row>
    <row r="469" spans="1:21" x14ac:dyDescent="0.45">
      <c r="A469" t="s">
        <v>1785</v>
      </c>
      <c r="B469">
        <f>VLOOKUP($A469, Pitchers___Batted_Ball[], MATCH(Data!B$1, Pitchers___Batted_Ball[#Headers], 0), FALSE)</f>
        <v>0.68</v>
      </c>
      <c r="C469">
        <f>VLOOKUP($A469, Pitchers___Batted_Ball[], MATCH(Data!C$1, Pitchers___Batted_Ball[#Headers], 0), FALSE)</f>
        <v>0.111</v>
      </c>
      <c r="D469" t="str">
        <f>VLOOKUP($A469, Pitchers___Statcast[], MATCH(Data!D$1, Pitchers___Statcast[#Headers], 0), FALSE)</f>
        <v>89.4</v>
      </c>
      <c r="E469" t="str">
        <f>VLOOKUP($A469, Pitchers___Statcast[], MATCH(Data!E$1, Pitchers___Statcast[#Headers], 0), FALSE)</f>
        <v>20.2</v>
      </c>
      <c r="F469" t="str">
        <f>VLOOKUP($A469, Pitchers___Statcast[], MATCH(Data!F$1, Pitchers___Statcast[#Headers], 0), FALSE)</f>
        <v>10.0%</v>
      </c>
      <c r="G469" t="str">
        <f>VLOOKUP($A469, Pitchers___Statcast[], MATCH(Data!G$1, Pitchers___Statcast[#Headers], 0), FALSE)</f>
        <v>39.8%</v>
      </c>
      <c r="H469">
        <f>VLOOKUP(A469, Pitchers___Advanced[[Name]:[Pitches]], 13, FALSE)/VLOOKUP(A469, Pitchers___Advanced[[Name]:[Pitches]], 14, FALSE)</f>
        <v>0.65364992150706436</v>
      </c>
      <c r="I469">
        <f>VLOOKUP(A469, Pitching___V_Movement[[Name]:[FA-Z]], 4, FALSE)</f>
        <v>8.1999999999999993</v>
      </c>
      <c r="J469">
        <f>VLOOKUP(A469, Pitching___H_Movement[[Name]:[FA-X]], 4, FALSE)</f>
        <v>7</v>
      </c>
      <c r="K469">
        <f>VLOOKUP($A469, Pitching___Plate_Discipline[], MATCH(Data!K$1, Pitching___Plate_Discipline[#Headers], 0), FALSE)</f>
        <v>0.28499999999999998</v>
      </c>
      <c r="L469">
        <f>VLOOKUP($A469, Pitching___Plate_Discipline[], MATCH(Data!L$1, Pitching___Plate_Discipline[#Headers], 0), FALSE)</f>
        <v>0.67200000000000004</v>
      </c>
      <c r="M469">
        <f>VLOOKUP($A469, Pitching___Plate_Discipline[], MATCH(Data!M$1, Pitching___Plate_Discipline[#Headers], 0), FALSE)</f>
        <v>0.495</v>
      </c>
      <c r="N469">
        <f>VLOOKUP($A469, Pitching___Plate_Discipline[], MATCH(Data!N$1, Pitching___Plate_Discipline[#Headers], 0), FALSE)</f>
        <v>0.624</v>
      </c>
      <c r="O469">
        <f>VLOOKUP($A469, Pitching___Plate_Discipline[], MATCH(Data!O$1, Pitching___Plate_Discipline[#Headers], 0), FALSE)</f>
        <v>0.84899999999999998</v>
      </c>
      <c r="P469">
        <f>VLOOKUP($A469, Pitching___Plate_Discipline[], MATCH(Data!P$1, Pitching___Plate_Discipline[#Headers], 0), FALSE)</f>
        <v>0.79</v>
      </c>
      <c r="Q469">
        <f t="shared" si="7"/>
        <v>0.39105000000000001</v>
      </c>
      <c r="R469">
        <f>VLOOKUP($A469, Pitching___Plate_Discipline[], MATCH(Data!R$1, Pitching___Plate_Discipline[#Headers], 0), FALSE)</f>
        <v>0.54300000000000004</v>
      </c>
      <c r="S469">
        <f>VLOOKUP($A469, Pitching___Plate_Discipline[], MATCH(Data!S$1, Pitching___Plate_Discipline[#Headers], 0), FALSE)</f>
        <v>22</v>
      </c>
      <c r="T469">
        <f>VLOOKUP($A469, Pitching___Velocity[[Name]:[vFA]], 4, FALSE)</f>
        <v>93</v>
      </c>
      <c r="U469">
        <f>VLOOKUP($A469, Pitching___Pitch_Type[[Name]:[FB%]], 3, FALSE)</f>
        <v>0.49399999999999999</v>
      </c>
    </row>
    <row r="470" spans="1:21" x14ac:dyDescent="0.45">
      <c r="A470" t="s">
        <v>582</v>
      </c>
      <c r="B470">
        <f>VLOOKUP($A470, Pitchers___Batted_Ball[], MATCH(Data!B$1, Pitchers___Batted_Ball[#Headers], 0), FALSE)</f>
        <v>1.07</v>
      </c>
      <c r="C470">
        <f>VLOOKUP($A470, Pitchers___Batted_Ball[], MATCH(Data!C$1, Pitchers___Batted_Ball[#Headers], 0), FALSE)</f>
        <v>0.13</v>
      </c>
      <c r="D470" t="str">
        <f>VLOOKUP($A470, Pitchers___Statcast[], MATCH(Data!D$1, Pitchers___Statcast[#Headers], 0), FALSE)</f>
        <v>88.1</v>
      </c>
      <c r="E470" t="str">
        <f>VLOOKUP($A470, Pitchers___Statcast[], MATCH(Data!E$1, Pitchers___Statcast[#Headers], 0), FALSE)</f>
        <v>14.5</v>
      </c>
      <c r="F470" t="str">
        <f>VLOOKUP($A470, Pitchers___Statcast[], MATCH(Data!F$1, Pitchers___Statcast[#Headers], 0), FALSE)</f>
        <v>7.2%</v>
      </c>
      <c r="G470" t="str">
        <f>VLOOKUP($A470, Pitchers___Statcast[], MATCH(Data!G$1, Pitchers___Statcast[#Headers], 0), FALSE)</f>
        <v>35.5%</v>
      </c>
      <c r="H470">
        <f>VLOOKUP(A470, Pitchers___Advanced[[Name]:[Pitches]], 13, FALSE)/VLOOKUP(A470, Pitchers___Advanced[[Name]:[Pitches]], 14, FALSE)</f>
        <v>0.64874419974957653</v>
      </c>
      <c r="I470">
        <f>VLOOKUP(A470, Pitching___V_Movement[[Name]:[FA-Z]], 4, FALSE)</f>
        <v>9.8000000000000007</v>
      </c>
      <c r="J470">
        <f>VLOOKUP(A470, Pitching___H_Movement[[Name]:[FA-X]], 4, FALSE)</f>
        <v>-3.2</v>
      </c>
      <c r="K470">
        <f>VLOOKUP($A470, Pitching___Plate_Discipline[], MATCH(Data!K$1, Pitching___Plate_Discipline[#Headers], 0), FALSE)</f>
        <v>0.28100000000000003</v>
      </c>
      <c r="L470">
        <f>VLOOKUP($A470, Pitching___Plate_Discipline[], MATCH(Data!L$1, Pitching___Plate_Discipline[#Headers], 0), FALSE)</f>
        <v>0.63100000000000001</v>
      </c>
      <c r="M470">
        <f>VLOOKUP($A470, Pitching___Plate_Discipline[], MATCH(Data!M$1, Pitching___Plate_Discipline[#Headers], 0), FALSE)</f>
        <v>0.46600000000000003</v>
      </c>
      <c r="N470">
        <f>VLOOKUP($A470, Pitching___Plate_Discipline[], MATCH(Data!N$1, Pitching___Plate_Discipline[#Headers], 0), FALSE)</f>
        <v>0.51300000000000001</v>
      </c>
      <c r="O470">
        <f>VLOOKUP($A470, Pitching___Plate_Discipline[], MATCH(Data!O$1, Pitching___Plate_Discipline[#Headers], 0), FALSE)</f>
        <v>0.82799999999999996</v>
      </c>
      <c r="P470">
        <f>VLOOKUP($A470, Pitching___Plate_Discipline[], MATCH(Data!P$1, Pitching___Plate_Discipline[#Headers], 0), FALSE)</f>
        <v>0.73799999999999999</v>
      </c>
      <c r="Q470">
        <f t="shared" si="7"/>
        <v>0.34390799999999999</v>
      </c>
      <c r="R470">
        <f>VLOOKUP($A470, Pitching___Plate_Discipline[], MATCH(Data!R$1, Pitching___Plate_Discipline[#Headers], 0), FALSE)</f>
        <v>0.52700000000000002</v>
      </c>
      <c r="S470">
        <f>VLOOKUP($A470, Pitching___Plate_Discipline[], MATCH(Data!S$1, Pitching___Plate_Discipline[#Headers], 0), FALSE)</f>
        <v>24.8</v>
      </c>
      <c r="T470">
        <f>VLOOKUP($A470, Pitching___Velocity[[Name]:[vFA]], 4, FALSE)</f>
        <v>93.7</v>
      </c>
      <c r="U470">
        <f>VLOOKUP($A470, Pitching___Pitch_Type[[Name]:[FB%]], 3, FALSE)</f>
        <v>0.41299999999999998</v>
      </c>
    </row>
    <row r="471" spans="1:21" x14ac:dyDescent="0.45">
      <c r="A471" t="s">
        <v>36</v>
      </c>
      <c r="B471">
        <f>VLOOKUP($A471, Pitchers___Batted_Ball[], MATCH(Data!B$1, Pitchers___Batted_Ball[#Headers], 0), FALSE)</f>
        <v>2.71</v>
      </c>
      <c r="C471">
        <f>VLOOKUP($A471, Pitchers___Batted_Ball[], MATCH(Data!C$1, Pitchers___Batted_Ball[#Headers], 0), FALSE)</f>
        <v>0.11600000000000001</v>
      </c>
      <c r="D471" t="str">
        <f>VLOOKUP($A471, Pitchers___Statcast[], MATCH(Data!D$1, Pitchers___Statcast[#Headers], 0), FALSE)</f>
        <v>89.6</v>
      </c>
      <c r="E471" t="str">
        <f>VLOOKUP($A471, Pitchers___Statcast[], MATCH(Data!E$1, Pitchers___Statcast[#Headers], 0), FALSE)</f>
        <v>2.1</v>
      </c>
      <c r="F471" t="str">
        <f>VLOOKUP($A471, Pitchers___Statcast[], MATCH(Data!F$1, Pitchers___Statcast[#Headers], 0), FALSE)</f>
        <v>6.2%</v>
      </c>
      <c r="G471" t="str">
        <f>VLOOKUP($A471, Pitchers___Statcast[], MATCH(Data!G$1, Pitchers___Statcast[#Headers], 0), FALSE)</f>
        <v>42.4%</v>
      </c>
      <c r="H471">
        <f>VLOOKUP(A471, Pitchers___Advanced[[Name]:[Pitches]], 13, FALSE)/VLOOKUP(A471, Pitchers___Advanced[[Name]:[Pitches]], 14, FALSE)</f>
        <v>0.65516330662910471</v>
      </c>
      <c r="I471">
        <f>VLOOKUP(A471, Pitching___V_Movement[[Name]:[FA-Z]], 4, FALSE)</f>
        <v>6.8</v>
      </c>
      <c r="J471">
        <f>VLOOKUP(A471, Pitching___H_Movement[[Name]:[FA-X]], 4, FALSE)</f>
        <v>-5.5</v>
      </c>
      <c r="K471">
        <f>VLOOKUP($A471, Pitching___Plate_Discipline[], MATCH(Data!K$1, Pitching___Plate_Discipline[#Headers], 0), FALSE)</f>
        <v>0.315</v>
      </c>
      <c r="L471">
        <f>VLOOKUP($A471, Pitching___Plate_Discipline[], MATCH(Data!L$1, Pitching___Plate_Discipline[#Headers], 0), FALSE)</f>
        <v>0.60399999999999998</v>
      </c>
      <c r="M471">
        <f>VLOOKUP($A471, Pitching___Plate_Discipline[], MATCH(Data!M$1, Pitching___Plate_Discipline[#Headers], 0), FALSE)</f>
        <v>0.46</v>
      </c>
      <c r="N471">
        <f>VLOOKUP($A471, Pitching___Plate_Discipline[], MATCH(Data!N$1, Pitching___Plate_Discipline[#Headers], 0), FALSE)</f>
        <v>0.6</v>
      </c>
      <c r="O471">
        <f>VLOOKUP($A471, Pitching___Plate_Discipline[], MATCH(Data!O$1, Pitching___Plate_Discipline[#Headers], 0), FALSE)</f>
        <v>0.88200000000000001</v>
      </c>
      <c r="P471">
        <f>VLOOKUP($A471, Pitching___Plate_Discipline[], MATCH(Data!P$1, Pitching___Plate_Discipline[#Headers], 0), FALSE)</f>
        <v>0.78500000000000003</v>
      </c>
      <c r="Q471">
        <f t="shared" si="7"/>
        <v>0.36110000000000003</v>
      </c>
      <c r="R471">
        <f>VLOOKUP($A471, Pitching___Plate_Discipline[], MATCH(Data!R$1, Pitching___Plate_Discipline[#Headers], 0), FALSE)</f>
        <v>0.5</v>
      </c>
      <c r="S471">
        <f>VLOOKUP($A471, Pitching___Plate_Discipline[], MATCH(Data!S$1, Pitching___Plate_Discipline[#Headers], 0), FALSE)</f>
        <v>19.5</v>
      </c>
      <c r="T471">
        <f>VLOOKUP($A471, Pitching___Velocity[[Name]:[vFA]], 4, FALSE)</f>
        <v>93</v>
      </c>
      <c r="U471">
        <f>VLOOKUP($A471, Pitching___Pitch_Type[[Name]:[FB%]], 3, FALSE)</f>
        <v>0.41599999999999998</v>
      </c>
    </row>
    <row r="472" spans="1:21" x14ac:dyDescent="0.45">
      <c r="A472" t="s">
        <v>1786</v>
      </c>
      <c r="B472" t="e">
        <f>VLOOKUP($A472, Pitchers___Batted_Ball[], MATCH(Data!B$1, Pitchers___Batted_Ball[#Headers], 0), FALSE)</f>
        <v>#N/A</v>
      </c>
      <c r="C472" t="e">
        <f>VLOOKUP($A472, Pitchers___Batted_Ball[], MATCH(Data!C$1, Pitchers___Batted_Ball[#Headers], 0), FALSE)</f>
        <v>#N/A</v>
      </c>
      <c r="D472" t="e">
        <f>VLOOKUP($A472, Pitchers___Statcast[], MATCH(Data!D$1, Pitchers___Statcast[#Headers], 0), FALSE)</f>
        <v>#N/A</v>
      </c>
      <c r="E472" t="e">
        <f>VLOOKUP($A472, Pitchers___Statcast[], MATCH(Data!E$1, Pitchers___Statcast[#Headers], 0), FALSE)</f>
        <v>#N/A</v>
      </c>
      <c r="F472" t="e">
        <f>VLOOKUP($A472, Pitchers___Statcast[], MATCH(Data!F$1, Pitchers___Statcast[#Headers], 0), FALSE)</f>
        <v>#N/A</v>
      </c>
      <c r="G472" t="e">
        <f>VLOOKUP($A472, Pitchers___Statcast[], MATCH(Data!G$1, Pitchers___Statcast[#Headers], 0), FALSE)</f>
        <v>#N/A</v>
      </c>
      <c r="H472" t="e">
        <f>VLOOKUP(A472, Pitchers___Advanced[[Name]:[Pitches]], 13, FALSE)/VLOOKUP(A472, Pitchers___Advanced[[Name]:[Pitches]], 14, FALSE)</f>
        <v>#N/A</v>
      </c>
      <c r="I472" t="e">
        <f>VLOOKUP(A472, Pitching___V_Movement[[Name]:[FA-Z]], 4, FALSE)</f>
        <v>#N/A</v>
      </c>
      <c r="J472" t="e">
        <f>VLOOKUP(A472, Pitching___H_Movement[[Name]:[FA-X]], 4, FALSE)</f>
        <v>#N/A</v>
      </c>
      <c r="K472" t="e">
        <f>VLOOKUP($A472, Pitching___Plate_Discipline[], MATCH(Data!K$1, Pitching___Plate_Discipline[#Headers], 0), FALSE)</f>
        <v>#N/A</v>
      </c>
      <c r="L472" t="e">
        <f>VLOOKUP($A472, Pitching___Plate_Discipline[], MATCH(Data!L$1, Pitching___Plate_Discipline[#Headers], 0), FALSE)</f>
        <v>#N/A</v>
      </c>
      <c r="M472" t="e">
        <f>VLOOKUP($A472, Pitching___Plate_Discipline[], MATCH(Data!M$1, Pitching___Plate_Discipline[#Headers], 0), FALSE)</f>
        <v>#N/A</v>
      </c>
      <c r="N472" t="e">
        <f>VLOOKUP($A472, Pitching___Plate_Discipline[], MATCH(Data!N$1, Pitching___Plate_Discipline[#Headers], 0), FALSE)</f>
        <v>#N/A</v>
      </c>
      <c r="O472" t="e">
        <f>VLOOKUP($A472, Pitching___Plate_Discipline[], MATCH(Data!O$1, Pitching___Plate_Discipline[#Headers], 0), FALSE)</f>
        <v>#N/A</v>
      </c>
      <c r="P472" t="e">
        <f>VLOOKUP($A472, Pitching___Plate_Discipline[], MATCH(Data!P$1, Pitching___Plate_Discipline[#Headers], 0), FALSE)</f>
        <v>#N/A</v>
      </c>
      <c r="Q472" t="e">
        <f t="shared" si="7"/>
        <v>#N/A</v>
      </c>
      <c r="R472" t="e">
        <f>VLOOKUP($A472, Pitching___Plate_Discipline[], MATCH(Data!R$1, Pitching___Plate_Discipline[#Headers], 0), FALSE)</f>
        <v>#N/A</v>
      </c>
      <c r="S472" t="e">
        <f>VLOOKUP($A472, Pitching___Plate_Discipline[], MATCH(Data!S$1, Pitching___Plate_Discipline[#Headers], 0), FALSE)</f>
        <v>#N/A</v>
      </c>
      <c r="T472" t="e">
        <f>VLOOKUP($A472, Pitching___Velocity[[Name]:[vFA]], 4, FALSE)</f>
        <v>#N/A</v>
      </c>
      <c r="U472" t="e">
        <f>VLOOKUP($A472, Pitching___Pitch_Type[[Name]:[FB%]], 3, FALSE)</f>
        <v>#N/A</v>
      </c>
    </row>
    <row r="473" spans="1:21" x14ac:dyDescent="0.45">
      <c r="A473" t="s">
        <v>1787</v>
      </c>
      <c r="B473" t="e">
        <f>VLOOKUP($A473, Pitchers___Batted_Ball[], MATCH(Data!B$1, Pitchers___Batted_Ball[#Headers], 0), FALSE)</f>
        <v>#N/A</v>
      </c>
      <c r="C473" t="e">
        <f>VLOOKUP($A473, Pitchers___Batted_Ball[], MATCH(Data!C$1, Pitchers___Batted_Ball[#Headers], 0), FALSE)</f>
        <v>#N/A</v>
      </c>
      <c r="D473" t="e">
        <f>VLOOKUP($A473, Pitchers___Statcast[], MATCH(Data!D$1, Pitchers___Statcast[#Headers], 0), FALSE)</f>
        <v>#N/A</v>
      </c>
      <c r="E473" t="e">
        <f>VLOOKUP($A473, Pitchers___Statcast[], MATCH(Data!E$1, Pitchers___Statcast[#Headers], 0), FALSE)</f>
        <v>#N/A</v>
      </c>
      <c r="F473" t="e">
        <f>VLOOKUP($A473, Pitchers___Statcast[], MATCH(Data!F$1, Pitchers___Statcast[#Headers], 0), FALSE)</f>
        <v>#N/A</v>
      </c>
      <c r="G473" t="e">
        <f>VLOOKUP($A473, Pitchers___Statcast[], MATCH(Data!G$1, Pitchers___Statcast[#Headers], 0), FALSE)</f>
        <v>#N/A</v>
      </c>
      <c r="H473" t="e">
        <f>VLOOKUP(A473, Pitchers___Advanced[[Name]:[Pitches]], 13, FALSE)/VLOOKUP(A473, Pitchers___Advanced[[Name]:[Pitches]], 14, FALSE)</f>
        <v>#N/A</v>
      </c>
      <c r="I473" t="e">
        <f>VLOOKUP(A473, Pitching___V_Movement[[Name]:[FA-Z]], 4, FALSE)</f>
        <v>#N/A</v>
      </c>
      <c r="J473" t="e">
        <f>VLOOKUP(A473, Pitching___H_Movement[[Name]:[FA-X]], 4, FALSE)</f>
        <v>#N/A</v>
      </c>
      <c r="K473" t="e">
        <f>VLOOKUP($A473, Pitching___Plate_Discipline[], MATCH(Data!K$1, Pitching___Plate_Discipline[#Headers], 0), FALSE)</f>
        <v>#N/A</v>
      </c>
      <c r="L473" t="e">
        <f>VLOOKUP($A473, Pitching___Plate_Discipline[], MATCH(Data!L$1, Pitching___Plate_Discipline[#Headers], 0), FALSE)</f>
        <v>#N/A</v>
      </c>
      <c r="M473" t="e">
        <f>VLOOKUP($A473, Pitching___Plate_Discipline[], MATCH(Data!M$1, Pitching___Plate_Discipline[#Headers], 0), FALSE)</f>
        <v>#N/A</v>
      </c>
      <c r="N473" t="e">
        <f>VLOOKUP($A473, Pitching___Plate_Discipline[], MATCH(Data!N$1, Pitching___Plate_Discipline[#Headers], 0), FALSE)</f>
        <v>#N/A</v>
      </c>
      <c r="O473" t="e">
        <f>VLOOKUP($A473, Pitching___Plate_Discipline[], MATCH(Data!O$1, Pitching___Plate_Discipline[#Headers], 0), FALSE)</f>
        <v>#N/A</v>
      </c>
      <c r="P473" t="e">
        <f>VLOOKUP($A473, Pitching___Plate_Discipline[], MATCH(Data!P$1, Pitching___Plate_Discipline[#Headers], 0), FALSE)</f>
        <v>#N/A</v>
      </c>
      <c r="Q473" t="e">
        <f t="shared" si="7"/>
        <v>#N/A</v>
      </c>
      <c r="R473" t="e">
        <f>VLOOKUP($A473, Pitching___Plate_Discipline[], MATCH(Data!R$1, Pitching___Plate_Discipline[#Headers], 0), FALSE)</f>
        <v>#N/A</v>
      </c>
      <c r="S473" t="e">
        <f>VLOOKUP($A473, Pitching___Plate_Discipline[], MATCH(Data!S$1, Pitching___Plate_Discipline[#Headers], 0), FALSE)</f>
        <v>#N/A</v>
      </c>
      <c r="T473" t="e">
        <f>VLOOKUP($A473, Pitching___Velocity[[Name]:[vFA]], 4, FALSE)</f>
        <v>#N/A</v>
      </c>
      <c r="U473" t="e">
        <f>VLOOKUP($A473, Pitching___Pitch_Type[[Name]:[FB%]], 3, FALSE)</f>
        <v>#N/A</v>
      </c>
    </row>
    <row r="474" spans="1:21" x14ac:dyDescent="0.45">
      <c r="A474" t="s">
        <v>214</v>
      </c>
      <c r="B474">
        <f>VLOOKUP($A474, Pitchers___Batted_Ball[], MATCH(Data!B$1, Pitchers___Batted_Ball[#Headers], 0), FALSE)</f>
        <v>1.53</v>
      </c>
      <c r="C474">
        <f>VLOOKUP($A474, Pitchers___Batted_Ball[], MATCH(Data!C$1, Pitchers___Batted_Ball[#Headers], 0), FALSE)</f>
        <v>0.14199999999999999</v>
      </c>
      <c r="D474" t="str">
        <f>VLOOKUP($A474, Pitchers___Statcast[], MATCH(Data!D$1, Pitchers___Statcast[#Headers], 0), FALSE)</f>
        <v>88.3</v>
      </c>
      <c r="E474" t="str">
        <f>VLOOKUP($A474, Pitchers___Statcast[], MATCH(Data!E$1, Pitchers___Statcast[#Headers], 0), FALSE)</f>
        <v>9.2</v>
      </c>
      <c r="F474" t="str">
        <f>VLOOKUP($A474, Pitchers___Statcast[], MATCH(Data!F$1, Pitchers___Statcast[#Headers], 0), FALSE)</f>
        <v>6.5%</v>
      </c>
      <c r="G474" t="str">
        <f>VLOOKUP($A474, Pitchers___Statcast[], MATCH(Data!G$1, Pitchers___Statcast[#Headers], 0), FALSE)</f>
        <v>37.1%</v>
      </c>
      <c r="H474">
        <f>VLOOKUP(A474, Pitchers___Advanced[[Name]:[Pitches]], 13, FALSE)/VLOOKUP(A474, Pitchers___Advanced[[Name]:[Pitches]], 14, FALSE)</f>
        <v>0.64469607947868812</v>
      </c>
      <c r="I474">
        <f>VLOOKUP(A474, Pitching___V_Movement[[Name]:[FA-Z]], 4, FALSE)</f>
        <v>7.7</v>
      </c>
      <c r="J474">
        <f>VLOOKUP(A474, Pitching___H_Movement[[Name]:[FA-X]], 4, FALSE)</f>
        <v>-7.6</v>
      </c>
      <c r="K474">
        <f>VLOOKUP($A474, Pitching___Plate_Discipline[], MATCH(Data!K$1, Pitching___Plate_Discipline[#Headers], 0), FALSE)</f>
        <v>0.308</v>
      </c>
      <c r="L474">
        <f>VLOOKUP($A474, Pitching___Plate_Discipline[], MATCH(Data!L$1, Pitching___Plate_Discipline[#Headers], 0), FALSE)</f>
        <v>0.68200000000000005</v>
      </c>
      <c r="M474">
        <f>VLOOKUP($A474, Pitching___Plate_Discipline[], MATCH(Data!M$1, Pitching___Plate_Discipline[#Headers], 0), FALSE)</f>
        <v>0.49299999999999999</v>
      </c>
      <c r="N474">
        <f>VLOOKUP($A474, Pitching___Plate_Discipline[], MATCH(Data!N$1, Pitching___Plate_Discipline[#Headers], 0), FALSE)</f>
        <v>0.53100000000000003</v>
      </c>
      <c r="O474">
        <f>VLOOKUP($A474, Pitching___Plate_Discipline[], MATCH(Data!O$1, Pitching___Plate_Discipline[#Headers], 0), FALSE)</f>
        <v>0.80300000000000005</v>
      </c>
      <c r="P474">
        <f>VLOOKUP($A474, Pitching___Plate_Discipline[], MATCH(Data!P$1, Pitching___Plate_Discipline[#Headers], 0), FALSE)</f>
        <v>0.71799999999999997</v>
      </c>
      <c r="Q474">
        <f t="shared" si="7"/>
        <v>0.35397399999999996</v>
      </c>
      <c r="R474">
        <f>VLOOKUP($A474, Pitching___Plate_Discipline[], MATCH(Data!R$1, Pitching___Plate_Discipline[#Headers], 0), FALSE)</f>
        <v>0.495</v>
      </c>
      <c r="S474">
        <f>VLOOKUP($A474, Pitching___Plate_Discipline[], MATCH(Data!S$1, Pitching___Plate_Discipline[#Headers], 0), FALSE)</f>
        <v>19.7</v>
      </c>
      <c r="T474">
        <f>VLOOKUP($A474, Pitching___Velocity[[Name]:[vFA]], 4, FALSE)</f>
        <v>96.5</v>
      </c>
      <c r="U474">
        <f>VLOOKUP($A474, Pitching___Pitch_Type[[Name]:[FB%]], 3, FALSE)</f>
        <v>0.56499999999999995</v>
      </c>
    </row>
    <row r="475" spans="1:21" x14ac:dyDescent="0.45">
      <c r="A475" t="s">
        <v>489</v>
      </c>
      <c r="B475">
        <f>VLOOKUP($A475, Pitchers___Batted_Ball[], MATCH(Data!B$1, Pitchers___Batted_Ball[#Headers], 0), FALSE)</f>
        <v>1.17</v>
      </c>
      <c r="C475">
        <f>VLOOKUP($A475, Pitchers___Batted_Ball[], MATCH(Data!C$1, Pitchers___Batted_Ball[#Headers], 0), FALSE)</f>
        <v>0.124</v>
      </c>
      <c r="D475" t="str">
        <f>VLOOKUP($A475, Pitchers___Statcast[], MATCH(Data!D$1, Pitchers___Statcast[#Headers], 0), FALSE)</f>
        <v>89.3</v>
      </c>
      <c r="E475" t="str">
        <f>VLOOKUP($A475, Pitchers___Statcast[], MATCH(Data!E$1, Pitchers___Statcast[#Headers], 0), FALSE)</f>
        <v>12.1</v>
      </c>
      <c r="F475" t="str">
        <f>VLOOKUP($A475, Pitchers___Statcast[], MATCH(Data!F$1, Pitchers___Statcast[#Headers], 0), FALSE)</f>
        <v>7.6%</v>
      </c>
      <c r="G475" t="str">
        <f>VLOOKUP($A475, Pitchers___Statcast[], MATCH(Data!G$1, Pitchers___Statcast[#Headers], 0), FALSE)</f>
        <v>37.9%</v>
      </c>
      <c r="H475">
        <f>VLOOKUP(A475, Pitchers___Advanced[[Name]:[Pitches]], 13, FALSE)/VLOOKUP(A475, Pitchers___Advanced[[Name]:[Pitches]], 14, FALSE)</f>
        <v>0.63515672340659945</v>
      </c>
      <c r="I475">
        <f>VLOOKUP(A475, Pitching___V_Movement[[Name]:[FA-Z]], 4, FALSE)</f>
        <v>9.6999999999999993</v>
      </c>
      <c r="J475">
        <f>VLOOKUP(A475, Pitching___H_Movement[[Name]:[FA-X]], 4, FALSE)</f>
        <v>-5.0999999999999996</v>
      </c>
      <c r="K475">
        <f>VLOOKUP($A475, Pitching___Plate_Discipline[], MATCH(Data!K$1, Pitching___Plate_Discipline[#Headers], 0), FALSE)</f>
        <v>0.27300000000000002</v>
      </c>
      <c r="L475">
        <f>VLOOKUP($A475, Pitching___Plate_Discipline[], MATCH(Data!L$1, Pitching___Plate_Discipline[#Headers], 0), FALSE)</f>
        <v>0.63400000000000001</v>
      </c>
      <c r="M475">
        <f>VLOOKUP($A475, Pitching___Plate_Discipline[], MATCH(Data!M$1, Pitching___Plate_Discipline[#Headers], 0), FALSE)</f>
        <v>0.45800000000000002</v>
      </c>
      <c r="N475">
        <f>VLOOKUP($A475, Pitching___Plate_Discipline[], MATCH(Data!N$1, Pitching___Plate_Discipline[#Headers], 0), FALSE)</f>
        <v>0.63300000000000001</v>
      </c>
      <c r="O475">
        <f>VLOOKUP($A475, Pitching___Plate_Discipline[], MATCH(Data!O$1, Pitching___Plate_Discipline[#Headers], 0), FALSE)</f>
        <v>0.86499999999999999</v>
      </c>
      <c r="P475">
        <f>VLOOKUP($A475, Pitching___Plate_Discipline[], MATCH(Data!P$1, Pitching___Plate_Discipline[#Headers], 0), FALSE)</f>
        <v>0.79800000000000004</v>
      </c>
      <c r="Q475">
        <f t="shared" si="7"/>
        <v>0.36548400000000003</v>
      </c>
      <c r="R475">
        <f>VLOOKUP($A475, Pitching___Plate_Discipline[], MATCH(Data!R$1, Pitching___Plate_Discipline[#Headers], 0), FALSE)</f>
        <v>0.51300000000000001</v>
      </c>
      <c r="S475">
        <f>VLOOKUP($A475, Pitching___Plate_Discipline[], MATCH(Data!S$1, Pitching___Plate_Discipline[#Headers], 0), FALSE)</f>
        <v>19.3</v>
      </c>
      <c r="T475">
        <f>VLOOKUP($A475, Pitching___Velocity[[Name]:[vFA]], 4, FALSE)</f>
        <v>93.9</v>
      </c>
      <c r="U475">
        <f>VLOOKUP($A475, Pitching___Pitch_Type[[Name]:[FB%]], 3, FALSE)</f>
        <v>0.53700000000000003</v>
      </c>
    </row>
    <row r="476" spans="1:21" x14ac:dyDescent="0.45">
      <c r="A476" t="s">
        <v>1788</v>
      </c>
      <c r="B476" t="e">
        <f>VLOOKUP($A476, Pitchers___Batted_Ball[], MATCH(Data!B$1, Pitchers___Batted_Ball[#Headers], 0), FALSE)</f>
        <v>#N/A</v>
      </c>
      <c r="C476" t="e">
        <f>VLOOKUP($A476, Pitchers___Batted_Ball[], MATCH(Data!C$1, Pitchers___Batted_Ball[#Headers], 0), FALSE)</f>
        <v>#N/A</v>
      </c>
      <c r="D476" t="e">
        <f>VLOOKUP($A476, Pitchers___Statcast[], MATCH(Data!D$1, Pitchers___Statcast[#Headers], 0), FALSE)</f>
        <v>#N/A</v>
      </c>
      <c r="E476" t="e">
        <f>VLOOKUP($A476, Pitchers___Statcast[], MATCH(Data!E$1, Pitchers___Statcast[#Headers], 0), FALSE)</f>
        <v>#N/A</v>
      </c>
      <c r="F476" t="e">
        <f>VLOOKUP($A476, Pitchers___Statcast[], MATCH(Data!F$1, Pitchers___Statcast[#Headers], 0), FALSE)</f>
        <v>#N/A</v>
      </c>
      <c r="G476" t="e">
        <f>VLOOKUP($A476, Pitchers___Statcast[], MATCH(Data!G$1, Pitchers___Statcast[#Headers], 0), FALSE)</f>
        <v>#N/A</v>
      </c>
      <c r="H476" t="e">
        <f>VLOOKUP(A476, Pitchers___Advanced[[Name]:[Pitches]], 13, FALSE)/VLOOKUP(A476, Pitchers___Advanced[[Name]:[Pitches]], 14, FALSE)</f>
        <v>#N/A</v>
      </c>
      <c r="I476" t="e">
        <f>VLOOKUP(A476, Pitching___V_Movement[[Name]:[FA-Z]], 4, FALSE)</f>
        <v>#N/A</v>
      </c>
      <c r="J476" t="e">
        <f>VLOOKUP(A476, Pitching___H_Movement[[Name]:[FA-X]], 4, FALSE)</f>
        <v>#N/A</v>
      </c>
      <c r="K476" t="e">
        <f>VLOOKUP($A476, Pitching___Plate_Discipline[], MATCH(Data!K$1, Pitching___Plate_Discipline[#Headers], 0), FALSE)</f>
        <v>#N/A</v>
      </c>
      <c r="L476" t="e">
        <f>VLOOKUP($A476, Pitching___Plate_Discipline[], MATCH(Data!L$1, Pitching___Plate_Discipline[#Headers], 0), FALSE)</f>
        <v>#N/A</v>
      </c>
      <c r="M476" t="e">
        <f>VLOOKUP($A476, Pitching___Plate_Discipline[], MATCH(Data!M$1, Pitching___Plate_Discipline[#Headers], 0), FALSE)</f>
        <v>#N/A</v>
      </c>
      <c r="N476" t="e">
        <f>VLOOKUP($A476, Pitching___Plate_Discipline[], MATCH(Data!N$1, Pitching___Plate_Discipline[#Headers], 0), FALSE)</f>
        <v>#N/A</v>
      </c>
      <c r="O476" t="e">
        <f>VLOOKUP($A476, Pitching___Plate_Discipline[], MATCH(Data!O$1, Pitching___Plate_Discipline[#Headers], 0), FALSE)</f>
        <v>#N/A</v>
      </c>
      <c r="P476" t="e">
        <f>VLOOKUP($A476, Pitching___Plate_Discipline[], MATCH(Data!P$1, Pitching___Plate_Discipline[#Headers], 0), FALSE)</f>
        <v>#N/A</v>
      </c>
      <c r="Q476" t="e">
        <f t="shared" si="7"/>
        <v>#N/A</v>
      </c>
      <c r="R476" t="e">
        <f>VLOOKUP($A476, Pitching___Plate_Discipline[], MATCH(Data!R$1, Pitching___Plate_Discipline[#Headers], 0), FALSE)</f>
        <v>#N/A</v>
      </c>
      <c r="S476" t="e">
        <f>VLOOKUP($A476, Pitching___Plate_Discipline[], MATCH(Data!S$1, Pitching___Plate_Discipline[#Headers], 0), FALSE)</f>
        <v>#N/A</v>
      </c>
      <c r="T476" t="e">
        <f>VLOOKUP($A476, Pitching___Velocity[[Name]:[vFA]], 4, FALSE)</f>
        <v>#N/A</v>
      </c>
      <c r="U476" t="e">
        <f>VLOOKUP($A476, Pitching___Pitch_Type[[Name]:[FB%]], 3, FALSE)</f>
        <v>#N/A</v>
      </c>
    </row>
    <row r="477" spans="1:21" x14ac:dyDescent="0.45">
      <c r="A477" t="s">
        <v>1789</v>
      </c>
      <c r="B477" t="e">
        <f>VLOOKUP($A477, Pitchers___Batted_Ball[], MATCH(Data!B$1, Pitchers___Batted_Ball[#Headers], 0), FALSE)</f>
        <v>#N/A</v>
      </c>
      <c r="C477" t="e">
        <f>VLOOKUP($A477, Pitchers___Batted_Ball[], MATCH(Data!C$1, Pitchers___Batted_Ball[#Headers], 0), FALSE)</f>
        <v>#N/A</v>
      </c>
      <c r="D477" t="e">
        <f>VLOOKUP($A477, Pitchers___Statcast[], MATCH(Data!D$1, Pitchers___Statcast[#Headers], 0), FALSE)</f>
        <v>#N/A</v>
      </c>
      <c r="E477" t="e">
        <f>VLOOKUP($A477, Pitchers___Statcast[], MATCH(Data!E$1, Pitchers___Statcast[#Headers], 0), FALSE)</f>
        <v>#N/A</v>
      </c>
      <c r="F477" t="e">
        <f>VLOOKUP($A477, Pitchers___Statcast[], MATCH(Data!F$1, Pitchers___Statcast[#Headers], 0), FALSE)</f>
        <v>#N/A</v>
      </c>
      <c r="G477" t="e">
        <f>VLOOKUP($A477, Pitchers___Statcast[], MATCH(Data!G$1, Pitchers___Statcast[#Headers], 0), FALSE)</f>
        <v>#N/A</v>
      </c>
      <c r="H477" t="e">
        <f>VLOOKUP(A477, Pitchers___Advanced[[Name]:[Pitches]], 13, FALSE)/VLOOKUP(A477, Pitchers___Advanced[[Name]:[Pitches]], 14, FALSE)</f>
        <v>#N/A</v>
      </c>
      <c r="I477" t="e">
        <f>VLOOKUP(A477, Pitching___V_Movement[[Name]:[FA-Z]], 4, FALSE)</f>
        <v>#N/A</v>
      </c>
      <c r="J477" t="e">
        <f>VLOOKUP(A477, Pitching___H_Movement[[Name]:[FA-X]], 4, FALSE)</f>
        <v>#N/A</v>
      </c>
      <c r="K477" t="e">
        <f>VLOOKUP($A477, Pitching___Plate_Discipline[], MATCH(Data!K$1, Pitching___Plate_Discipline[#Headers], 0), FALSE)</f>
        <v>#N/A</v>
      </c>
      <c r="L477" t="e">
        <f>VLOOKUP($A477, Pitching___Plate_Discipline[], MATCH(Data!L$1, Pitching___Plate_Discipline[#Headers], 0), FALSE)</f>
        <v>#N/A</v>
      </c>
      <c r="M477" t="e">
        <f>VLOOKUP($A477, Pitching___Plate_Discipline[], MATCH(Data!M$1, Pitching___Plate_Discipline[#Headers], 0), FALSE)</f>
        <v>#N/A</v>
      </c>
      <c r="N477" t="e">
        <f>VLOOKUP($A477, Pitching___Plate_Discipline[], MATCH(Data!N$1, Pitching___Plate_Discipline[#Headers], 0), FALSE)</f>
        <v>#N/A</v>
      </c>
      <c r="O477" t="e">
        <f>VLOOKUP($A477, Pitching___Plate_Discipline[], MATCH(Data!O$1, Pitching___Plate_Discipline[#Headers], 0), FALSE)</f>
        <v>#N/A</v>
      </c>
      <c r="P477" t="e">
        <f>VLOOKUP($A477, Pitching___Plate_Discipline[], MATCH(Data!P$1, Pitching___Plate_Discipline[#Headers], 0), FALSE)</f>
        <v>#N/A</v>
      </c>
      <c r="Q477" t="e">
        <f t="shared" si="7"/>
        <v>#N/A</v>
      </c>
      <c r="R477" t="e">
        <f>VLOOKUP($A477, Pitching___Plate_Discipline[], MATCH(Data!R$1, Pitching___Plate_Discipline[#Headers], 0), FALSE)</f>
        <v>#N/A</v>
      </c>
      <c r="S477" t="e">
        <f>VLOOKUP($A477, Pitching___Plate_Discipline[], MATCH(Data!S$1, Pitching___Plate_Discipline[#Headers], 0), FALSE)</f>
        <v>#N/A</v>
      </c>
      <c r="T477" t="e">
        <f>VLOOKUP($A477, Pitching___Velocity[[Name]:[vFA]], 4, FALSE)</f>
        <v>#N/A</v>
      </c>
      <c r="U477" t="e">
        <f>VLOOKUP($A477, Pitching___Pitch_Type[[Name]:[FB%]], 3, FALSE)</f>
        <v>#N/A</v>
      </c>
    </row>
    <row r="478" spans="1:21" x14ac:dyDescent="0.45">
      <c r="A478" t="s">
        <v>216</v>
      </c>
      <c r="B478">
        <f>VLOOKUP($A478, Pitchers___Batted_Ball[], MATCH(Data!B$1, Pitchers___Batted_Ball[#Headers], 0), FALSE)</f>
        <v>1.55</v>
      </c>
      <c r="C478">
        <f>VLOOKUP($A478, Pitchers___Batted_Ball[], MATCH(Data!C$1, Pitchers___Batted_Ball[#Headers], 0), FALSE)</f>
        <v>0.151</v>
      </c>
      <c r="D478" t="str">
        <f>VLOOKUP($A478, Pitchers___Statcast[], MATCH(Data!D$1, Pitchers___Statcast[#Headers], 0), FALSE)</f>
        <v>89.8</v>
      </c>
      <c r="E478" t="str">
        <f>VLOOKUP($A478, Pitchers___Statcast[], MATCH(Data!E$1, Pitchers___Statcast[#Headers], 0), FALSE)</f>
        <v>9.4</v>
      </c>
      <c r="F478" t="str">
        <f>VLOOKUP($A478, Pitchers___Statcast[], MATCH(Data!F$1, Pitchers___Statcast[#Headers], 0), FALSE)</f>
        <v>8.1%</v>
      </c>
      <c r="G478" t="str">
        <f>VLOOKUP($A478, Pitchers___Statcast[], MATCH(Data!G$1, Pitchers___Statcast[#Headers], 0), FALSE)</f>
        <v>40.3%</v>
      </c>
      <c r="H478">
        <f>VLOOKUP(A478, Pitchers___Advanced[[Name]:[Pitches]], 13, FALSE)/VLOOKUP(A478, Pitchers___Advanced[[Name]:[Pitches]], 14, FALSE)</f>
        <v>0.63592352218908965</v>
      </c>
      <c r="I478">
        <f>VLOOKUP(A478, Pitching___V_Movement[[Name]:[FA-Z]], 4, FALSE)</f>
        <v>8.8000000000000007</v>
      </c>
      <c r="J478">
        <f>VLOOKUP(A478, Pitching___H_Movement[[Name]:[FA-X]], 4, FALSE)</f>
        <v>5.4</v>
      </c>
      <c r="K478">
        <f>VLOOKUP($A478, Pitching___Plate_Discipline[], MATCH(Data!K$1, Pitching___Plate_Discipline[#Headers], 0), FALSE)</f>
        <v>0.311</v>
      </c>
      <c r="L478">
        <f>VLOOKUP($A478, Pitching___Plate_Discipline[], MATCH(Data!L$1, Pitching___Plate_Discipline[#Headers], 0), FALSE)</f>
        <v>0.64500000000000002</v>
      </c>
      <c r="M478">
        <f>VLOOKUP($A478, Pitching___Plate_Discipline[], MATCH(Data!M$1, Pitching___Plate_Discipline[#Headers], 0), FALSE)</f>
        <v>0.47199999999999998</v>
      </c>
      <c r="N478">
        <f>VLOOKUP($A478, Pitching___Plate_Discipline[], MATCH(Data!N$1, Pitching___Plate_Discipline[#Headers], 0), FALSE)</f>
        <v>0.53400000000000003</v>
      </c>
      <c r="O478">
        <f>VLOOKUP($A478, Pitching___Plate_Discipline[], MATCH(Data!O$1, Pitching___Plate_Discipline[#Headers], 0), FALSE)</f>
        <v>0.88100000000000001</v>
      </c>
      <c r="P478">
        <f>VLOOKUP($A478, Pitching___Plate_Discipline[], MATCH(Data!P$1, Pitching___Plate_Discipline[#Headers], 0), FALSE)</f>
        <v>0.76300000000000001</v>
      </c>
      <c r="Q478">
        <f t="shared" si="7"/>
        <v>0.36013600000000001</v>
      </c>
      <c r="R478">
        <f>VLOOKUP($A478, Pitching___Plate_Discipline[], MATCH(Data!R$1, Pitching___Plate_Discipline[#Headers], 0), FALSE)</f>
        <v>0.48399999999999999</v>
      </c>
      <c r="S478">
        <f>VLOOKUP($A478, Pitching___Plate_Discipline[], MATCH(Data!S$1, Pitching___Plate_Discipline[#Headers], 0), FALSE)</f>
        <v>21.3</v>
      </c>
      <c r="T478">
        <f>VLOOKUP($A478, Pitching___Velocity[[Name]:[vFA]], 4, FALSE)</f>
        <v>91.7</v>
      </c>
      <c r="U478">
        <f>VLOOKUP($A478, Pitching___Pitch_Type[[Name]:[FB%]], 3, FALSE)</f>
        <v>0.58099999999999996</v>
      </c>
    </row>
    <row r="479" spans="1:21" x14ac:dyDescent="0.45">
      <c r="A479" t="s">
        <v>817</v>
      </c>
      <c r="B479">
        <f>VLOOKUP($A479, Pitchers___Batted_Ball[], MATCH(Data!B$1, Pitchers___Batted_Ball[#Headers], 0), FALSE)</f>
        <v>0.71</v>
      </c>
      <c r="C479">
        <f>VLOOKUP($A479, Pitchers___Batted_Ball[], MATCH(Data!C$1, Pitchers___Batted_Ball[#Headers], 0), FALSE)</f>
        <v>0.115</v>
      </c>
      <c r="D479" t="str">
        <f>VLOOKUP($A479, Pitchers___Statcast[], MATCH(Data!D$1, Pitchers___Statcast[#Headers], 0), FALSE)</f>
        <v>89.7</v>
      </c>
      <c r="E479" t="str">
        <f>VLOOKUP($A479, Pitchers___Statcast[], MATCH(Data!E$1, Pitchers___Statcast[#Headers], 0), FALSE)</f>
        <v>19.2</v>
      </c>
      <c r="F479" t="str">
        <f>VLOOKUP($A479, Pitchers___Statcast[], MATCH(Data!F$1, Pitchers___Statcast[#Headers], 0), FALSE)</f>
        <v>9.4%</v>
      </c>
      <c r="G479" t="str">
        <f>VLOOKUP($A479, Pitchers___Statcast[], MATCH(Data!G$1, Pitchers___Statcast[#Headers], 0), FALSE)</f>
        <v>39.7%</v>
      </c>
      <c r="H479">
        <f>VLOOKUP(A479, Pitchers___Advanced[[Name]:[Pitches]], 13, FALSE)/VLOOKUP(A479, Pitchers___Advanced[[Name]:[Pitches]], 14, FALSE)</f>
        <v>0.67029192902117918</v>
      </c>
      <c r="I479">
        <f>VLOOKUP(A479, Pitching___V_Movement[[Name]:[FA-Z]], 4, FALSE)</f>
        <v>10.6</v>
      </c>
      <c r="J479">
        <f>VLOOKUP(A479, Pitching___H_Movement[[Name]:[FA-X]], 4, FALSE)</f>
        <v>-5.9</v>
      </c>
      <c r="K479">
        <f>VLOOKUP($A479, Pitching___Plate_Discipline[], MATCH(Data!K$1, Pitching___Plate_Discipline[#Headers], 0), FALSE)</f>
        <v>0.35799999999999998</v>
      </c>
      <c r="L479">
        <f>VLOOKUP($A479, Pitching___Plate_Discipline[], MATCH(Data!L$1, Pitching___Plate_Discipline[#Headers], 0), FALSE)</f>
        <v>0.68100000000000005</v>
      </c>
      <c r="M479">
        <f>VLOOKUP($A479, Pitching___Plate_Discipline[], MATCH(Data!M$1, Pitching___Plate_Discipline[#Headers], 0), FALSE)</f>
        <v>0.51500000000000001</v>
      </c>
      <c r="N479">
        <f>VLOOKUP($A479, Pitching___Plate_Discipline[], MATCH(Data!N$1, Pitching___Plate_Discipline[#Headers], 0), FALSE)</f>
        <v>0.42699999999999999</v>
      </c>
      <c r="O479">
        <f>VLOOKUP($A479, Pitching___Plate_Discipline[], MATCH(Data!O$1, Pitching___Plate_Discipline[#Headers], 0), FALSE)</f>
        <v>0.82399999999999995</v>
      </c>
      <c r="P479">
        <f>VLOOKUP($A479, Pitching___Plate_Discipline[], MATCH(Data!P$1, Pitching___Plate_Discipline[#Headers], 0), FALSE)</f>
        <v>0.68200000000000005</v>
      </c>
      <c r="Q479">
        <f t="shared" si="7"/>
        <v>0.35123000000000004</v>
      </c>
      <c r="R479">
        <f>VLOOKUP($A479, Pitching___Plate_Discipline[], MATCH(Data!R$1, Pitching___Plate_Discipline[#Headers], 0), FALSE)</f>
        <v>0.48599999999999999</v>
      </c>
      <c r="S479">
        <f>VLOOKUP($A479, Pitching___Plate_Discipline[], MATCH(Data!S$1, Pitching___Plate_Discipline[#Headers], 0), FALSE)</f>
        <v>26.6</v>
      </c>
      <c r="T479">
        <f>VLOOKUP($A479, Pitching___Velocity[[Name]:[vFA]], 4, FALSE)</f>
        <v>94</v>
      </c>
      <c r="U479">
        <f>VLOOKUP($A479, Pitching___Pitch_Type[[Name]:[FB%]], 3, FALSE)</f>
        <v>0.52200000000000002</v>
      </c>
    </row>
    <row r="480" spans="1:21" x14ac:dyDescent="0.45">
      <c r="A480" t="s">
        <v>564</v>
      </c>
      <c r="B480">
        <f>VLOOKUP($A480, Pitchers___Batted_Ball[], MATCH(Data!B$1, Pitchers___Batted_Ball[#Headers], 0), FALSE)</f>
        <v>1.1000000000000001</v>
      </c>
      <c r="C480">
        <f>VLOOKUP($A480, Pitchers___Batted_Ball[], MATCH(Data!C$1, Pitchers___Batted_Ball[#Headers], 0), FALSE)</f>
        <v>0.125</v>
      </c>
      <c r="D480" t="str">
        <f>VLOOKUP($A480, Pitchers___Statcast[], MATCH(Data!D$1, Pitchers___Statcast[#Headers], 0), FALSE)</f>
        <v>88.2</v>
      </c>
      <c r="E480" t="str">
        <f>VLOOKUP($A480, Pitchers___Statcast[], MATCH(Data!E$1, Pitchers___Statcast[#Headers], 0), FALSE)</f>
        <v>13.6</v>
      </c>
      <c r="F480" t="str">
        <f>VLOOKUP($A480, Pitchers___Statcast[], MATCH(Data!F$1, Pitchers___Statcast[#Headers], 0), FALSE)</f>
        <v>7.4%</v>
      </c>
      <c r="G480" t="str">
        <f>VLOOKUP($A480, Pitchers___Statcast[], MATCH(Data!G$1, Pitchers___Statcast[#Headers], 0), FALSE)</f>
        <v>36.2%</v>
      </c>
      <c r="H480">
        <f>VLOOKUP(A480, Pitchers___Advanced[[Name]:[Pitches]], 13, FALSE)/VLOOKUP(A480, Pitchers___Advanced[[Name]:[Pitches]], 14, FALSE)</f>
        <v>0.65028455676666341</v>
      </c>
      <c r="I480">
        <f>VLOOKUP(A480, Pitching___V_Movement[[Name]:[FA-Z]], 4, FALSE)</f>
        <v>8.9</v>
      </c>
      <c r="J480">
        <f>VLOOKUP(A480, Pitching___H_Movement[[Name]:[FA-X]], 4, FALSE)</f>
        <v>-6.3</v>
      </c>
      <c r="K480">
        <f>VLOOKUP($A480, Pitching___Plate_Discipline[], MATCH(Data!K$1, Pitching___Plate_Discipline[#Headers], 0), FALSE)</f>
        <v>0.30099999999999999</v>
      </c>
      <c r="L480">
        <f>VLOOKUP($A480, Pitching___Plate_Discipline[], MATCH(Data!L$1, Pitching___Plate_Discipline[#Headers], 0), FALSE)</f>
        <v>0.63</v>
      </c>
      <c r="M480">
        <f>VLOOKUP($A480, Pitching___Plate_Discipline[], MATCH(Data!M$1, Pitching___Plate_Discipline[#Headers], 0), FALSE)</f>
        <v>0.46899999999999997</v>
      </c>
      <c r="N480">
        <f>VLOOKUP($A480, Pitching___Plate_Discipline[], MATCH(Data!N$1, Pitching___Plate_Discipline[#Headers], 0), FALSE)</f>
        <v>0.61199999999999999</v>
      </c>
      <c r="O480">
        <f>VLOOKUP($A480, Pitching___Plate_Discipline[], MATCH(Data!O$1, Pitching___Plate_Discipline[#Headers], 0), FALSE)</f>
        <v>0.86099999999999999</v>
      </c>
      <c r="P480">
        <f>VLOOKUP($A480, Pitching___Plate_Discipline[], MATCH(Data!P$1, Pitching___Plate_Discipline[#Headers], 0), FALSE)</f>
        <v>0.78300000000000003</v>
      </c>
      <c r="Q480">
        <f t="shared" si="7"/>
        <v>0.36722699999999997</v>
      </c>
      <c r="R480">
        <f>VLOOKUP($A480, Pitching___Plate_Discipline[], MATCH(Data!R$1, Pitching___Plate_Discipline[#Headers], 0), FALSE)</f>
        <v>0.51</v>
      </c>
      <c r="S480">
        <f>VLOOKUP($A480, Pitching___Plate_Discipline[], MATCH(Data!S$1, Pitching___Plate_Discipline[#Headers], 0), FALSE)</f>
        <v>21.2</v>
      </c>
      <c r="T480">
        <f>VLOOKUP($A480, Pitching___Velocity[[Name]:[vFA]], 4, FALSE)</f>
        <v>93.7</v>
      </c>
      <c r="U480">
        <f>VLOOKUP($A480, Pitching___Pitch_Type[[Name]:[FB%]], 3, FALSE)</f>
        <v>0.56200000000000006</v>
      </c>
    </row>
    <row r="481" spans="1:21" x14ac:dyDescent="0.45">
      <c r="A481" t="s">
        <v>107</v>
      </c>
      <c r="B481">
        <f>VLOOKUP($A481, Pitchers___Batted_Ball[], MATCH(Data!B$1, Pitchers___Batted_Ball[#Headers], 0), FALSE)</f>
        <v>1.87</v>
      </c>
      <c r="C481">
        <f>VLOOKUP($A481, Pitchers___Batted_Ball[], MATCH(Data!C$1, Pitchers___Batted_Ball[#Headers], 0), FALSE)</f>
        <v>0.11799999999999999</v>
      </c>
      <c r="D481" t="str">
        <f>VLOOKUP($A481, Pitchers___Statcast[], MATCH(Data!D$1, Pitchers___Statcast[#Headers], 0), FALSE)</f>
        <v>88.2</v>
      </c>
      <c r="E481" t="str">
        <f>VLOOKUP($A481, Pitchers___Statcast[], MATCH(Data!E$1, Pitchers___Statcast[#Headers], 0), FALSE)</f>
        <v>6.7</v>
      </c>
      <c r="F481" t="str">
        <f>VLOOKUP($A481, Pitchers___Statcast[], MATCH(Data!F$1, Pitchers___Statcast[#Headers], 0), FALSE)</f>
        <v>5.6%</v>
      </c>
      <c r="G481" t="str">
        <f>VLOOKUP($A481, Pitchers___Statcast[], MATCH(Data!G$1, Pitchers___Statcast[#Headers], 0), FALSE)</f>
        <v>38.6%</v>
      </c>
      <c r="H481">
        <f>VLOOKUP(A481, Pitchers___Advanced[[Name]:[Pitches]], 13, FALSE)/VLOOKUP(A481, Pitchers___Advanced[[Name]:[Pitches]], 14, FALSE)</f>
        <v>0.61982293680675693</v>
      </c>
      <c r="I481">
        <f>VLOOKUP(A481, Pitching___V_Movement[[Name]:[FA-Z]], 4, FALSE)</f>
        <v>8.9</v>
      </c>
      <c r="J481">
        <f>VLOOKUP(A481, Pitching___H_Movement[[Name]:[FA-X]], 4, FALSE)</f>
        <v>-4.9000000000000004</v>
      </c>
      <c r="K481">
        <f>VLOOKUP($A481, Pitching___Plate_Discipline[], MATCH(Data!K$1, Pitching___Plate_Discipline[#Headers], 0), FALSE)</f>
        <v>0.25700000000000001</v>
      </c>
      <c r="L481">
        <f>VLOOKUP($A481, Pitching___Plate_Discipline[], MATCH(Data!L$1, Pitching___Plate_Discipline[#Headers], 0), FALSE)</f>
        <v>0.63900000000000001</v>
      </c>
      <c r="M481">
        <f>VLOOKUP($A481, Pitching___Plate_Discipline[], MATCH(Data!M$1, Pitching___Plate_Discipline[#Headers], 0), FALSE)</f>
        <v>0.44500000000000001</v>
      </c>
      <c r="N481">
        <f>VLOOKUP($A481, Pitching___Plate_Discipline[], MATCH(Data!N$1, Pitching___Plate_Discipline[#Headers], 0), FALSE)</f>
        <v>0.67</v>
      </c>
      <c r="O481">
        <f>VLOOKUP($A481, Pitching___Plate_Discipline[], MATCH(Data!O$1, Pitching___Plate_Discipline[#Headers], 0), FALSE)</f>
        <v>0.88700000000000001</v>
      </c>
      <c r="P481">
        <f>VLOOKUP($A481, Pitching___Plate_Discipline[], MATCH(Data!P$1, Pitching___Plate_Discipline[#Headers], 0), FALSE)</f>
        <v>0.82299999999999995</v>
      </c>
      <c r="Q481">
        <f t="shared" si="7"/>
        <v>0.36623499999999998</v>
      </c>
      <c r="R481">
        <f>VLOOKUP($A481, Pitching___Plate_Discipline[], MATCH(Data!R$1, Pitching___Plate_Discipline[#Headers], 0), FALSE)</f>
        <v>0.49199999999999999</v>
      </c>
      <c r="S481">
        <f>VLOOKUP($A481, Pitching___Plate_Discipline[], MATCH(Data!S$1, Pitching___Plate_Discipline[#Headers], 0), FALSE)</f>
        <v>20.399999999999999</v>
      </c>
      <c r="T481">
        <f>VLOOKUP($A481, Pitching___Velocity[[Name]:[vFA]], 4, FALSE)</f>
        <v>94</v>
      </c>
      <c r="U481">
        <f>VLOOKUP($A481, Pitching___Pitch_Type[[Name]:[FB%]], 3, FALSE)</f>
        <v>0.67</v>
      </c>
    </row>
    <row r="482" spans="1:21" x14ac:dyDescent="0.45">
      <c r="A482" t="s">
        <v>600</v>
      </c>
      <c r="B482">
        <f>VLOOKUP($A482, Pitchers___Batted_Ball[], MATCH(Data!B$1, Pitchers___Batted_Ball[#Headers], 0), FALSE)</f>
        <v>1.04</v>
      </c>
      <c r="C482">
        <f>VLOOKUP($A482, Pitchers___Batted_Ball[], MATCH(Data!C$1, Pitchers___Batted_Ball[#Headers], 0), FALSE)</f>
        <v>0.13400000000000001</v>
      </c>
      <c r="D482" t="str">
        <f>VLOOKUP($A482, Pitchers___Statcast[], MATCH(Data!D$1, Pitchers___Statcast[#Headers], 0), FALSE)</f>
        <v>89.5</v>
      </c>
      <c r="E482" t="str">
        <f>VLOOKUP($A482, Pitchers___Statcast[], MATCH(Data!E$1, Pitchers___Statcast[#Headers], 0), FALSE)</f>
        <v>14.0</v>
      </c>
      <c r="F482" t="str">
        <f>VLOOKUP($A482, Pitchers___Statcast[], MATCH(Data!F$1, Pitchers___Statcast[#Headers], 0), FALSE)</f>
        <v>8.8%</v>
      </c>
      <c r="G482" t="str">
        <f>VLOOKUP($A482, Pitchers___Statcast[], MATCH(Data!G$1, Pitchers___Statcast[#Headers], 0), FALSE)</f>
        <v>39.0%</v>
      </c>
      <c r="H482">
        <f>VLOOKUP(A482, Pitchers___Advanced[[Name]:[Pitches]], 13, FALSE)/VLOOKUP(A482, Pitchers___Advanced[[Name]:[Pitches]], 14, FALSE)</f>
        <v>0.6311397234144015</v>
      </c>
      <c r="I482">
        <f>VLOOKUP(A482, Pitching___V_Movement[[Name]:[FA-Z]], 4, FALSE)</f>
        <v>8.6</v>
      </c>
      <c r="J482">
        <f>VLOOKUP(A482, Pitching___H_Movement[[Name]:[FA-X]], 4, FALSE)</f>
        <v>8.6999999999999993</v>
      </c>
      <c r="K482">
        <f>VLOOKUP($A482, Pitching___Plate_Discipline[], MATCH(Data!K$1, Pitching___Plate_Discipline[#Headers], 0), FALSE)</f>
        <v>0.29799999999999999</v>
      </c>
      <c r="L482">
        <f>VLOOKUP($A482, Pitching___Plate_Discipline[], MATCH(Data!L$1, Pitching___Plate_Discipline[#Headers], 0), FALSE)</f>
        <v>0.66100000000000003</v>
      </c>
      <c r="M482">
        <f>VLOOKUP($A482, Pitching___Plate_Discipline[], MATCH(Data!M$1, Pitching___Plate_Discipline[#Headers], 0), FALSE)</f>
        <v>0.47</v>
      </c>
      <c r="N482">
        <f>VLOOKUP($A482, Pitching___Plate_Discipline[], MATCH(Data!N$1, Pitching___Plate_Discipline[#Headers], 0), FALSE)</f>
        <v>0.46800000000000003</v>
      </c>
      <c r="O482">
        <f>VLOOKUP($A482, Pitching___Plate_Discipline[], MATCH(Data!O$1, Pitching___Plate_Discipline[#Headers], 0), FALSE)</f>
        <v>0.82599999999999996</v>
      </c>
      <c r="P482">
        <f>VLOOKUP($A482, Pitching___Plate_Discipline[], MATCH(Data!P$1, Pitching___Plate_Discipline[#Headers], 0), FALSE)</f>
        <v>0.70699999999999996</v>
      </c>
      <c r="Q482">
        <f t="shared" si="7"/>
        <v>0.33228999999999997</v>
      </c>
      <c r="R482">
        <f>VLOOKUP($A482, Pitching___Plate_Discipline[], MATCH(Data!R$1, Pitching___Plate_Discipline[#Headers], 0), FALSE)</f>
        <v>0.47499999999999998</v>
      </c>
      <c r="S482">
        <f>VLOOKUP($A482, Pitching___Plate_Discipline[], MATCH(Data!S$1, Pitching___Plate_Discipline[#Headers], 0), FALSE)</f>
        <v>18.3</v>
      </c>
      <c r="T482">
        <f>VLOOKUP($A482, Pitching___Velocity[[Name]:[vFA]], 4, FALSE)</f>
        <v>96.2</v>
      </c>
      <c r="U482">
        <f>VLOOKUP($A482, Pitching___Pitch_Type[[Name]:[FB%]], 3, FALSE)</f>
        <v>0.499</v>
      </c>
    </row>
    <row r="483" spans="1:21" x14ac:dyDescent="0.45">
      <c r="A483" t="s">
        <v>1790</v>
      </c>
      <c r="B483" t="e">
        <f>VLOOKUP($A483, Pitchers___Batted_Ball[], MATCH(Data!B$1, Pitchers___Batted_Ball[#Headers], 0), FALSE)</f>
        <v>#N/A</v>
      </c>
      <c r="C483" t="e">
        <f>VLOOKUP($A483, Pitchers___Batted_Ball[], MATCH(Data!C$1, Pitchers___Batted_Ball[#Headers], 0), FALSE)</f>
        <v>#N/A</v>
      </c>
      <c r="D483" t="e">
        <f>VLOOKUP($A483, Pitchers___Statcast[], MATCH(Data!D$1, Pitchers___Statcast[#Headers], 0), FALSE)</f>
        <v>#N/A</v>
      </c>
      <c r="E483" t="e">
        <f>VLOOKUP($A483, Pitchers___Statcast[], MATCH(Data!E$1, Pitchers___Statcast[#Headers], 0), FALSE)</f>
        <v>#N/A</v>
      </c>
      <c r="F483" t="e">
        <f>VLOOKUP($A483, Pitchers___Statcast[], MATCH(Data!F$1, Pitchers___Statcast[#Headers], 0), FALSE)</f>
        <v>#N/A</v>
      </c>
      <c r="G483" t="e">
        <f>VLOOKUP($A483, Pitchers___Statcast[], MATCH(Data!G$1, Pitchers___Statcast[#Headers], 0), FALSE)</f>
        <v>#N/A</v>
      </c>
      <c r="H483" t="e">
        <f>VLOOKUP(A483, Pitchers___Advanced[[Name]:[Pitches]], 13, FALSE)/VLOOKUP(A483, Pitchers___Advanced[[Name]:[Pitches]], 14, FALSE)</f>
        <v>#N/A</v>
      </c>
      <c r="I483" t="e">
        <f>VLOOKUP(A483, Pitching___V_Movement[[Name]:[FA-Z]], 4, FALSE)</f>
        <v>#N/A</v>
      </c>
      <c r="J483" t="e">
        <f>VLOOKUP(A483, Pitching___H_Movement[[Name]:[FA-X]], 4, FALSE)</f>
        <v>#N/A</v>
      </c>
      <c r="K483" t="e">
        <f>VLOOKUP($A483, Pitching___Plate_Discipline[], MATCH(Data!K$1, Pitching___Plate_Discipline[#Headers], 0), FALSE)</f>
        <v>#N/A</v>
      </c>
      <c r="L483" t="e">
        <f>VLOOKUP($A483, Pitching___Plate_Discipline[], MATCH(Data!L$1, Pitching___Plate_Discipline[#Headers], 0), FALSE)</f>
        <v>#N/A</v>
      </c>
      <c r="M483" t="e">
        <f>VLOOKUP($A483, Pitching___Plate_Discipline[], MATCH(Data!M$1, Pitching___Plate_Discipline[#Headers], 0), FALSE)</f>
        <v>#N/A</v>
      </c>
      <c r="N483" t="e">
        <f>VLOOKUP($A483, Pitching___Plate_Discipline[], MATCH(Data!N$1, Pitching___Plate_Discipline[#Headers], 0), FALSE)</f>
        <v>#N/A</v>
      </c>
      <c r="O483" t="e">
        <f>VLOOKUP($A483, Pitching___Plate_Discipline[], MATCH(Data!O$1, Pitching___Plate_Discipline[#Headers], 0), FALSE)</f>
        <v>#N/A</v>
      </c>
      <c r="P483" t="e">
        <f>VLOOKUP($A483, Pitching___Plate_Discipline[], MATCH(Data!P$1, Pitching___Plate_Discipline[#Headers], 0), FALSE)</f>
        <v>#N/A</v>
      </c>
      <c r="Q483" t="e">
        <f t="shared" si="7"/>
        <v>#N/A</v>
      </c>
      <c r="R483" t="e">
        <f>VLOOKUP($A483, Pitching___Plate_Discipline[], MATCH(Data!R$1, Pitching___Plate_Discipline[#Headers], 0), FALSE)</f>
        <v>#N/A</v>
      </c>
      <c r="S483" t="e">
        <f>VLOOKUP($A483, Pitching___Plate_Discipline[], MATCH(Data!S$1, Pitching___Plate_Discipline[#Headers], 0), FALSE)</f>
        <v>#N/A</v>
      </c>
      <c r="T483" t="e">
        <f>VLOOKUP($A483, Pitching___Velocity[[Name]:[vFA]], 4, FALSE)</f>
        <v>#N/A</v>
      </c>
      <c r="U483" t="e">
        <f>VLOOKUP($A483, Pitching___Pitch_Type[[Name]:[FB%]], 3, FALSE)</f>
        <v>#N/A</v>
      </c>
    </row>
    <row r="484" spans="1:21" x14ac:dyDescent="0.45">
      <c r="A484" t="s">
        <v>1791</v>
      </c>
      <c r="B484" t="e">
        <f>VLOOKUP($A484, Pitchers___Batted_Ball[], MATCH(Data!B$1, Pitchers___Batted_Ball[#Headers], 0), FALSE)</f>
        <v>#N/A</v>
      </c>
      <c r="C484" t="e">
        <f>VLOOKUP($A484, Pitchers___Batted_Ball[], MATCH(Data!C$1, Pitchers___Batted_Ball[#Headers], 0), FALSE)</f>
        <v>#N/A</v>
      </c>
      <c r="D484" t="e">
        <f>VLOOKUP($A484, Pitchers___Statcast[], MATCH(Data!D$1, Pitchers___Statcast[#Headers], 0), FALSE)</f>
        <v>#N/A</v>
      </c>
      <c r="E484" t="e">
        <f>VLOOKUP($A484, Pitchers___Statcast[], MATCH(Data!E$1, Pitchers___Statcast[#Headers], 0), FALSE)</f>
        <v>#N/A</v>
      </c>
      <c r="F484" t="e">
        <f>VLOOKUP($A484, Pitchers___Statcast[], MATCH(Data!F$1, Pitchers___Statcast[#Headers], 0), FALSE)</f>
        <v>#N/A</v>
      </c>
      <c r="G484" t="e">
        <f>VLOOKUP($A484, Pitchers___Statcast[], MATCH(Data!G$1, Pitchers___Statcast[#Headers], 0), FALSE)</f>
        <v>#N/A</v>
      </c>
      <c r="H484" t="e">
        <f>VLOOKUP(A484, Pitchers___Advanced[[Name]:[Pitches]], 13, FALSE)/VLOOKUP(A484, Pitchers___Advanced[[Name]:[Pitches]], 14, FALSE)</f>
        <v>#N/A</v>
      </c>
      <c r="I484" t="e">
        <f>VLOOKUP(A484, Pitching___V_Movement[[Name]:[FA-Z]], 4, FALSE)</f>
        <v>#N/A</v>
      </c>
      <c r="J484" t="e">
        <f>VLOOKUP(A484, Pitching___H_Movement[[Name]:[FA-X]], 4, FALSE)</f>
        <v>#N/A</v>
      </c>
      <c r="K484" t="e">
        <f>VLOOKUP($A484, Pitching___Plate_Discipline[], MATCH(Data!K$1, Pitching___Plate_Discipline[#Headers], 0), FALSE)</f>
        <v>#N/A</v>
      </c>
      <c r="L484" t="e">
        <f>VLOOKUP($A484, Pitching___Plate_Discipline[], MATCH(Data!L$1, Pitching___Plate_Discipline[#Headers], 0), FALSE)</f>
        <v>#N/A</v>
      </c>
      <c r="M484" t="e">
        <f>VLOOKUP($A484, Pitching___Plate_Discipline[], MATCH(Data!M$1, Pitching___Plate_Discipline[#Headers], 0), FALSE)</f>
        <v>#N/A</v>
      </c>
      <c r="N484" t="e">
        <f>VLOOKUP($A484, Pitching___Plate_Discipline[], MATCH(Data!N$1, Pitching___Plate_Discipline[#Headers], 0), FALSE)</f>
        <v>#N/A</v>
      </c>
      <c r="O484" t="e">
        <f>VLOOKUP($A484, Pitching___Plate_Discipline[], MATCH(Data!O$1, Pitching___Plate_Discipline[#Headers], 0), FALSE)</f>
        <v>#N/A</v>
      </c>
      <c r="P484" t="e">
        <f>VLOOKUP($A484, Pitching___Plate_Discipline[], MATCH(Data!P$1, Pitching___Plate_Discipline[#Headers], 0), FALSE)</f>
        <v>#N/A</v>
      </c>
      <c r="Q484" t="e">
        <f t="shared" si="7"/>
        <v>#N/A</v>
      </c>
      <c r="R484" t="e">
        <f>VLOOKUP($A484, Pitching___Plate_Discipline[], MATCH(Data!R$1, Pitching___Plate_Discipline[#Headers], 0), FALSE)</f>
        <v>#N/A</v>
      </c>
      <c r="S484" t="e">
        <f>VLOOKUP($A484, Pitching___Plate_Discipline[], MATCH(Data!S$1, Pitching___Plate_Discipline[#Headers], 0), FALSE)</f>
        <v>#N/A</v>
      </c>
      <c r="T484" t="e">
        <f>VLOOKUP($A484, Pitching___Velocity[[Name]:[vFA]], 4, FALSE)</f>
        <v>#N/A</v>
      </c>
      <c r="U484" t="e">
        <f>VLOOKUP($A484, Pitching___Pitch_Type[[Name]:[FB%]], 3, FALSE)</f>
        <v>#N/A</v>
      </c>
    </row>
    <row r="485" spans="1:21" x14ac:dyDescent="0.45">
      <c r="A485" t="s">
        <v>304</v>
      </c>
      <c r="B485">
        <f>VLOOKUP($A485, Pitchers___Batted_Ball[], MATCH(Data!B$1, Pitchers___Batted_Ball[#Headers], 0), FALSE)</f>
        <v>1.4</v>
      </c>
      <c r="C485">
        <f>VLOOKUP($A485, Pitchers___Batted_Ball[], MATCH(Data!C$1, Pitchers___Batted_Ball[#Headers], 0), FALSE)</f>
        <v>0.13700000000000001</v>
      </c>
      <c r="D485" t="str">
        <f>VLOOKUP($A485, Pitchers___Statcast[], MATCH(Data!D$1, Pitchers___Statcast[#Headers], 0), FALSE)</f>
        <v>88.9</v>
      </c>
      <c r="E485" t="str">
        <f>VLOOKUP($A485, Pitchers___Statcast[], MATCH(Data!E$1, Pitchers___Statcast[#Headers], 0), FALSE)</f>
        <v>10.8</v>
      </c>
      <c r="F485" t="str">
        <f>VLOOKUP($A485, Pitchers___Statcast[], MATCH(Data!F$1, Pitchers___Statcast[#Headers], 0), FALSE)</f>
        <v>5.7%</v>
      </c>
      <c r="G485" t="str">
        <f>VLOOKUP($A485, Pitchers___Statcast[], MATCH(Data!G$1, Pitchers___Statcast[#Headers], 0), FALSE)</f>
        <v>38.5%</v>
      </c>
      <c r="H485">
        <f>VLOOKUP(A485, Pitchers___Advanced[[Name]:[Pitches]], 13, FALSE)/VLOOKUP(A485, Pitchers___Advanced[[Name]:[Pitches]], 14, FALSE)</f>
        <v>0.64606181455633105</v>
      </c>
      <c r="I485">
        <f>VLOOKUP(A485, Pitching___V_Movement[[Name]:[FA-Z]], 4, FALSE)</f>
        <v>7.6</v>
      </c>
      <c r="J485">
        <f>VLOOKUP(A485, Pitching___H_Movement[[Name]:[FA-X]], 4, FALSE)</f>
        <v>-6.3</v>
      </c>
      <c r="K485">
        <f>VLOOKUP($A485, Pitching___Plate_Discipline[], MATCH(Data!K$1, Pitching___Plate_Discipline[#Headers], 0), FALSE)</f>
        <v>0.27400000000000002</v>
      </c>
      <c r="L485">
        <f>VLOOKUP($A485, Pitching___Plate_Discipline[], MATCH(Data!L$1, Pitching___Plate_Discipline[#Headers], 0), FALSE)</f>
        <v>0.64800000000000002</v>
      </c>
      <c r="M485">
        <f>VLOOKUP($A485, Pitching___Plate_Discipline[], MATCH(Data!M$1, Pitching___Plate_Discipline[#Headers], 0), FALSE)</f>
        <v>0.47199999999999998</v>
      </c>
      <c r="N485">
        <f>VLOOKUP($A485, Pitching___Plate_Discipline[], MATCH(Data!N$1, Pitching___Plate_Discipline[#Headers], 0), FALSE)</f>
        <v>0.49099999999999999</v>
      </c>
      <c r="O485">
        <f>VLOOKUP($A485, Pitching___Plate_Discipline[], MATCH(Data!O$1, Pitching___Plate_Discipline[#Headers], 0), FALSE)</f>
        <v>0.85299999999999998</v>
      </c>
      <c r="P485">
        <f>VLOOKUP($A485, Pitching___Plate_Discipline[], MATCH(Data!P$1, Pitching___Plate_Discipline[#Headers], 0), FALSE)</f>
        <v>0.754</v>
      </c>
      <c r="Q485">
        <f t="shared" si="7"/>
        <v>0.35588799999999998</v>
      </c>
      <c r="R485">
        <f>VLOOKUP($A485, Pitching___Plate_Discipline[], MATCH(Data!R$1, Pitching___Plate_Discipline[#Headers], 0), FALSE)</f>
        <v>0.52900000000000003</v>
      </c>
      <c r="S485">
        <f>VLOOKUP($A485, Pitching___Plate_Discipline[], MATCH(Data!S$1, Pitching___Plate_Discipline[#Headers], 0), FALSE)</f>
        <v>22.7</v>
      </c>
      <c r="T485">
        <f>VLOOKUP($A485, Pitching___Velocity[[Name]:[vFA]], 4, FALSE)</f>
        <v>95.3</v>
      </c>
      <c r="U485">
        <f>VLOOKUP($A485, Pitching___Pitch_Type[[Name]:[FB%]], 3, FALSE)</f>
        <v>0.50600000000000001</v>
      </c>
    </row>
    <row r="486" spans="1:21" x14ac:dyDescent="0.45">
      <c r="A486" t="s">
        <v>1792</v>
      </c>
      <c r="B486" t="e">
        <f>VLOOKUP($A486, Pitchers___Batted_Ball[], MATCH(Data!B$1, Pitchers___Batted_Ball[#Headers], 0), FALSE)</f>
        <v>#N/A</v>
      </c>
      <c r="C486" t="e">
        <f>VLOOKUP($A486, Pitchers___Batted_Ball[], MATCH(Data!C$1, Pitchers___Batted_Ball[#Headers], 0), FALSE)</f>
        <v>#N/A</v>
      </c>
      <c r="D486" t="e">
        <f>VLOOKUP($A486, Pitchers___Statcast[], MATCH(Data!D$1, Pitchers___Statcast[#Headers], 0), FALSE)</f>
        <v>#N/A</v>
      </c>
      <c r="E486" t="e">
        <f>VLOOKUP($A486, Pitchers___Statcast[], MATCH(Data!E$1, Pitchers___Statcast[#Headers], 0), FALSE)</f>
        <v>#N/A</v>
      </c>
      <c r="F486" t="e">
        <f>VLOOKUP($A486, Pitchers___Statcast[], MATCH(Data!F$1, Pitchers___Statcast[#Headers], 0), FALSE)</f>
        <v>#N/A</v>
      </c>
      <c r="G486" t="e">
        <f>VLOOKUP($A486, Pitchers___Statcast[], MATCH(Data!G$1, Pitchers___Statcast[#Headers], 0), FALSE)</f>
        <v>#N/A</v>
      </c>
      <c r="H486" t="e">
        <f>VLOOKUP(A486, Pitchers___Advanced[[Name]:[Pitches]], 13, FALSE)/VLOOKUP(A486, Pitchers___Advanced[[Name]:[Pitches]], 14, FALSE)</f>
        <v>#N/A</v>
      </c>
      <c r="I486" t="e">
        <f>VLOOKUP(A486, Pitching___V_Movement[[Name]:[FA-Z]], 4, FALSE)</f>
        <v>#N/A</v>
      </c>
      <c r="J486" t="e">
        <f>VLOOKUP(A486, Pitching___H_Movement[[Name]:[FA-X]], 4, FALSE)</f>
        <v>#N/A</v>
      </c>
      <c r="K486" t="e">
        <f>VLOOKUP($A486, Pitching___Plate_Discipline[], MATCH(Data!K$1, Pitching___Plate_Discipline[#Headers], 0), FALSE)</f>
        <v>#N/A</v>
      </c>
      <c r="L486" t="e">
        <f>VLOOKUP($A486, Pitching___Plate_Discipline[], MATCH(Data!L$1, Pitching___Plate_Discipline[#Headers], 0), FALSE)</f>
        <v>#N/A</v>
      </c>
      <c r="M486" t="e">
        <f>VLOOKUP($A486, Pitching___Plate_Discipline[], MATCH(Data!M$1, Pitching___Plate_Discipline[#Headers], 0), FALSE)</f>
        <v>#N/A</v>
      </c>
      <c r="N486" t="e">
        <f>VLOOKUP($A486, Pitching___Plate_Discipline[], MATCH(Data!N$1, Pitching___Plate_Discipline[#Headers], 0), FALSE)</f>
        <v>#N/A</v>
      </c>
      <c r="O486" t="e">
        <f>VLOOKUP($A486, Pitching___Plate_Discipline[], MATCH(Data!O$1, Pitching___Plate_Discipline[#Headers], 0), FALSE)</f>
        <v>#N/A</v>
      </c>
      <c r="P486" t="e">
        <f>VLOOKUP($A486, Pitching___Plate_Discipline[], MATCH(Data!P$1, Pitching___Plate_Discipline[#Headers], 0), FALSE)</f>
        <v>#N/A</v>
      </c>
      <c r="Q486" t="e">
        <f t="shared" si="7"/>
        <v>#N/A</v>
      </c>
      <c r="R486" t="e">
        <f>VLOOKUP($A486, Pitching___Plate_Discipline[], MATCH(Data!R$1, Pitching___Plate_Discipline[#Headers], 0), FALSE)</f>
        <v>#N/A</v>
      </c>
      <c r="S486" t="e">
        <f>VLOOKUP($A486, Pitching___Plate_Discipline[], MATCH(Data!S$1, Pitching___Plate_Discipline[#Headers], 0), FALSE)</f>
        <v>#N/A</v>
      </c>
      <c r="T486" t="e">
        <f>VLOOKUP($A486, Pitching___Velocity[[Name]:[vFA]], 4, FALSE)</f>
        <v>#N/A</v>
      </c>
      <c r="U486" t="e">
        <f>VLOOKUP($A486, Pitching___Pitch_Type[[Name]:[FB%]], 3, FALSE)</f>
        <v>#N/A</v>
      </c>
    </row>
    <row r="487" spans="1:21" x14ac:dyDescent="0.45">
      <c r="A487" t="s">
        <v>1793</v>
      </c>
      <c r="B487" t="e">
        <f>VLOOKUP($A487, Pitchers___Batted_Ball[], MATCH(Data!B$1, Pitchers___Batted_Ball[#Headers], 0), FALSE)</f>
        <v>#N/A</v>
      </c>
      <c r="C487" t="e">
        <f>VLOOKUP($A487, Pitchers___Batted_Ball[], MATCH(Data!C$1, Pitchers___Batted_Ball[#Headers], 0), FALSE)</f>
        <v>#N/A</v>
      </c>
      <c r="D487" t="e">
        <f>VLOOKUP($A487, Pitchers___Statcast[], MATCH(Data!D$1, Pitchers___Statcast[#Headers], 0), FALSE)</f>
        <v>#N/A</v>
      </c>
      <c r="E487" t="e">
        <f>VLOOKUP($A487, Pitchers___Statcast[], MATCH(Data!E$1, Pitchers___Statcast[#Headers], 0), FALSE)</f>
        <v>#N/A</v>
      </c>
      <c r="F487" t="e">
        <f>VLOOKUP($A487, Pitchers___Statcast[], MATCH(Data!F$1, Pitchers___Statcast[#Headers], 0), FALSE)</f>
        <v>#N/A</v>
      </c>
      <c r="G487" t="e">
        <f>VLOOKUP($A487, Pitchers___Statcast[], MATCH(Data!G$1, Pitchers___Statcast[#Headers], 0), FALSE)</f>
        <v>#N/A</v>
      </c>
      <c r="H487" t="e">
        <f>VLOOKUP(A487, Pitchers___Advanced[[Name]:[Pitches]], 13, FALSE)/VLOOKUP(A487, Pitchers___Advanced[[Name]:[Pitches]], 14, FALSE)</f>
        <v>#N/A</v>
      </c>
      <c r="I487" t="e">
        <f>VLOOKUP(A487, Pitching___V_Movement[[Name]:[FA-Z]], 4, FALSE)</f>
        <v>#N/A</v>
      </c>
      <c r="J487" t="e">
        <f>VLOOKUP(A487, Pitching___H_Movement[[Name]:[FA-X]], 4, FALSE)</f>
        <v>#N/A</v>
      </c>
      <c r="K487" t="e">
        <f>VLOOKUP($A487, Pitching___Plate_Discipline[], MATCH(Data!K$1, Pitching___Plate_Discipline[#Headers], 0), FALSE)</f>
        <v>#N/A</v>
      </c>
      <c r="L487" t="e">
        <f>VLOOKUP($A487, Pitching___Plate_Discipline[], MATCH(Data!L$1, Pitching___Plate_Discipline[#Headers], 0), FALSE)</f>
        <v>#N/A</v>
      </c>
      <c r="M487" t="e">
        <f>VLOOKUP($A487, Pitching___Plate_Discipline[], MATCH(Data!M$1, Pitching___Plate_Discipline[#Headers], 0), FALSE)</f>
        <v>#N/A</v>
      </c>
      <c r="N487" t="e">
        <f>VLOOKUP($A487, Pitching___Plate_Discipline[], MATCH(Data!N$1, Pitching___Plate_Discipline[#Headers], 0), FALSE)</f>
        <v>#N/A</v>
      </c>
      <c r="O487" t="e">
        <f>VLOOKUP($A487, Pitching___Plate_Discipline[], MATCH(Data!O$1, Pitching___Plate_Discipline[#Headers], 0), FALSE)</f>
        <v>#N/A</v>
      </c>
      <c r="P487" t="e">
        <f>VLOOKUP($A487, Pitching___Plate_Discipline[], MATCH(Data!P$1, Pitching___Plate_Discipline[#Headers], 0), FALSE)</f>
        <v>#N/A</v>
      </c>
      <c r="Q487" t="e">
        <f t="shared" si="7"/>
        <v>#N/A</v>
      </c>
      <c r="R487" t="e">
        <f>VLOOKUP($A487, Pitching___Plate_Discipline[], MATCH(Data!R$1, Pitching___Plate_Discipline[#Headers], 0), FALSE)</f>
        <v>#N/A</v>
      </c>
      <c r="S487" t="e">
        <f>VLOOKUP($A487, Pitching___Plate_Discipline[], MATCH(Data!S$1, Pitching___Plate_Discipline[#Headers], 0), FALSE)</f>
        <v>#N/A</v>
      </c>
      <c r="T487" t="e">
        <f>VLOOKUP($A487, Pitching___Velocity[[Name]:[vFA]], 4, FALSE)</f>
        <v>#N/A</v>
      </c>
      <c r="U487" t="e">
        <f>VLOOKUP($A487, Pitching___Pitch_Type[[Name]:[FB%]], 3, FALSE)</f>
        <v>#N/A</v>
      </c>
    </row>
    <row r="488" spans="1:21" x14ac:dyDescent="0.45">
      <c r="A488" t="s">
        <v>1794</v>
      </c>
      <c r="B488" t="e">
        <f>VLOOKUP($A488, Pitchers___Batted_Ball[], MATCH(Data!B$1, Pitchers___Batted_Ball[#Headers], 0), FALSE)</f>
        <v>#N/A</v>
      </c>
      <c r="C488" t="e">
        <f>VLOOKUP($A488, Pitchers___Batted_Ball[], MATCH(Data!C$1, Pitchers___Batted_Ball[#Headers], 0), FALSE)</f>
        <v>#N/A</v>
      </c>
      <c r="D488" t="e">
        <f>VLOOKUP($A488, Pitchers___Statcast[], MATCH(Data!D$1, Pitchers___Statcast[#Headers], 0), FALSE)</f>
        <v>#N/A</v>
      </c>
      <c r="E488" t="e">
        <f>VLOOKUP($A488, Pitchers___Statcast[], MATCH(Data!E$1, Pitchers___Statcast[#Headers], 0), FALSE)</f>
        <v>#N/A</v>
      </c>
      <c r="F488" t="e">
        <f>VLOOKUP($A488, Pitchers___Statcast[], MATCH(Data!F$1, Pitchers___Statcast[#Headers], 0), FALSE)</f>
        <v>#N/A</v>
      </c>
      <c r="G488" t="e">
        <f>VLOOKUP($A488, Pitchers___Statcast[], MATCH(Data!G$1, Pitchers___Statcast[#Headers], 0), FALSE)</f>
        <v>#N/A</v>
      </c>
      <c r="H488" t="e">
        <f>VLOOKUP(A488, Pitchers___Advanced[[Name]:[Pitches]], 13, FALSE)/VLOOKUP(A488, Pitchers___Advanced[[Name]:[Pitches]], 14, FALSE)</f>
        <v>#N/A</v>
      </c>
      <c r="I488" t="e">
        <f>VLOOKUP(A488, Pitching___V_Movement[[Name]:[FA-Z]], 4, FALSE)</f>
        <v>#N/A</v>
      </c>
      <c r="J488" t="e">
        <f>VLOOKUP(A488, Pitching___H_Movement[[Name]:[FA-X]], 4, FALSE)</f>
        <v>#N/A</v>
      </c>
      <c r="K488" t="e">
        <f>VLOOKUP($A488, Pitching___Plate_Discipline[], MATCH(Data!K$1, Pitching___Plate_Discipline[#Headers], 0), FALSE)</f>
        <v>#N/A</v>
      </c>
      <c r="L488" t="e">
        <f>VLOOKUP($A488, Pitching___Plate_Discipline[], MATCH(Data!L$1, Pitching___Plate_Discipline[#Headers], 0), FALSE)</f>
        <v>#N/A</v>
      </c>
      <c r="M488" t="e">
        <f>VLOOKUP($A488, Pitching___Plate_Discipline[], MATCH(Data!M$1, Pitching___Plate_Discipline[#Headers], 0), FALSE)</f>
        <v>#N/A</v>
      </c>
      <c r="N488" t="e">
        <f>VLOOKUP($A488, Pitching___Plate_Discipline[], MATCH(Data!N$1, Pitching___Plate_Discipline[#Headers], 0), FALSE)</f>
        <v>#N/A</v>
      </c>
      <c r="O488" t="e">
        <f>VLOOKUP($A488, Pitching___Plate_Discipline[], MATCH(Data!O$1, Pitching___Plate_Discipline[#Headers], 0), FALSE)</f>
        <v>#N/A</v>
      </c>
      <c r="P488" t="e">
        <f>VLOOKUP($A488, Pitching___Plate_Discipline[], MATCH(Data!P$1, Pitching___Plate_Discipline[#Headers], 0), FALSE)</f>
        <v>#N/A</v>
      </c>
      <c r="Q488" t="e">
        <f t="shared" si="7"/>
        <v>#N/A</v>
      </c>
      <c r="R488" t="e">
        <f>VLOOKUP($A488, Pitching___Plate_Discipline[], MATCH(Data!R$1, Pitching___Plate_Discipline[#Headers], 0), FALSE)</f>
        <v>#N/A</v>
      </c>
      <c r="S488" t="e">
        <f>VLOOKUP($A488, Pitching___Plate_Discipline[], MATCH(Data!S$1, Pitching___Plate_Discipline[#Headers], 0), FALSE)</f>
        <v>#N/A</v>
      </c>
      <c r="T488" t="e">
        <f>VLOOKUP($A488, Pitching___Velocity[[Name]:[vFA]], 4, FALSE)</f>
        <v>#N/A</v>
      </c>
      <c r="U488" t="e">
        <f>VLOOKUP($A488, Pitching___Pitch_Type[[Name]:[FB%]], 3, FALSE)</f>
        <v>#N/A</v>
      </c>
    </row>
    <row r="489" spans="1:21" x14ac:dyDescent="0.45">
      <c r="A489" t="s">
        <v>1795</v>
      </c>
      <c r="B489" t="e">
        <f>VLOOKUP($A489, Pitchers___Batted_Ball[], MATCH(Data!B$1, Pitchers___Batted_Ball[#Headers], 0), FALSE)</f>
        <v>#N/A</v>
      </c>
      <c r="C489" t="e">
        <f>VLOOKUP($A489, Pitchers___Batted_Ball[], MATCH(Data!C$1, Pitchers___Batted_Ball[#Headers], 0), FALSE)</f>
        <v>#N/A</v>
      </c>
      <c r="D489" t="e">
        <f>VLOOKUP($A489, Pitchers___Statcast[], MATCH(Data!D$1, Pitchers___Statcast[#Headers], 0), FALSE)</f>
        <v>#N/A</v>
      </c>
      <c r="E489" t="e">
        <f>VLOOKUP($A489, Pitchers___Statcast[], MATCH(Data!E$1, Pitchers___Statcast[#Headers], 0), FALSE)</f>
        <v>#N/A</v>
      </c>
      <c r="F489" t="e">
        <f>VLOOKUP($A489, Pitchers___Statcast[], MATCH(Data!F$1, Pitchers___Statcast[#Headers], 0), FALSE)</f>
        <v>#N/A</v>
      </c>
      <c r="G489" t="e">
        <f>VLOOKUP($A489, Pitchers___Statcast[], MATCH(Data!G$1, Pitchers___Statcast[#Headers], 0), FALSE)</f>
        <v>#N/A</v>
      </c>
      <c r="H489" t="e">
        <f>VLOOKUP(A489, Pitchers___Advanced[[Name]:[Pitches]], 13, FALSE)/VLOOKUP(A489, Pitchers___Advanced[[Name]:[Pitches]], 14, FALSE)</f>
        <v>#N/A</v>
      </c>
      <c r="I489" t="e">
        <f>VLOOKUP(A489, Pitching___V_Movement[[Name]:[FA-Z]], 4, FALSE)</f>
        <v>#N/A</v>
      </c>
      <c r="J489" t="e">
        <f>VLOOKUP(A489, Pitching___H_Movement[[Name]:[FA-X]], 4, FALSE)</f>
        <v>#N/A</v>
      </c>
      <c r="K489" t="e">
        <f>VLOOKUP($A489, Pitching___Plate_Discipline[], MATCH(Data!K$1, Pitching___Plate_Discipline[#Headers], 0), FALSE)</f>
        <v>#N/A</v>
      </c>
      <c r="L489" t="e">
        <f>VLOOKUP($A489, Pitching___Plate_Discipline[], MATCH(Data!L$1, Pitching___Plate_Discipline[#Headers], 0), FALSE)</f>
        <v>#N/A</v>
      </c>
      <c r="M489" t="e">
        <f>VLOOKUP($A489, Pitching___Plate_Discipline[], MATCH(Data!M$1, Pitching___Plate_Discipline[#Headers], 0), FALSE)</f>
        <v>#N/A</v>
      </c>
      <c r="N489" t="e">
        <f>VLOOKUP($A489, Pitching___Plate_Discipline[], MATCH(Data!N$1, Pitching___Plate_Discipline[#Headers], 0), FALSE)</f>
        <v>#N/A</v>
      </c>
      <c r="O489" t="e">
        <f>VLOOKUP($A489, Pitching___Plate_Discipline[], MATCH(Data!O$1, Pitching___Plate_Discipline[#Headers], 0), FALSE)</f>
        <v>#N/A</v>
      </c>
      <c r="P489" t="e">
        <f>VLOOKUP($A489, Pitching___Plate_Discipline[], MATCH(Data!P$1, Pitching___Plate_Discipline[#Headers], 0), FALSE)</f>
        <v>#N/A</v>
      </c>
      <c r="Q489" t="e">
        <f t="shared" si="7"/>
        <v>#N/A</v>
      </c>
      <c r="R489" t="e">
        <f>VLOOKUP($A489, Pitching___Plate_Discipline[], MATCH(Data!R$1, Pitching___Plate_Discipline[#Headers], 0), FALSE)</f>
        <v>#N/A</v>
      </c>
      <c r="S489" t="e">
        <f>VLOOKUP($A489, Pitching___Plate_Discipline[], MATCH(Data!S$1, Pitching___Plate_Discipline[#Headers], 0), FALSE)</f>
        <v>#N/A</v>
      </c>
      <c r="T489" t="e">
        <f>VLOOKUP($A489, Pitching___Velocity[[Name]:[vFA]], 4, FALSE)</f>
        <v>#N/A</v>
      </c>
      <c r="U489" t="e">
        <f>VLOOKUP($A489, Pitching___Pitch_Type[[Name]:[FB%]], 3, FALSE)</f>
        <v>#N/A</v>
      </c>
    </row>
    <row r="490" spans="1:21" x14ac:dyDescent="0.45">
      <c r="A490" t="s">
        <v>390</v>
      </c>
      <c r="B490">
        <f>VLOOKUP($A490, Pitchers___Batted_Ball[], MATCH(Data!B$1, Pitchers___Batted_Ball[#Headers], 0), FALSE)</f>
        <v>1.29</v>
      </c>
      <c r="C490">
        <f>VLOOKUP($A490, Pitchers___Batted_Ball[], MATCH(Data!C$1, Pitchers___Batted_Ball[#Headers], 0), FALSE)</f>
        <v>0.127</v>
      </c>
      <c r="D490" t="str">
        <f>VLOOKUP($A490, Pitchers___Statcast[], MATCH(Data!D$1, Pitchers___Statcast[#Headers], 0), FALSE)</f>
        <v>89.6</v>
      </c>
      <c r="E490" t="str">
        <f>VLOOKUP($A490, Pitchers___Statcast[], MATCH(Data!E$1, Pitchers___Statcast[#Headers], 0), FALSE)</f>
        <v>10.7</v>
      </c>
      <c r="F490" t="str">
        <f>VLOOKUP($A490, Pitchers___Statcast[], MATCH(Data!F$1, Pitchers___Statcast[#Headers], 0), FALSE)</f>
        <v>6.6%</v>
      </c>
      <c r="G490" t="str">
        <f>VLOOKUP($A490, Pitchers___Statcast[], MATCH(Data!G$1, Pitchers___Statcast[#Headers], 0), FALSE)</f>
        <v>37.4%</v>
      </c>
      <c r="H490">
        <f>VLOOKUP(A490, Pitchers___Advanced[[Name]:[Pitches]], 13, FALSE)/VLOOKUP(A490, Pitchers___Advanced[[Name]:[Pitches]], 14, FALSE)</f>
        <v>0.61778250088558273</v>
      </c>
      <c r="I490">
        <f>VLOOKUP(A490, Pitching___V_Movement[[Name]:[FA-Z]], 4, FALSE)</f>
        <v>10.5</v>
      </c>
      <c r="J490">
        <f>VLOOKUP(A490, Pitching___H_Movement[[Name]:[FA-X]], 4, FALSE)</f>
        <v>-5.8</v>
      </c>
      <c r="K490">
        <f>VLOOKUP($A490, Pitching___Plate_Discipline[], MATCH(Data!K$1, Pitching___Plate_Discipline[#Headers], 0), FALSE)</f>
        <v>0.29499999999999998</v>
      </c>
      <c r="L490">
        <f>VLOOKUP($A490, Pitching___Plate_Discipline[], MATCH(Data!L$1, Pitching___Plate_Discipline[#Headers], 0), FALSE)</f>
        <v>0.60499999999999998</v>
      </c>
      <c r="M490">
        <f>VLOOKUP($A490, Pitching___Plate_Discipline[], MATCH(Data!M$1, Pitching___Plate_Discipline[#Headers], 0), FALSE)</f>
        <v>0.439</v>
      </c>
      <c r="N490">
        <f>VLOOKUP($A490, Pitching___Plate_Discipline[], MATCH(Data!N$1, Pitching___Plate_Discipline[#Headers], 0), FALSE)</f>
        <v>0.50600000000000001</v>
      </c>
      <c r="O490">
        <f>VLOOKUP($A490, Pitching___Plate_Discipline[], MATCH(Data!O$1, Pitching___Plate_Discipline[#Headers], 0), FALSE)</f>
        <v>0.84</v>
      </c>
      <c r="P490">
        <f>VLOOKUP($A490, Pitching___Plate_Discipline[], MATCH(Data!P$1, Pitching___Plate_Discipline[#Headers], 0), FALSE)</f>
        <v>0.72</v>
      </c>
      <c r="Q490">
        <f t="shared" si="7"/>
        <v>0.31607999999999997</v>
      </c>
      <c r="R490">
        <f>VLOOKUP($A490, Pitching___Plate_Discipline[], MATCH(Data!R$1, Pitching___Plate_Discipline[#Headers], 0), FALSE)</f>
        <v>0.46500000000000002</v>
      </c>
      <c r="S490">
        <f>VLOOKUP($A490, Pitching___Plate_Discipline[], MATCH(Data!S$1, Pitching___Plate_Discipline[#Headers], 0), FALSE)</f>
        <v>26.3</v>
      </c>
      <c r="T490">
        <f>VLOOKUP($A490, Pitching___Velocity[[Name]:[vFA]], 4, FALSE)</f>
        <v>95.7</v>
      </c>
      <c r="U490">
        <f>VLOOKUP($A490, Pitching___Pitch_Type[[Name]:[FB%]], 3, FALSE)</f>
        <v>0.53800000000000003</v>
      </c>
    </row>
    <row r="491" spans="1:21" x14ac:dyDescent="0.45">
      <c r="A491" t="s">
        <v>1796</v>
      </c>
      <c r="B491" t="e">
        <f>VLOOKUP($A491, Pitchers___Batted_Ball[], MATCH(Data!B$1, Pitchers___Batted_Ball[#Headers], 0), FALSE)</f>
        <v>#N/A</v>
      </c>
      <c r="C491" t="e">
        <f>VLOOKUP($A491, Pitchers___Batted_Ball[], MATCH(Data!C$1, Pitchers___Batted_Ball[#Headers], 0), FALSE)</f>
        <v>#N/A</v>
      </c>
      <c r="D491" t="e">
        <f>VLOOKUP($A491, Pitchers___Statcast[], MATCH(Data!D$1, Pitchers___Statcast[#Headers], 0), FALSE)</f>
        <v>#N/A</v>
      </c>
      <c r="E491" t="e">
        <f>VLOOKUP($A491, Pitchers___Statcast[], MATCH(Data!E$1, Pitchers___Statcast[#Headers], 0), FALSE)</f>
        <v>#N/A</v>
      </c>
      <c r="F491" t="e">
        <f>VLOOKUP($A491, Pitchers___Statcast[], MATCH(Data!F$1, Pitchers___Statcast[#Headers], 0), FALSE)</f>
        <v>#N/A</v>
      </c>
      <c r="G491" t="e">
        <f>VLOOKUP($A491, Pitchers___Statcast[], MATCH(Data!G$1, Pitchers___Statcast[#Headers], 0), FALSE)</f>
        <v>#N/A</v>
      </c>
      <c r="H491" t="e">
        <f>VLOOKUP(A491, Pitchers___Advanced[[Name]:[Pitches]], 13, FALSE)/VLOOKUP(A491, Pitchers___Advanced[[Name]:[Pitches]], 14, FALSE)</f>
        <v>#N/A</v>
      </c>
      <c r="I491" t="e">
        <f>VLOOKUP(A491, Pitching___V_Movement[[Name]:[FA-Z]], 4, FALSE)</f>
        <v>#N/A</v>
      </c>
      <c r="J491" t="e">
        <f>VLOOKUP(A491, Pitching___H_Movement[[Name]:[FA-X]], 4, FALSE)</f>
        <v>#N/A</v>
      </c>
      <c r="K491" t="e">
        <f>VLOOKUP($A491, Pitching___Plate_Discipline[], MATCH(Data!K$1, Pitching___Plate_Discipline[#Headers], 0), FALSE)</f>
        <v>#N/A</v>
      </c>
      <c r="L491" t="e">
        <f>VLOOKUP($A491, Pitching___Plate_Discipline[], MATCH(Data!L$1, Pitching___Plate_Discipline[#Headers], 0), FALSE)</f>
        <v>#N/A</v>
      </c>
      <c r="M491" t="e">
        <f>VLOOKUP($A491, Pitching___Plate_Discipline[], MATCH(Data!M$1, Pitching___Plate_Discipline[#Headers], 0), FALSE)</f>
        <v>#N/A</v>
      </c>
      <c r="N491" t="e">
        <f>VLOOKUP($A491, Pitching___Plate_Discipline[], MATCH(Data!N$1, Pitching___Plate_Discipline[#Headers], 0), FALSE)</f>
        <v>#N/A</v>
      </c>
      <c r="O491" t="e">
        <f>VLOOKUP($A491, Pitching___Plate_Discipline[], MATCH(Data!O$1, Pitching___Plate_Discipline[#Headers], 0), FALSE)</f>
        <v>#N/A</v>
      </c>
      <c r="P491" t="e">
        <f>VLOOKUP($A491, Pitching___Plate_Discipline[], MATCH(Data!P$1, Pitching___Plate_Discipline[#Headers], 0), FALSE)</f>
        <v>#N/A</v>
      </c>
      <c r="Q491" t="e">
        <f t="shared" si="7"/>
        <v>#N/A</v>
      </c>
      <c r="R491" t="e">
        <f>VLOOKUP($A491, Pitching___Plate_Discipline[], MATCH(Data!R$1, Pitching___Plate_Discipline[#Headers], 0), FALSE)</f>
        <v>#N/A</v>
      </c>
      <c r="S491" t="e">
        <f>VLOOKUP($A491, Pitching___Plate_Discipline[], MATCH(Data!S$1, Pitching___Plate_Discipline[#Headers], 0), FALSE)</f>
        <v>#N/A</v>
      </c>
      <c r="T491" t="e">
        <f>VLOOKUP($A491, Pitching___Velocity[[Name]:[vFA]], 4, FALSE)</f>
        <v>#N/A</v>
      </c>
      <c r="U491" t="e">
        <f>VLOOKUP($A491, Pitching___Pitch_Type[[Name]:[FB%]], 3, FALSE)</f>
        <v>#N/A</v>
      </c>
    </row>
    <row r="492" spans="1:21" x14ac:dyDescent="0.45">
      <c r="A492" t="s">
        <v>1797</v>
      </c>
      <c r="B492" t="e">
        <f>VLOOKUP($A492, Pitchers___Batted_Ball[], MATCH(Data!B$1, Pitchers___Batted_Ball[#Headers], 0), FALSE)</f>
        <v>#N/A</v>
      </c>
      <c r="C492" t="e">
        <f>VLOOKUP($A492, Pitchers___Batted_Ball[], MATCH(Data!C$1, Pitchers___Batted_Ball[#Headers], 0), FALSE)</f>
        <v>#N/A</v>
      </c>
      <c r="D492" t="e">
        <f>VLOOKUP($A492, Pitchers___Statcast[], MATCH(Data!D$1, Pitchers___Statcast[#Headers], 0), FALSE)</f>
        <v>#N/A</v>
      </c>
      <c r="E492" t="e">
        <f>VLOOKUP($A492, Pitchers___Statcast[], MATCH(Data!E$1, Pitchers___Statcast[#Headers], 0), FALSE)</f>
        <v>#N/A</v>
      </c>
      <c r="F492" t="e">
        <f>VLOOKUP($A492, Pitchers___Statcast[], MATCH(Data!F$1, Pitchers___Statcast[#Headers], 0), FALSE)</f>
        <v>#N/A</v>
      </c>
      <c r="G492" t="e">
        <f>VLOOKUP($A492, Pitchers___Statcast[], MATCH(Data!G$1, Pitchers___Statcast[#Headers], 0), FALSE)</f>
        <v>#N/A</v>
      </c>
      <c r="H492" t="e">
        <f>VLOOKUP(A492, Pitchers___Advanced[[Name]:[Pitches]], 13, FALSE)/VLOOKUP(A492, Pitchers___Advanced[[Name]:[Pitches]], 14, FALSE)</f>
        <v>#N/A</v>
      </c>
      <c r="I492" t="e">
        <f>VLOOKUP(A492, Pitching___V_Movement[[Name]:[FA-Z]], 4, FALSE)</f>
        <v>#N/A</v>
      </c>
      <c r="J492" t="e">
        <f>VLOOKUP(A492, Pitching___H_Movement[[Name]:[FA-X]], 4, FALSE)</f>
        <v>#N/A</v>
      </c>
      <c r="K492" t="e">
        <f>VLOOKUP($A492, Pitching___Plate_Discipline[], MATCH(Data!K$1, Pitching___Plate_Discipline[#Headers], 0), FALSE)</f>
        <v>#N/A</v>
      </c>
      <c r="L492" t="e">
        <f>VLOOKUP($A492, Pitching___Plate_Discipline[], MATCH(Data!L$1, Pitching___Plate_Discipline[#Headers], 0), FALSE)</f>
        <v>#N/A</v>
      </c>
      <c r="M492" t="e">
        <f>VLOOKUP($A492, Pitching___Plate_Discipline[], MATCH(Data!M$1, Pitching___Plate_Discipline[#Headers], 0), FALSE)</f>
        <v>#N/A</v>
      </c>
      <c r="N492" t="e">
        <f>VLOOKUP($A492, Pitching___Plate_Discipline[], MATCH(Data!N$1, Pitching___Plate_Discipline[#Headers], 0), FALSE)</f>
        <v>#N/A</v>
      </c>
      <c r="O492" t="e">
        <f>VLOOKUP($A492, Pitching___Plate_Discipline[], MATCH(Data!O$1, Pitching___Plate_Discipline[#Headers], 0), FALSE)</f>
        <v>#N/A</v>
      </c>
      <c r="P492" t="e">
        <f>VLOOKUP($A492, Pitching___Plate_Discipline[], MATCH(Data!P$1, Pitching___Plate_Discipline[#Headers], 0), FALSE)</f>
        <v>#N/A</v>
      </c>
      <c r="Q492" t="e">
        <f t="shared" si="7"/>
        <v>#N/A</v>
      </c>
      <c r="R492" t="e">
        <f>VLOOKUP($A492, Pitching___Plate_Discipline[], MATCH(Data!R$1, Pitching___Plate_Discipline[#Headers], 0), FALSE)</f>
        <v>#N/A</v>
      </c>
      <c r="S492" t="e">
        <f>VLOOKUP($A492, Pitching___Plate_Discipline[], MATCH(Data!S$1, Pitching___Plate_Discipline[#Headers], 0), FALSE)</f>
        <v>#N/A</v>
      </c>
      <c r="T492" t="e">
        <f>VLOOKUP($A492, Pitching___Velocity[[Name]:[vFA]], 4, FALSE)</f>
        <v>#N/A</v>
      </c>
      <c r="U492" t="e">
        <f>VLOOKUP($A492, Pitching___Pitch_Type[[Name]:[FB%]], 3, FALSE)</f>
        <v>#N/A</v>
      </c>
    </row>
    <row r="493" spans="1:21" x14ac:dyDescent="0.45">
      <c r="A493" t="s">
        <v>1798</v>
      </c>
      <c r="B493" t="e">
        <f>VLOOKUP($A493, Pitchers___Batted_Ball[], MATCH(Data!B$1, Pitchers___Batted_Ball[#Headers], 0), FALSE)</f>
        <v>#N/A</v>
      </c>
      <c r="C493" t="e">
        <f>VLOOKUP($A493, Pitchers___Batted_Ball[], MATCH(Data!C$1, Pitchers___Batted_Ball[#Headers], 0), FALSE)</f>
        <v>#N/A</v>
      </c>
      <c r="D493" t="e">
        <f>VLOOKUP($A493, Pitchers___Statcast[], MATCH(Data!D$1, Pitchers___Statcast[#Headers], 0), FALSE)</f>
        <v>#N/A</v>
      </c>
      <c r="E493" t="e">
        <f>VLOOKUP($A493, Pitchers___Statcast[], MATCH(Data!E$1, Pitchers___Statcast[#Headers], 0), FALSE)</f>
        <v>#N/A</v>
      </c>
      <c r="F493" t="e">
        <f>VLOOKUP($A493, Pitchers___Statcast[], MATCH(Data!F$1, Pitchers___Statcast[#Headers], 0), FALSE)</f>
        <v>#N/A</v>
      </c>
      <c r="G493" t="e">
        <f>VLOOKUP($A493, Pitchers___Statcast[], MATCH(Data!G$1, Pitchers___Statcast[#Headers], 0), FALSE)</f>
        <v>#N/A</v>
      </c>
      <c r="H493" t="e">
        <f>VLOOKUP(A493, Pitchers___Advanced[[Name]:[Pitches]], 13, FALSE)/VLOOKUP(A493, Pitchers___Advanced[[Name]:[Pitches]], 14, FALSE)</f>
        <v>#N/A</v>
      </c>
      <c r="I493" t="e">
        <f>VLOOKUP(A493, Pitching___V_Movement[[Name]:[FA-Z]], 4, FALSE)</f>
        <v>#N/A</v>
      </c>
      <c r="J493" t="e">
        <f>VLOOKUP(A493, Pitching___H_Movement[[Name]:[FA-X]], 4, FALSE)</f>
        <v>#N/A</v>
      </c>
      <c r="K493" t="e">
        <f>VLOOKUP($A493, Pitching___Plate_Discipline[], MATCH(Data!K$1, Pitching___Plate_Discipline[#Headers], 0), FALSE)</f>
        <v>#N/A</v>
      </c>
      <c r="L493" t="e">
        <f>VLOOKUP($A493, Pitching___Plate_Discipline[], MATCH(Data!L$1, Pitching___Plate_Discipline[#Headers], 0), FALSE)</f>
        <v>#N/A</v>
      </c>
      <c r="M493" t="e">
        <f>VLOOKUP($A493, Pitching___Plate_Discipline[], MATCH(Data!M$1, Pitching___Plate_Discipline[#Headers], 0), FALSE)</f>
        <v>#N/A</v>
      </c>
      <c r="N493" t="e">
        <f>VLOOKUP($A493, Pitching___Plate_Discipline[], MATCH(Data!N$1, Pitching___Plate_Discipline[#Headers], 0), FALSE)</f>
        <v>#N/A</v>
      </c>
      <c r="O493" t="e">
        <f>VLOOKUP($A493, Pitching___Plate_Discipline[], MATCH(Data!O$1, Pitching___Plate_Discipline[#Headers], 0), FALSE)</f>
        <v>#N/A</v>
      </c>
      <c r="P493" t="e">
        <f>VLOOKUP($A493, Pitching___Plate_Discipline[], MATCH(Data!P$1, Pitching___Plate_Discipline[#Headers], 0), FALSE)</f>
        <v>#N/A</v>
      </c>
      <c r="Q493" t="e">
        <f t="shared" si="7"/>
        <v>#N/A</v>
      </c>
      <c r="R493" t="e">
        <f>VLOOKUP($A493, Pitching___Plate_Discipline[], MATCH(Data!R$1, Pitching___Plate_Discipline[#Headers], 0), FALSE)</f>
        <v>#N/A</v>
      </c>
      <c r="S493" t="e">
        <f>VLOOKUP($A493, Pitching___Plate_Discipline[], MATCH(Data!S$1, Pitching___Plate_Discipline[#Headers], 0), FALSE)</f>
        <v>#N/A</v>
      </c>
      <c r="T493" t="e">
        <f>VLOOKUP($A493, Pitching___Velocity[[Name]:[vFA]], 4, FALSE)</f>
        <v>#N/A</v>
      </c>
      <c r="U493" t="e">
        <f>VLOOKUP($A493, Pitching___Pitch_Type[[Name]:[FB%]], 3, FALSE)</f>
        <v>#N/A</v>
      </c>
    </row>
    <row r="494" spans="1:21" x14ac:dyDescent="0.45">
      <c r="A494" t="s">
        <v>1799</v>
      </c>
      <c r="B494" t="e">
        <f>VLOOKUP($A494, Pitchers___Batted_Ball[], MATCH(Data!B$1, Pitchers___Batted_Ball[#Headers], 0), FALSE)</f>
        <v>#N/A</v>
      </c>
      <c r="C494" t="e">
        <f>VLOOKUP($A494, Pitchers___Batted_Ball[], MATCH(Data!C$1, Pitchers___Batted_Ball[#Headers], 0), FALSE)</f>
        <v>#N/A</v>
      </c>
      <c r="D494" t="e">
        <f>VLOOKUP($A494, Pitchers___Statcast[], MATCH(Data!D$1, Pitchers___Statcast[#Headers], 0), FALSE)</f>
        <v>#N/A</v>
      </c>
      <c r="E494" t="e">
        <f>VLOOKUP($A494, Pitchers___Statcast[], MATCH(Data!E$1, Pitchers___Statcast[#Headers], 0), FALSE)</f>
        <v>#N/A</v>
      </c>
      <c r="F494" t="e">
        <f>VLOOKUP($A494, Pitchers___Statcast[], MATCH(Data!F$1, Pitchers___Statcast[#Headers], 0), FALSE)</f>
        <v>#N/A</v>
      </c>
      <c r="G494" t="e">
        <f>VLOOKUP($A494, Pitchers___Statcast[], MATCH(Data!G$1, Pitchers___Statcast[#Headers], 0), FALSE)</f>
        <v>#N/A</v>
      </c>
      <c r="H494" t="e">
        <f>VLOOKUP(A494, Pitchers___Advanced[[Name]:[Pitches]], 13, FALSE)/VLOOKUP(A494, Pitchers___Advanced[[Name]:[Pitches]], 14, FALSE)</f>
        <v>#N/A</v>
      </c>
      <c r="I494" t="e">
        <f>VLOOKUP(A494, Pitching___V_Movement[[Name]:[FA-Z]], 4, FALSE)</f>
        <v>#N/A</v>
      </c>
      <c r="J494" t="e">
        <f>VLOOKUP(A494, Pitching___H_Movement[[Name]:[FA-X]], 4, FALSE)</f>
        <v>#N/A</v>
      </c>
      <c r="K494" t="e">
        <f>VLOOKUP($A494, Pitching___Plate_Discipline[], MATCH(Data!K$1, Pitching___Plate_Discipline[#Headers], 0), FALSE)</f>
        <v>#N/A</v>
      </c>
      <c r="L494" t="e">
        <f>VLOOKUP($A494, Pitching___Plate_Discipline[], MATCH(Data!L$1, Pitching___Plate_Discipline[#Headers], 0), FALSE)</f>
        <v>#N/A</v>
      </c>
      <c r="M494" t="e">
        <f>VLOOKUP($A494, Pitching___Plate_Discipline[], MATCH(Data!M$1, Pitching___Plate_Discipline[#Headers], 0), FALSE)</f>
        <v>#N/A</v>
      </c>
      <c r="N494" t="e">
        <f>VLOOKUP($A494, Pitching___Plate_Discipline[], MATCH(Data!N$1, Pitching___Plate_Discipline[#Headers], 0), FALSE)</f>
        <v>#N/A</v>
      </c>
      <c r="O494" t="e">
        <f>VLOOKUP($A494, Pitching___Plate_Discipline[], MATCH(Data!O$1, Pitching___Plate_Discipline[#Headers], 0), FALSE)</f>
        <v>#N/A</v>
      </c>
      <c r="P494" t="e">
        <f>VLOOKUP($A494, Pitching___Plate_Discipline[], MATCH(Data!P$1, Pitching___Plate_Discipline[#Headers], 0), FALSE)</f>
        <v>#N/A</v>
      </c>
      <c r="Q494" t="e">
        <f t="shared" si="7"/>
        <v>#N/A</v>
      </c>
      <c r="R494" t="e">
        <f>VLOOKUP($A494, Pitching___Plate_Discipline[], MATCH(Data!R$1, Pitching___Plate_Discipline[#Headers], 0), FALSE)</f>
        <v>#N/A</v>
      </c>
      <c r="S494" t="e">
        <f>VLOOKUP($A494, Pitching___Plate_Discipline[], MATCH(Data!S$1, Pitching___Plate_Discipline[#Headers], 0), FALSE)</f>
        <v>#N/A</v>
      </c>
      <c r="T494" t="e">
        <f>VLOOKUP($A494, Pitching___Velocity[[Name]:[vFA]], 4, FALSE)</f>
        <v>#N/A</v>
      </c>
      <c r="U494" t="e">
        <f>VLOOKUP($A494, Pitching___Pitch_Type[[Name]:[FB%]], 3, FALSE)</f>
        <v>#N/A</v>
      </c>
    </row>
    <row r="495" spans="1:21" x14ac:dyDescent="0.45">
      <c r="A495" t="s">
        <v>1800</v>
      </c>
      <c r="B495" t="e">
        <f>VLOOKUP($A495, Pitchers___Batted_Ball[], MATCH(Data!B$1, Pitchers___Batted_Ball[#Headers], 0), FALSE)</f>
        <v>#N/A</v>
      </c>
      <c r="C495" t="e">
        <f>VLOOKUP($A495, Pitchers___Batted_Ball[], MATCH(Data!C$1, Pitchers___Batted_Ball[#Headers], 0), FALSE)</f>
        <v>#N/A</v>
      </c>
      <c r="D495" t="e">
        <f>VLOOKUP($A495, Pitchers___Statcast[], MATCH(Data!D$1, Pitchers___Statcast[#Headers], 0), FALSE)</f>
        <v>#N/A</v>
      </c>
      <c r="E495" t="e">
        <f>VLOOKUP($A495, Pitchers___Statcast[], MATCH(Data!E$1, Pitchers___Statcast[#Headers], 0), FALSE)</f>
        <v>#N/A</v>
      </c>
      <c r="F495" t="e">
        <f>VLOOKUP($A495, Pitchers___Statcast[], MATCH(Data!F$1, Pitchers___Statcast[#Headers], 0), FALSE)</f>
        <v>#N/A</v>
      </c>
      <c r="G495" t="e">
        <f>VLOOKUP($A495, Pitchers___Statcast[], MATCH(Data!G$1, Pitchers___Statcast[#Headers], 0), FALSE)</f>
        <v>#N/A</v>
      </c>
      <c r="H495" t="e">
        <f>VLOOKUP(A495, Pitchers___Advanced[[Name]:[Pitches]], 13, FALSE)/VLOOKUP(A495, Pitchers___Advanced[[Name]:[Pitches]], 14, FALSE)</f>
        <v>#N/A</v>
      </c>
      <c r="I495" t="e">
        <f>VLOOKUP(A495, Pitching___V_Movement[[Name]:[FA-Z]], 4, FALSE)</f>
        <v>#N/A</v>
      </c>
      <c r="J495" t="e">
        <f>VLOOKUP(A495, Pitching___H_Movement[[Name]:[FA-X]], 4, FALSE)</f>
        <v>#N/A</v>
      </c>
      <c r="K495" t="e">
        <f>VLOOKUP($A495, Pitching___Plate_Discipline[], MATCH(Data!K$1, Pitching___Plate_Discipline[#Headers], 0), FALSE)</f>
        <v>#N/A</v>
      </c>
      <c r="L495" t="e">
        <f>VLOOKUP($A495, Pitching___Plate_Discipline[], MATCH(Data!L$1, Pitching___Plate_Discipline[#Headers], 0), FALSE)</f>
        <v>#N/A</v>
      </c>
      <c r="M495" t="e">
        <f>VLOOKUP($A495, Pitching___Plate_Discipline[], MATCH(Data!M$1, Pitching___Plate_Discipline[#Headers], 0), FALSE)</f>
        <v>#N/A</v>
      </c>
      <c r="N495" t="e">
        <f>VLOOKUP($A495, Pitching___Plate_Discipline[], MATCH(Data!N$1, Pitching___Plate_Discipline[#Headers], 0), FALSE)</f>
        <v>#N/A</v>
      </c>
      <c r="O495" t="e">
        <f>VLOOKUP($A495, Pitching___Plate_Discipline[], MATCH(Data!O$1, Pitching___Plate_Discipline[#Headers], 0), FALSE)</f>
        <v>#N/A</v>
      </c>
      <c r="P495" t="e">
        <f>VLOOKUP($A495, Pitching___Plate_Discipline[], MATCH(Data!P$1, Pitching___Plate_Discipline[#Headers], 0), FALSE)</f>
        <v>#N/A</v>
      </c>
      <c r="Q495" t="e">
        <f t="shared" si="7"/>
        <v>#N/A</v>
      </c>
      <c r="R495" t="e">
        <f>VLOOKUP($A495, Pitching___Plate_Discipline[], MATCH(Data!R$1, Pitching___Plate_Discipline[#Headers], 0), FALSE)</f>
        <v>#N/A</v>
      </c>
      <c r="S495" t="e">
        <f>VLOOKUP($A495, Pitching___Plate_Discipline[], MATCH(Data!S$1, Pitching___Plate_Discipline[#Headers], 0), FALSE)</f>
        <v>#N/A</v>
      </c>
      <c r="T495" t="e">
        <f>VLOOKUP($A495, Pitching___Velocity[[Name]:[vFA]], 4, FALSE)</f>
        <v>#N/A</v>
      </c>
      <c r="U495" t="e">
        <f>VLOOKUP($A495, Pitching___Pitch_Type[[Name]:[FB%]], 3, FALSE)</f>
        <v>#N/A</v>
      </c>
    </row>
    <row r="496" spans="1:21" x14ac:dyDescent="0.45">
      <c r="A496" t="s">
        <v>1801</v>
      </c>
      <c r="B496" t="e">
        <f>VLOOKUP($A496, Pitchers___Batted_Ball[], MATCH(Data!B$1, Pitchers___Batted_Ball[#Headers], 0), FALSE)</f>
        <v>#N/A</v>
      </c>
      <c r="C496" t="e">
        <f>VLOOKUP($A496, Pitchers___Batted_Ball[], MATCH(Data!C$1, Pitchers___Batted_Ball[#Headers], 0), FALSE)</f>
        <v>#N/A</v>
      </c>
      <c r="D496" t="e">
        <f>VLOOKUP($A496, Pitchers___Statcast[], MATCH(Data!D$1, Pitchers___Statcast[#Headers], 0), FALSE)</f>
        <v>#N/A</v>
      </c>
      <c r="E496" t="e">
        <f>VLOOKUP($A496, Pitchers___Statcast[], MATCH(Data!E$1, Pitchers___Statcast[#Headers], 0), FALSE)</f>
        <v>#N/A</v>
      </c>
      <c r="F496" t="e">
        <f>VLOOKUP($A496, Pitchers___Statcast[], MATCH(Data!F$1, Pitchers___Statcast[#Headers], 0), FALSE)</f>
        <v>#N/A</v>
      </c>
      <c r="G496" t="e">
        <f>VLOOKUP($A496, Pitchers___Statcast[], MATCH(Data!G$1, Pitchers___Statcast[#Headers], 0), FALSE)</f>
        <v>#N/A</v>
      </c>
      <c r="H496" t="e">
        <f>VLOOKUP(A496, Pitchers___Advanced[[Name]:[Pitches]], 13, FALSE)/VLOOKUP(A496, Pitchers___Advanced[[Name]:[Pitches]], 14, FALSE)</f>
        <v>#N/A</v>
      </c>
      <c r="I496" t="e">
        <f>VLOOKUP(A496, Pitching___V_Movement[[Name]:[FA-Z]], 4, FALSE)</f>
        <v>#N/A</v>
      </c>
      <c r="J496" t="e">
        <f>VLOOKUP(A496, Pitching___H_Movement[[Name]:[FA-X]], 4, FALSE)</f>
        <v>#N/A</v>
      </c>
      <c r="K496" t="e">
        <f>VLOOKUP($A496, Pitching___Plate_Discipline[], MATCH(Data!K$1, Pitching___Plate_Discipline[#Headers], 0), FALSE)</f>
        <v>#N/A</v>
      </c>
      <c r="L496" t="e">
        <f>VLOOKUP($A496, Pitching___Plate_Discipline[], MATCH(Data!L$1, Pitching___Plate_Discipline[#Headers], 0), FALSE)</f>
        <v>#N/A</v>
      </c>
      <c r="M496" t="e">
        <f>VLOOKUP($A496, Pitching___Plate_Discipline[], MATCH(Data!M$1, Pitching___Plate_Discipline[#Headers], 0), FALSE)</f>
        <v>#N/A</v>
      </c>
      <c r="N496" t="e">
        <f>VLOOKUP($A496, Pitching___Plate_Discipline[], MATCH(Data!N$1, Pitching___Plate_Discipline[#Headers], 0), FALSE)</f>
        <v>#N/A</v>
      </c>
      <c r="O496" t="e">
        <f>VLOOKUP($A496, Pitching___Plate_Discipline[], MATCH(Data!O$1, Pitching___Plate_Discipline[#Headers], 0), FALSE)</f>
        <v>#N/A</v>
      </c>
      <c r="P496" t="e">
        <f>VLOOKUP($A496, Pitching___Plate_Discipline[], MATCH(Data!P$1, Pitching___Plate_Discipline[#Headers], 0), FALSE)</f>
        <v>#N/A</v>
      </c>
      <c r="Q496" t="e">
        <f t="shared" si="7"/>
        <v>#N/A</v>
      </c>
      <c r="R496" t="e">
        <f>VLOOKUP($A496, Pitching___Plate_Discipline[], MATCH(Data!R$1, Pitching___Plate_Discipline[#Headers], 0), FALSE)</f>
        <v>#N/A</v>
      </c>
      <c r="S496" t="e">
        <f>VLOOKUP($A496, Pitching___Plate_Discipline[], MATCH(Data!S$1, Pitching___Plate_Discipline[#Headers], 0), FALSE)</f>
        <v>#N/A</v>
      </c>
      <c r="T496" t="e">
        <f>VLOOKUP($A496, Pitching___Velocity[[Name]:[vFA]], 4, FALSE)</f>
        <v>#N/A</v>
      </c>
      <c r="U496" t="e">
        <f>VLOOKUP($A496, Pitching___Pitch_Type[[Name]:[FB%]], 3, FALSE)</f>
        <v>#N/A</v>
      </c>
    </row>
    <row r="497" spans="1:21" x14ac:dyDescent="0.45">
      <c r="A497" t="s">
        <v>1802</v>
      </c>
      <c r="B497" t="e">
        <f>VLOOKUP($A497, Pitchers___Batted_Ball[], MATCH(Data!B$1, Pitchers___Batted_Ball[#Headers], 0), FALSE)</f>
        <v>#N/A</v>
      </c>
      <c r="C497" t="e">
        <f>VLOOKUP($A497, Pitchers___Batted_Ball[], MATCH(Data!C$1, Pitchers___Batted_Ball[#Headers], 0), FALSE)</f>
        <v>#N/A</v>
      </c>
      <c r="D497" t="e">
        <f>VLOOKUP($A497, Pitchers___Statcast[], MATCH(Data!D$1, Pitchers___Statcast[#Headers], 0), FALSE)</f>
        <v>#N/A</v>
      </c>
      <c r="E497" t="e">
        <f>VLOOKUP($A497, Pitchers___Statcast[], MATCH(Data!E$1, Pitchers___Statcast[#Headers], 0), FALSE)</f>
        <v>#N/A</v>
      </c>
      <c r="F497" t="e">
        <f>VLOOKUP($A497, Pitchers___Statcast[], MATCH(Data!F$1, Pitchers___Statcast[#Headers], 0), FALSE)</f>
        <v>#N/A</v>
      </c>
      <c r="G497" t="e">
        <f>VLOOKUP($A497, Pitchers___Statcast[], MATCH(Data!G$1, Pitchers___Statcast[#Headers], 0), FALSE)</f>
        <v>#N/A</v>
      </c>
      <c r="H497" t="e">
        <f>VLOOKUP(A497, Pitchers___Advanced[[Name]:[Pitches]], 13, FALSE)/VLOOKUP(A497, Pitchers___Advanced[[Name]:[Pitches]], 14, FALSE)</f>
        <v>#N/A</v>
      </c>
      <c r="I497" t="e">
        <f>VLOOKUP(A497, Pitching___V_Movement[[Name]:[FA-Z]], 4, FALSE)</f>
        <v>#N/A</v>
      </c>
      <c r="J497" t="e">
        <f>VLOOKUP(A497, Pitching___H_Movement[[Name]:[FA-X]], 4, FALSE)</f>
        <v>#N/A</v>
      </c>
      <c r="K497" t="e">
        <f>VLOOKUP($A497, Pitching___Plate_Discipline[], MATCH(Data!K$1, Pitching___Plate_Discipline[#Headers], 0), FALSE)</f>
        <v>#N/A</v>
      </c>
      <c r="L497" t="e">
        <f>VLOOKUP($A497, Pitching___Plate_Discipline[], MATCH(Data!L$1, Pitching___Plate_Discipline[#Headers], 0), FALSE)</f>
        <v>#N/A</v>
      </c>
      <c r="M497" t="e">
        <f>VLOOKUP($A497, Pitching___Plate_Discipline[], MATCH(Data!M$1, Pitching___Plate_Discipline[#Headers], 0), FALSE)</f>
        <v>#N/A</v>
      </c>
      <c r="N497" t="e">
        <f>VLOOKUP($A497, Pitching___Plate_Discipline[], MATCH(Data!N$1, Pitching___Plate_Discipline[#Headers], 0), FALSE)</f>
        <v>#N/A</v>
      </c>
      <c r="O497" t="e">
        <f>VLOOKUP($A497, Pitching___Plate_Discipline[], MATCH(Data!O$1, Pitching___Plate_Discipline[#Headers], 0), FALSE)</f>
        <v>#N/A</v>
      </c>
      <c r="P497" t="e">
        <f>VLOOKUP($A497, Pitching___Plate_Discipline[], MATCH(Data!P$1, Pitching___Plate_Discipline[#Headers], 0), FALSE)</f>
        <v>#N/A</v>
      </c>
      <c r="Q497" t="e">
        <f t="shared" si="7"/>
        <v>#N/A</v>
      </c>
      <c r="R497" t="e">
        <f>VLOOKUP($A497, Pitching___Plate_Discipline[], MATCH(Data!R$1, Pitching___Plate_Discipline[#Headers], 0), FALSE)</f>
        <v>#N/A</v>
      </c>
      <c r="S497" t="e">
        <f>VLOOKUP($A497, Pitching___Plate_Discipline[], MATCH(Data!S$1, Pitching___Plate_Discipline[#Headers], 0), FALSE)</f>
        <v>#N/A</v>
      </c>
      <c r="T497" t="e">
        <f>VLOOKUP($A497, Pitching___Velocity[[Name]:[vFA]], 4, FALSE)</f>
        <v>#N/A</v>
      </c>
      <c r="U497" t="e">
        <f>VLOOKUP($A497, Pitching___Pitch_Type[[Name]:[FB%]], 3, FALSE)</f>
        <v>#N/A</v>
      </c>
    </row>
    <row r="498" spans="1:21" x14ac:dyDescent="0.45">
      <c r="A498" t="s">
        <v>369</v>
      </c>
      <c r="B498">
        <f>VLOOKUP($A498, Pitchers___Batted_Ball[], MATCH(Data!B$1, Pitchers___Batted_Ball[#Headers], 0), FALSE)</f>
        <v>1.32</v>
      </c>
      <c r="C498">
        <f>VLOOKUP($A498, Pitchers___Batted_Ball[], MATCH(Data!C$1, Pitchers___Batted_Ball[#Headers], 0), FALSE)</f>
        <v>0.125</v>
      </c>
      <c r="D498" t="str">
        <f>VLOOKUP($A498, Pitchers___Statcast[], MATCH(Data!D$1, Pitchers___Statcast[#Headers], 0), FALSE)</f>
        <v>88.6</v>
      </c>
      <c r="E498" t="str">
        <f>VLOOKUP($A498, Pitchers___Statcast[], MATCH(Data!E$1, Pitchers___Statcast[#Headers], 0), FALSE)</f>
        <v>11.0</v>
      </c>
      <c r="F498" t="str">
        <f>VLOOKUP($A498, Pitchers___Statcast[], MATCH(Data!F$1, Pitchers___Statcast[#Headers], 0), FALSE)</f>
        <v>5.4%</v>
      </c>
      <c r="G498" t="str">
        <f>VLOOKUP($A498, Pitchers___Statcast[], MATCH(Data!G$1, Pitchers___Statcast[#Headers], 0), FALSE)</f>
        <v>35.9%</v>
      </c>
      <c r="H498">
        <f>VLOOKUP(A498, Pitchers___Advanced[[Name]:[Pitches]], 13, FALSE)/VLOOKUP(A498, Pitchers___Advanced[[Name]:[Pitches]], 14, FALSE)</f>
        <v>0.66761959214789401</v>
      </c>
      <c r="I498">
        <f>VLOOKUP(A498, Pitching___V_Movement[[Name]:[FA-Z]], 4, FALSE)</f>
        <v>10.4</v>
      </c>
      <c r="J498">
        <f>VLOOKUP(A498, Pitching___H_Movement[[Name]:[FA-X]], 4, FALSE)</f>
        <v>-2.6</v>
      </c>
      <c r="K498">
        <f>VLOOKUP($A498, Pitching___Plate_Discipline[], MATCH(Data!K$1, Pitching___Plate_Discipline[#Headers], 0), FALSE)</f>
        <v>0.29099999999999998</v>
      </c>
      <c r="L498">
        <f>VLOOKUP($A498, Pitching___Plate_Discipline[], MATCH(Data!L$1, Pitching___Plate_Discipline[#Headers], 0), FALSE)</f>
        <v>0.66600000000000004</v>
      </c>
      <c r="M498">
        <f>VLOOKUP($A498, Pitching___Plate_Discipline[], MATCH(Data!M$1, Pitching___Plate_Discipline[#Headers], 0), FALSE)</f>
        <v>0.48799999999999999</v>
      </c>
      <c r="N498">
        <f>VLOOKUP($A498, Pitching___Plate_Discipline[], MATCH(Data!N$1, Pitching___Plate_Discipline[#Headers], 0), FALSE)</f>
        <v>0.56100000000000005</v>
      </c>
      <c r="O498">
        <f>VLOOKUP($A498, Pitching___Plate_Discipline[], MATCH(Data!O$1, Pitching___Plate_Discipline[#Headers], 0), FALSE)</f>
        <v>0.84399999999999997</v>
      </c>
      <c r="P498">
        <f>VLOOKUP($A498, Pitching___Plate_Discipline[], MATCH(Data!P$1, Pitching___Plate_Discipline[#Headers], 0), FALSE)</f>
        <v>0.76400000000000001</v>
      </c>
      <c r="Q498">
        <f t="shared" si="7"/>
        <v>0.372832</v>
      </c>
      <c r="R498">
        <f>VLOOKUP($A498, Pitching___Plate_Discipline[], MATCH(Data!R$1, Pitching___Plate_Discipline[#Headers], 0), FALSE)</f>
        <v>0.52600000000000002</v>
      </c>
      <c r="S498">
        <f>VLOOKUP($A498, Pitching___Plate_Discipline[], MATCH(Data!S$1, Pitching___Plate_Discipline[#Headers], 0), FALSE)</f>
        <v>21.2</v>
      </c>
      <c r="T498">
        <f>VLOOKUP($A498, Pitching___Velocity[[Name]:[vFA]], 4, FALSE)</f>
        <v>96.1</v>
      </c>
      <c r="U498">
        <f>VLOOKUP($A498, Pitching___Pitch_Type[[Name]:[FB%]], 3, FALSE)</f>
        <v>0.55200000000000005</v>
      </c>
    </row>
    <row r="499" spans="1:21" x14ac:dyDescent="0.45">
      <c r="A499" t="s">
        <v>565</v>
      </c>
      <c r="B499">
        <f>VLOOKUP($A499, Pitchers___Batted_Ball[], MATCH(Data!B$1, Pitchers___Batted_Ball[#Headers], 0), FALSE)</f>
        <v>1.1000000000000001</v>
      </c>
      <c r="C499">
        <f>VLOOKUP($A499, Pitchers___Batted_Ball[], MATCH(Data!C$1, Pitchers___Batted_Ball[#Headers], 0), FALSE)</f>
        <v>9.6000000000000002E-2</v>
      </c>
      <c r="D499" t="str">
        <f>VLOOKUP($A499, Pitchers___Statcast[], MATCH(Data!D$1, Pitchers___Statcast[#Headers], 0), FALSE)</f>
        <v>88.7</v>
      </c>
      <c r="E499" t="str">
        <f>VLOOKUP($A499, Pitchers___Statcast[], MATCH(Data!E$1, Pitchers___Statcast[#Headers], 0), FALSE)</f>
        <v>12.2</v>
      </c>
      <c r="F499" t="str">
        <f>VLOOKUP($A499, Pitchers___Statcast[], MATCH(Data!F$1, Pitchers___Statcast[#Headers], 0), FALSE)</f>
        <v>6.0%</v>
      </c>
      <c r="G499" t="str">
        <f>VLOOKUP($A499, Pitchers___Statcast[], MATCH(Data!G$1, Pitchers___Statcast[#Headers], 0), FALSE)</f>
        <v>34.1%</v>
      </c>
      <c r="H499">
        <f>VLOOKUP(A499, Pitchers___Advanced[[Name]:[Pitches]], 13, FALSE)/VLOOKUP(A499, Pitchers___Advanced[[Name]:[Pitches]], 14, FALSE)</f>
        <v>0.64211282788357882</v>
      </c>
      <c r="I499">
        <f>VLOOKUP(A499, Pitching___V_Movement[[Name]:[FA-Z]], 4, FALSE)</f>
        <v>9.1</v>
      </c>
      <c r="J499">
        <f>VLOOKUP(A499, Pitching___H_Movement[[Name]:[FA-X]], 4, FALSE)</f>
        <v>-5.0999999999999996</v>
      </c>
      <c r="K499">
        <f>VLOOKUP($A499, Pitching___Plate_Discipline[], MATCH(Data!K$1, Pitching___Plate_Discipline[#Headers], 0), FALSE)</f>
        <v>0.24299999999999999</v>
      </c>
      <c r="L499">
        <f>VLOOKUP($A499, Pitching___Plate_Discipline[], MATCH(Data!L$1, Pitching___Plate_Discipline[#Headers], 0), FALSE)</f>
        <v>0.65400000000000003</v>
      </c>
      <c r="M499">
        <f>VLOOKUP($A499, Pitching___Plate_Discipline[], MATCH(Data!M$1, Pitching___Plate_Discipline[#Headers], 0), FALSE)</f>
        <v>0.46700000000000003</v>
      </c>
      <c r="N499">
        <f>VLOOKUP($A499, Pitching___Plate_Discipline[], MATCH(Data!N$1, Pitching___Plate_Discipline[#Headers], 0), FALSE)</f>
        <v>0.65800000000000003</v>
      </c>
      <c r="O499">
        <f>VLOOKUP($A499, Pitching___Plate_Discipline[], MATCH(Data!O$1, Pitching___Plate_Discipline[#Headers], 0), FALSE)</f>
        <v>0.86599999999999999</v>
      </c>
      <c r="P499">
        <f>VLOOKUP($A499, Pitching___Plate_Discipline[], MATCH(Data!P$1, Pitching___Plate_Discipline[#Headers], 0), FALSE)</f>
        <v>0.81699999999999995</v>
      </c>
      <c r="Q499">
        <f t="shared" si="7"/>
        <v>0.38153900000000002</v>
      </c>
      <c r="R499">
        <f>VLOOKUP($A499, Pitching___Plate_Discipline[], MATCH(Data!R$1, Pitching___Plate_Discipline[#Headers], 0), FALSE)</f>
        <v>0.54600000000000004</v>
      </c>
      <c r="S499">
        <f>VLOOKUP($A499, Pitching___Plate_Discipline[], MATCH(Data!S$1, Pitching___Plate_Discipline[#Headers], 0), FALSE)</f>
        <v>22.5</v>
      </c>
      <c r="T499">
        <f>VLOOKUP($A499, Pitching___Velocity[[Name]:[vFA]], 4, FALSE)</f>
        <v>93.6</v>
      </c>
      <c r="U499">
        <f>VLOOKUP($A499, Pitching___Pitch_Type[[Name]:[FB%]], 3, FALSE)</f>
        <v>0.67400000000000004</v>
      </c>
    </row>
    <row r="500" spans="1:21" x14ac:dyDescent="0.45">
      <c r="A500" t="s">
        <v>451</v>
      </c>
      <c r="B500">
        <f>VLOOKUP($A500, Pitchers___Batted_Ball[], MATCH(Data!B$1, Pitchers___Batted_Ball[#Headers], 0), FALSE)</f>
        <v>1.2</v>
      </c>
      <c r="C500">
        <f>VLOOKUP($A500, Pitchers___Batted_Ball[], MATCH(Data!C$1, Pitchers___Batted_Ball[#Headers], 0), FALSE)</f>
        <v>0.11700000000000001</v>
      </c>
      <c r="D500" t="str">
        <f>VLOOKUP($A500, Pitchers___Statcast[], MATCH(Data!D$1, Pitchers___Statcast[#Headers], 0), FALSE)</f>
        <v>89.3</v>
      </c>
      <c r="E500" t="str">
        <f>VLOOKUP($A500, Pitchers___Statcast[], MATCH(Data!E$1, Pitchers___Statcast[#Headers], 0), FALSE)</f>
        <v>12.2</v>
      </c>
      <c r="F500" t="str">
        <f>VLOOKUP($A500, Pitchers___Statcast[], MATCH(Data!F$1, Pitchers___Statcast[#Headers], 0), FALSE)</f>
        <v>7.7%</v>
      </c>
      <c r="G500" t="str">
        <f>VLOOKUP($A500, Pitchers___Statcast[], MATCH(Data!G$1, Pitchers___Statcast[#Headers], 0), FALSE)</f>
        <v>40.9%</v>
      </c>
      <c r="H500">
        <f>VLOOKUP(A500, Pitchers___Advanced[[Name]:[Pitches]], 13, FALSE)/VLOOKUP(A500, Pitchers___Advanced[[Name]:[Pitches]], 14, FALSE)</f>
        <v>0.63887227680478431</v>
      </c>
      <c r="I500">
        <f>VLOOKUP(A500, Pitching___V_Movement[[Name]:[FA-Z]], 4, FALSE)</f>
        <v>10.199999999999999</v>
      </c>
      <c r="J500">
        <f>VLOOKUP(A500, Pitching___H_Movement[[Name]:[FA-X]], 4, FALSE)</f>
        <v>-2.9</v>
      </c>
      <c r="K500">
        <f>VLOOKUP($A500, Pitching___Plate_Discipline[], MATCH(Data!K$1, Pitching___Plate_Discipline[#Headers], 0), FALSE)</f>
        <v>0.31</v>
      </c>
      <c r="L500">
        <f>VLOOKUP($A500, Pitching___Plate_Discipline[], MATCH(Data!L$1, Pitching___Plate_Discipline[#Headers], 0), FALSE)</f>
        <v>0.61699999999999999</v>
      </c>
      <c r="M500">
        <f>VLOOKUP($A500, Pitching___Plate_Discipline[], MATCH(Data!M$1, Pitching___Plate_Discipline[#Headers], 0), FALSE)</f>
        <v>0.45800000000000002</v>
      </c>
      <c r="N500">
        <f>VLOOKUP($A500, Pitching___Plate_Discipline[], MATCH(Data!N$1, Pitching___Plate_Discipline[#Headers], 0), FALSE)</f>
        <v>0.55600000000000005</v>
      </c>
      <c r="O500">
        <f>VLOOKUP($A500, Pitching___Plate_Discipline[], MATCH(Data!O$1, Pitching___Plate_Discipline[#Headers], 0), FALSE)</f>
        <v>0.875</v>
      </c>
      <c r="P500">
        <f>VLOOKUP($A500, Pitching___Plate_Discipline[], MATCH(Data!P$1, Pitching___Plate_Discipline[#Headers], 0), FALSE)</f>
        <v>0.76300000000000001</v>
      </c>
      <c r="Q500">
        <f t="shared" si="7"/>
        <v>0.34945400000000004</v>
      </c>
      <c r="R500">
        <f>VLOOKUP($A500, Pitching___Plate_Discipline[], MATCH(Data!R$1, Pitching___Plate_Discipline[#Headers], 0), FALSE)</f>
        <v>0.48099999999999998</v>
      </c>
      <c r="S500">
        <f>VLOOKUP($A500, Pitching___Plate_Discipline[], MATCH(Data!S$1, Pitching___Plate_Discipline[#Headers], 0), FALSE)</f>
        <v>22.2</v>
      </c>
      <c r="T500">
        <f>VLOOKUP($A500, Pitching___Velocity[[Name]:[vFA]], 4, FALSE)</f>
        <v>93.5</v>
      </c>
      <c r="U500">
        <f>VLOOKUP($A500, Pitching___Pitch_Type[[Name]:[FB%]], 3, FALSE)</f>
        <v>0.49399999999999999</v>
      </c>
    </row>
    <row r="501" spans="1:21" x14ac:dyDescent="0.45">
      <c r="A501" t="s">
        <v>712</v>
      </c>
      <c r="B501">
        <f>VLOOKUP($A501, Pitchers___Batted_Ball[], MATCH(Data!B$1, Pitchers___Batted_Ball[#Headers], 0), FALSE)</f>
        <v>0.92</v>
      </c>
      <c r="C501">
        <f>VLOOKUP($A501, Pitchers___Batted_Ball[], MATCH(Data!C$1, Pitchers___Batted_Ball[#Headers], 0), FALSE)</f>
        <v>0.152</v>
      </c>
      <c r="D501" t="str">
        <f>VLOOKUP($A501, Pitchers___Statcast[], MATCH(Data!D$1, Pitchers___Statcast[#Headers], 0), FALSE)</f>
        <v>89.5</v>
      </c>
      <c r="E501" t="str">
        <f>VLOOKUP($A501, Pitchers___Statcast[], MATCH(Data!E$1, Pitchers___Statcast[#Headers], 0), FALSE)</f>
        <v>15.9</v>
      </c>
      <c r="F501" t="str">
        <f>VLOOKUP($A501, Pitchers___Statcast[], MATCH(Data!F$1, Pitchers___Statcast[#Headers], 0), FALSE)</f>
        <v>8.7%</v>
      </c>
      <c r="G501" t="str">
        <f>VLOOKUP($A501, Pitchers___Statcast[], MATCH(Data!G$1, Pitchers___Statcast[#Headers], 0), FALSE)</f>
        <v>39.5%</v>
      </c>
      <c r="H501">
        <f>VLOOKUP(A501, Pitchers___Advanced[[Name]:[Pitches]], 13, FALSE)/VLOOKUP(A501, Pitchers___Advanced[[Name]:[Pitches]], 14, FALSE)</f>
        <v>0.6485815139233887</v>
      </c>
      <c r="I501">
        <f>VLOOKUP(A501, Pitching___V_Movement[[Name]:[FA-Z]], 4, FALSE)</f>
        <v>8.1999999999999993</v>
      </c>
      <c r="J501">
        <f>VLOOKUP(A501, Pitching___H_Movement[[Name]:[FA-X]], 4, FALSE)</f>
        <v>9.6999999999999993</v>
      </c>
      <c r="K501">
        <f>VLOOKUP($A501, Pitching___Plate_Discipline[], MATCH(Data!K$1, Pitching___Plate_Discipline[#Headers], 0), FALSE)</f>
        <v>0.31</v>
      </c>
      <c r="L501">
        <f>VLOOKUP($A501, Pitching___Plate_Discipline[], MATCH(Data!L$1, Pitching___Plate_Discipline[#Headers], 0), FALSE)</f>
        <v>0.65400000000000003</v>
      </c>
      <c r="M501">
        <f>VLOOKUP($A501, Pitching___Plate_Discipline[], MATCH(Data!M$1, Pitching___Plate_Discipline[#Headers], 0), FALSE)</f>
        <v>0.48499999999999999</v>
      </c>
      <c r="N501">
        <f>VLOOKUP($A501, Pitching___Plate_Discipline[], MATCH(Data!N$1, Pitching___Plate_Discipline[#Headers], 0), FALSE)</f>
        <v>0.55200000000000005</v>
      </c>
      <c r="O501">
        <f>VLOOKUP($A501, Pitching___Plate_Discipline[], MATCH(Data!O$1, Pitching___Plate_Discipline[#Headers], 0), FALSE)</f>
        <v>0.83799999999999997</v>
      </c>
      <c r="P501">
        <f>VLOOKUP($A501, Pitching___Plate_Discipline[], MATCH(Data!P$1, Pitching___Plate_Discipline[#Headers], 0), FALSE)</f>
        <v>0.748</v>
      </c>
      <c r="Q501">
        <f t="shared" si="7"/>
        <v>0.36277999999999999</v>
      </c>
      <c r="R501">
        <f>VLOOKUP($A501, Pitching___Plate_Discipline[], MATCH(Data!R$1, Pitching___Plate_Discipline[#Headers], 0), FALSE)</f>
        <v>0.50900000000000001</v>
      </c>
      <c r="S501">
        <f>VLOOKUP($A501, Pitching___Plate_Discipline[], MATCH(Data!S$1, Pitching___Plate_Discipline[#Headers], 0), FALSE)</f>
        <v>20.8</v>
      </c>
      <c r="T501">
        <f>VLOOKUP($A501, Pitching___Velocity[[Name]:[vFA]], 4, FALSE)</f>
        <v>92.2</v>
      </c>
      <c r="U501">
        <f>VLOOKUP($A501, Pitching___Pitch_Type[[Name]:[FB%]], 3, FALSE)</f>
        <v>0.59299999999999997</v>
      </c>
    </row>
    <row r="502" spans="1:21" x14ac:dyDescent="0.45">
      <c r="A502" t="s">
        <v>1803</v>
      </c>
      <c r="B502" t="e">
        <f>VLOOKUP($A502, Pitchers___Batted_Ball[], MATCH(Data!B$1, Pitchers___Batted_Ball[#Headers], 0), FALSE)</f>
        <v>#N/A</v>
      </c>
      <c r="C502" t="e">
        <f>VLOOKUP($A502, Pitchers___Batted_Ball[], MATCH(Data!C$1, Pitchers___Batted_Ball[#Headers], 0), FALSE)</f>
        <v>#N/A</v>
      </c>
      <c r="D502" t="e">
        <f>VLOOKUP($A502, Pitchers___Statcast[], MATCH(Data!D$1, Pitchers___Statcast[#Headers], 0), FALSE)</f>
        <v>#N/A</v>
      </c>
      <c r="E502" t="e">
        <f>VLOOKUP($A502, Pitchers___Statcast[], MATCH(Data!E$1, Pitchers___Statcast[#Headers], 0), FALSE)</f>
        <v>#N/A</v>
      </c>
      <c r="F502" t="e">
        <f>VLOOKUP($A502, Pitchers___Statcast[], MATCH(Data!F$1, Pitchers___Statcast[#Headers], 0), FALSE)</f>
        <v>#N/A</v>
      </c>
      <c r="G502" t="e">
        <f>VLOOKUP($A502, Pitchers___Statcast[], MATCH(Data!G$1, Pitchers___Statcast[#Headers], 0), FALSE)</f>
        <v>#N/A</v>
      </c>
      <c r="H502" t="e">
        <f>VLOOKUP(A502, Pitchers___Advanced[[Name]:[Pitches]], 13, FALSE)/VLOOKUP(A502, Pitchers___Advanced[[Name]:[Pitches]], 14, FALSE)</f>
        <v>#N/A</v>
      </c>
      <c r="I502" t="e">
        <f>VLOOKUP(A502, Pitching___V_Movement[[Name]:[FA-Z]], 4, FALSE)</f>
        <v>#N/A</v>
      </c>
      <c r="J502" t="e">
        <f>VLOOKUP(A502, Pitching___H_Movement[[Name]:[FA-X]], 4, FALSE)</f>
        <v>#N/A</v>
      </c>
      <c r="K502" t="e">
        <f>VLOOKUP($A502, Pitching___Plate_Discipline[], MATCH(Data!K$1, Pitching___Plate_Discipline[#Headers], 0), FALSE)</f>
        <v>#N/A</v>
      </c>
      <c r="L502" t="e">
        <f>VLOOKUP($A502, Pitching___Plate_Discipline[], MATCH(Data!L$1, Pitching___Plate_Discipline[#Headers], 0), FALSE)</f>
        <v>#N/A</v>
      </c>
      <c r="M502" t="e">
        <f>VLOOKUP($A502, Pitching___Plate_Discipline[], MATCH(Data!M$1, Pitching___Plate_Discipline[#Headers], 0), FALSE)</f>
        <v>#N/A</v>
      </c>
      <c r="N502" t="e">
        <f>VLOOKUP($A502, Pitching___Plate_Discipline[], MATCH(Data!N$1, Pitching___Plate_Discipline[#Headers], 0), FALSE)</f>
        <v>#N/A</v>
      </c>
      <c r="O502" t="e">
        <f>VLOOKUP($A502, Pitching___Plate_Discipline[], MATCH(Data!O$1, Pitching___Plate_Discipline[#Headers], 0), FALSE)</f>
        <v>#N/A</v>
      </c>
      <c r="P502" t="e">
        <f>VLOOKUP($A502, Pitching___Plate_Discipline[], MATCH(Data!P$1, Pitching___Plate_Discipline[#Headers], 0), FALSE)</f>
        <v>#N/A</v>
      </c>
      <c r="Q502" t="e">
        <f t="shared" si="7"/>
        <v>#N/A</v>
      </c>
      <c r="R502" t="e">
        <f>VLOOKUP($A502, Pitching___Plate_Discipline[], MATCH(Data!R$1, Pitching___Plate_Discipline[#Headers], 0), FALSE)</f>
        <v>#N/A</v>
      </c>
      <c r="S502" t="e">
        <f>VLOOKUP($A502, Pitching___Plate_Discipline[], MATCH(Data!S$1, Pitching___Plate_Discipline[#Headers], 0), FALSE)</f>
        <v>#N/A</v>
      </c>
      <c r="T502" t="e">
        <f>VLOOKUP($A502, Pitching___Velocity[[Name]:[vFA]], 4, FALSE)</f>
        <v>#N/A</v>
      </c>
      <c r="U502" t="e">
        <f>VLOOKUP($A502, Pitching___Pitch_Type[[Name]:[FB%]], 3, FALSE)</f>
        <v>#N/A</v>
      </c>
    </row>
    <row r="503" spans="1:21" x14ac:dyDescent="0.45">
      <c r="A503" t="s">
        <v>1804</v>
      </c>
      <c r="B503" t="e">
        <f>VLOOKUP($A503, Pitchers___Batted_Ball[], MATCH(Data!B$1, Pitchers___Batted_Ball[#Headers], 0), FALSE)</f>
        <v>#N/A</v>
      </c>
      <c r="C503" t="e">
        <f>VLOOKUP($A503, Pitchers___Batted_Ball[], MATCH(Data!C$1, Pitchers___Batted_Ball[#Headers], 0), FALSE)</f>
        <v>#N/A</v>
      </c>
      <c r="D503" t="e">
        <f>VLOOKUP($A503, Pitchers___Statcast[], MATCH(Data!D$1, Pitchers___Statcast[#Headers], 0), FALSE)</f>
        <v>#N/A</v>
      </c>
      <c r="E503" t="e">
        <f>VLOOKUP($A503, Pitchers___Statcast[], MATCH(Data!E$1, Pitchers___Statcast[#Headers], 0), FALSE)</f>
        <v>#N/A</v>
      </c>
      <c r="F503" t="e">
        <f>VLOOKUP($A503, Pitchers___Statcast[], MATCH(Data!F$1, Pitchers___Statcast[#Headers], 0), FALSE)</f>
        <v>#N/A</v>
      </c>
      <c r="G503" t="e">
        <f>VLOOKUP($A503, Pitchers___Statcast[], MATCH(Data!G$1, Pitchers___Statcast[#Headers], 0), FALSE)</f>
        <v>#N/A</v>
      </c>
      <c r="H503" t="e">
        <f>VLOOKUP(A503, Pitchers___Advanced[[Name]:[Pitches]], 13, FALSE)/VLOOKUP(A503, Pitchers___Advanced[[Name]:[Pitches]], 14, FALSE)</f>
        <v>#N/A</v>
      </c>
      <c r="I503" t="e">
        <f>VLOOKUP(A503, Pitching___V_Movement[[Name]:[FA-Z]], 4, FALSE)</f>
        <v>#N/A</v>
      </c>
      <c r="J503" t="e">
        <f>VLOOKUP(A503, Pitching___H_Movement[[Name]:[FA-X]], 4, FALSE)</f>
        <v>#N/A</v>
      </c>
      <c r="K503" t="e">
        <f>VLOOKUP($A503, Pitching___Plate_Discipline[], MATCH(Data!K$1, Pitching___Plate_Discipline[#Headers], 0), FALSE)</f>
        <v>#N/A</v>
      </c>
      <c r="L503" t="e">
        <f>VLOOKUP($A503, Pitching___Plate_Discipline[], MATCH(Data!L$1, Pitching___Plate_Discipline[#Headers], 0), FALSE)</f>
        <v>#N/A</v>
      </c>
      <c r="M503" t="e">
        <f>VLOOKUP($A503, Pitching___Plate_Discipline[], MATCH(Data!M$1, Pitching___Plate_Discipline[#Headers], 0), FALSE)</f>
        <v>#N/A</v>
      </c>
      <c r="N503" t="e">
        <f>VLOOKUP($A503, Pitching___Plate_Discipline[], MATCH(Data!N$1, Pitching___Plate_Discipline[#Headers], 0), FALSE)</f>
        <v>#N/A</v>
      </c>
      <c r="O503" t="e">
        <f>VLOOKUP($A503, Pitching___Plate_Discipline[], MATCH(Data!O$1, Pitching___Plate_Discipline[#Headers], 0), FALSE)</f>
        <v>#N/A</v>
      </c>
      <c r="P503" t="e">
        <f>VLOOKUP($A503, Pitching___Plate_Discipline[], MATCH(Data!P$1, Pitching___Plate_Discipline[#Headers], 0), FALSE)</f>
        <v>#N/A</v>
      </c>
      <c r="Q503" t="e">
        <f t="shared" si="7"/>
        <v>#N/A</v>
      </c>
      <c r="R503" t="e">
        <f>VLOOKUP($A503, Pitching___Plate_Discipline[], MATCH(Data!R$1, Pitching___Plate_Discipline[#Headers], 0), FALSE)</f>
        <v>#N/A</v>
      </c>
      <c r="S503" t="e">
        <f>VLOOKUP($A503, Pitching___Plate_Discipline[], MATCH(Data!S$1, Pitching___Plate_Discipline[#Headers], 0), FALSE)</f>
        <v>#N/A</v>
      </c>
      <c r="T503" t="e">
        <f>VLOOKUP($A503, Pitching___Velocity[[Name]:[vFA]], 4, FALSE)</f>
        <v>#N/A</v>
      </c>
      <c r="U503" t="e">
        <f>VLOOKUP($A503, Pitching___Pitch_Type[[Name]:[FB%]], 3, FALSE)</f>
        <v>#N/A</v>
      </c>
    </row>
    <row r="504" spans="1:21" x14ac:dyDescent="0.45">
      <c r="A504" t="s">
        <v>1805</v>
      </c>
      <c r="B504" t="e">
        <f>VLOOKUP($A504, Pitchers___Batted_Ball[], MATCH(Data!B$1, Pitchers___Batted_Ball[#Headers], 0), FALSE)</f>
        <v>#N/A</v>
      </c>
      <c r="C504" t="e">
        <f>VLOOKUP($A504, Pitchers___Batted_Ball[], MATCH(Data!C$1, Pitchers___Batted_Ball[#Headers], 0), FALSE)</f>
        <v>#N/A</v>
      </c>
      <c r="D504" t="e">
        <f>VLOOKUP($A504, Pitchers___Statcast[], MATCH(Data!D$1, Pitchers___Statcast[#Headers], 0), FALSE)</f>
        <v>#N/A</v>
      </c>
      <c r="E504" t="e">
        <f>VLOOKUP($A504, Pitchers___Statcast[], MATCH(Data!E$1, Pitchers___Statcast[#Headers], 0), FALSE)</f>
        <v>#N/A</v>
      </c>
      <c r="F504" t="e">
        <f>VLOOKUP($A504, Pitchers___Statcast[], MATCH(Data!F$1, Pitchers___Statcast[#Headers], 0), FALSE)</f>
        <v>#N/A</v>
      </c>
      <c r="G504" t="e">
        <f>VLOOKUP($A504, Pitchers___Statcast[], MATCH(Data!G$1, Pitchers___Statcast[#Headers], 0), FALSE)</f>
        <v>#N/A</v>
      </c>
      <c r="H504" t="e">
        <f>VLOOKUP(A504, Pitchers___Advanced[[Name]:[Pitches]], 13, FALSE)/VLOOKUP(A504, Pitchers___Advanced[[Name]:[Pitches]], 14, FALSE)</f>
        <v>#N/A</v>
      </c>
      <c r="I504" t="e">
        <f>VLOOKUP(A504, Pitching___V_Movement[[Name]:[FA-Z]], 4, FALSE)</f>
        <v>#N/A</v>
      </c>
      <c r="J504" t="e">
        <f>VLOOKUP(A504, Pitching___H_Movement[[Name]:[FA-X]], 4, FALSE)</f>
        <v>#N/A</v>
      </c>
      <c r="K504" t="e">
        <f>VLOOKUP($A504, Pitching___Plate_Discipline[], MATCH(Data!K$1, Pitching___Plate_Discipline[#Headers], 0), FALSE)</f>
        <v>#N/A</v>
      </c>
      <c r="L504" t="e">
        <f>VLOOKUP($A504, Pitching___Plate_Discipline[], MATCH(Data!L$1, Pitching___Plate_Discipline[#Headers], 0), FALSE)</f>
        <v>#N/A</v>
      </c>
      <c r="M504" t="e">
        <f>VLOOKUP($A504, Pitching___Plate_Discipline[], MATCH(Data!M$1, Pitching___Plate_Discipline[#Headers], 0), FALSE)</f>
        <v>#N/A</v>
      </c>
      <c r="N504" t="e">
        <f>VLOOKUP($A504, Pitching___Plate_Discipline[], MATCH(Data!N$1, Pitching___Plate_Discipline[#Headers], 0), FALSE)</f>
        <v>#N/A</v>
      </c>
      <c r="O504" t="e">
        <f>VLOOKUP($A504, Pitching___Plate_Discipline[], MATCH(Data!O$1, Pitching___Plate_Discipline[#Headers], 0), FALSE)</f>
        <v>#N/A</v>
      </c>
      <c r="P504" t="e">
        <f>VLOOKUP($A504, Pitching___Plate_Discipline[], MATCH(Data!P$1, Pitching___Plate_Discipline[#Headers], 0), FALSE)</f>
        <v>#N/A</v>
      </c>
      <c r="Q504" t="e">
        <f t="shared" si="7"/>
        <v>#N/A</v>
      </c>
      <c r="R504" t="e">
        <f>VLOOKUP($A504, Pitching___Plate_Discipline[], MATCH(Data!R$1, Pitching___Plate_Discipline[#Headers], 0), FALSE)</f>
        <v>#N/A</v>
      </c>
      <c r="S504" t="e">
        <f>VLOOKUP($A504, Pitching___Plate_Discipline[], MATCH(Data!S$1, Pitching___Plate_Discipline[#Headers], 0), FALSE)</f>
        <v>#N/A</v>
      </c>
      <c r="T504" t="e">
        <f>VLOOKUP($A504, Pitching___Velocity[[Name]:[vFA]], 4, FALSE)</f>
        <v>#N/A</v>
      </c>
      <c r="U504" t="e">
        <f>VLOOKUP($A504, Pitching___Pitch_Type[[Name]:[FB%]], 3, FALSE)</f>
        <v>#N/A</v>
      </c>
    </row>
    <row r="505" spans="1:21" x14ac:dyDescent="0.45">
      <c r="A505" t="s">
        <v>1806</v>
      </c>
      <c r="B505" t="e">
        <f>VLOOKUP($A505, Pitchers___Batted_Ball[], MATCH(Data!B$1, Pitchers___Batted_Ball[#Headers], 0), FALSE)</f>
        <v>#N/A</v>
      </c>
      <c r="C505" t="e">
        <f>VLOOKUP($A505, Pitchers___Batted_Ball[], MATCH(Data!C$1, Pitchers___Batted_Ball[#Headers], 0), FALSE)</f>
        <v>#N/A</v>
      </c>
      <c r="D505" t="e">
        <f>VLOOKUP($A505, Pitchers___Statcast[], MATCH(Data!D$1, Pitchers___Statcast[#Headers], 0), FALSE)</f>
        <v>#N/A</v>
      </c>
      <c r="E505" t="e">
        <f>VLOOKUP($A505, Pitchers___Statcast[], MATCH(Data!E$1, Pitchers___Statcast[#Headers], 0), FALSE)</f>
        <v>#N/A</v>
      </c>
      <c r="F505" t="e">
        <f>VLOOKUP($A505, Pitchers___Statcast[], MATCH(Data!F$1, Pitchers___Statcast[#Headers], 0), FALSE)</f>
        <v>#N/A</v>
      </c>
      <c r="G505" t="e">
        <f>VLOOKUP($A505, Pitchers___Statcast[], MATCH(Data!G$1, Pitchers___Statcast[#Headers], 0), FALSE)</f>
        <v>#N/A</v>
      </c>
      <c r="H505" t="e">
        <f>VLOOKUP(A505, Pitchers___Advanced[[Name]:[Pitches]], 13, FALSE)/VLOOKUP(A505, Pitchers___Advanced[[Name]:[Pitches]], 14, FALSE)</f>
        <v>#N/A</v>
      </c>
      <c r="I505" t="e">
        <f>VLOOKUP(A505, Pitching___V_Movement[[Name]:[FA-Z]], 4, FALSE)</f>
        <v>#N/A</v>
      </c>
      <c r="J505" t="e">
        <f>VLOOKUP(A505, Pitching___H_Movement[[Name]:[FA-X]], 4, FALSE)</f>
        <v>#N/A</v>
      </c>
      <c r="K505" t="e">
        <f>VLOOKUP($A505, Pitching___Plate_Discipline[], MATCH(Data!K$1, Pitching___Plate_Discipline[#Headers], 0), FALSE)</f>
        <v>#N/A</v>
      </c>
      <c r="L505" t="e">
        <f>VLOOKUP($A505, Pitching___Plate_Discipline[], MATCH(Data!L$1, Pitching___Plate_Discipline[#Headers], 0), FALSE)</f>
        <v>#N/A</v>
      </c>
      <c r="M505" t="e">
        <f>VLOOKUP($A505, Pitching___Plate_Discipline[], MATCH(Data!M$1, Pitching___Plate_Discipline[#Headers], 0), FALSE)</f>
        <v>#N/A</v>
      </c>
      <c r="N505" t="e">
        <f>VLOOKUP($A505, Pitching___Plate_Discipline[], MATCH(Data!N$1, Pitching___Plate_Discipline[#Headers], 0), FALSE)</f>
        <v>#N/A</v>
      </c>
      <c r="O505" t="e">
        <f>VLOOKUP($A505, Pitching___Plate_Discipline[], MATCH(Data!O$1, Pitching___Plate_Discipline[#Headers], 0), FALSE)</f>
        <v>#N/A</v>
      </c>
      <c r="P505" t="e">
        <f>VLOOKUP($A505, Pitching___Plate_Discipline[], MATCH(Data!P$1, Pitching___Plate_Discipline[#Headers], 0), FALSE)</f>
        <v>#N/A</v>
      </c>
      <c r="Q505" t="e">
        <f t="shared" si="7"/>
        <v>#N/A</v>
      </c>
      <c r="R505" t="e">
        <f>VLOOKUP($A505, Pitching___Plate_Discipline[], MATCH(Data!R$1, Pitching___Plate_Discipline[#Headers], 0), FALSE)</f>
        <v>#N/A</v>
      </c>
      <c r="S505" t="e">
        <f>VLOOKUP($A505, Pitching___Plate_Discipline[], MATCH(Data!S$1, Pitching___Plate_Discipline[#Headers], 0), FALSE)</f>
        <v>#N/A</v>
      </c>
      <c r="T505" t="e">
        <f>VLOOKUP($A505, Pitching___Velocity[[Name]:[vFA]], 4, FALSE)</f>
        <v>#N/A</v>
      </c>
      <c r="U505" t="e">
        <f>VLOOKUP($A505, Pitching___Pitch_Type[[Name]:[FB%]], 3, FALSE)</f>
        <v>#N/A</v>
      </c>
    </row>
    <row r="506" spans="1:21" x14ac:dyDescent="0.45">
      <c r="A506" t="s">
        <v>834</v>
      </c>
      <c r="B506">
        <f>VLOOKUP($A506, Pitchers___Batted_Ball[], MATCH(Data!B$1, Pitchers___Batted_Ball[#Headers], 0), FALSE)</f>
        <v>0.66</v>
      </c>
      <c r="C506">
        <f>VLOOKUP($A506, Pitchers___Batted_Ball[], MATCH(Data!C$1, Pitchers___Batted_Ball[#Headers], 0), FALSE)</f>
        <v>0.125</v>
      </c>
      <c r="D506" t="str">
        <f>VLOOKUP($A506, Pitchers___Statcast[], MATCH(Data!D$1, Pitchers___Statcast[#Headers], 0), FALSE)</f>
        <v>87.9</v>
      </c>
      <c r="E506" t="str">
        <f>VLOOKUP($A506, Pitchers___Statcast[], MATCH(Data!E$1, Pitchers___Statcast[#Headers], 0), FALSE)</f>
        <v>20.3</v>
      </c>
      <c r="F506" t="str">
        <f>VLOOKUP($A506, Pitchers___Statcast[], MATCH(Data!F$1, Pitchers___Statcast[#Headers], 0), FALSE)</f>
        <v>7.9%</v>
      </c>
      <c r="G506" t="str">
        <f>VLOOKUP($A506, Pitchers___Statcast[], MATCH(Data!G$1, Pitchers___Statcast[#Headers], 0), FALSE)</f>
        <v>35.6%</v>
      </c>
      <c r="H506">
        <f>VLOOKUP(A506, Pitchers___Advanced[[Name]:[Pitches]], 13, FALSE)/VLOOKUP(A506, Pitchers___Advanced[[Name]:[Pitches]], 14, FALSE)</f>
        <v>0.64408829755065011</v>
      </c>
      <c r="I506">
        <f>VLOOKUP(A506, Pitching___V_Movement[[Name]:[FA-Z]], 4, FALSE)</f>
        <v>11.7</v>
      </c>
      <c r="J506">
        <f>VLOOKUP(A506, Pitching___H_Movement[[Name]:[FA-X]], 4, FALSE)</f>
        <v>3.9</v>
      </c>
      <c r="K506">
        <f>VLOOKUP($A506, Pitching___Plate_Discipline[], MATCH(Data!K$1, Pitching___Plate_Discipline[#Headers], 0), FALSE)</f>
        <v>0.26800000000000002</v>
      </c>
      <c r="L506">
        <f>VLOOKUP($A506, Pitching___Plate_Discipline[], MATCH(Data!L$1, Pitching___Plate_Discipline[#Headers], 0), FALSE)</f>
        <v>0.70499999999999996</v>
      </c>
      <c r="M506">
        <f>VLOOKUP($A506, Pitching___Plate_Discipline[], MATCH(Data!M$1, Pitching___Plate_Discipline[#Headers], 0), FALSE)</f>
        <v>0.49399999999999999</v>
      </c>
      <c r="N506">
        <f>VLOOKUP($A506, Pitching___Plate_Discipline[], MATCH(Data!N$1, Pitching___Plate_Discipline[#Headers], 0), FALSE)</f>
        <v>0.68600000000000005</v>
      </c>
      <c r="O506">
        <f>VLOOKUP($A506, Pitching___Plate_Discipline[], MATCH(Data!O$1, Pitching___Plate_Discipline[#Headers], 0), FALSE)</f>
        <v>0.81299999999999994</v>
      </c>
      <c r="P506">
        <f>VLOOKUP($A506, Pitching___Plate_Discipline[], MATCH(Data!P$1, Pitching___Plate_Discipline[#Headers], 0), FALSE)</f>
        <v>0.78</v>
      </c>
      <c r="Q506">
        <f t="shared" si="7"/>
        <v>0.38532</v>
      </c>
      <c r="R506">
        <f>VLOOKUP($A506, Pitching___Plate_Discipline[], MATCH(Data!R$1, Pitching___Plate_Discipline[#Headers], 0), FALSE)</f>
        <v>0.51900000000000002</v>
      </c>
      <c r="S506">
        <f>VLOOKUP($A506, Pitching___Plate_Discipline[], MATCH(Data!S$1, Pitching___Plate_Discipline[#Headers], 0), FALSE)</f>
        <v>20</v>
      </c>
      <c r="T506">
        <f>VLOOKUP($A506, Pitching___Velocity[[Name]:[vFA]], 4, FALSE)</f>
        <v>92.3</v>
      </c>
      <c r="U506">
        <f>VLOOKUP($A506, Pitching___Pitch_Type[[Name]:[FB%]], 3, FALSE)</f>
        <v>0.48499999999999999</v>
      </c>
    </row>
    <row r="507" spans="1:21" x14ac:dyDescent="0.45">
      <c r="A507" t="s">
        <v>1807</v>
      </c>
      <c r="B507" t="e">
        <f>VLOOKUP($A507, Pitchers___Batted_Ball[], MATCH(Data!B$1, Pitchers___Batted_Ball[#Headers], 0), FALSE)</f>
        <v>#N/A</v>
      </c>
      <c r="C507" t="e">
        <f>VLOOKUP($A507, Pitchers___Batted_Ball[], MATCH(Data!C$1, Pitchers___Batted_Ball[#Headers], 0), FALSE)</f>
        <v>#N/A</v>
      </c>
      <c r="D507" t="e">
        <f>VLOOKUP($A507, Pitchers___Statcast[], MATCH(Data!D$1, Pitchers___Statcast[#Headers], 0), FALSE)</f>
        <v>#N/A</v>
      </c>
      <c r="E507" t="e">
        <f>VLOOKUP($A507, Pitchers___Statcast[], MATCH(Data!E$1, Pitchers___Statcast[#Headers], 0), FALSE)</f>
        <v>#N/A</v>
      </c>
      <c r="F507" t="e">
        <f>VLOOKUP($A507, Pitchers___Statcast[], MATCH(Data!F$1, Pitchers___Statcast[#Headers], 0), FALSE)</f>
        <v>#N/A</v>
      </c>
      <c r="G507" t="e">
        <f>VLOOKUP($A507, Pitchers___Statcast[], MATCH(Data!G$1, Pitchers___Statcast[#Headers], 0), FALSE)</f>
        <v>#N/A</v>
      </c>
      <c r="H507" t="e">
        <f>VLOOKUP(A507, Pitchers___Advanced[[Name]:[Pitches]], 13, FALSE)/VLOOKUP(A507, Pitchers___Advanced[[Name]:[Pitches]], 14, FALSE)</f>
        <v>#N/A</v>
      </c>
      <c r="I507" t="e">
        <f>VLOOKUP(A507, Pitching___V_Movement[[Name]:[FA-Z]], 4, FALSE)</f>
        <v>#N/A</v>
      </c>
      <c r="J507" t="e">
        <f>VLOOKUP(A507, Pitching___H_Movement[[Name]:[FA-X]], 4, FALSE)</f>
        <v>#N/A</v>
      </c>
      <c r="K507" t="e">
        <f>VLOOKUP($A507, Pitching___Plate_Discipline[], MATCH(Data!K$1, Pitching___Plate_Discipline[#Headers], 0), FALSE)</f>
        <v>#N/A</v>
      </c>
      <c r="L507" t="e">
        <f>VLOOKUP($A507, Pitching___Plate_Discipline[], MATCH(Data!L$1, Pitching___Plate_Discipline[#Headers], 0), FALSE)</f>
        <v>#N/A</v>
      </c>
      <c r="M507" t="e">
        <f>VLOOKUP($A507, Pitching___Plate_Discipline[], MATCH(Data!M$1, Pitching___Plate_Discipline[#Headers], 0), FALSE)</f>
        <v>#N/A</v>
      </c>
      <c r="N507" t="e">
        <f>VLOOKUP($A507, Pitching___Plate_Discipline[], MATCH(Data!N$1, Pitching___Plate_Discipline[#Headers], 0), FALSE)</f>
        <v>#N/A</v>
      </c>
      <c r="O507" t="e">
        <f>VLOOKUP($A507, Pitching___Plate_Discipline[], MATCH(Data!O$1, Pitching___Plate_Discipline[#Headers], 0), FALSE)</f>
        <v>#N/A</v>
      </c>
      <c r="P507" t="e">
        <f>VLOOKUP($A507, Pitching___Plate_Discipline[], MATCH(Data!P$1, Pitching___Plate_Discipline[#Headers], 0), FALSE)</f>
        <v>#N/A</v>
      </c>
      <c r="Q507" t="e">
        <f t="shared" si="7"/>
        <v>#N/A</v>
      </c>
      <c r="R507" t="e">
        <f>VLOOKUP($A507, Pitching___Plate_Discipline[], MATCH(Data!R$1, Pitching___Plate_Discipline[#Headers], 0), FALSE)</f>
        <v>#N/A</v>
      </c>
      <c r="S507" t="e">
        <f>VLOOKUP($A507, Pitching___Plate_Discipline[], MATCH(Data!S$1, Pitching___Plate_Discipline[#Headers], 0), FALSE)</f>
        <v>#N/A</v>
      </c>
      <c r="T507" t="e">
        <f>VLOOKUP($A507, Pitching___Velocity[[Name]:[vFA]], 4, FALSE)</f>
        <v>#N/A</v>
      </c>
      <c r="U507" t="e">
        <f>VLOOKUP($A507, Pitching___Pitch_Type[[Name]:[FB%]], 3, FALSE)</f>
        <v>#N/A</v>
      </c>
    </row>
    <row r="508" spans="1:21" x14ac:dyDescent="0.45">
      <c r="A508" t="s">
        <v>685</v>
      </c>
      <c r="B508">
        <f>VLOOKUP($A508, Pitchers___Batted_Ball[], MATCH(Data!B$1, Pitchers___Batted_Ball[#Headers], 0), FALSE)</f>
        <v>0.95</v>
      </c>
      <c r="C508">
        <f>VLOOKUP($A508, Pitchers___Batted_Ball[], MATCH(Data!C$1, Pitchers___Batted_Ball[#Headers], 0), FALSE)</f>
        <v>0.11</v>
      </c>
      <c r="D508" t="str">
        <f>VLOOKUP($A508, Pitchers___Statcast[], MATCH(Data!D$1, Pitchers___Statcast[#Headers], 0), FALSE)</f>
        <v>88.1</v>
      </c>
      <c r="E508" t="str">
        <f>VLOOKUP($A508, Pitchers___Statcast[], MATCH(Data!E$1, Pitchers___Statcast[#Headers], 0), FALSE)</f>
        <v>16.1</v>
      </c>
      <c r="F508" t="str">
        <f>VLOOKUP($A508, Pitchers___Statcast[], MATCH(Data!F$1, Pitchers___Statcast[#Headers], 0), FALSE)</f>
        <v>7.4%</v>
      </c>
      <c r="G508" t="str">
        <f>VLOOKUP($A508, Pitchers___Statcast[], MATCH(Data!G$1, Pitchers___Statcast[#Headers], 0), FALSE)</f>
        <v>36.0%</v>
      </c>
      <c r="H508">
        <f>VLOOKUP(A508, Pitchers___Advanced[[Name]:[Pitches]], 13, FALSE)/VLOOKUP(A508, Pitchers___Advanced[[Name]:[Pitches]], 14, FALSE)</f>
        <v>0.65860517435320587</v>
      </c>
      <c r="I508">
        <f>VLOOKUP(A508, Pitching___V_Movement[[Name]:[FA-Z]], 4, FALSE)</f>
        <v>9.6</v>
      </c>
      <c r="J508">
        <f>VLOOKUP(A508, Pitching___H_Movement[[Name]:[FA-X]], 4, FALSE)</f>
        <v>-3.6</v>
      </c>
      <c r="K508">
        <f>VLOOKUP($A508, Pitching___Plate_Discipline[], MATCH(Data!K$1, Pitching___Plate_Discipline[#Headers], 0), FALSE)</f>
        <v>0.27500000000000002</v>
      </c>
      <c r="L508">
        <f>VLOOKUP($A508, Pitching___Plate_Discipline[], MATCH(Data!L$1, Pitching___Plate_Discipline[#Headers], 0), FALSE)</f>
        <v>0.70199999999999996</v>
      </c>
      <c r="M508">
        <f>VLOOKUP($A508, Pitching___Plate_Discipline[], MATCH(Data!M$1, Pitching___Plate_Discipline[#Headers], 0), FALSE)</f>
        <v>0.51400000000000001</v>
      </c>
      <c r="N508">
        <f>VLOOKUP($A508, Pitching___Plate_Discipline[], MATCH(Data!N$1, Pitching___Plate_Discipline[#Headers], 0), FALSE)</f>
        <v>0.59899999999999998</v>
      </c>
      <c r="O508">
        <f>VLOOKUP($A508, Pitching___Plate_Discipline[], MATCH(Data!O$1, Pitching___Plate_Discipline[#Headers], 0), FALSE)</f>
        <v>0.81699999999999995</v>
      </c>
      <c r="P508">
        <f>VLOOKUP($A508, Pitching___Plate_Discipline[], MATCH(Data!P$1, Pitching___Plate_Discipline[#Headers], 0), FALSE)</f>
        <v>0.76500000000000001</v>
      </c>
      <c r="Q508">
        <f t="shared" si="7"/>
        <v>0.39321</v>
      </c>
      <c r="R508">
        <f>VLOOKUP($A508, Pitching___Plate_Discipline[], MATCH(Data!R$1, Pitching___Plate_Discipline[#Headers], 0), FALSE)</f>
        <v>0.56000000000000005</v>
      </c>
      <c r="S508">
        <f>VLOOKUP($A508, Pitching___Plate_Discipline[], MATCH(Data!S$1, Pitching___Plate_Discipline[#Headers], 0), FALSE)</f>
        <v>23.5</v>
      </c>
      <c r="T508">
        <f>VLOOKUP($A508, Pitching___Velocity[[Name]:[vFA]], 4, FALSE)</f>
        <v>93.7</v>
      </c>
      <c r="U508">
        <f>VLOOKUP($A508, Pitching___Pitch_Type[[Name]:[FB%]], 3, FALSE)</f>
        <v>0.58799999999999997</v>
      </c>
    </row>
    <row r="509" spans="1:21" x14ac:dyDescent="0.45">
      <c r="A509" t="s">
        <v>851</v>
      </c>
      <c r="B509">
        <f>VLOOKUP($A509, Pitchers___Batted_Ball[], MATCH(Data!B$1, Pitchers___Batted_Ball[#Headers], 0), FALSE)</f>
        <v>0.56999999999999995</v>
      </c>
      <c r="C509">
        <f>VLOOKUP($A509, Pitchers___Batted_Ball[], MATCH(Data!C$1, Pitchers___Batted_Ball[#Headers], 0), FALSE)</f>
        <v>0.13</v>
      </c>
      <c r="D509" t="str">
        <f>VLOOKUP($A509, Pitchers___Statcast[], MATCH(Data!D$1, Pitchers___Statcast[#Headers], 0), FALSE)</f>
        <v>89.5</v>
      </c>
      <c r="E509" t="str">
        <f>VLOOKUP($A509, Pitchers___Statcast[], MATCH(Data!E$1, Pitchers___Statcast[#Headers], 0), FALSE)</f>
        <v>22.1</v>
      </c>
      <c r="F509" t="str">
        <f>VLOOKUP($A509, Pitchers___Statcast[], MATCH(Data!F$1, Pitchers___Statcast[#Headers], 0), FALSE)</f>
        <v>8.9%</v>
      </c>
      <c r="G509" t="str">
        <f>VLOOKUP($A509, Pitchers___Statcast[], MATCH(Data!G$1, Pitchers___Statcast[#Headers], 0), FALSE)</f>
        <v>39.5%</v>
      </c>
      <c r="H509">
        <f>VLOOKUP(A509, Pitchers___Advanced[[Name]:[Pitches]], 13, FALSE)/VLOOKUP(A509, Pitchers___Advanced[[Name]:[Pitches]], 14, FALSE)</f>
        <v>0.66578444346419641</v>
      </c>
      <c r="I509">
        <f>VLOOKUP(A509, Pitching___V_Movement[[Name]:[FA-Z]], 4, FALSE)</f>
        <v>10.7</v>
      </c>
      <c r="J509">
        <f>VLOOKUP(A509, Pitching___H_Movement[[Name]:[FA-X]], 4, FALSE)</f>
        <v>-3.9</v>
      </c>
      <c r="K509">
        <f>VLOOKUP($A509, Pitching___Plate_Discipline[], MATCH(Data!K$1, Pitching___Plate_Discipline[#Headers], 0), FALSE)</f>
        <v>0.307</v>
      </c>
      <c r="L509">
        <f>VLOOKUP($A509, Pitching___Plate_Discipline[], MATCH(Data!L$1, Pitching___Plate_Discipline[#Headers], 0), FALSE)</f>
        <v>0.72099999999999997</v>
      </c>
      <c r="M509">
        <f>VLOOKUP($A509, Pitching___Plate_Discipline[], MATCH(Data!M$1, Pitching___Plate_Discipline[#Headers], 0), FALSE)</f>
        <v>0.52800000000000002</v>
      </c>
      <c r="N509">
        <f>VLOOKUP($A509, Pitching___Plate_Discipline[], MATCH(Data!N$1, Pitching___Plate_Discipline[#Headers], 0), FALSE)</f>
        <v>0.58799999999999997</v>
      </c>
      <c r="O509">
        <f>VLOOKUP($A509, Pitching___Plate_Discipline[], MATCH(Data!O$1, Pitching___Plate_Discipline[#Headers], 0), FALSE)</f>
        <v>0.78400000000000003</v>
      </c>
      <c r="P509">
        <f>VLOOKUP($A509, Pitching___Plate_Discipline[], MATCH(Data!P$1, Pitching___Plate_Discipline[#Headers], 0), FALSE)</f>
        <v>0.73099999999999998</v>
      </c>
      <c r="Q509">
        <f t="shared" si="7"/>
        <v>0.38596800000000003</v>
      </c>
      <c r="R509">
        <f>VLOOKUP($A509, Pitching___Plate_Discipline[], MATCH(Data!R$1, Pitching___Plate_Discipline[#Headers], 0), FALSE)</f>
        <v>0.53500000000000003</v>
      </c>
      <c r="S509">
        <f>VLOOKUP($A509, Pitching___Plate_Discipline[], MATCH(Data!S$1, Pitching___Plate_Discipline[#Headers], 0), FALSE)</f>
        <v>26.3</v>
      </c>
      <c r="T509">
        <f>VLOOKUP($A509, Pitching___Velocity[[Name]:[vFA]], 4, FALSE)</f>
        <v>94.9</v>
      </c>
      <c r="U509">
        <f>VLOOKUP($A509, Pitching___Pitch_Type[[Name]:[FB%]], 3, FALSE)</f>
        <v>0.60099999999999998</v>
      </c>
    </row>
    <row r="510" spans="1:21" x14ac:dyDescent="0.45">
      <c r="A510" t="s">
        <v>731</v>
      </c>
      <c r="B510">
        <f>VLOOKUP($A510, Pitchers___Batted_Ball[], MATCH(Data!B$1, Pitchers___Batted_Ball[#Headers], 0), FALSE)</f>
        <v>0.93</v>
      </c>
      <c r="C510">
        <f>VLOOKUP($A510, Pitchers___Batted_Ball[], MATCH(Data!C$1, Pitchers___Batted_Ball[#Headers], 0), FALSE)</f>
        <v>0.14499999999999999</v>
      </c>
      <c r="D510" t="str">
        <f>VLOOKUP($A510, Pitchers___Statcast[], MATCH(Data!D$1, Pitchers___Statcast[#Headers], 0), FALSE)</f>
        <v>89.8</v>
      </c>
      <c r="E510" t="str">
        <f>VLOOKUP($A510, Pitchers___Statcast[], MATCH(Data!E$1, Pitchers___Statcast[#Headers], 0), FALSE)</f>
        <v>15.6</v>
      </c>
      <c r="F510" t="str">
        <f>VLOOKUP($A510, Pitchers___Statcast[], MATCH(Data!F$1, Pitchers___Statcast[#Headers], 0), FALSE)</f>
        <v>8.6%</v>
      </c>
      <c r="G510" t="str">
        <f>VLOOKUP($A510, Pitchers___Statcast[], MATCH(Data!G$1, Pitchers___Statcast[#Headers], 0), FALSE)</f>
        <v>38.4%</v>
      </c>
      <c r="H510">
        <f>VLOOKUP(A510, Pitchers___Advanced[[Name]:[Pitches]], 13, FALSE)/VLOOKUP(A510, Pitchers___Advanced[[Name]:[Pitches]], 14, FALSE)</f>
        <v>0.63064775551981289</v>
      </c>
      <c r="I510">
        <f>VLOOKUP(A510, Pitching___V_Movement[[Name]:[FA-Z]], 4, FALSE)</f>
        <v>9.9</v>
      </c>
      <c r="J510">
        <f>VLOOKUP(A510, Pitching___H_Movement[[Name]:[FA-X]], 4, FALSE)</f>
        <v>-5.3</v>
      </c>
      <c r="K510">
        <f>VLOOKUP($A510, Pitching___Plate_Discipline[], MATCH(Data!K$1, Pitching___Plate_Discipline[#Headers], 0), FALSE)</f>
        <v>0.28699999999999998</v>
      </c>
      <c r="L510">
        <f>VLOOKUP($A510, Pitching___Plate_Discipline[], MATCH(Data!L$1, Pitching___Plate_Discipline[#Headers], 0), FALSE)</f>
        <v>0.66500000000000004</v>
      </c>
      <c r="M510">
        <f>VLOOKUP($A510, Pitching___Plate_Discipline[], MATCH(Data!M$1, Pitching___Plate_Discipline[#Headers], 0), FALSE)</f>
        <v>0.47099999999999997</v>
      </c>
      <c r="N510">
        <f>VLOOKUP($A510, Pitching___Plate_Discipline[], MATCH(Data!N$1, Pitching___Plate_Discipline[#Headers], 0), FALSE)</f>
        <v>0.497</v>
      </c>
      <c r="O510">
        <f>VLOOKUP($A510, Pitching___Plate_Discipline[], MATCH(Data!O$1, Pitching___Plate_Discipline[#Headers], 0), FALSE)</f>
        <v>0.83799999999999997</v>
      </c>
      <c r="P510">
        <f>VLOOKUP($A510, Pitching___Plate_Discipline[], MATCH(Data!P$1, Pitching___Plate_Discipline[#Headers], 0), FALSE)</f>
        <v>0.73199999999999998</v>
      </c>
      <c r="Q510">
        <f t="shared" si="7"/>
        <v>0.34477199999999997</v>
      </c>
      <c r="R510">
        <f>VLOOKUP($A510, Pitching___Plate_Discipline[], MATCH(Data!R$1, Pitching___Plate_Discipline[#Headers], 0), FALSE)</f>
        <v>0.48799999999999999</v>
      </c>
      <c r="S510">
        <f>VLOOKUP($A510, Pitching___Plate_Discipline[], MATCH(Data!S$1, Pitching___Plate_Discipline[#Headers], 0), FALSE)</f>
        <v>21.9</v>
      </c>
      <c r="T510">
        <f>VLOOKUP($A510, Pitching___Velocity[[Name]:[vFA]], 4, FALSE)</f>
        <v>93.8</v>
      </c>
      <c r="U510">
        <f>VLOOKUP($A510, Pitching___Pitch_Type[[Name]:[FB%]], 3, FALSE)</f>
        <v>0.38700000000000001</v>
      </c>
    </row>
    <row r="511" spans="1:21" x14ac:dyDescent="0.45">
      <c r="A511" t="s">
        <v>1808</v>
      </c>
      <c r="B511" t="e">
        <f>VLOOKUP($A511, Pitchers___Batted_Ball[], MATCH(Data!B$1, Pitchers___Batted_Ball[#Headers], 0), FALSE)</f>
        <v>#N/A</v>
      </c>
      <c r="C511" t="e">
        <f>VLOOKUP($A511, Pitchers___Batted_Ball[], MATCH(Data!C$1, Pitchers___Batted_Ball[#Headers], 0), FALSE)</f>
        <v>#N/A</v>
      </c>
      <c r="D511" t="e">
        <f>VLOOKUP($A511, Pitchers___Statcast[], MATCH(Data!D$1, Pitchers___Statcast[#Headers], 0), FALSE)</f>
        <v>#N/A</v>
      </c>
      <c r="E511" t="e">
        <f>VLOOKUP($A511, Pitchers___Statcast[], MATCH(Data!E$1, Pitchers___Statcast[#Headers], 0), FALSE)</f>
        <v>#N/A</v>
      </c>
      <c r="F511" t="e">
        <f>VLOOKUP($A511, Pitchers___Statcast[], MATCH(Data!F$1, Pitchers___Statcast[#Headers], 0), FALSE)</f>
        <v>#N/A</v>
      </c>
      <c r="G511" t="e">
        <f>VLOOKUP($A511, Pitchers___Statcast[], MATCH(Data!G$1, Pitchers___Statcast[#Headers], 0), FALSE)</f>
        <v>#N/A</v>
      </c>
      <c r="H511" t="e">
        <f>VLOOKUP(A511, Pitchers___Advanced[[Name]:[Pitches]], 13, FALSE)/VLOOKUP(A511, Pitchers___Advanced[[Name]:[Pitches]], 14, FALSE)</f>
        <v>#N/A</v>
      </c>
      <c r="I511" t="e">
        <f>VLOOKUP(A511, Pitching___V_Movement[[Name]:[FA-Z]], 4, FALSE)</f>
        <v>#N/A</v>
      </c>
      <c r="J511" t="e">
        <f>VLOOKUP(A511, Pitching___H_Movement[[Name]:[FA-X]], 4, FALSE)</f>
        <v>#N/A</v>
      </c>
      <c r="K511" t="e">
        <f>VLOOKUP($A511, Pitching___Plate_Discipline[], MATCH(Data!K$1, Pitching___Plate_Discipline[#Headers], 0), FALSE)</f>
        <v>#N/A</v>
      </c>
      <c r="L511" t="e">
        <f>VLOOKUP($A511, Pitching___Plate_Discipline[], MATCH(Data!L$1, Pitching___Plate_Discipline[#Headers], 0), FALSE)</f>
        <v>#N/A</v>
      </c>
      <c r="M511" t="e">
        <f>VLOOKUP($A511, Pitching___Plate_Discipline[], MATCH(Data!M$1, Pitching___Plate_Discipline[#Headers], 0), FALSE)</f>
        <v>#N/A</v>
      </c>
      <c r="N511" t="e">
        <f>VLOOKUP($A511, Pitching___Plate_Discipline[], MATCH(Data!N$1, Pitching___Plate_Discipline[#Headers], 0), FALSE)</f>
        <v>#N/A</v>
      </c>
      <c r="O511" t="e">
        <f>VLOOKUP($A511, Pitching___Plate_Discipline[], MATCH(Data!O$1, Pitching___Plate_Discipline[#Headers], 0), FALSE)</f>
        <v>#N/A</v>
      </c>
      <c r="P511" t="e">
        <f>VLOOKUP($A511, Pitching___Plate_Discipline[], MATCH(Data!P$1, Pitching___Plate_Discipline[#Headers], 0), FALSE)</f>
        <v>#N/A</v>
      </c>
      <c r="Q511" t="e">
        <f t="shared" si="7"/>
        <v>#N/A</v>
      </c>
      <c r="R511" t="e">
        <f>VLOOKUP($A511, Pitching___Plate_Discipline[], MATCH(Data!R$1, Pitching___Plate_Discipline[#Headers], 0), FALSE)</f>
        <v>#N/A</v>
      </c>
      <c r="S511" t="e">
        <f>VLOOKUP($A511, Pitching___Plate_Discipline[], MATCH(Data!S$1, Pitching___Plate_Discipline[#Headers], 0), FALSE)</f>
        <v>#N/A</v>
      </c>
      <c r="T511" t="e">
        <f>VLOOKUP($A511, Pitching___Velocity[[Name]:[vFA]], 4, FALSE)</f>
        <v>#N/A</v>
      </c>
      <c r="U511" t="e">
        <f>VLOOKUP($A511, Pitching___Pitch_Type[[Name]:[FB%]], 3, FALSE)</f>
        <v>#N/A</v>
      </c>
    </row>
    <row r="512" spans="1:21" x14ac:dyDescent="0.45">
      <c r="A512" t="s">
        <v>647</v>
      </c>
      <c r="B512">
        <f>VLOOKUP($A512, Pitchers___Batted_Ball[], MATCH(Data!B$1, Pitchers___Batted_Ball[#Headers], 0), FALSE)</f>
        <v>0.97</v>
      </c>
      <c r="C512">
        <f>VLOOKUP($A512, Pitchers___Batted_Ball[], MATCH(Data!C$1, Pitchers___Batted_Ball[#Headers], 0), FALSE)</f>
        <v>0.11</v>
      </c>
      <c r="D512" t="str">
        <f>VLOOKUP($A512, Pitchers___Statcast[], MATCH(Data!D$1, Pitchers___Statcast[#Headers], 0), FALSE)</f>
        <v>89.2</v>
      </c>
      <c r="E512" t="str">
        <f>VLOOKUP($A512, Pitchers___Statcast[], MATCH(Data!E$1, Pitchers___Statcast[#Headers], 0), FALSE)</f>
        <v>15.8</v>
      </c>
      <c r="F512" t="str">
        <f>VLOOKUP($A512, Pitchers___Statcast[], MATCH(Data!F$1, Pitchers___Statcast[#Headers], 0), FALSE)</f>
        <v>6.2%</v>
      </c>
      <c r="G512" t="str">
        <f>VLOOKUP($A512, Pitchers___Statcast[], MATCH(Data!G$1, Pitchers___Statcast[#Headers], 0), FALSE)</f>
        <v>37.9%</v>
      </c>
      <c r="H512">
        <f>VLOOKUP(A512, Pitchers___Advanced[[Name]:[Pitches]], 13, FALSE)/VLOOKUP(A512, Pitchers___Advanced[[Name]:[Pitches]], 14, FALSE)</f>
        <v>0.63179866412213737</v>
      </c>
      <c r="I512">
        <f>VLOOKUP(A512, Pitching___V_Movement[[Name]:[FA-Z]], 4, FALSE)</f>
        <v>10</v>
      </c>
      <c r="J512">
        <f>VLOOKUP(A512, Pitching___H_Movement[[Name]:[FA-X]], 4, FALSE)</f>
        <v>4.9000000000000004</v>
      </c>
      <c r="K512">
        <f>VLOOKUP($A512, Pitching___Plate_Discipline[], MATCH(Data!K$1, Pitching___Plate_Discipline[#Headers], 0), FALSE)</f>
        <v>0.28199999999999997</v>
      </c>
      <c r="L512">
        <f>VLOOKUP($A512, Pitching___Plate_Discipline[], MATCH(Data!L$1, Pitching___Plate_Discipline[#Headers], 0), FALSE)</f>
        <v>0.66</v>
      </c>
      <c r="M512">
        <f>VLOOKUP($A512, Pitching___Plate_Discipline[], MATCH(Data!M$1, Pitching___Plate_Discipline[#Headers], 0), FALSE)</f>
        <v>0.47399999999999998</v>
      </c>
      <c r="N512">
        <f>VLOOKUP($A512, Pitching___Plate_Discipline[], MATCH(Data!N$1, Pitching___Plate_Discipline[#Headers], 0), FALSE)</f>
        <v>0.54600000000000004</v>
      </c>
      <c r="O512">
        <f>VLOOKUP($A512, Pitching___Plate_Discipline[], MATCH(Data!O$1, Pitching___Plate_Discipline[#Headers], 0), FALSE)</f>
        <v>0.83599999999999997</v>
      </c>
      <c r="P512">
        <f>VLOOKUP($A512, Pitching___Plate_Discipline[], MATCH(Data!P$1, Pitching___Plate_Discipline[#Headers], 0), FALSE)</f>
        <v>0.751</v>
      </c>
      <c r="Q512">
        <f t="shared" si="7"/>
        <v>0.35597399999999996</v>
      </c>
      <c r="R512">
        <f>VLOOKUP($A512, Pitching___Plate_Discipline[], MATCH(Data!R$1, Pitching___Plate_Discipline[#Headers], 0), FALSE)</f>
        <v>0.50900000000000001</v>
      </c>
      <c r="S512">
        <f>VLOOKUP($A512, Pitching___Plate_Discipline[], MATCH(Data!S$1, Pitching___Plate_Discipline[#Headers], 0), FALSE)</f>
        <v>21.6</v>
      </c>
      <c r="T512">
        <f>VLOOKUP($A512, Pitching___Velocity[[Name]:[vFA]], 4, FALSE)</f>
        <v>94.4</v>
      </c>
      <c r="U512">
        <f>VLOOKUP($A512, Pitching___Pitch_Type[[Name]:[FB%]], 3, FALSE)</f>
        <v>0.59899999999999998</v>
      </c>
    </row>
    <row r="513" spans="1:21" x14ac:dyDescent="0.45">
      <c r="A513" t="s">
        <v>1809</v>
      </c>
      <c r="B513">
        <f>VLOOKUP($A513, Pitchers___Batted_Ball[], MATCH(Data!B$1, Pitchers___Batted_Ball[#Headers], 0), FALSE)</f>
        <v>1.74</v>
      </c>
      <c r="C513">
        <f>VLOOKUP($A513, Pitchers___Batted_Ball[], MATCH(Data!C$1, Pitchers___Batted_Ball[#Headers], 0), FALSE)</f>
        <v>0.14799999999999999</v>
      </c>
      <c r="D513" t="str">
        <f>VLOOKUP($A513, Pitchers___Statcast[], MATCH(Data!D$1, Pitchers___Statcast[#Headers], 0), FALSE)</f>
        <v>88.4</v>
      </c>
      <c r="E513" t="str">
        <f>VLOOKUP($A513, Pitchers___Statcast[], MATCH(Data!E$1, Pitchers___Statcast[#Headers], 0), FALSE)</f>
        <v>6.5</v>
      </c>
      <c r="F513" t="str">
        <f>VLOOKUP($A513, Pitchers___Statcast[], MATCH(Data!F$1, Pitchers___Statcast[#Headers], 0), FALSE)</f>
        <v>6.4%</v>
      </c>
      <c r="G513" t="str">
        <f>VLOOKUP($A513, Pitchers___Statcast[], MATCH(Data!G$1, Pitchers___Statcast[#Headers], 0), FALSE)</f>
        <v>39.4%</v>
      </c>
      <c r="H513">
        <f>VLOOKUP(A513, Pitchers___Advanced[[Name]:[Pitches]], 13, FALSE)/VLOOKUP(A513, Pitchers___Advanced[[Name]:[Pitches]], 14, FALSE)</f>
        <v>0.64245702144098904</v>
      </c>
      <c r="I513">
        <f>VLOOKUP(A513, Pitching___V_Movement[[Name]:[FA-Z]], 4, FALSE)</f>
        <v>0</v>
      </c>
      <c r="J513">
        <f>VLOOKUP(A513, Pitching___H_Movement[[Name]:[FA-X]], 4, FALSE)</f>
        <v>0</v>
      </c>
      <c r="K513">
        <f>VLOOKUP($A513, Pitching___Plate_Discipline[], MATCH(Data!K$1, Pitching___Plate_Discipline[#Headers], 0), FALSE)</f>
        <v>0.27200000000000002</v>
      </c>
      <c r="L513">
        <f>VLOOKUP($A513, Pitching___Plate_Discipline[], MATCH(Data!L$1, Pitching___Plate_Discipline[#Headers], 0), FALSE)</f>
        <v>0.69</v>
      </c>
      <c r="M513">
        <f>VLOOKUP($A513, Pitching___Plate_Discipline[], MATCH(Data!M$1, Pitching___Plate_Discipline[#Headers], 0), FALSE)</f>
        <v>0.48699999999999999</v>
      </c>
      <c r="N513">
        <f>VLOOKUP($A513, Pitching___Plate_Discipline[], MATCH(Data!N$1, Pitching___Plate_Discipline[#Headers], 0), FALSE)</f>
        <v>0.57199999999999995</v>
      </c>
      <c r="O513">
        <f>VLOOKUP($A513, Pitching___Plate_Discipline[], MATCH(Data!O$1, Pitching___Plate_Discipline[#Headers], 0), FALSE)</f>
        <v>0.89500000000000002</v>
      </c>
      <c r="P513">
        <f>VLOOKUP($A513, Pitching___Plate_Discipline[], MATCH(Data!P$1, Pitching___Plate_Discipline[#Headers], 0), FALSE)</f>
        <v>0.80700000000000005</v>
      </c>
      <c r="Q513">
        <f t="shared" si="7"/>
        <v>0.393009</v>
      </c>
      <c r="R513">
        <f>VLOOKUP($A513, Pitching___Plate_Discipline[], MATCH(Data!R$1, Pitching___Plate_Discipline[#Headers], 0), FALSE)</f>
        <v>0.51300000000000001</v>
      </c>
      <c r="S513">
        <f>VLOOKUP($A513, Pitching___Plate_Discipline[], MATCH(Data!S$1, Pitching___Plate_Discipline[#Headers], 0), FALSE)</f>
        <v>20.2</v>
      </c>
      <c r="T513">
        <f>VLOOKUP($A513, Pitching___Velocity[[Name]:[vFA]], 4, FALSE)</f>
        <v>0</v>
      </c>
      <c r="U513">
        <f>VLOOKUP($A513, Pitching___Pitch_Type[[Name]:[FB%]], 3, FALSE)</f>
        <v>0.157</v>
      </c>
    </row>
    <row r="514" spans="1:21" x14ac:dyDescent="0.45">
      <c r="A514" t="s">
        <v>1810</v>
      </c>
      <c r="B514" t="e">
        <f>VLOOKUP($A514, Pitchers___Batted_Ball[], MATCH(Data!B$1, Pitchers___Batted_Ball[#Headers], 0), FALSE)</f>
        <v>#N/A</v>
      </c>
      <c r="C514" t="e">
        <f>VLOOKUP($A514, Pitchers___Batted_Ball[], MATCH(Data!C$1, Pitchers___Batted_Ball[#Headers], 0), FALSE)</f>
        <v>#N/A</v>
      </c>
      <c r="D514" t="e">
        <f>VLOOKUP($A514, Pitchers___Statcast[], MATCH(Data!D$1, Pitchers___Statcast[#Headers], 0), FALSE)</f>
        <v>#N/A</v>
      </c>
      <c r="E514" t="e">
        <f>VLOOKUP($A514, Pitchers___Statcast[], MATCH(Data!E$1, Pitchers___Statcast[#Headers], 0), FALSE)</f>
        <v>#N/A</v>
      </c>
      <c r="F514" t="e">
        <f>VLOOKUP($A514, Pitchers___Statcast[], MATCH(Data!F$1, Pitchers___Statcast[#Headers], 0), FALSE)</f>
        <v>#N/A</v>
      </c>
      <c r="G514" t="e">
        <f>VLOOKUP($A514, Pitchers___Statcast[], MATCH(Data!G$1, Pitchers___Statcast[#Headers], 0), FALSE)</f>
        <v>#N/A</v>
      </c>
      <c r="H514" t="e">
        <f>VLOOKUP(A514, Pitchers___Advanced[[Name]:[Pitches]], 13, FALSE)/VLOOKUP(A514, Pitchers___Advanced[[Name]:[Pitches]], 14, FALSE)</f>
        <v>#N/A</v>
      </c>
      <c r="I514" t="e">
        <f>VLOOKUP(A514, Pitching___V_Movement[[Name]:[FA-Z]], 4, FALSE)</f>
        <v>#N/A</v>
      </c>
      <c r="J514" t="e">
        <f>VLOOKUP(A514, Pitching___H_Movement[[Name]:[FA-X]], 4, FALSE)</f>
        <v>#N/A</v>
      </c>
      <c r="K514" t="e">
        <f>VLOOKUP($A514, Pitching___Plate_Discipline[], MATCH(Data!K$1, Pitching___Plate_Discipline[#Headers], 0), FALSE)</f>
        <v>#N/A</v>
      </c>
      <c r="L514" t="e">
        <f>VLOOKUP($A514, Pitching___Plate_Discipline[], MATCH(Data!L$1, Pitching___Plate_Discipline[#Headers], 0), FALSE)</f>
        <v>#N/A</v>
      </c>
      <c r="M514" t="e">
        <f>VLOOKUP($A514, Pitching___Plate_Discipline[], MATCH(Data!M$1, Pitching___Plate_Discipline[#Headers], 0), FALSE)</f>
        <v>#N/A</v>
      </c>
      <c r="N514" t="e">
        <f>VLOOKUP($A514, Pitching___Plate_Discipline[], MATCH(Data!N$1, Pitching___Plate_Discipline[#Headers], 0), FALSE)</f>
        <v>#N/A</v>
      </c>
      <c r="O514" t="e">
        <f>VLOOKUP($A514, Pitching___Plate_Discipline[], MATCH(Data!O$1, Pitching___Plate_Discipline[#Headers], 0), FALSE)</f>
        <v>#N/A</v>
      </c>
      <c r="P514" t="e">
        <f>VLOOKUP($A514, Pitching___Plate_Discipline[], MATCH(Data!P$1, Pitching___Plate_Discipline[#Headers], 0), FALSE)</f>
        <v>#N/A</v>
      </c>
      <c r="Q514" t="e">
        <f t="shared" si="7"/>
        <v>#N/A</v>
      </c>
      <c r="R514" t="e">
        <f>VLOOKUP($A514, Pitching___Plate_Discipline[], MATCH(Data!R$1, Pitching___Plate_Discipline[#Headers], 0), FALSE)</f>
        <v>#N/A</v>
      </c>
      <c r="S514" t="e">
        <f>VLOOKUP($A514, Pitching___Plate_Discipline[], MATCH(Data!S$1, Pitching___Plate_Discipline[#Headers], 0), FALSE)</f>
        <v>#N/A</v>
      </c>
      <c r="T514" t="e">
        <f>VLOOKUP($A514, Pitching___Velocity[[Name]:[vFA]], 4, FALSE)</f>
        <v>#N/A</v>
      </c>
      <c r="U514" t="e">
        <f>VLOOKUP($A514, Pitching___Pitch_Type[[Name]:[FB%]], 3, FALSE)</f>
        <v>#N/A</v>
      </c>
    </row>
    <row r="515" spans="1:21" x14ac:dyDescent="0.45">
      <c r="A515" t="s">
        <v>1811</v>
      </c>
      <c r="B515" t="e">
        <f>VLOOKUP($A515, Pitchers___Batted_Ball[], MATCH(Data!B$1, Pitchers___Batted_Ball[#Headers], 0), FALSE)</f>
        <v>#N/A</v>
      </c>
      <c r="C515" t="e">
        <f>VLOOKUP($A515, Pitchers___Batted_Ball[], MATCH(Data!C$1, Pitchers___Batted_Ball[#Headers], 0), FALSE)</f>
        <v>#N/A</v>
      </c>
      <c r="D515" t="e">
        <f>VLOOKUP($A515, Pitchers___Statcast[], MATCH(Data!D$1, Pitchers___Statcast[#Headers], 0), FALSE)</f>
        <v>#N/A</v>
      </c>
      <c r="E515" t="e">
        <f>VLOOKUP($A515, Pitchers___Statcast[], MATCH(Data!E$1, Pitchers___Statcast[#Headers], 0), FALSE)</f>
        <v>#N/A</v>
      </c>
      <c r="F515" t="e">
        <f>VLOOKUP($A515, Pitchers___Statcast[], MATCH(Data!F$1, Pitchers___Statcast[#Headers], 0), FALSE)</f>
        <v>#N/A</v>
      </c>
      <c r="G515" t="e">
        <f>VLOOKUP($A515, Pitchers___Statcast[], MATCH(Data!G$1, Pitchers___Statcast[#Headers], 0), FALSE)</f>
        <v>#N/A</v>
      </c>
      <c r="H515" t="e">
        <f>VLOOKUP(A515, Pitchers___Advanced[[Name]:[Pitches]], 13, FALSE)/VLOOKUP(A515, Pitchers___Advanced[[Name]:[Pitches]], 14, FALSE)</f>
        <v>#N/A</v>
      </c>
      <c r="I515" t="e">
        <f>VLOOKUP(A515, Pitching___V_Movement[[Name]:[FA-Z]], 4, FALSE)</f>
        <v>#N/A</v>
      </c>
      <c r="J515" t="e">
        <f>VLOOKUP(A515, Pitching___H_Movement[[Name]:[FA-X]], 4, FALSE)</f>
        <v>#N/A</v>
      </c>
      <c r="K515" t="e">
        <f>VLOOKUP($A515, Pitching___Plate_Discipline[], MATCH(Data!K$1, Pitching___Plate_Discipline[#Headers], 0), FALSE)</f>
        <v>#N/A</v>
      </c>
      <c r="L515" t="e">
        <f>VLOOKUP($A515, Pitching___Plate_Discipline[], MATCH(Data!L$1, Pitching___Plate_Discipline[#Headers], 0), FALSE)</f>
        <v>#N/A</v>
      </c>
      <c r="M515" t="e">
        <f>VLOOKUP($A515, Pitching___Plate_Discipline[], MATCH(Data!M$1, Pitching___Plate_Discipline[#Headers], 0), FALSE)</f>
        <v>#N/A</v>
      </c>
      <c r="N515" t="e">
        <f>VLOOKUP($A515, Pitching___Plate_Discipline[], MATCH(Data!N$1, Pitching___Plate_Discipline[#Headers], 0), FALSE)</f>
        <v>#N/A</v>
      </c>
      <c r="O515" t="e">
        <f>VLOOKUP($A515, Pitching___Plate_Discipline[], MATCH(Data!O$1, Pitching___Plate_Discipline[#Headers], 0), FALSE)</f>
        <v>#N/A</v>
      </c>
      <c r="P515" t="e">
        <f>VLOOKUP($A515, Pitching___Plate_Discipline[], MATCH(Data!P$1, Pitching___Plate_Discipline[#Headers], 0), FALSE)</f>
        <v>#N/A</v>
      </c>
      <c r="Q515" t="e">
        <f t="shared" ref="Q515:Q578" si="8">M515*P515</f>
        <v>#N/A</v>
      </c>
      <c r="R515" t="e">
        <f>VLOOKUP($A515, Pitching___Plate_Discipline[], MATCH(Data!R$1, Pitching___Plate_Discipline[#Headers], 0), FALSE)</f>
        <v>#N/A</v>
      </c>
      <c r="S515" t="e">
        <f>VLOOKUP($A515, Pitching___Plate_Discipline[], MATCH(Data!S$1, Pitching___Plate_Discipline[#Headers], 0), FALSE)</f>
        <v>#N/A</v>
      </c>
      <c r="T515" t="e">
        <f>VLOOKUP($A515, Pitching___Velocity[[Name]:[vFA]], 4, FALSE)</f>
        <v>#N/A</v>
      </c>
      <c r="U515" t="e">
        <f>VLOOKUP($A515, Pitching___Pitch_Type[[Name]:[FB%]], 3, FALSE)</f>
        <v>#N/A</v>
      </c>
    </row>
    <row r="516" spans="1:21" x14ac:dyDescent="0.45">
      <c r="A516" t="s">
        <v>1812</v>
      </c>
      <c r="B516" t="e">
        <f>VLOOKUP($A516, Pitchers___Batted_Ball[], MATCH(Data!B$1, Pitchers___Batted_Ball[#Headers], 0), FALSE)</f>
        <v>#N/A</v>
      </c>
      <c r="C516" t="e">
        <f>VLOOKUP($A516, Pitchers___Batted_Ball[], MATCH(Data!C$1, Pitchers___Batted_Ball[#Headers], 0), FALSE)</f>
        <v>#N/A</v>
      </c>
      <c r="D516" t="e">
        <f>VLOOKUP($A516, Pitchers___Statcast[], MATCH(Data!D$1, Pitchers___Statcast[#Headers], 0), FALSE)</f>
        <v>#N/A</v>
      </c>
      <c r="E516" t="e">
        <f>VLOOKUP($A516, Pitchers___Statcast[], MATCH(Data!E$1, Pitchers___Statcast[#Headers], 0), FALSE)</f>
        <v>#N/A</v>
      </c>
      <c r="F516" t="e">
        <f>VLOOKUP($A516, Pitchers___Statcast[], MATCH(Data!F$1, Pitchers___Statcast[#Headers], 0), FALSE)</f>
        <v>#N/A</v>
      </c>
      <c r="G516" t="e">
        <f>VLOOKUP($A516, Pitchers___Statcast[], MATCH(Data!G$1, Pitchers___Statcast[#Headers], 0), FALSE)</f>
        <v>#N/A</v>
      </c>
      <c r="H516" t="e">
        <f>VLOOKUP(A516, Pitchers___Advanced[[Name]:[Pitches]], 13, FALSE)/VLOOKUP(A516, Pitchers___Advanced[[Name]:[Pitches]], 14, FALSE)</f>
        <v>#N/A</v>
      </c>
      <c r="I516" t="e">
        <f>VLOOKUP(A516, Pitching___V_Movement[[Name]:[FA-Z]], 4, FALSE)</f>
        <v>#N/A</v>
      </c>
      <c r="J516" t="e">
        <f>VLOOKUP(A516, Pitching___H_Movement[[Name]:[FA-X]], 4, FALSE)</f>
        <v>#N/A</v>
      </c>
      <c r="K516" t="e">
        <f>VLOOKUP($A516, Pitching___Plate_Discipline[], MATCH(Data!K$1, Pitching___Plate_Discipline[#Headers], 0), FALSE)</f>
        <v>#N/A</v>
      </c>
      <c r="L516" t="e">
        <f>VLOOKUP($A516, Pitching___Plate_Discipline[], MATCH(Data!L$1, Pitching___Plate_Discipline[#Headers], 0), FALSE)</f>
        <v>#N/A</v>
      </c>
      <c r="M516" t="e">
        <f>VLOOKUP($A516, Pitching___Plate_Discipline[], MATCH(Data!M$1, Pitching___Plate_Discipline[#Headers], 0), FALSE)</f>
        <v>#N/A</v>
      </c>
      <c r="N516" t="e">
        <f>VLOOKUP($A516, Pitching___Plate_Discipline[], MATCH(Data!N$1, Pitching___Plate_Discipline[#Headers], 0), FALSE)</f>
        <v>#N/A</v>
      </c>
      <c r="O516" t="e">
        <f>VLOOKUP($A516, Pitching___Plate_Discipline[], MATCH(Data!O$1, Pitching___Plate_Discipline[#Headers], 0), FALSE)</f>
        <v>#N/A</v>
      </c>
      <c r="P516" t="e">
        <f>VLOOKUP($A516, Pitching___Plate_Discipline[], MATCH(Data!P$1, Pitching___Plate_Discipline[#Headers], 0), FALSE)</f>
        <v>#N/A</v>
      </c>
      <c r="Q516" t="e">
        <f t="shared" si="8"/>
        <v>#N/A</v>
      </c>
      <c r="R516" t="e">
        <f>VLOOKUP($A516, Pitching___Plate_Discipline[], MATCH(Data!R$1, Pitching___Plate_Discipline[#Headers], 0), FALSE)</f>
        <v>#N/A</v>
      </c>
      <c r="S516" t="e">
        <f>VLOOKUP($A516, Pitching___Plate_Discipline[], MATCH(Data!S$1, Pitching___Plate_Discipline[#Headers], 0), FALSE)</f>
        <v>#N/A</v>
      </c>
      <c r="T516" t="e">
        <f>VLOOKUP($A516, Pitching___Velocity[[Name]:[vFA]], 4, FALSE)</f>
        <v>#N/A</v>
      </c>
      <c r="U516" t="e">
        <f>VLOOKUP($A516, Pitching___Pitch_Type[[Name]:[FB%]], 3, FALSE)</f>
        <v>#N/A</v>
      </c>
    </row>
    <row r="517" spans="1:21" x14ac:dyDescent="0.45">
      <c r="A517" t="s">
        <v>1813</v>
      </c>
      <c r="B517" t="e">
        <f>VLOOKUP($A517, Pitchers___Batted_Ball[], MATCH(Data!B$1, Pitchers___Batted_Ball[#Headers], 0), FALSE)</f>
        <v>#N/A</v>
      </c>
      <c r="C517" t="e">
        <f>VLOOKUP($A517, Pitchers___Batted_Ball[], MATCH(Data!C$1, Pitchers___Batted_Ball[#Headers], 0), FALSE)</f>
        <v>#N/A</v>
      </c>
      <c r="D517" t="e">
        <f>VLOOKUP($A517, Pitchers___Statcast[], MATCH(Data!D$1, Pitchers___Statcast[#Headers], 0), FALSE)</f>
        <v>#N/A</v>
      </c>
      <c r="E517" t="e">
        <f>VLOOKUP($A517, Pitchers___Statcast[], MATCH(Data!E$1, Pitchers___Statcast[#Headers], 0), FALSE)</f>
        <v>#N/A</v>
      </c>
      <c r="F517" t="e">
        <f>VLOOKUP($A517, Pitchers___Statcast[], MATCH(Data!F$1, Pitchers___Statcast[#Headers], 0), FALSE)</f>
        <v>#N/A</v>
      </c>
      <c r="G517" t="e">
        <f>VLOOKUP($A517, Pitchers___Statcast[], MATCH(Data!G$1, Pitchers___Statcast[#Headers], 0), FALSE)</f>
        <v>#N/A</v>
      </c>
      <c r="H517" t="e">
        <f>VLOOKUP(A517, Pitchers___Advanced[[Name]:[Pitches]], 13, FALSE)/VLOOKUP(A517, Pitchers___Advanced[[Name]:[Pitches]], 14, FALSE)</f>
        <v>#N/A</v>
      </c>
      <c r="I517" t="e">
        <f>VLOOKUP(A517, Pitching___V_Movement[[Name]:[FA-Z]], 4, FALSE)</f>
        <v>#N/A</v>
      </c>
      <c r="J517" t="e">
        <f>VLOOKUP(A517, Pitching___H_Movement[[Name]:[FA-X]], 4, FALSE)</f>
        <v>#N/A</v>
      </c>
      <c r="K517" t="e">
        <f>VLOOKUP($A517, Pitching___Plate_Discipline[], MATCH(Data!K$1, Pitching___Plate_Discipline[#Headers], 0), FALSE)</f>
        <v>#N/A</v>
      </c>
      <c r="L517" t="e">
        <f>VLOOKUP($A517, Pitching___Plate_Discipline[], MATCH(Data!L$1, Pitching___Plate_Discipline[#Headers], 0), FALSE)</f>
        <v>#N/A</v>
      </c>
      <c r="M517" t="e">
        <f>VLOOKUP($A517, Pitching___Plate_Discipline[], MATCH(Data!M$1, Pitching___Plate_Discipline[#Headers], 0), FALSE)</f>
        <v>#N/A</v>
      </c>
      <c r="N517" t="e">
        <f>VLOOKUP($A517, Pitching___Plate_Discipline[], MATCH(Data!N$1, Pitching___Plate_Discipline[#Headers], 0), FALSE)</f>
        <v>#N/A</v>
      </c>
      <c r="O517" t="e">
        <f>VLOOKUP($A517, Pitching___Plate_Discipline[], MATCH(Data!O$1, Pitching___Plate_Discipline[#Headers], 0), FALSE)</f>
        <v>#N/A</v>
      </c>
      <c r="P517" t="e">
        <f>VLOOKUP($A517, Pitching___Plate_Discipline[], MATCH(Data!P$1, Pitching___Plate_Discipline[#Headers], 0), FALSE)</f>
        <v>#N/A</v>
      </c>
      <c r="Q517" t="e">
        <f t="shared" si="8"/>
        <v>#N/A</v>
      </c>
      <c r="R517" t="e">
        <f>VLOOKUP($A517, Pitching___Plate_Discipline[], MATCH(Data!R$1, Pitching___Plate_Discipline[#Headers], 0), FALSE)</f>
        <v>#N/A</v>
      </c>
      <c r="S517" t="e">
        <f>VLOOKUP($A517, Pitching___Plate_Discipline[], MATCH(Data!S$1, Pitching___Plate_Discipline[#Headers], 0), FALSE)</f>
        <v>#N/A</v>
      </c>
      <c r="T517" t="e">
        <f>VLOOKUP($A517, Pitching___Velocity[[Name]:[vFA]], 4, FALSE)</f>
        <v>#N/A</v>
      </c>
      <c r="U517" t="e">
        <f>VLOOKUP($A517, Pitching___Pitch_Type[[Name]:[FB%]], 3, FALSE)</f>
        <v>#N/A</v>
      </c>
    </row>
    <row r="518" spans="1:21" x14ac:dyDescent="0.45">
      <c r="A518" t="s">
        <v>1814</v>
      </c>
      <c r="B518" t="e">
        <f>VLOOKUP($A518, Pitchers___Batted_Ball[], MATCH(Data!B$1, Pitchers___Batted_Ball[#Headers], 0), FALSE)</f>
        <v>#N/A</v>
      </c>
      <c r="C518" t="e">
        <f>VLOOKUP($A518, Pitchers___Batted_Ball[], MATCH(Data!C$1, Pitchers___Batted_Ball[#Headers], 0), FALSE)</f>
        <v>#N/A</v>
      </c>
      <c r="D518" t="e">
        <f>VLOOKUP($A518, Pitchers___Statcast[], MATCH(Data!D$1, Pitchers___Statcast[#Headers], 0), FALSE)</f>
        <v>#N/A</v>
      </c>
      <c r="E518" t="e">
        <f>VLOOKUP($A518, Pitchers___Statcast[], MATCH(Data!E$1, Pitchers___Statcast[#Headers], 0), FALSE)</f>
        <v>#N/A</v>
      </c>
      <c r="F518" t="e">
        <f>VLOOKUP($A518, Pitchers___Statcast[], MATCH(Data!F$1, Pitchers___Statcast[#Headers], 0), FALSE)</f>
        <v>#N/A</v>
      </c>
      <c r="G518" t="e">
        <f>VLOOKUP($A518, Pitchers___Statcast[], MATCH(Data!G$1, Pitchers___Statcast[#Headers], 0), FALSE)</f>
        <v>#N/A</v>
      </c>
      <c r="H518" t="e">
        <f>VLOOKUP(A518, Pitchers___Advanced[[Name]:[Pitches]], 13, FALSE)/VLOOKUP(A518, Pitchers___Advanced[[Name]:[Pitches]], 14, FALSE)</f>
        <v>#N/A</v>
      </c>
      <c r="I518" t="e">
        <f>VLOOKUP(A518, Pitching___V_Movement[[Name]:[FA-Z]], 4, FALSE)</f>
        <v>#N/A</v>
      </c>
      <c r="J518" t="e">
        <f>VLOOKUP(A518, Pitching___H_Movement[[Name]:[FA-X]], 4, FALSE)</f>
        <v>#N/A</v>
      </c>
      <c r="K518" t="e">
        <f>VLOOKUP($A518, Pitching___Plate_Discipline[], MATCH(Data!K$1, Pitching___Plate_Discipline[#Headers], 0), FALSE)</f>
        <v>#N/A</v>
      </c>
      <c r="L518" t="e">
        <f>VLOOKUP($A518, Pitching___Plate_Discipline[], MATCH(Data!L$1, Pitching___Plate_Discipline[#Headers], 0), FALSE)</f>
        <v>#N/A</v>
      </c>
      <c r="M518" t="e">
        <f>VLOOKUP($A518, Pitching___Plate_Discipline[], MATCH(Data!M$1, Pitching___Plate_Discipline[#Headers], 0), FALSE)</f>
        <v>#N/A</v>
      </c>
      <c r="N518" t="e">
        <f>VLOOKUP($A518, Pitching___Plate_Discipline[], MATCH(Data!N$1, Pitching___Plate_Discipline[#Headers], 0), FALSE)</f>
        <v>#N/A</v>
      </c>
      <c r="O518" t="e">
        <f>VLOOKUP($A518, Pitching___Plate_Discipline[], MATCH(Data!O$1, Pitching___Plate_Discipline[#Headers], 0), FALSE)</f>
        <v>#N/A</v>
      </c>
      <c r="P518" t="e">
        <f>VLOOKUP($A518, Pitching___Plate_Discipline[], MATCH(Data!P$1, Pitching___Plate_Discipline[#Headers], 0), FALSE)</f>
        <v>#N/A</v>
      </c>
      <c r="Q518" t="e">
        <f t="shared" si="8"/>
        <v>#N/A</v>
      </c>
      <c r="R518" t="e">
        <f>VLOOKUP($A518, Pitching___Plate_Discipline[], MATCH(Data!R$1, Pitching___Plate_Discipline[#Headers], 0), FALSE)</f>
        <v>#N/A</v>
      </c>
      <c r="S518" t="e">
        <f>VLOOKUP($A518, Pitching___Plate_Discipline[], MATCH(Data!S$1, Pitching___Plate_Discipline[#Headers], 0), FALSE)</f>
        <v>#N/A</v>
      </c>
      <c r="T518" t="e">
        <f>VLOOKUP($A518, Pitching___Velocity[[Name]:[vFA]], 4, FALSE)</f>
        <v>#N/A</v>
      </c>
      <c r="U518" t="e">
        <f>VLOOKUP($A518, Pitching___Pitch_Type[[Name]:[FB%]], 3, FALSE)</f>
        <v>#N/A</v>
      </c>
    </row>
    <row r="519" spans="1:21" x14ac:dyDescent="0.45">
      <c r="A519" t="s">
        <v>409</v>
      </c>
      <c r="B519">
        <f>VLOOKUP($A519, Pitchers___Batted_Ball[], MATCH(Data!B$1, Pitchers___Batted_Ball[#Headers], 0), FALSE)</f>
        <v>1.29</v>
      </c>
      <c r="C519">
        <f>VLOOKUP($A519, Pitchers___Batted_Ball[], MATCH(Data!C$1, Pitchers___Batted_Ball[#Headers], 0), FALSE)</f>
        <v>0.106</v>
      </c>
      <c r="D519" t="str">
        <f>VLOOKUP($A519, Pitchers___Statcast[], MATCH(Data!D$1, Pitchers___Statcast[#Headers], 0), FALSE)</f>
        <v>88.6</v>
      </c>
      <c r="E519" t="str">
        <f>VLOOKUP($A519, Pitchers___Statcast[], MATCH(Data!E$1, Pitchers___Statcast[#Headers], 0), FALSE)</f>
        <v>11.2</v>
      </c>
      <c r="F519" t="str">
        <f>VLOOKUP($A519, Pitchers___Statcast[], MATCH(Data!F$1, Pitchers___Statcast[#Headers], 0), FALSE)</f>
        <v>6.5%</v>
      </c>
      <c r="G519" t="str">
        <f>VLOOKUP($A519, Pitchers___Statcast[], MATCH(Data!G$1, Pitchers___Statcast[#Headers], 0), FALSE)</f>
        <v>38.9%</v>
      </c>
      <c r="H519">
        <f>VLOOKUP(A519, Pitchers___Advanced[[Name]:[Pitches]], 13, FALSE)/VLOOKUP(A519, Pitchers___Advanced[[Name]:[Pitches]], 14, FALSE)</f>
        <v>0.64308150107455775</v>
      </c>
      <c r="I519">
        <f>VLOOKUP(A519, Pitching___V_Movement[[Name]:[FA-Z]], 4, FALSE)</f>
        <v>8.6</v>
      </c>
      <c r="J519">
        <f>VLOOKUP(A519, Pitching___H_Movement[[Name]:[FA-X]], 4, FALSE)</f>
        <v>7.6</v>
      </c>
      <c r="K519">
        <f>VLOOKUP($A519, Pitching___Plate_Discipline[], MATCH(Data!K$1, Pitching___Plate_Discipline[#Headers], 0), FALSE)</f>
        <v>0.30599999999999999</v>
      </c>
      <c r="L519">
        <f>VLOOKUP($A519, Pitching___Plate_Discipline[], MATCH(Data!L$1, Pitching___Plate_Discipline[#Headers], 0), FALSE)</f>
        <v>0.66100000000000003</v>
      </c>
      <c r="M519">
        <f>VLOOKUP($A519, Pitching___Plate_Discipline[], MATCH(Data!M$1, Pitching___Plate_Discipline[#Headers], 0), FALSE)</f>
        <v>0.48399999999999999</v>
      </c>
      <c r="N519">
        <f>VLOOKUP($A519, Pitching___Plate_Discipline[], MATCH(Data!N$1, Pitching___Plate_Discipline[#Headers], 0), FALSE)</f>
        <v>0.58599999999999997</v>
      </c>
      <c r="O519">
        <f>VLOOKUP($A519, Pitching___Plate_Discipline[], MATCH(Data!O$1, Pitching___Plate_Discipline[#Headers], 0), FALSE)</f>
        <v>0.82199999999999995</v>
      </c>
      <c r="P519">
        <f>VLOOKUP($A519, Pitching___Plate_Discipline[], MATCH(Data!P$1, Pitching___Plate_Discipline[#Headers], 0), FALSE)</f>
        <v>0.748</v>
      </c>
      <c r="Q519">
        <f t="shared" si="8"/>
        <v>0.36203199999999996</v>
      </c>
      <c r="R519">
        <f>VLOOKUP($A519, Pitching___Plate_Discipline[], MATCH(Data!R$1, Pitching___Plate_Discipline[#Headers], 0), FALSE)</f>
        <v>0.501</v>
      </c>
      <c r="S519">
        <f>VLOOKUP($A519, Pitching___Plate_Discipline[], MATCH(Data!S$1, Pitching___Plate_Discipline[#Headers], 0), FALSE)</f>
        <v>21.9</v>
      </c>
      <c r="T519">
        <f>VLOOKUP($A519, Pitching___Velocity[[Name]:[vFA]], 4, FALSE)</f>
        <v>94.1</v>
      </c>
      <c r="U519">
        <f>VLOOKUP($A519, Pitching___Pitch_Type[[Name]:[FB%]], 3, FALSE)</f>
        <v>0.56100000000000005</v>
      </c>
    </row>
    <row r="520" spans="1:21" x14ac:dyDescent="0.45">
      <c r="A520" t="s">
        <v>1815</v>
      </c>
      <c r="B520" t="e">
        <f>VLOOKUP($A520, Pitchers___Batted_Ball[], MATCH(Data!B$1, Pitchers___Batted_Ball[#Headers], 0), FALSE)</f>
        <v>#N/A</v>
      </c>
      <c r="C520" t="e">
        <f>VLOOKUP($A520, Pitchers___Batted_Ball[], MATCH(Data!C$1, Pitchers___Batted_Ball[#Headers], 0), FALSE)</f>
        <v>#N/A</v>
      </c>
      <c r="D520" t="e">
        <f>VLOOKUP($A520, Pitchers___Statcast[], MATCH(Data!D$1, Pitchers___Statcast[#Headers], 0), FALSE)</f>
        <v>#N/A</v>
      </c>
      <c r="E520" t="e">
        <f>VLOOKUP($A520, Pitchers___Statcast[], MATCH(Data!E$1, Pitchers___Statcast[#Headers], 0), FALSE)</f>
        <v>#N/A</v>
      </c>
      <c r="F520" t="e">
        <f>VLOOKUP($A520, Pitchers___Statcast[], MATCH(Data!F$1, Pitchers___Statcast[#Headers], 0), FALSE)</f>
        <v>#N/A</v>
      </c>
      <c r="G520" t="e">
        <f>VLOOKUP($A520, Pitchers___Statcast[], MATCH(Data!G$1, Pitchers___Statcast[#Headers], 0), FALSE)</f>
        <v>#N/A</v>
      </c>
      <c r="H520" t="e">
        <f>VLOOKUP(A520, Pitchers___Advanced[[Name]:[Pitches]], 13, FALSE)/VLOOKUP(A520, Pitchers___Advanced[[Name]:[Pitches]], 14, FALSE)</f>
        <v>#N/A</v>
      </c>
      <c r="I520" t="e">
        <f>VLOOKUP(A520, Pitching___V_Movement[[Name]:[FA-Z]], 4, FALSE)</f>
        <v>#N/A</v>
      </c>
      <c r="J520" t="e">
        <f>VLOOKUP(A520, Pitching___H_Movement[[Name]:[FA-X]], 4, FALSE)</f>
        <v>#N/A</v>
      </c>
      <c r="K520" t="e">
        <f>VLOOKUP($A520, Pitching___Plate_Discipline[], MATCH(Data!K$1, Pitching___Plate_Discipline[#Headers], 0), FALSE)</f>
        <v>#N/A</v>
      </c>
      <c r="L520" t="e">
        <f>VLOOKUP($A520, Pitching___Plate_Discipline[], MATCH(Data!L$1, Pitching___Plate_Discipline[#Headers], 0), FALSE)</f>
        <v>#N/A</v>
      </c>
      <c r="M520" t="e">
        <f>VLOOKUP($A520, Pitching___Plate_Discipline[], MATCH(Data!M$1, Pitching___Plate_Discipline[#Headers], 0), FALSE)</f>
        <v>#N/A</v>
      </c>
      <c r="N520" t="e">
        <f>VLOOKUP($A520, Pitching___Plate_Discipline[], MATCH(Data!N$1, Pitching___Plate_Discipline[#Headers], 0), FALSE)</f>
        <v>#N/A</v>
      </c>
      <c r="O520" t="e">
        <f>VLOOKUP($A520, Pitching___Plate_Discipline[], MATCH(Data!O$1, Pitching___Plate_Discipline[#Headers], 0), FALSE)</f>
        <v>#N/A</v>
      </c>
      <c r="P520" t="e">
        <f>VLOOKUP($A520, Pitching___Plate_Discipline[], MATCH(Data!P$1, Pitching___Plate_Discipline[#Headers], 0), FALSE)</f>
        <v>#N/A</v>
      </c>
      <c r="Q520" t="e">
        <f t="shared" si="8"/>
        <v>#N/A</v>
      </c>
      <c r="R520" t="e">
        <f>VLOOKUP($A520, Pitching___Plate_Discipline[], MATCH(Data!R$1, Pitching___Plate_Discipline[#Headers], 0), FALSE)</f>
        <v>#N/A</v>
      </c>
      <c r="S520" t="e">
        <f>VLOOKUP($A520, Pitching___Plate_Discipline[], MATCH(Data!S$1, Pitching___Plate_Discipline[#Headers], 0), FALSE)</f>
        <v>#N/A</v>
      </c>
      <c r="T520" t="e">
        <f>VLOOKUP($A520, Pitching___Velocity[[Name]:[vFA]], 4, FALSE)</f>
        <v>#N/A</v>
      </c>
      <c r="U520" t="e">
        <f>VLOOKUP($A520, Pitching___Pitch_Type[[Name]:[FB%]], 3, FALSE)</f>
        <v>#N/A</v>
      </c>
    </row>
    <row r="521" spans="1:21" x14ac:dyDescent="0.45">
      <c r="A521" t="s">
        <v>1816</v>
      </c>
      <c r="B521" t="e">
        <f>VLOOKUP($A521, Pitchers___Batted_Ball[], MATCH(Data!B$1, Pitchers___Batted_Ball[#Headers], 0), FALSE)</f>
        <v>#N/A</v>
      </c>
      <c r="C521" t="e">
        <f>VLOOKUP($A521, Pitchers___Batted_Ball[], MATCH(Data!C$1, Pitchers___Batted_Ball[#Headers], 0), FALSE)</f>
        <v>#N/A</v>
      </c>
      <c r="D521" t="e">
        <f>VLOOKUP($A521, Pitchers___Statcast[], MATCH(Data!D$1, Pitchers___Statcast[#Headers], 0), FALSE)</f>
        <v>#N/A</v>
      </c>
      <c r="E521" t="e">
        <f>VLOOKUP($A521, Pitchers___Statcast[], MATCH(Data!E$1, Pitchers___Statcast[#Headers], 0), FALSE)</f>
        <v>#N/A</v>
      </c>
      <c r="F521" t="e">
        <f>VLOOKUP($A521, Pitchers___Statcast[], MATCH(Data!F$1, Pitchers___Statcast[#Headers], 0), FALSE)</f>
        <v>#N/A</v>
      </c>
      <c r="G521" t="e">
        <f>VLOOKUP($A521, Pitchers___Statcast[], MATCH(Data!G$1, Pitchers___Statcast[#Headers], 0), FALSE)</f>
        <v>#N/A</v>
      </c>
      <c r="H521" t="e">
        <f>VLOOKUP(A521, Pitchers___Advanced[[Name]:[Pitches]], 13, FALSE)/VLOOKUP(A521, Pitchers___Advanced[[Name]:[Pitches]], 14, FALSE)</f>
        <v>#N/A</v>
      </c>
      <c r="I521" t="e">
        <f>VLOOKUP(A521, Pitching___V_Movement[[Name]:[FA-Z]], 4, FALSE)</f>
        <v>#N/A</v>
      </c>
      <c r="J521" t="e">
        <f>VLOOKUP(A521, Pitching___H_Movement[[Name]:[FA-X]], 4, FALSE)</f>
        <v>#N/A</v>
      </c>
      <c r="K521" t="e">
        <f>VLOOKUP($A521, Pitching___Plate_Discipline[], MATCH(Data!K$1, Pitching___Plate_Discipline[#Headers], 0), FALSE)</f>
        <v>#N/A</v>
      </c>
      <c r="L521" t="e">
        <f>VLOOKUP($A521, Pitching___Plate_Discipline[], MATCH(Data!L$1, Pitching___Plate_Discipline[#Headers], 0), FALSE)</f>
        <v>#N/A</v>
      </c>
      <c r="M521" t="e">
        <f>VLOOKUP($A521, Pitching___Plate_Discipline[], MATCH(Data!M$1, Pitching___Plate_Discipline[#Headers], 0), FALSE)</f>
        <v>#N/A</v>
      </c>
      <c r="N521" t="e">
        <f>VLOOKUP($A521, Pitching___Plate_Discipline[], MATCH(Data!N$1, Pitching___Plate_Discipline[#Headers], 0), FALSE)</f>
        <v>#N/A</v>
      </c>
      <c r="O521" t="e">
        <f>VLOOKUP($A521, Pitching___Plate_Discipline[], MATCH(Data!O$1, Pitching___Plate_Discipline[#Headers], 0), FALSE)</f>
        <v>#N/A</v>
      </c>
      <c r="P521" t="e">
        <f>VLOOKUP($A521, Pitching___Plate_Discipline[], MATCH(Data!P$1, Pitching___Plate_Discipline[#Headers], 0), FALSE)</f>
        <v>#N/A</v>
      </c>
      <c r="Q521" t="e">
        <f t="shared" si="8"/>
        <v>#N/A</v>
      </c>
      <c r="R521" t="e">
        <f>VLOOKUP($A521, Pitching___Plate_Discipline[], MATCH(Data!R$1, Pitching___Plate_Discipline[#Headers], 0), FALSE)</f>
        <v>#N/A</v>
      </c>
      <c r="S521" t="e">
        <f>VLOOKUP($A521, Pitching___Plate_Discipline[], MATCH(Data!S$1, Pitching___Plate_Discipline[#Headers], 0), FALSE)</f>
        <v>#N/A</v>
      </c>
      <c r="T521" t="e">
        <f>VLOOKUP($A521, Pitching___Velocity[[Name]:[vFA]], 4, FALSE)</f>
        <v>#N/A</v>
      </c>
      <c r="U521" t="e">
        <f>VLOOKUP($A521, Pitching___Pitch_Type[[Name]:[FB%]], 3, FALSE)</f>
        <v>#N/A</v>
      </c>
    </row>
    <row r="522" spans="1:21" x14ac:dyDescent="0.45">
      <c r="A522" t="s">
        <v>1817</v>
      </c>
      <c r="B522" t="e">
        <f>VLOOKUP($A522, Pitchers___Batted_Ball[], MATCH(Data!B$1, Pitchers___Batted_Ball[#Headers], 0), FALSE)</f>
        <v>#N/A</v>
      </c>
      <c r="C522" t="e">
        <f>VLOOKUP($A522, Pitchers___Batted_Ball[], MATCH(Data!C$1, Pitchers___Batted_Ball[#Headers], 0), FALSE)</f>
        <v>#N/A</v>
      </c>
      <c r="D522" t="e">
        <f>VLOOKUP($A522, Pitchers___Statcast[], MATCH(Data!D$1, Pitchers___Statcast[#Headers], 0), FALSE)</f>
        <v>#N/A</v>
      </c>
      <c r="E522" t="e">
        <f>VLOOKUP($A522, Pitchers___Statcast[], MATCH(Data!E$1, Pitchers___Statcast[#Headers], 0), FALSE)</f>
        <v>#N/A</v>
      </c>
      <c r="F522" t="e">
        <f>VLOOKUP($A522, Pitchers___Statcast[], MATCH(Data!F$1, Pitchers___Statcast[#Headers], 0), FALSE)</f>
        <v>#N/A</v>
      </c>
      <c r="G522" t="e">
        <f>VLOOKUP($A522, Pitchers___Statcast[], MATCH(Data!G$1, Pitchers___Statcast[#Headers], 0), FALSE)</f>
        <v>#N/A</v>
      </c>
      <c r="H522" t="e">
        <f>VLOOKUP(A522, Pitchers___Advanced[[Name]:[Pitches]], 13, FALSE)/VLOOKUP(A522, Pitchers___Advanced[[Name]:[Pitches]], 14, FALSE)</f>
        <v>#N/A</v>
      </c>
      <c r="I522" t="e">
        <f>VLOOKUP(A522, Pitching___V_Movement[[Name]:[FA-Z]], 4, FALSE)</f>
        <v>#N/A</v>
      </c>
      <c r="J522" t="e">
        <f>VLOOKUP(A522, Pitching___H_Movement[[Name]:[FA-X]], 4, FALSE)</f>
        <v>#N/A</v>
      </c>
      <c r="K522" t="e">
        <f>VLOOKUP($A522, Pitching___Plate_Discipline[], MATCH(Data!K$1, Pitching___Plate_Discipline[#Headers], 0), FALSE)</f>
        <v>#N/A</v>
      </c>
      <c r="L522" t="e">
        <f>VLOOKUP($A522, Pitching___Plate_Discipline[], MATCH(Data!L$1, Pitching___Plate_Discipline[#Headers], 0), FALSE)</f>
        <v>#N/A</v>
      </c>
      <c r="M522" t="e">
        <f>VLOOKUP($A522, Pitching___Plate_Discipline[], MATCH(Data!M$1, Pitching___Plate_Discipline[#Headers], 0), FALSE)</f>
        <v>#N/A</v>
      </c>
      <c r="N522" t="e">
        <f>VLOOKUP($A522, Pitching___Plate_Discipline[], MATCH(Data!N$1, Pitching___Plate_Discipline[#Headers], 0), FALSE)</f>
        <v>#N/A</v>
      </c>
      <c r="O522" t="e">
        <f>VLOOKUP($A522, Pitching___Plate_Discipline[], MATCH(Data!O$1, Pitching___Plate_Discipline[#Headers], 0), FALSE)</f>
        <v>#N/A</v>
      </c>
      <c r="P522" t="e">
        <f>VLOOKUP($A522, Pitching___Plate_Discipline[], MATCH(Data!P$1, Pitching___Plate_Discipline[#Headers], 0), FALSE)</f>
        <v>#N/A</v>
      </c>
      <c r="Q522" t="e">
        <f t="shared" si="8"/>
        <v>#N/A</v>
      </c>
      <c r="R522" t="e">
        <f>VLOOKUP($A522, Pitching___Plate_Discipline[], MATCH(Data!R$1, Pitching___Plate_Discipline[#Headers], 0), FALSE)</f>
        <v>#N/A</v>
      </c>
      <c r="S522" t="e">
        <f>VLOOKUP($A522, Pitching___Plate_Discipline[], MATCH(Data!S$1, Pitching___Plate_Discipline[#Headers], 0), FALSE)</f>
        <v>#N/A</v>
      </c>
      <c r="T522" t="e">
        <f>VLOOKUP($A522, Pitching___Velocity[[Name]:[vFA]], 4, FALSE)</f>
        <v>#N/A</v>
      </c>
      <c r="U522" t="e">
        <f>VLOOKUP($A522, Pitching___Pitch_Type[[Name]:[FB%]], 3, FALSE)</f>
        <v>#N/A</v>
      </c>
    </row>
    <row r="523" spans="1:21" x14ac:dyDescent="0.45">
      <c r="A523" t="s">
        <v>1818</v>
      </c>
      <c r="B523" t="e">
        <f>VLOOKUP($A523, Pitchers___Batted_Ball[], MATCH(Data!B$1, Pitchers___Batted_Ball[#Headers], 0), FALSE)</f>
        <v>#N/A</v>
      </c>
      <c r="C523" t="e">
        <f>VLOOKUP($A523, Pitchers___Batted_Ball[], MATCH(Data!C$1, Pitchers___Batted_Ball[#Headers], 0), FALSE)</f>
        <v>#N/A</v>
      </c>
      <c r="D523" t="e">
        <f>VLOOKUP($A523, Pitchers___Statcast[], MATCH(Data!D$1, Pitchers___Statcast[#Headers], 0), FALSE)</f>
        <v>#N/A</v>
      </c>
      <c r="E523" t="e">
        <f>VLOOKUP($A523, Pitchers___Statcast[], MATCH(Data!E$1, Pitchers___Statcast[#Headers], 0), FALSE)</f>
        <v>#N/A</v>
      </c>
      <c r="F523" t="e">
        <f>VLOOKUP($A523, Pitchers___Statcast[], MATCH(Data!F$1, Pitchers___Statcast[#Headers], 0), FALSE)</f>
        <v>#N/A</v>
      </c>
      <c r="G523" t="e">
        <f>VLOOKUP($A523, Pitchers___Statcast[], MATCH(Data!G$1, Pitchers___Statcast[#Headers], 0), FALSE)</f>
        <v>#N/A</v>
      </c>
      <c r="H523" t="e">
        <f>VLOOKUP(A523, Pitchers___Advanced[[Name]:[Pitches]], 13, FALSE)/VLOOKUP(A523, Pitchers___Advanced[[Name]:[Pitches]], 14, FALSE)</f>
        <v>#N/A</v>
      </c>
      <c r="I523" t="e">
        <f>VLOOKUP(A523, Pitching___V_Movement[[Name]:[FA-Z]], 4, FALSE)</f>
        <v>#N/A</v>
      </c>
      <c r="J523" t="e">
        <f>VLOOKUP(A523, Pitching___H_Movement[[Name]:[FA-X]], 4, FALSE)</f>
        <v>#N/A</v>
      </c>
      <c r="K523" t="e">
        <f>VLOOKUP($A523, Pitching___Plate_Discipline[], MATCH(Data!K$1, Pitching___Plate_Discipline[#Headers], 0), FALSE)</f>
        <v>#N/A</v>
      </c>
      <c r="L523" t="e">
        <f>VLOOKUP($A523, Pitching___Plate_Discipline[], MATCH(Data!L$1, Pitching___Plate_Discipline[#Headers], 0), FALSE)</f>
        <v>#N/A</v>
      </c>
      <c r="M523" t="e">
        <f>VLOOKUP($A523, Pitching___Plate_Discipline[], MATCH(Data!M$1, Pitching___Plate_Discipline[#Headers], 0), FALSE)</f>
        <v>#N/A</v>
      </c>
      <c r="N523" t="e">
        <f>VLOOKUP($A523, Pitching___Plate_Discipline[], MATCH(Data!N$1, Pitching___Plate_Discipline[#Headers], 0), FALSE)</f>
        <v>#N/A</v>
      </c>
      <c r="O523" t="e">
        <f>VLOOKUP($A523, Pitching___Plate_Discipline[], MATCH(Data!O$1, Pitching___Plate_Discipline[#Headers], 0), FALSE)</f>
        <v>#N/A</v>
      </c>
      <c r="P523" t="e">
        <f>VLOOKUP($A523, Pitching___Plate_Discipline[], MATCH(Data!P$1, Pitching___Plate_Discipline[#Headers], 0), FALSE)</f>
        <v>#N/A</v>
      </c>
      <c r="Q523" t="e">
        <f t="shared" si="8"/>
        <v>#N/A</v>
      </c>
      <c r="R523" t="e">
        <f>VLOOKUP($A523, Pitching___Plate_Discipline[], MATCH(Data!R$1, Pitching___Plate_Discipline[#Headers], 0), FALSE)</f>
        <v>#N/A</v>
      </c>
      <c r="S523" t="e">
        <f>VLOOKUP($A523, Pitching___Plate_Discipline[], MATCH(Data!S$1, Pitching___Plate_Discipline[#Headers], 0), FALSE)</f>
        <v>#N/A</v>
      </c>
      <c r="T523" t="e">
        <f>VLOOKUP($A523, Pitching___Velocity[[Name]:[vFA]], 4, FALSE)</f>
        <v>#N/A</v>
      </c>
      <c r="U523" t="e">
        <f>VLOOKUP($A523, Pitching___Pitch_Type[[Name]:[FB%]], 3, FALSE)</f>
        <v>#N/A</v>
      </c>
    </row>
    <row r="524" spans="1:21" x14ac:dyDescent="0.45">
      <c r="A524" t="s">
        <v>1819</v>
      </c>
      <c r="B524" t="e">
        <f>VLOOKUP($A524, Pitchers___Batted_Ball[], MATCH(Data!B$1, Pitchers___Batted_Ball[#Headers], 0), FALSE)</f>
        <v>#N/A</v>
      </c>
      <c r="C524" t="e">
        <f>VLOOKUP($A524, Pitchers___Batted_Ball[], MATCH(Data!C$1, Pitchers___Batted_Ball[#Headers], 0), FALSE)</f>
        <v>#N/A</v>
      </c>
      <c r="D524" t="e">
        <f>VLOOKUP($A524, Pitchers___Statcast[], MATCH(Data!D$1, Pitchers___Statcast[#Headers], 0), FALSE)</f>
        <v>#N/A</v>
      </c>
      <c r="E524" t="e">
        <f>VLOOKUP($A524, Pitchers___Statcast[], MATCH(Data!E$1, Pitchers___Statcast[#Headers], 0), FALSE)</f>
        <v>#N/A</v>
      </c>
      <c r="F524" t="e">
        <f>VLOOKUP($A524, Pitchers___Statcast[], MATCH(Data!F$1, Pitchers___Statcast[#Headers], 0), FALSE)</f>
        <v>#N/A</v>
      </c>
      <c r="G524" t="e">
        <f>VLOOKUP($A524, Pitchers___Statcast[], MATCH(Data!G$1, Pitchers___Statcast[#Headers], 0), FALSE)</f>
        <v>#N/A</v>
      </c>
      <c r="H524" t="e">
        <f>VLOOKUP(A524, Pitchers___Advanced[[Name]:[Pitches]], 13, FALSE)/VLOOKUP(A524, Pitchers___Advanced[[Name]:[Pitches]], 14, FALSE)</f>
        <v>#N/A</v>
      </c>
      <c r="I524" t="e">
        <f>VLOOKUP(A524, Pitching___V_Movement[[Name]:[FA-Z]], 4, FALSE)</f>
        <v>#N/A</v>
      </c>
      <c r="J524" t="e">
        <f>VLOOKUP(A524, Pitching___H_Movement[[Name]:[FA-X]], 4, FALSE)</f>
        <v>#N/A</v>
      </c>
      <c r="K524" t="e">
        <f>VLOOKUP($A524, Pitching___Plate_Discipline[], MATCH(Data!K$1, Pitching___Plate_Discipline[#Headers], 0), FALSE)</f>
        <v>#N/A</v>
      </c>
      <c r="L524" t="e">
        <f>VLOOKUP($A524, Pitching___Plate_Discipline[], MATCH(Data!L$1, Pitching___Plate_Discipline[#Headers], 0), FALSE)</f>
        <v>#N/A</v>
      </c>
      <c r="M524" t="e">
        <f>VLOOKUP($A524, Pitching___Plate_Discipline[], MATCH(Data!M$1, Pitching___Plate_Discipline[#Headers], 0), FALSE)</f>
        <v>#N/A</v>
      </c>
      <c r="N524" t="e">
        <f>VLOOKUP($A524, Pitching___Plate_Discipline[], MATCH(Data!N$1, Pitching___Plate_Discipline[#Headers], 0), FALSE)</f>
        <v>#N/A</v>
      </c>
      <c r="O524" t="e">
        <f>VLOOKUP($A524, Pitching___Plate_Discipline[], MATCH(Data!O$1, Pitching___Plate_Discipline[#Headers], 0), FALSE)</f>
        <v>#N/A</v>
      </c>
      <c r="P524" t="e">
        <f>VLOOKUP($A524, Pitching___Plate_Discipline[], MATCH(Data!P$1, Pitching___Plate_Discipline[#Headers], 0), FALSE)</f>
        <v>#N/A</v>
      </c>
      <c r="Q524" t="e">
        <f t="shared" si="8"/>
        <v>#N/A</v>
      </c>
      <c r="R524" t="e">
        <f>VLOOKUP($A524, Pitching___Plate_Discipline[], MATCH(Data!R$1, Pitching___Plate_Discipline[#Headers], 0), FALSE)</f>
        <v>#N/A</v>
      </c>
      <c r="S524" t="e">
        <f>VLOOKUP($A524, Pitching___Plate_Discipline[], MATCH(Data!S$1, Pitching___Plate_Discipline[#Headers], 0), FALSE)</f>
        <v>#N/A</v>
      </c>
      <c r="T524" t="e">
        <f>VLOOKUP($A524, Pitching___Velocity[[Name]:[vFA]], 4, FALSE)</f>
        <v>#N/A</v>
      </c>
      <c r="U524" t="e">
        <f>VLOOKUP($A524, Pitching___Pitch_Type[[Name]:[FB%]], 3, FALSE)</f>
        <v>#N/A</v>
      </c>
    </row>
    <row r="525" spans="1:21" x14ac:dyDescent="0.45">
      <c r="A525" t="s">
        <v>1820</v>
      </c>
      <c r="B525" t="e">
        <f>VLOOKUP($A525, Pitchers___Batted_Ball[], MATCH(Data!B$1, Pitchers___Batted_Ball[#Headers], 0), FALSE)</f>
        <v>#N/A</v>
      </c>
      <c r="C525" t="e">
        <f>VLOOKUP($A525, Pitchers___Batted_Ball[], MATCH(Data!C$1, Pitchers___Batted_Ball[#Headers], 0), FALSE)</f>
        <v>#N/A</v>
      </c>
      <c r="D525" t="e">
        <f>VLOOKUP($A525, Pitchers___Statcast[], MATCH(Data!D$1, Pitchers___Statcast[#Headers], 0), FALSE)</f>
        <v>#N/A</v>
      </c>
      <c r="E525" t="e">
        <f>VLOOKUP($A525, Pitchers___Statcast[], MATCH(Data!E$1, Pitchers___Statcast[#Headers], 0), FALSE)</f>
        <v>#N/A</v>
      </c>
      <c r="F525" t="e">
        <f>VLOOKUP($A525, Pitchers___Statcast[], MATCH(Data!F$1, Pitchers___Statcast[#Headers], 0), FALSE)</f>
        <v>#N/A</v>
      </c>
      <c r="G525" t="e">
        <f>VLOOKUP($A525, Pitchers___Statcast[], MATCH(Data!G$1, Pitchers___Statcast[#Headers], 0), FALSE)</f>
        <v>#N/A</v>
      </c>
      <c r="H525" t="e">
        <f>VLOOKUP(A525, Pitchers___Advanced[[Name]:[Pitches]], 13, FALSE)/VLOOKUP(A525, Pitchers___Advanced[[Name]:[Pitches]], 14, FALSE)</f>
        <v>#N/A</v>
      </c>
      <c r="I525" t="e">
        <f>VLOOKUP(A525, Pitching___V_Movement[[Name]:[FA-Z]], 4, FALSE)</f>
        <v>#N/A</v>
      </c>
      <c r="J525" t="e">
        <f>VLOOKUP(A525, Pitching___H_Movement[[Name]:[FA-X]], 4, FALSE)</f>
        <v>#N/A</v>
      </c>
      <c r="K525" t="e">
        <f>VLOOKUP($A525, Pitching___Plate_Discipline[], MATCH(Data!K$1, Pitching___Plate_Discipline[#Headers], 0), FALSE)</f>
        <v>#N/A</v>
      </c>
      <c r="L525" t="e">
        <f>VLOOKUP($A525, Pitching___Plate_Discipline[], MATCH(Data!L$1, Pitching___Plate_Discipline[#Headers], 0), FALSE)</f>
        <v>#N/A</v>
      </c>
      <c r="M525" t="e">
        <f>VLOOKUP($A525, Pitching___Plate_Discipline[], MATCH(Data!M$1, Pitching___Plate_Discipline[#Headers], 0), FALSE)</f>
        <v>#N/A</v>
      </c>
      <c r="N525" t="e">
        <f>VLOOKUP($A525, Pitching___Plate_Discipline[], MATCH(Data!N$1, Pitching___Plate_Discipline[#Headers], 0), FALSE)</f>
        <v>#N/A</v>
      </c>
      <c r="O525" t="e">
        <f>VLOOKUP($A525, Pitching___Plate_Discipline[], MATCH(Data!O$1, Pitching___Plate_Discipline[#Headers], 0), FALSE)</f>
        <v>#N/A</v>
      </c>
      <c r="P525" t="e">
        <f>VLOOKUP($A525, Pitching___Plate_Discipline[], MATCH(Data!P$1, Pitching___Plate_Discipline[#Headers], 0), FALSE)</f>
        <v>#N/A</v>
      </c>
      <c r="Q525" t="e">
        <f t="shared" si="8"/>
        <v>#N/A</v>
      </c>
      <c r="R525" t="e">
        <f>VLOOKUP($A525, Pitching___Plate_Discipline[], MATCH(Data!R$1, Pitching___Plate_Discipline[#Headers], 0), FALSE)</f>
        <v>#N/A</v>
      </c>
      <c r="S525" t="e">
        <f>VLOOKUP($A525, Pitching___Plate_Discipline[], MATCH(Data!S$1, Pitching___Plate_Discipline[#Headers], 0), FALSE)</f>
        <v>#N/A</v>
      </c>
      <c r="T525" t="e">
        <f>VLOOKUP($A525, Pitching___Velocity[[Name]:[vFA]], 4, FALSE)</f>
        <v>#N/A</v>
      </c>
      <c r="U525" t="e">
        <f>VLOOKUP($A525, Pitching___Pitch_Type[[Name]:[FB%]], 3, FALSE)</f>
        <v>#N/A</v>
      </c>
    </row>
    <row r="526" spans="1:21" x14ac:dyDescent="0.45">
      <c r="A526" t="s">
        <v>1821</v>
      </c>
      <c r="B526" t="e">
        <f>VLOOKUP($A526, Pitchers___Batted_Ball[], MATCH(Data!B$1, Pitchers___Batted_Ball[#Headers], 0), FALSE)</f>
        <v>#N/A</v>
      </c>
      <c r="C526" t="e">
        <f>VLOOKUP($A526, Pitchers___Batted_Ball[], MATCH(Data!C$1, Pitchers___Batted_Ball[#Headers], 0), FALSE)</f>
        <v>#N/A</v>
      </c>
      <c r="D526" t="e">
        <f>VLOOKUP($A526, Pitchers___Statcast[], MATCH(Data!D$1, Pitchers___Statcast[#Headers], 0), FALSE)</f>
        <v>#N/A</v>
      </c>
      <c r="E526" t="e">
        <f>VLOOKUP($A526, Pitchers___Statcast[], MATCH(Data!E$1, Pitchers___Statcast[#Headers], 0), FALSE)</f>
        <v>#N/A</v>
      </c>
      <c r="F526" t="e">
        <f>VLOOKUP($A526, Pitchers___Statcast[], MATCH(Data!F$1, Pitchers___Statcast[#Headers], 0), FALSE)</f>
        <v>#N/A</v>
      </c>
      <c r="G526" t="e">
        <f>VLOOKUP($A526, Pitchers___Statcast[], MATCH(Data!G$1, Pitchers___Statcast[#Headers], 0), FALSE)</f>
        <v>#N/A</v>
      </c>
      <c r="H526" t="e">
        <f>VLOOKUP(A526, Pitchers___Advanced[[Name]:[Pitches]], 13, FALSE)/VLOOKUP(A526, Pitchers___Advanced[[Name]:[Pitches]], 14, FALSE)</f>
        <v>#N/A</v>
      </c>
      <c r="I526" t="e">
        <f>VLOOKUP(A526, Pitching___V_Movement[[Name]:[FA-Z]], 4, FALSE)</f>
        <v>#N/A</v>
      </c>
      <c r="J526" t="e">
        <f>VLOOKUP(A526, Pitching___H_Movement[[Name]:[FA-X]], 4, FALSE)</f>
        <v>#N/A</v>
      </c>
      <c r="K526" t="e">
        <f>VLOOKUP($A526, Pitching___Plate_Discipline[], MATCH(Data!K$1, Pitching___Plate_Discipline[#Headers], 0), FALSE)</f>
        <v>#N/A</v>
      </c>
      <c r="L526" t="e">
        <f>VLOOKUP($A526, Pitching___Plate_Discipline[], MATCH(Data!L$1, Pitching___Plate_Discipline[#Headers], 0), FALSE)</f>
        <v>#N/A</v>
      </c>
      <c r="M526" t="e">
        <f>VLOOKUP($A526, Pitching___Plate_Discipline[], MATCH(Data!M$1, Pitching___Plate_Discipline[#Headers], 0), FALSE)</f>
        <v>#N/A</v>
      </c>
      <c r="N526" t="e">
        <f>VLOOKUP($A526, Pitching___Plate_Discipline[], MATCH(Data!N$1, Pitching___Plate_Discipline[#Headers], 0), FALSE)</f>
        <v>#N/A</v>
      </c>
      <c r="O526" t="e">
        <f>VLOOKUP($A526, Pitching___Plate_Discipline[], MATCH(Data!O$1, Pitching___Plate_Discipline[#Headers], 0), FALSE)</f>
        <v>#N/A</v>
      </c>
      <c r="P526" t="e">
        <f>VLOOKUP($A526, Pitching___Plate_Discipline[], MATCH(Data!P$1, Pitching___Plate_Discipline[#Headers], 0), FALSE)</f>
        <v>#N/A</v>
      </c>
      <c r="Q526" t="e">
        <f t="shared" si="8"/>
        <v>#N/A</v>
      </c>
      <c r="R526" t="e">
        <f>VLOOKUP($A526, Pitching___Plate_Discipline[], MATCH(Data!R$1, Pitching___Plate_Discipline[#Headers], 0), FALSE)</f>
        <v>#N/A</v>
      </c>
      <c r="S526" t="e">
        <f>VLOOKUP($A526, Pitching___Plate_Discipline[], MATCH(Data!S$1, Pitching___Plate_Discipline[#Headers], 0), FALSE)</f>
        <v>#N/A</v>
      </c>
      <c r="T526" t="e">
        <f>VLOOKUP($A526, Pitching___Velocity[[Name]:[vFA]], 4, FALSE)</f>
        <v>#N/A</v>
      </c>
      <c r="U526" t="e">
        <f>VLOOKUP($A526, Pitching___Pitch_Type[[Name]:[FB%]], 3, FALSE)</f>
        <v>#N/A</v>
      </c>
    </row>
    <row r="527" spans="1:21" x14ac:dyDescent="0.45">
      <c r="A527" t="s">
        <v>1822</v>
      </c>
      <c r="B527" t="e">
        <f>VLOOKUP($A527, Pitchers___Batted_Ball[], MATCH(Data!B$1, Pitchers___Batted_Ball[#Headers], 0), FALSE)</f>
        <v>#N/A</v>
      </c>
      <c r="C527" t="e">
        <f>VLOOKUP($A527, Pitchers___Batted_Ball[], MATCH(Data!C$1, Pitchers___Batted_Ball[#Headers], 0), FALSE)</f>
        <v>#N/A</v>
      </c>
      <c r="D527" t="e">
        <f>VLOOKUP($A527, Pitchers___Statcast[], MATCH(Data!D$1, Pitchers___Statcast[#Headers], 0), FALSE)</f>
        <v>#N/A</v>
      </c>
      <c r="E527" t="e">
        <f>VLOOKUP($A527, Pitchers___Statcast[], MATCH(Data!E$1, Pitchers___Statcast[#Headers], 0), FALSE)</f>
        <v>#N/A</v>
      </c>
      <c r="F527" t="e">
        <f>VLOOKUP($A527, Pitchers___Statcast[], MATCH(Data!F$1, Pitchers___Statcast[#Headers], 0), FALSE)</f>
        <v>#N/A</v>
      </c>
      <c r="G527" t="e">
        <f>VLOOKUP($A527, Pitchers___Statcast[], MATCH(Data!G$1, Pitchers___Statcast[#Headers], 0), FALSE)</f>
        <v>#N/A</v>
      </c>
      <c r="H527" t="e">
        <f>VLOOKUP(A527, Pitchers___Advanced[[Name]:[Pitches]], 13, FALSE)/VLOOKUP(A527, Pitchers___Advanced[[Name]:[Pitches]], 14, FALSE)</f>
        <v>#N/A</v>
      </c>
      <c r="I527" t="e">
        <f>VLOOKUP(A527, Pitching___V_Movement[[Name]:[FA-Z]], 4, FALSE)</f>
        <v>#N/A</v>
      </c>
      <c r="J527" t="e">
        <f>VLOOKUP(A527, Pitching___H_Movement[[Name]:[FA-X]], 4, FALSE)</f>
        <v>#N/A</v>
      </c>
      <c r="K527" t="e">
        <f>VLOOKUP($A527, Pitching___Plate_Discipline[], MATCH(Data!K$1, Pitching___Plate_Discipline[#Headers], 0), FALSE)</f>
        <v>#N/A</v>
      </c>
      <c r="L527" t="e">
        <f>VLOOKUP($A527, Pitching___Plate_Discipline[], MATCH(Data!L$1, Pitching___Plate_Discipline[#Headers], 0), FALSE)</f>
        <v>#N/A</v>
      </c>
      <c r="M527" t="e">
        <f>VLOOKUP($A527, Pitching___Plate_Discipline[], MATCH(Data!M$1, Pitching___Plate_Discipline[#Headers], 0), FALSE)</f>
        <v>#N/A</v>
      </c>
      <c r="N527" t="e">
        <f>VLOOKUP($A527, Pitching___Plate_Discipline[], MATCH(Data!N$1, Pitching___Plate_Discipline[#Headers], 0), FALSE)</f>
        <v>#N/A</v>
      </c>
      <c r="O527" t="e">
        <f>VLOOKUP($A527, Pitching___Plate_Discipline[], MATCH(Data!O$1, Pitching___Plate_Discipline[#Headers], 0), FALSE)</f>
        <v>#N/A</v>
      </c>
      <c r="P527" t="e">
        <f>VLOOKUP($A527, Pitching___Plate_Discipline[], MATCH(Data!P$1, Pitching___Plate_Discipline[#Headers], 0), FALSE)</f>
        <v>#N/A</v>
      </c>
      <c r="Q527" t="e">
        <f t="shared" si="8"/>
        <v>#N/A</v>
      </c>
      <c r="R527" t="e">
        <f>VLOOKUP($A527, Pitching___Plate_Discipline[], MATCH(Data!R$1, Pitching___Plate_Discipline[#Headers], 0), FALSE)</f>
        <v>#N/A</v>
      </c>
      <c r="S527" t="e">
        <f>VLOOKUP($A527, Pitching___Plate_Discipline[], MATCH(Data!S$1, Pitching___Plate_Discipline[#Headers], 0), FALSE)</f>
        <v>#N/A</v>
      </c>
      <c r="T527" t="e">
        <f>VLOOKUP($A527, Pitching___Velocity[[Name]:[vFA]], 4, FALSE)</f>
        <v>#N/A</v>
      </c>
      <c r="U527" t="e">
        <f>VLOOKUP($A527, Pitching___Pitch_Type[[Name]:[FB%]], 3, FALSE)</f>
        <v>#N/A</v>
      </c>
    </row>
    <row r="528" spans="1:21" x14ac:dyDescent="0.45">
      <c r="A528" t="s">
        <v>353</v>
      </c>
      <c r="B528">
        <f>VLOOKUP($A528, Pitchers___Batted_Ball[], MATCH(Data!B$1, Pitchers___Batted_Ball[#Headers], 0), FALSE)</f>
        <v>1.34</v>
      </c>
      <c r="C528">
        <f>VLOOKUP($A528, Pitchers___Batted_Ball[], MATCH(Data!C$1, Pitchers___Batted_Ball[#Headers], 0), FALSE)</f>
        <v>0.14699999999999999</v>
      </c>
      <c r="D528" t="str">
        <f>VLOOKUP($A528, Pitchers___Statcast[], MATCH(Data!D$1, Pitchers___Statcast[#Headers], 0), FALSE)</f>
        <v>90.4</v>
      </c>
      <c r="E528" t="str">
        <f>VLOOKUP($A528, Pitchers___Statcast[], MATCH(Data!E$1, Pitchers___Statcast[#Headers], 0), FALSE)</f>
        <v>11.2</v>
      </c>
      <c r="F528" t="str">
        <f>VLOOKUP($A528, Pitchers___Statcast[], MATCH(Data!F$1, Pitchers___Statcast[#Headers], 0), FALSE)</f>
        <v>7.0%</v>
      </c>
      <c r="G528" t="str">
        <f>VLOOKUP($A528, Pitchers___Statcast[], MATCH(Data!G$1, Pitchers___Statcast[#Headers], 0), FALSE)</f>
        <v>40.6%</v>
      </c>
      <c r="H528">
        <f>VLOOKUP(A528, Pitchers___Advanced[[Name]:[Pitches]], 13, FALSE)/VLOOKUP(A528, Pitchers___Advanced[[Name]:[Pitches]], 14, FALSE)</f>
        <v>0.65437625161974322</v>
      </c>
      <c r="I528">
        <f>VLOOKUP(A528, Pitching___V_Movement[[Name]:[FA-Z]], 4, FALSE)</f>
        <v>10</v>
      </c>
      <c r="J528">
        <f>VLOOKUP(A528, Pitching___H_Movement[[Name]:[FA-X]], 4, FALSE)</f>
        <v>-4.0999999999999996</v>
      </c>
      <c r="K528">
        <f>VLOOKUP($A528, Pitching___Plate_Discipline[], MATCH(Data!K$1, Pitching___Plate_Discipline[#Headers], 0), FALSE)</f>
        <v>0.30399999999999999</v>
      </c>
      <c r="L528">
        <f>VLOOKUP($A528, Pitching___Plate_Discipline[], MATCH(Data!L$1, Pitching___Plate_Discipline[#Headers], 0), FALSE)</f>
        <v>0.65300000000000002</v>
      </c>
      <c r="M528">
        <f>VLOOKUP($A528, Pitching___Plate_Discipline[], MATCH(Data!M$1, Pitching___Plate_Discipline[#Headers], 0), FALSE)</f>
        <v>0.48399999999999999</v>
      </c>
      <c r="N528">
        <f>VLOOKUP($A528, Pitching___Plate_Discipline[], MATCH(Data!N$1, Pitching___Plate_Discipline[#Headers], 0), FALSE)</f>
        <v>0.6</v>
      </c>
      <c r="O528">
        <f>VLOOKUP($A528, Pitching___Plate_Discipline[], MATCH(Data!O$1, Pitching___Plate_Discipline[#Headers], 0), FALSE)</f>
        <v>0.86599999999999999</v>
      </c>
      <c r="P528">
        <f>VLOOKUP($A528, Pitching___Plate_Discipline[], MATCH(Data!P$1, Pitching___Plate_Discipline[#Headers], 0), FALSE)</f>
        <v>0.78500000000000003</v>
      </c>
      <c r="Q528">
        <f t="shared" si="8"/>
        <v>0.37994</v>
      </c>
      <c r="R528">
        <f>VLOOKUP($A528, Pitching___Plate_Discipline[], MATCH(Data!R$1, Pitching___Plate_Discipline[#Headers], 0), FALSE)</f>
        <v>0.51600000000000001</v>
      </c>
      <c r="S528">
        <f>VLOOKUP($A528, Pitching___Plate_Discipline[], MATCH(Data!S$1, Pitching___Plate_Discipline[#Headers], 0), FALSE)</f>
        <v>25.9</v>
      </c>
      <c r="T528">
        <f>VLOOKUP($A528, Pitching___Velocity[[Name]:[vFA]], 4, FALSE)</f>
        <v>92</v>
      </c>
      <c r="U528">
        <f>VLOOKUP($A528, Pitching___Pitch_Type[[Name]:[FB%]], 3, FALSE)</f>
        <v>0.48199999999999998</v>
      </c>
    </row>
    <row r="529" spans="1:21" x14ac:dyDescent="0.45">
      <c r="A529" t="s">
        <v>1823</v>
      </c>
      <c r="B529" t="e">
        <f>VLOOKUP($A529, Pitchers___Batted_Ball[], MATCH(Data!B$1, Pitchers___Batted_Ball[#Headers], 0), FALSE)</f>
        <v>#N/A</v>
      </c>
      <c r="C529" t="e">
        <f>VLOOKUP($A529, Pitchers___Batted_Ball[], MATCH(Data!C$1, Pitchers___Batted_Ball[#Headers], 0), FALSE)</f>
        <v>#N/A</v>
      </c>
      <c r="D529" t="e">
        <f>VLOOKUP($A529, Pitchers___Statcast[], MATCH(Data!D$1, Pitchers___Statcast[#Headers], 0), FALSE)</f>
        <v>#N/A</v>
      </c>
      <c r="E529" t="e">
        <f>VLOOKUP($A529, Pitchers___Statcast[], MATCH(Data!E$1, Pitchers___Statcast[#Headers], 0), FALSE)</f>
        <v>#N/A</v>
      </c>
      <c r="F529" t="e">
        <f>VLOOKUP($A529, Pitchers___Statcast[], MATCH(Data!F$1, Pitchers___Statcast[#Headers], 0), FALSE)</f>
        <v>#N/A</v>
      </c>
      <c r="G529" t="e">
        <f>VLOOKUP($A529, Pitchers___Statcast[], MATCH(Data!G$1, Pitchers___Statcast[#Headers], 0), FALSE)</f>
        <v>#N/A</v>
      </c>
      <c r="H529" t="e">
        <f>VLOOKUP(A529, Pitchers___Advanced[[Name]:[Pitches]], 13, FALSE)/VLOOKUP(A529, Pitchers___Advanced[[Name]:[Pitches]], 14, FALSE)</f>
        <v>#N/A</v>
      </c>
      <c r="I529" t="e">
        <f>VLOOKUP(A529, Pitching___V_Movement[[Name]:[FA-Z]], 4, FALSE)</f>
        <v>#N/A</v>
      </c>
      <c r="J529" t="e">
        <f>VLOOKUP(A529, Pitching___H_Movement[[Name]:[FA-X]], 4, FALSE)</f>
        <v>#N/A</v>
      </c>
      <c r="K529" t="e">
        <f>VLOOKUP($A529, Pitching___Plate_Discipline[], MATCH(Data!K$1, Pitching___Plate_Discipline[#Headers], 0), FALSE)</f>
        <v>#N/A</v>
      </c>
      <c r="L529" t="e">
        <f>VLOOKUP($A529, Pitching___Plate_Discipline[], MATCH(Data!L$1, Pitching___Plate_Discipline[#Headers], 0), FALSE)</f>
        <v>#N/A</v>
      </c>
      <c r="M529" t="e">
        <f>VLOOKUP($A529, Pitching___Plate_Discipline[], MATCH(Data!M$1, Pitching___Plate_Discipline[#Headers], 0), FALSE)</f>
        <v>#N/A</v>
      </c>
      <c r="N529" t="e">
        <f>VLOOKUP($A529, Pitching___Plate_Discipline[], MATCH(Data!N$1, Pitching___Plate_Discipline[#Headers], 0), FALSE)</f>
        <v>#N/A</v>
      </c>
      <c r="O529" t="e">
        <f>VLOOKUP($A529, Pitching___Plate_Discipline[], MATCH(Data!O$1, Pitching___Plate_Discipline[#Headers], 0), FALSE)</f>
        <v>#N/A</v>
      </c>
      <c r="P529" t="e">
        <f>VLOOKUP($A529, Pitching___Plate_Discipline[], MATCH(Data!P$1, Pitching___Plate_Discipline[#Headers], 0), FALSE)</f>
        <v>#N/A</v>
      </c>
      <c r="Q529" t="e">
        <f t="shared" si="8"/>
        <v>#N/A</v>
      </c>
      <c r="R529" t="e">
        <f>VLOOKUP($A529, Pitching___Plate_Discipline[], MATCH(Data!R$1, Pitching___Plate_Discipline[#Headers], 0), FALSE)</f>
        <v>#N/A</v>
      </c>
      <c r="S529" t="e">
        <f>VLOOKUP($A529, Pitching___Plate_Discipline[], MATCH(Data!S$1, Pitching___Plate_Discipline[#Headers], 0), FALSE)</f>
        <v>#N/A</v>
      </c>
      <c r="T529" t="e">
        <f>VLOOKUP($A529, Pitching___Velocity[[Name]:[vFA]], 4, FALSE)</f>
        <v>#N/A</v>
      </c>
      <c r="U529" t="e">
        <f>VLOOKUP($A529, Pitching___Pitch_Type[[Name]:[FB%]], 3, FALSE)</f>
        <v>#N/A</v>
      </c>
    </row>
    <row r="530" spans="1:21" x14ac:dyDescent="0.45">
      <c r="A530" t="s">
        <v>215</v>
      </c>
      <c r="B530">
        <f>VLOOKUP($A530, Pitchers___Batted_Ball[], MATCH(Data!B$1, Pitchers___Batted_Ball[#Headers], 0), FALSE)</f>
        <v>1.55</v>
      </c>
      <c r="C530">
        <f>VLOOKUP($A530, Pitchers___Batted_Ball[], MATCH(Data!C$1, Pitchers___Batted_Ball[#Headers], 0), FALSE)</f>
        <v>0.113</v>
      </c>
      <c r="D530" t="str">
        <f>VLOOKUP($A530, Pitchers___Statcast[], MATCH(Data!D$1, Pitchers___Statcast[#Headers], 0), FALSE)</f>
        <v>89.4</v>
      </c>
      <c r="E530" t="str">
        <f>VLOOKUP($A530, Pitchers___Statcast[], MATCH(Data!E$1, Pitchers___Statcast[#Headers], 0), FALSE)</f>
        <v>8.8</v>
      </c>
      <c r="F530" t="str">
        <f>VLOOKUP($A530, Pitchers___Statcast[], MATCH(Data!F$1, Pitchers___Statcast[#Headers], 0), FALSE)</f>
        <v>6.0%</v>
      </c>
      <c r="G530" t="str">
        <f>VLOOKUP($A530, Pitchers___Statcast[], MATCH(Data!G$1, Pitchers___Statcast[#Headers], 0), FALSE)</f>
        <v>38.5%</v>
      </c>
      <c r="H530">
        <f>VLOOKUP(A530, Pitchers___Advanced[[Name]:[Pitches]], 13, FALSE)/VLOOKUP(A530, Pitchers___Advanced[[Name]:[Pitches]], 14, FALSE)</f>
        <v>0.66128186300220282</v>
      </c>
      <c r="I530">
        <f>VLOOKUP(A530, Pitching___V_Movement[[Name]:[FA-Z]], 4, FALSE)</f>
        <v>10.199999999999999</v>
      </c>
      <c r="J530">
        <f>VLOOKUP(A530, Pitching___H_Movement[[Name]:[FA-X]], 4, FALSE)</f>
        <v>-1.4</v>
      </c>
      <c r="K530">
        <f>VLOOKUP($A530, Pitching___Plate_Discipline[], MATCH(Data!K$1, Pitching___Plate_Discipline[#Headers], 0), FALSE)</f>
        <v>0.33200000000000002</v>
      </c>
      <c r="L530">
        <f>VLOOKUP($A530, Pitching___Plate_Discipline[], MATCH(Data!L$1, Pitching___Plate_Discipline[#Headers], 0), FALSE)</f>
        <v>0.64400000000000002</v>
      </c>
      <c r="M530">
        <f>VLOOKUP($A530, Pitching___Plate_Discipline[], MATCH(Data!M$1, Pitching___Plate_Discipline[#Headers], 0), FALSE)</f>
        <v>0.49099999999999999</v>
      </c>
      <c r="N530">
        <f>VLOOKUP($A530, Pitching___Plate_Discipline[], MATCH(Data!N$1, Pitching___Plate_Discipline[#Headers], 0), FALSE)</f>
        <v>0.45</v>
      </c>
      <c r="O530">
        <f>VLOOKUP($A530, Pitching___Plate_Discipline[], MATCH(Data!O$1, Pitching___Plate_Discipline[#Headers], 0), FALSE)</f>
        <v>0.85499999999999998</v>
      </c>
      <c r="P530">
        <f>VLOOKUP($A530, Pitching___Plate_Discipline[], MATCH(Data!P$1, Pitching___Plate_Discipline[#Headers], 0), FALSE)</f>
        <v>0.72099999999999997</v>
      </c>
      <c r="Q530">
        <f t="shared" si="8"/>
        <v>0.35401099999999996</v>
      </c>
      <c r="R530">
        <f>VLOOKUP($A530, Pitching___Plate_Discipline[], MATCH(Data!R$1, Pitching___Plate_Discipline[#Headers], 0), FALSE)</f>
        <v>0.51100000000000001</v>
      </c>
      <c r="S530">
        <f>VLOOKUP($A530, Pitching___Plate_Discipline[], MATCH(Data!S$1, Pitching___Plate_Discipline[#Headers], 0), FALSE)</f>
        <v>24.1</v>
      </c>
      <c r="T530">
        <f>VLOOKUP($A530, Pitching___Velocity[[Name]:[vFA]], 4, FALSE)</f>
        <v>94.9</v>
      </c>
      <c r="U530">
        <f>VLOOKUP($A530, Pitching___Pitch_Type[[Name]:[FB%]], 3, FALSE)</f>
        <v>0.44</v>
      </c>
    </row>
    <row r="531" spans="1:21" x14ac:dyDescent="0.45">
      <c r="A531" t="s">
        <v>185</v>
      </c>
      <c r="B531">
        <f>VLOOKUP($A531, Pitchers___Batted_Ball[], MATCH(Data!B$1, Pitchers___Batted_Ball[#Headers], 0), FALSE)</f>
        <v>1.63</v>
      </c>
      <c r="C531">
        <f>VLOOKUP($A531, Pitchers___Batted_Ball[], MATCH(Data!C$1, Pitchers___Batted_Ball[#Headers], 0), FALSE)</f>
        <v>0.14299999999999999</v>
      </c>
      <c r="D531" t="str">
        <f>VLOOKUP($A531, Pitchers___Statcast[], MATCH(Data!D$1, Pitchers___Statcast[#Headers], 0), FALSE)</f>
        <v>88.8</v>
      </c>
      <c r="E531" t="str">
        <f>VLOOKUP($A531, Pitchers___Statcast[], MATCH(Data!E$1, Pitchers___Statcast[#Headers], 0), FALSE)</f>
        <v>8.2</v>
      </c>
      <c r="F531" t="str">
        <f>VLOOKUP($A531, Pitchers___Statcast[], MATCH(Data!F$1, Pitchers___Statcast[#Headers], 0), FALSE)</f>
        <v>8.5%</v>
      </c>
      <c r="G531" t="str">
        <f>VLOOKUP($A531, Pitchers___Statcast[], MATCH(Data!G$1, Pitchers___Statcast[#Headers], 0), FALSE)</f>
        <v>40.6%</v>
      </c>
      <c r="H531">
        <f>VLOOKUP(A531, Pitchers___Advanced[[Name]:[Pitches]], 13, FALSE)/VLOOKUP(A531, Pitchers___Advanced[[Name]:[Pitches]], 14, FALSE)</f>
        <v>0.63286713286713292</v>
      </c>
      <c r="I531">
        <f>VLOOKUP(A531, Pitching___V_Movement[[Name]:[FA-Z]], 4, FALSE)</f>
        <v>7.5</v>
      </c>
      <c r="J531">
        <f>VLOOKUP(A531, Pitching___H_Movement[[Name]:[FA-X]], 4, FALSE)</f>
        <v>-4.2</v>
      </c>
      <c r="K531">
        <f>VLOOKUP($A531, Pitching___Plate_Discipline[], MATCH(Data!K$1, Pitching___Plate_Discipline[#Headers], 0), FALSE)</f>
        <v>0.28399999999999997</v>
      </c>
      <c r="L531">
        <f>VLOOKUP($A531, Pitching___Plate_Discipline[], MATCH(Data!L$1, Pitching___Plate_Discipline[#Headers], 0), FALSE)</f>
        <v>0.63</v>
      </c>
      <c r="M531">
        <f>VLOOKUP($A531, Pitching___Plate_Discipline[], MATCH(Data!M$1, Pitching___Plate_Discipline[#Headers], 0), FALSE)</f>
        <v>0.45200000000000001</v>
      </c>
      <c r="N531">
        <f>VLOOKUP($A531, Pitching___Plate_Discipline[], MATCH(Data!N$1, Pitching___Plate_Discipline[#Headers], 0), FALSE)</f>
        <v>0.57299999999999995</v>
      </c>
      <c r="O531">
        <f>VLOOKUP($A531, Pitching___Plate_Discipline[], MATCH(Data!O$1, Pitching___Plate_Discipline[#Headers], 0), FALSE)</f>
        <v>0.87</v>
      </c>
      <c r="P531">
        <f>VLOOKUP($A531, Pitching___Plate_Discipline[], MATCH(Data!P$1, Pitching___Plate_Discipline[#Headers], 0), FALSE)</f>
        <v>0.77500000000000002</v>
      </c>
      <c r="Q531">
        <f t="shared" si="8"/>
        <v>0.3503</v>
      </c>
      <c r="R531">
        <f>VLOOKUP($A531, Pitching___Plate_Discipline[], MATCH(Data!R$1, Pitching___Plate_Discipline[#Headers], 0), FALSE)</f>
        <v>0.48699999999999999</v>
      </c>
      <c r="S531">
        <f>VLOOKUP($A531, Pitching___Plate_Discipline[], MATCH(Data!S$1, Pitching___Plate_Discipline[#Headers], 0), FALSE)</f>
        <v>20.100000000000001</v>
      </c>
      <c r="T531">
        <f>VLOOKUP($A531, Pitching___Velocity[[Name]:[vFA]], 4, FALSE)</f>
        <v>91</v>
      </c>
      <c r="U531">
        <f>VLOOKUP($A531, Pitching___Pitch_Type[[Name]:[FB%]], 3, FALSE)</f>
        <v>0.43</v>
      </c>
    </row>
    <row r="532" spans="1:21" x14ac:dyDescent="0.45">
      <c r="A532" t="s">
        <v>1824</v>
      </c>
      <c r="B532" t="e">
        <f>VLOOKUP($A532, Pitchers___Batted_Ball[], MATCH(Data!B$1, Pitchers___Batted_Ball[#Headers], 0), FALSE)</f>
        <v>#N/A</v>
      </c>
      <c r="C532" t="e">
        <f>VLOOKUP($A532, Pitchers___Batted_Ball[], MATCH(Data!C$1, Pitchers___Batted_Ball[#Headers], 0), FALSE)</f>
        <v>#N/A</v>
      </c>
      <c r="D532" t="e">
        <f>VLOOKUP($A532, Pitchers___Statcast[], MATCH(Data!D$1, Pitchers___Statcast[#Headers], 0), FALSE)</f>
        <v>#N/A</v>
      </c>
      <c r="E532" t="e">
        <f>VLOOKUP($A532, Pitchers___Statcast[], MATCH(Data!E$1, Pitchers___Statcast[#Headers], 0), FALSE)</f>
        <v>#N/A</v>
      </c>
      <c r="F532" t="e">
        <f>VLOOKUP($A532, Pitchers___Statcast[], MATCH(Data!F$1, Pitchers___Statcast[#Headers], 0), FALSE)</f>
        <v>#N/A</v>
      </c>
      <c r="G532" t="e">
        <f>VLOOKUP($A532, Pitchers___Statcast[], MATCH(Data!G$1, Pitchers___Statcast[#Headers], 0), FALSE)</f>
        <v>#N/A</v>
      </c>
      <c r="H532" t="e">
        <f>VLOOKUP(A532, Pitchers___Advanced[[Name]:[Pitches]], 13, FALSE)/VLOOKUP(A532, Pitchers___Advanced[[Name]:[Pitches]], 14, FALSE)</f>
        <v>#N/A</v>
      </c>
      <c r="I532" t="e">
        <f>VLOOKUP(A532, Pitching___V_Movement[[Name]:[FA-Z]], 4, FALSE)</f>
        <v>#N/A</v>
      </c>
      <c r="J532" t="e">
        <f>VLOOKUP(A532, Pitching___H_Movement[[Name]:[FA-X]], 4, FALSE)</f>
        <v>#N/A</v>
      </c>
      <c r="K532" t="e">
        <f>VLOOKUP($A532, Pitching___Plate_Discipline[], MATCH(Data!K$1, Pitching___Plate_Discipline[#Headers], 0), FALSE)</f>
        <v>#N/A</v>
      </c>
      <c r="L532" t="e">
        <f>VLOOKUP($A532, Pitching___Plate_Discipline[], MATCH(Data!L$1, Pitching___Plate_Discipline[#Headers], 0), FALSE)</f>
        <v>#N/A</v>
      </c>
      <c r="M532" t="e">
        <f>VLOOKUP($A532, Pitching___Plate_Discipline[], MATCH(Data!M$1, Pitching___Plate_Discipline[#Headers], 0), FALSE)</f>
        <v>#N/A</v>
      </c>
      <c r="N532" t="e">
        <f>VLOOKUP($A532, Pitching___Plate_Discipline[], MATCH(Data!N$1, Pitching___Plate_Discipline[#Headers], 0), FALSE)</f>
        <v>#N/A</v>
      </c>
      <c r="O532" t="e">
        <f>VLOOKUP($A532, Pitching___Plate_Discipline[], MATCH(Data!O$1, Pitching___Plate_Discipline[#Headers], 0), FALSE)</f>
        <v>#N/A</v>
      </c>
      <c r="P532" t="e">
        <f>VLOOKUP($A532, Pitching___Plate_Discipline[], MATCH(Data!P$1, Pitching___Plate_Discipline[#Headers], 0), FALSE)</f>
        <v>#N/A</v>
      </c>
      <c r="Q532" t="e">
        <f t="shared" si="8"/>
        <v>#N/A</v>
      </c>
      <c r="R532" t="e">
        <f>VLOOKUP($A532, Pitching___Plate_Discipline[], MATCH(Data!R$1, Pitching___Plate_Discipline[#Headers], 0), FALSE)</f>
        <v>#N/A</v>
      </c>
      <c r="S532" t="e">
        <f>VLOOKUP($A532, Pitching___Plate_Discipline[], MATCH(Data!S$1, Pitching___Plate_Discipline[#Headers], 0), FALSE)</f>
        <v>#N/A</v>
      </c>
      <c r="T532" t="e">
        <f>VLOOKUP($A532, Pitching___Velocity[[Name]:[vFA]], 4, FALSE)</f>
        <v>#N/A</v>
      </c>
      <c r="U532" t="e">
        <f>VLOOKUP($A532, Pitching___Pitch_Type[[Name]:[FB%]], 3, FALSE)</f>
        <v>#N/A</v>
      </c>
    </row>
    <row r="533" spans="1:21" x14ac:dyDescent="0.45">
      <c r="A533" t="s">
        <v>1825</v>
      </c>
      <c r="B533" t="e">
        <f>VLOOKUP($A533, Pitchers___Batted_Ball[], MATCH(Data!B$1, Pitchers___Batted_Ball[#Headers], 0), FALSE)</f>
        <v>#N/A</v>
      </c>
      <c r="C533" t="e">
        <f>VLOOKUP($A533, Pitchers___Batted_Ball[], MATCH(Data!C$1, Pitchers___Batted_Ball[#Headers], 0), FALSE)</f>
        <v>#N/A</v>
      </c>
      <c r="D533" t="e">
        <f>VLOOKUP($A533, Pitchers___Statcast[], MATCH(Data!D$1, Pitchers___Statcast[#Headers], 0), FALSE)</f>
        <v>#N/A</v>
      </c>
      <c r="E533" t="e">
        <f>VLOOKUP($A533, Pitchers___Statcast[], MATCH(Data!E$1, Pitchers___Statcast[#Headers], 0), FALSE)</f>
        <v>#N/A</v>
      </c>
      <c r="F533" t="e">
        <f>VLOOKUP($A533, Pitchers___Statcast[], MATCH(Data!F$1, Pitchers___Statcast[#Headers], 0), FALSE)</f>
        <v>#N/A</v>
      </c>
      <c r="G533" t="e">
        <f>VLOOKUP($A533, Pitchers___Statcast[], MATCH(Data!G$1, Pitchers___Statcast[#Headers], 0), FALSE)</f>
        <v>#N/A</v>
      </c>
      <c r="H533" t="e">
        <f>VLOOKUP(A533, Pitchers___Advanced[[Name]:[Pitches]], 13, FALSE)/VLOOKUP(A533, Pitchers___Advanced[[Name]:[Pitches]], 14, FALSE)</f>
        <v>#N/A</v>
      </c>
      <c r="I533" t="e">
        <f>VLOOKUP(A533, Pitching___V_Movement[[Name]:[FA-Z]], 4, FALSE)</f>
        <v>#N/A</v>
      </c>
      <c r="J533" t="e">
        <f>VLOOKUP(A533, Pitching___H_Movement[[Name]:[FA-X]], 4, FALSE)</f>
        <v>#N/A</v>
      </c>
      <c r="K533" t="e">
        <f>VLOOKUP($A533, Pitching___Plate_Discipline[], MATCH(Data!K$1, Pitching___Plate_Discipline[#Headers], 0), FALSE)</f>
        <v>#N/A</v>
      </c>
      <c r="L533" t="e">
        <f>VLOOKUP($A533, Pitching___Plate_Discipline[], MATCH(Data!L$1, Pitching___Plate_Discipline[#Headers], 0), FALSE)</f>
        <v>#N/A</v>
      </c>
      <c r="M533" t="e">
        <f>VLOOKUP($A533, Pitching___Plate_Discipline[], MATCH(Data!M$1, Pitching___Plate_Discipline[#Headers], 0), FALSE)</f>
        <v>#N/A</v>
      </c>
      <c r="N533" t="e">
        <f>VLOOKUP($A533, Pitching___Plate_Discipline[], MATCH(Data!N$1, Pitching___Plate_Discipline[#Headers], 0), FALSE)</f>
        <v>#N/A</v>
      </c>
      <c r="O533" t="e">
        <f>VLOOKUP($A533, Pitching___Plate_Discipline[], MATCH(Data!O$1, Pitching___Plate_Discipline[#Headers], 0), FALSE)</f>
        <v>#N/A</v>
      </c>
      <c r="P533" t="e">
        <f>VLOOKUP($A533, Pitching___Plate_Discipline[], MATCH(Data!P$1, Pitching___Plate_Discipline[#Headers], 0), FALSE)</f>
        <v>#N/A</v>
      </c>
      <c r="Q533" t="e">
        <f t="shared" si="8"/>
        <v>#N/A</v>
      </c>
      <c r="R533" t="e">
        <f>VLOOKUP($A533, Pitching___Plate_Discipline[], MATCH(Data!R$1, Pitching___Plate_Discipline[#Headers], 0), FALSE)</f>
        <v>#N/A</v>
      </c>
      <c r="S533" t="e">
        <f>VLOOKUP($A533, Pitching___Plate_Discipline[], MATCH(Data!S$1, Pitching___Plate_Discipline[#Headers], 0), FALSE)</f>
        <v>#N/A</v>
      </c>
      <c r="T533" t="e">
        <f>VLOOKUP($A533, Pitching___Velocity[[Name]:[vFA]], 4, FALSE)</f>
        <v>#N/A</v>
      </c>
      <c r="U533" t="e">
        <f>VLOOKUP($A533, Pitching___Pitch_Type[[Name]:[FB%]], 3, FALSE)</f>
        <v>#N/A</v>
      </c>
    </row>
    <row r="534" spans="1:21" x14ac:dyDescent="0.45">
      <c r="A534" t="s">
        <v>25</v>
      </c>
      <c r="B534">
        <f>VLOOKUP($A534, Pitchers___Batted_Ball[], MATCH(Data!B$1, Pitchers___Batted_Ball[#Headers], 0), FALSE)</f>
        <v>3.39</v>
      </c>
      <c r="C534">
        <f>VLOOKUP($A534, Pitchers___Batted_Ball[], MATCH(Data!C$1, Pitchers___Batted_Ball[#Headers], 0), FALSE)</f>
        <v>0.16300000000000001</v>
      </c>
      <c r="D534" t="str">
        <f>VLOOKUP($A534, Pitchers___Statcast[], MATCH(Data!D$1, Pitchers___Statcast[#Headers], 0), FALSE)</f>
        <v>90.6</v>
      </c>
      <c r="E534" t="str">
        <f>VLOOKUP($A534, Pitchers___Statcast[], MATCH(Data!E$1, Pitchers___Statcast[#Headers], 0), FALSE)</f>
        <v>-1.4</v>
      </c>
      <c r="F534" t="str">
        <f>VLOOKUP($A534, Pitchers___Statcast[], MATCH(Data!F$1, Pitchers___Statcast[#Headers], 0), FALSE)</f>
        <v>6.2%</v>
      </c>
      <c r="G534" t="str">
        <f>VLOOKUP($A534, Pitchers___Statcast[], MATCH(Data!G$1, Pitchers___Statcast[#Headers], 0), FALSE)</f>
        <v>43.2%</v>
      </c>
      <c r="H534">
        <f>VLOOKUP(A534, Pitchers___Advanced[[Name]:[Pitches]], 13, FALSE)/VLOOKUP(A534, Pitchers___Advanced[[Name]:[Pitches]], 14, FALSE)</f>
        <v>0.62644952251023189</v>
      </c>
      <c r="I534">
        <f>VLOOKUP(A534, Pitching___V_Movement[[Name]:[FA-Z]], 4, FALSE)</f>
        <v>6.5</v>
      </c>
      <c r="J534">
        <f>VLOOKUP(A534, Pitching___H_Movement[[Name]:[FA-X]], 4, FALSE)</f>
        <v>3.5</v>
      </c>
      <c r="K534">
        <f>VLOOKUP($A534, Pitching___Plate_Discipline[], MATCH(Data!K$1, Pitching___Plate_Discipline[#Headers], 0), FALSE)</f>
        <v>0.27200000000000002</v>
      </c>
      <c r="L534">
        <f>VLOOKUP($A534, Pitching___Plate_Discipline[], MATCH(Data!L$1, Pitching___Plate_Discipline[#Headers], 0), FALSE)</f>
        <v>0.61699999999999999</v>
      </c>
      <c r="M534">
        <f>VLOOKUP($A534, Pitching___Plate_Discipline[], MATCH(Data!M$1, Pitching___Plate_Discipline[#Headers], 0), FALSE)</f>
        <v>0.44800000000000001</v>
      </c>
      <c r="N534">
        <f>VLOOKUP($A534, Pitching___Plate_Discipline[], MATCH(Data!N$1, Pitching___Plate_Discipline[#Headers], 0), FALSE)</f>
        <v>0.48299999999999998</v>
      </c>
      <c r="O534">
        <f>VLOOKUP($A534, Pitching___Plate_Discipline[], MATCH(Data!O$1, Pitching___Plate_Discipline[#Headers], 0), FALSE)</f>
        <v>0.875</v>
      </c>
      <c r="P534">
        <f>VLOOKUP($A534, Pitching___Plate_Discipline[], MATCH(Data!P$1, Pitching___Plate_Discipline[#Headers], 0), FALSE)</f>
        <v>0.75800000000000001</v>
      </c>
      <c r="Q534">
        <f t="shared" si="8"/>
        <v>0.339584</v>
      </c>
      <c r="R534">
        <f>VLOOKUP($A534, Pitching___Plate_Discipline[], MATCH(Data!R$1, Pitching___Plate_Discipline[#Headers], 0), FALSE)</f>
        <v>0.51</v>
      </c>
      <c r="S534">
        <f>VLOOKUP($A534, Pitching___Plate_Discipline[], MATCH(Data!S$1, Pitching___Plate_Discipline[#Headers], 0), FALSE)</f>
        <v>21.6</v>
      </c>
      <c r="T534">
        <f>VLOOKUP($A534, Pitching___Velocity[[Name]:[vFA]], 4, FALSE)</f>
        <v>93.4</v>
      </c>
      <c r="U534">
        <f>VLOOKUP($A534, Pitching___Pitch_Type[[Name]:[FB%]], 3, FALSE)</f>
        <v>0.54</v>
      </c>
    </row>
    <row r="535" spans="1:21" x14ac:dyDescent="0.45">
      <c r="A535" t="s">
        <v>1826</v>
      </c>
      <c r="B535" t="e">
        <f>VLOOKUP($A535, Pitchers___Batted_Ball[], MATCH(Data!B$1, Pitchers___Batted_Ball[#Headers], 0), FALSE)</f>
        <v>#N/A</v>
      </c>
      <c r="C535" t="e">
        <f>VLOOKUP($A535, Pitchers___Batted_Ball[], MATCH(Data!C$1, Pitchers___Batted_Ball[#Headers], 0), FALSE)</f>
        <v>#N/A</v>
      </c>
      <c r="D535" t="e">
        <f>VLOOKUP($A535, Pitchers___Statcast[], MATCH(Data!D$1, Pitchers___Statcast[#Headers], 0), FALSE)</f>
        <v>#N/A</v>
      </c>
      <c r="E535" t="e">
        <f>VLOOKUP($A535, Pitchers___Statcast[], MATCH(Data!E$1, Pitchers___Statcast[#Headers], 0), FALSE)</f>
        <v>#N/A</v>
      </c>
      <c r="F535" t="e">
        <f>VLOOKUP($A535, Pitchers___Statcast[], MATCH(Data!F$1, Pitchers___Statcast[#Headers], 0), FALSE)</f>
        <v>#N/A</v>
      </c>
      <c r="G535" t="e">
        <f>VLOOKUP($A535, Pitchers___Statcast[], MATCH(Data!G$1, Pitchers___Statcast[#Headers], 0), FALSE)</f>
        <v>#N/A</v>
      </c>
      <c r="H535" t="e">
        <f>VLOOKUP(A535, Pitchers___Advanced[[Name]:[Pitches]], 13, FALSE)/VLOOKUP(A535, Pitchers___Advanced[[Name]:[Pitches]], 14, FALSE)</f>
        <v>#N/A</v>
      </c>
      <c r="I535" t="e">
        <f>VLOOKUP(A535, Pitching___V_Movement[[Name]:[FA-Z]], 4, FALSE)</f>
        <v>#N/A</v>
      </c>
      <c r="J535" t="e">
        <f>VLOOKUP(A535, Pitching___H_Movement[[Name]:[FA-X]], 4, FALSE)</f>
        <v>#N/A</v>
      </c>
      <c r="K535" t="e">
        <f>VLOOKUP($A535, Pitching___Plate_Discipline[], MATCH(Data!K$1, Pitching___Plate_Discipline[#Headers], 0), FALSE)</f>
        <v>#N/A</v>
      </c>
      <c r="L535" t="e">
        <f>VLOOKUP($A535, Pitching___Plate_Discipline[], MATCH(Data!L$1, Pitching___Plate_Discipline[#Headers], 0), FALSE)</f>
        <v>#N/A</v>
      </c>
      <c r="M535" t="e">
        <f>VLOOKUP($A535, Pitching___Plate_Discipline[], MATCH(Data!M$1, Pitching___Plate_Discipline[#Headers], 0), FALSE)</f>
        <v>#N/A</v>
      </c>
      <c r="N535" t="e">
        <f>VLOOKUP($A535, Pitching___Plate_Discipline[], MATCH(Data!N$1, Pitching___Plate_Discipline[#Headers], 0), FALSE)</f>
        <v>#N/A</v>
      </c>
      <c r="O535" t="e">
        <f>VLOOKUP($A535, Pitching___Plate_Discipline[], MATCH(Data!O$1, Pitching___Plate_Discipline[#Headers], 0), FALSE)</f>
        <v>#N/A</v>
      </c>
      <c r="P535" t="e">
        <f>VLOOKUP($A535, Pitching___Plate_Discipline[], MATCH(Data!P$1, Pitching___Plate_Discipline[#Headers], 0), FALSE)</f>
        <v>#N/A</v>
      </c>
      <c r="Q535" t="e">
        <f t="shared" si="8"/>
        <v>#N/A</v>
      </c>
      <c r="R535" t="e">
        <f>VLOOKUP($A535, Pitching___Plate_Discipline[], MATCH(Data!R$1, Pitching___Plate_Discipline[#Headers], 0), FALSE)</f>
        <v>#N/A</v>
      </c>
      <c r="S535" t="e">
        <f>VLOOKUP($A535, Pitching___Plate_Discipline[], MATCH(Data!S$1, Pitching___Plate_Discipline[#Headers], 0), FALSE)</f>
        <v>#N/A</v>
      </c>
      <c r="T535" t="e">
        <f>VLOOKUP($A535, Pitching___Velocity[[Name]:[vFA]], 4, FALSE)</f>
        <v>#N/A</v>
      </c>
      <c r="U535" t="e">
        <f>VLOOKUP($A535, Pitching___Pitch_Type[[Name]:[FB%]], 3, FALSE)</f>
        <v>#N/A</v>
      </c>
    </row>
    <row r="536" spans="1:21" x14ac:dyDescent="0.45">
      <c r="A536" t="s">
        <v>1827</v>
      </c>
      <c r="B536" t="e">
        <f>VLOOKUP($A536, Pitchers___Batted_Ball[], MATCH(Data!B$1, Pitchers___Batted_Ball[#Headers], 0), FALSE)</f>
        <v>#N/A</v>
      </c>
      <c r="C536" t="e">
        <f>VLOOKUP($A536, Pitchers___Batted_Ball[], MATCH(Data!C$1, Pitchers___Batted_Ball[#Headers], 0), FALSE)</f>
        <v>#N/A</v>
      </c>
      <c r="D536" t="e">
        <f>VLOOKUP($A536, Pitchers___Statcast[], MATCH(Data!D$1, Pitchers___Statcast[#Headers], 0), FALSE)</f>
        <v>#N/A</v>
      </c>
      <c r="E536" t="e">
        <f>VLOOKUP($A536, Pitchers___Statcast[], MATCH(Data!E$1, Pitchers___Statcast[#Headers], 0), FALSE)</f>
        <v>#N/A</v>
      </c>
      <c r="F536" t="e">
        <f>VLOOKUP($A536, Pitchers___Statcast[], MATCH(Data!F$1, Pitchers___Statcast[#Headers], 0), FALSE)</f>
        <v>#N/A</v>
      </c>
      <c r="G536" t="e">
        <f>VLOOKUP($A536, Pitchers___Statcast[], MATCH(Data!G$1, Pitchers___Statcast[#Headers], 0), FALSE)</f>
        <v>#N/A</v>
      </c>
      <c r="H536" t="e">
        <f>VLOOKUP(A536, Pitchers___Advanced[[Name]:[Pitches]], 13, FALSE)/VLOOKUP(A536, Pitchers___Advanced[[Name]:[Pitches]], 14, FALSE)</f>
        <v>#N/A</v>
      </c>
      <c r="I536" t="e">
        <f>VLOOKUP(A536, Pitching___V_Movement[[Name]:[FA-Z]], 4, FALSE)</f>
        <v>#N/A</v>
      </c>
      <c r="J536" t="e">
        <f>VLOOKUP(A536, Pitching___H_Movement[[Name]:[FA-X]], 4, FALSE)</f>
        <v>#N/A</v>
      </c>
      <c r="K536" t="e">
        <f>VLOOKUP($A536, Pitching___Plate_Discipline[], MATCH(Data!K$1, Pitching___Plate_Discipline[#Headers], 0), FALSE)</f>
        <v>#N/A</v>
      </c>
      <c r="L536" t="e">
        <f>VLOOKUP($A536, Pitching___Plate_Discipline[], MATCH(Data!L$1, Pitching___Plate_Discipline[#Headers], 0), FALSE)</f>
        <v>#N/A</v>
      </c>
      <c r="M536" t="e">
        <f>VLOOKUP($A536, Pitching___Plate_Discipline[], MATCH(Data!M$1, Pitching___Plate_Discipline[#Headers], 0), FALSE)</f>
        <v>#N/A</v>
      </c>
      <c r="N536" t="e">
        <f>VLOOKUP($A536, Pitching___Plate_Discipline[], MATCH(Data!N$1, Pitching___Plate_Discipline[#Headers], 0), FALSE)</f>
        <v>#N/A</v>
      </c>
      <c r="O536" t="e">
        <f>VLOOKUP($A536, Pitching___Plate_Discipline[], MATCH(Data!O$1, Pitching___Plate_Discipline[#Headers], 0), FALSE)</f>
        <v>#N/A</v>
      </c>
      <c r="P536" t="e">
        <f>VLOOKUP($A536, Pitching___Plate_Discipline[], MATCH(Data!P$1, Pitching___Plate_Discipline[#Headers], 0), FALSE)</f>
        <v>#N/A</v>
      </c>
      <c r="Q536" t="e">
        <f t="shared" si="8"/>
        <v>#N/A</v>
      </c>
      <c r="R536" t="e">
        <f>VLOOKUP($A536, Pitching___Plate_Discipline[], MATCH(Data!R$1, Pitching___Plate_Discipline[#Headers], 0), FALSE)</f>
        <v>#N/A</v>
      </c>
      <c r="S536" t="e">
        <f>VLOOKUP($A536, Pitching___Plate_Discipline[], MATCH(Data!S$1, Pitching___Plate_Discipline[#Headers], 0), FALSE)</f>
        <v>#N/A</v>
      </c>
      <c r="T536" t="e">
        <f>VLOOKUP($A536, Pitching___Velocity[[Name]:[vFA]], 4, FALSE)</f>
        <v>#N/A</v>
      </c>
      <c r="U536" t="e">
        <f>VLOOKUP($A536, Pitching___Pitch_Type[[Name]:[FB%]], 3, FALSE)</f>
        <v>#N/A</v>
      </c>
    </row>
    <row r="537" spans="1:21" x14ac:dyDescent="0.45">
      <c r="A537" t="s">
        <v>199</v>
      </c>
      <c r="B537">
        <f>VLOOKUP($A537, Pitchers___Batted_Ball[], MATCH(Data!B$1, Pitchers___Batted_Ball[#Headers], 0), FALSE)</f>
        <v>1.59</v>
      </c>
      <c r="C537">
        <f>VLOOKUP($A537, Pitchers___Batted_Ball[], MATCH(Data!C$1, Pitchers___Batted_Ball[#Headers], 0), FALSE)</f>
        <v>0.11700000000000001</v>
      </c>
      <c r="D537" t="str">
        <f>VLOOKUP($A537, Pitchers___Statcast[], MATCH(Data!D$1, Pitchers___Statcast[#Headers], 0), FALSE)</f>
        <v>88.4</v>
      </c>
      <c r="E537" t="str">
        <f>VLOOKUP($A537, Pitchers___Statcast[], MATCH(Data!E$1, Pitchers___Statcast[#Headers], 0), FALSE)</f>
        <v>8.9</v>
      </c>
      <c r="F537" t="str">
        <f>VLOOKUP($A537, Pitchers___Statcast[], MATCH(Data!F$1, Pitchers___Statcast[#Headers], 0), FALSE)</f>
        <v>5.2%</v>
      </c>
      <c r="G537" t="str">
        <f>VLOOKUP($A537, Pitchers___Statcast[], MATCH(Data!G$1, Pitchers___Statcast[#Headers], 0), FALSE)</f>
        <v>35.2%</v>
      </c>
      <c r="H537">
        <f>VLOOKUP(A537, Pitchers___Advanced[[Name]:[Pitches]], 13, FALSE)/VLOOKUP(A537, Pitchers___Advanced[[Name]:[Pitches]], 14, FALSE)</f>
        <v>0.65104627173592688</v>
      </c>
      <c r="I537">
        <f>VLOOKUP(A537, Pitching___V_Movement[[Name]:[FA-Z]], 4, FALSE)</f>
        <v>7</v>
      </c>
      <c r="J537">
        <f>VLOOKUP(A537, Pitching___H_Movement[[Name]:[FA-X]], 4, FALSE)</f>
        <v>7</v>
      </c>
      <c r="K537">
        <f>VLOOKUP($A537, Pitching___Plate_Discipline[], MATCH(Data!K$1, Pitching___Plate_Discipline[#Headers], 0), FALSE)</f>
        <v>0.28299999999999997</v>
      </c>
      <c r="L537">
        <f>VLOOKUP($A537, Pitching___Plate_Discipline[], MATCH(Data!L$1, Pitching___Plate_Discipline[#Headers], 0), FALSE)</f>
        <v>0.622</v>
      </c>
      <c r="M537">
        <f>VLOOKUP($A537, Pitching___Plate_Discipline[], MATCH(Data!M$1, Pitching___Plate_Discipline[#Headers], 0), FALSE)</f>
        <v>0.46100000000000002</v>
      </c>
      <c r="N537">
        <f>VLOOKUP($A537, Pitching___Plate_Discipline[], MATCH(Data!N$1, Pitching___Plate_Discipline[#Headers], 0), FALSE)</f>
        <v>0.57199999999999995</v>
      </c>
      <c r="O537">
        <f>VLOOKUP($A537, Pitching___Plate_Discipline[], MATCH(Data!O$1, Pitching___Plate_Discipline[#Headers], 0), FALSE)</f>
        <v>0.86399999999999999</v>
      </c>
      <c r="P537">
        <f>VLOOKUP($A537, Pitching___Plate_Discipline[], MATCH(Data!P$1, Pitching___Plate_Discipline[#Headers], 0), FALSE)</f>
        <v>0.77900000000000003</v>
      </c>
      <c r="Q537">
        <f t="shared" si="8"/>
        <v>0.35911900000000002</v>
      </c>
      <c r="R537">
        <f>VLOOKUP($A537, Pitching___Plate_Discipline[], MATCH(Data!R$1, Pitching___Plate_Discipline[#Headers], 0), FALSE)</f>
        <v>0.52500000000000002</v>
      </c>
      <c r="S537">
        <f>VLOOKUP($A537, Pitching___Plate_Discipline[], MATCH(Data!S$1, Pitching___Plate_Discipline[#Headers], 0), FALSE)</f>
        <v>20.7</v>
      </c>
      <c r="T537">
        <f>VLOOKUP($A537, Pitching___Velocity[[Name]:[vFA]], 4, FALSE)</f>
        <v>92.2</v>
      </c>
      <c r="U537">
        <f>VLOOKUP($A537, Pitching___Pitch_Type[[Name]:[FB%]], 3, FALSE)</f>
        <v>0.51800000000000002</v>
      </c>
    </row>
    <row r="538" spans="1:21" x14ac:dyDescent="0.45">
      <c r="A538" t="s">
        <v>1828</v>
      </c>
      <c r="B538" t="e">
        <f>VLOOKUP($A538, Pitchers___Batted_Ball[], MATCH(Data!B$1, Pitchers___Batted_Ball[#Headers], 0), FALSE)</f>
        <v>#N/A</v>
      </c>
      <c r="C538" t="e">
        <f>VLOOKUP($A538, Pitchers___Batted_Ball[], MATCH(Data!C$1, Pitchers___Batted_Ball[#Headers], 0), FALSE)</f>
        <v>#N/A</v>
      </c>
      <c r="D538" t="e">
        <f>VLOOKUP($A538, Pitchers___Statcast[], MATCH(Data!D$1, Pitchers___Statcast[#Headers], 0), FALSE)</f>
        <v>#N/A</v>
      </c>
      <c r="E538" t="e">
        <f>VLOOKUP($A538, Pitchers___Statcast[], MATCH(Data!E$1, Pitchers___Statcast[#Headers], 0), FALSE)</f>
        <v>#N/A</v>
      </c>
      <c r="F538" t="e">
        <f>VLOOKUP($A538, Pitchers___Statcast[], MATCH(Data!F$1, Pitchers___Statcast[#Headers], 0), FALSE)</f>
        <v>#N/A</v>
      </c>
      <c r="G538" t="e">
        <f>VLOOKUP($A538, Pitchers___Statcast[], MATCH(Data!G$1, Pitchers___Statcast[#Headers], 0), FALSE)</f>
        <v>#N/A</v>
      </c>
      <c r="H538" t="e">
        <f>VLOOKUP(A538, Pitchers___Advanced[[Name]:[Pitches]], 13, FALSE)/VLOOKUP(A538, Pitchers___Advanced[[Name]:[Pitches]], 14, FALSE)</f>
        <v>#N/A</v>
      </c>
      <c r="I538" t="e">
        <f>VLOOKUP(A538, Pitching___V_Movement[[Name]:[FA-Z]], 4, FALSE)</f>
        <v>#N/A</v>
      </c>
      <c r="J538" t="e">
        <f>VLOOKUP(A538, Pitching___H_Movement[[Name]:[FA-X]], 4, FALSE)</f>
        <v>#N/A</v>
      </c>
      <c r="K538" t="e">
        <f>VLOOKUP($A538, Pitching___Plate_Discipline[], MATCH(Data!K$1, Pitching___Plate_Discipline[#Headers], 0), FALSE)</f>
        <v>#N/A</v>
      </c>
      <c r="L538" t="e">
        <f>VLOOKUP($A538, Pitching___Plate_Discipline[], MATCH(Data!L$1, Pitching___Plate_Discipline[#Headers], 0), FALSE)</f>
        <v>#N/A</v>
      </c>
      <c r="M538" t="e">
        <f>VLOOKUP($A538, Pitching___Plate_Discipline[], MATCH(Data!M$1, Pitching___Plate_Discipline[#Headers], 0), FALSE)</f>
        <v>#N/A</v>
      </c>
      <c r="N538" t="e">
        <f>VLOOKUP($A538, Pitching___Plate_Discipline[], MATCH(Data!N$1, Pitching___Plate_Discipline[#Headers], 0), FALSE)</f>
        <v>#N/A</v>
      </c>
      <c r="O538" t="e">
        <f>VLOOKUP($A538, Pitching___Plate_Discipline[], MATCH(Data!O$1, Pitching___Plate_Discipline[#Headers], 0), FALSE)</f>
        <v>#N/A</v>
      </c>
      <c r="P538" t="e">
        <f>VLOOKUP($A538, Pitching___Plate_Discipline[], MATCH(Data!P$1, Pitching___Plate_Discipline[#Headers], 0), FALSE)</f>
        <v>#N/A</v>
      </c>
      <c r="Q538" t="e">
        <f t="shared" si="8"/>
        <v>#N/A</v>
      </c>
      <c r="R538" t="e">
        <f>VLOOKUP($A538, Pitching___Plate_Discipline[], MATCH(Data!R$1, Pitching___Plate_Discipline[#Headers], 0), FALSE)</f>
        <v>#N/A</v>
      </c>
      <c r="S538" t="e">
        <f>VLOOKUP($A538, Pitching___Plate_Discipline[], MATCH(Data!S$1, Pitching___Plate_Discipline[#Headers], 0), FALSE)</f>
        <v>#N/A</v>
      </c>
      <c r="T538" t="e">
        <f>VLOOKUP($A538, Pitching___Velocity[[Name]:[vFA]], 4, FALSE)</f>
        <v>#N/A</v>
      </c>
      <c r="U538" t="e">
        <f>VLOOKUP($A538, Pitching___Pitch_Type[[Name]:[FB%]], 3, FALSE)</f>
        <v>#N/A</v>
      </c>
    </row>
    <row r="539" spans="1:21" x14ac:dyDescent="0.45">
      <c r="A539" t="s">
        <v>1829</v>
      </c>
      <c r="B539" t="e">
        <f>VLOOKUP($A539, Pitchers___Batted_Ball[], MATCH(Data!B$1, Pitchers___Batted_Ball[#Headers], 0), FALSE)</f>
        <v>#N/A</v>
      </c>
      <c r="C539" t="e">
        <f>VLOOKUP($A539, Pitchers___Batted_Ball[], MATCH(Data!C$1, Pitchers___Batted_Ball[#Headers], 0), FALSE)</f>
        <v>#N/A</v>
      </c>
      <c r="D539" t="e">
        <f>VLOOKUP($A539, Pitchers___Statcast[], MATCH(Data!D$1, Pitchers___Statcast[#Headers], 0), FALSE)</f>
        <v>#N/A</v>
      </c>
      <c r="E539" t="e">
        <f>VLOOKUP($A539, Pitchers___Statcast[], MATCH(Data!E$1, Pitchers___Statcast[#Headers], 0), FALSE)</f>
        <v>#N/A</v>
      </c>
      <c r="F539" t="e">
        <f>VLOOKUP($A539, Pitchers___Statcast[], MATCH(Data!F$1, Pitchers___Statcast[#Headers], 0), FALSE)</f>
        <v>#N/A</v>
      </c>
      <c r="G539" t="e">
        <f>VLOOKUP($A539, Pitchers___Statcast[], MATCH(Data!G$1, Pitchers___Statcast[#Headers], 0), FALSE)</f>
        <v>#N/A</v>
      </c>
      <c r="H539" t="e">
        <f>VLOOKUP(A539, Pitchers___Advanced[[Name]:[Pitches]], 13, FALSE)/VLOOKUP(A539, Pitchers___Advanced[[Name]:[Pitches]], 14, FALSE)</f>
        <v>#N/A</v>
      </c>
      <c r="I539" t="e">
        <f>VLOOKUP(A539, Pitching___V_Movement[[Name]:[FA-Z]], 4, FALSE)</f>
        <v>#N/A</v>
      </c>
      <c r="J539" t="e">
        <f>VLOOKUP(A539, Pitching___H_Movement[[Name]:[FA-X]], 4, FALSE)</f>
        <v>#N/A</v>
      </c>
      <c r="K539" t="e">
        <f>VLOOKUP($A539, Pitching___Plate_Discipline[], MATCH(Data!K$1, Pitching___Plate_Discipline[#Headers], 0), FALSE)</f>
        <v>#N/A</v>
      </c>
      <c r="L539" t="e">
        <f>VLOOKUP($A539, Pitching___Plate_Discipline[], MATCH(Data!L$1, Pitching___Plate_Discipline[#Headers], 0), FALSE)</f>
        <v>#N/A</v>
      </c>
      <c r="M539" t="e">
        <f>VLOOKUP($A539, Pitching___Plate_Discipline[], MATCH(Data!M$1, Pitching___Plate_Discipline[#Headers], 0), FALSE)</f>
        <v>#N/A</v>
      </c>
      <c r="N539" t="e">
        <f>VLOOKUP($A539, Pitching___Plate_Discipline[], MATCH(Data!N$1, Pitching___Plate_Discipline[#Headers], 0), FALSE)</f>
        <v>#N/A</v>
      </c>
      <c r="O539" t="e">
        <f>VLOOKUP($A539, Pitching___Plate_Discipline[], MATCH(Data!O$1, Pitching___Plate_Discipline[#Headers], 0), FALSE)</f>
        <v>#N/A</v>
      </c>
      <c r="P539" t="e">
        <f>VLOOKUP($A539, Pitching___Plate_Discipline[], MATCH(Data!P$1, Pitching___Plate_Discipline[#Headers], 0), FALSE)</f>
        <v>#N/A</v>
      </c>
      <c r="Q539" t="e">
        <f t="shared" si="8"/>
        <v>#N/A</v>
      </c>
      <c r="R539" t="e">
        <f>VLOOKUP($A539, Pitching___Plate_Discipline[], MATCH(Data!R$1, Pitching___Plate_Discipline[#Headers], 0), FALSE)</f>
        <v>#N/A</v>
      </c>
      <c r="S539" t="e">
        <f>VLOOKUP($A539, Pitching___Plate_Discipline[], MATCH(Data!S$1, Pitching___Plate_Discipline[#Headers], 0), FALSE)</f>
        <v>#N/A</v>
      </c>
      <c r="T539" t="e">
        <f>VLOOKUP($A539, Pitching___Velocity[[Name]:[vFA]], 4, FALSE)</f>
        <v>#N/A</v>
      </c>
      <c r="U539" t="e">
        <f>VLOOKUP($A539, Pitching___Pitch_Type[[Name]:[FB%]], 3, FALSE)</f>
        <v>#N/A</v>
      </c>
    </row>
    <row r="540" spans="1:21" x14ac:dyDescent="0.45">
      <c r="A540" t="s">
        <v>1830</v>
      </c>
      <c r="B540" t="e">
        <f>VLOOKUP($A540, Pitchers___Batted_Ball[], MATCH(Data!B$1, Pitchers___Batted_Ball[#Headers], 0), FALSE)</f>
        <v>#N/A</v>
      </c>
      <c r="C540" t="e">
        <f>VLOOKUP($A540, Pitchers___Batted_Ball[], MATCH(Data!C$1, Pitchers___Batted_Ball[#Headers], 0), FALSE)</f>
        <v>#N/A</v>
      </c>
      <c r="D540" t="e">
        <f>VLOOKUP($A540, Pitchers___Statcast[], MATCH(Data!D$1, Pitchers___Statcast[#Headers], 0), FALSE)</f>
        <v>#N/A</v>
      </c>
      <c r="E540" t="e">
        <f>VLOOKUP($A540, Pitchers___Statcast[], MATCH(Data!E$1, Pitchers___Statcast[#Headers], 0), FALSE)</f>
        <v>#N/A</v>
      </c>
      <c r="F540" t="e">
        <f>VLOOKUP($A540, Pitchers___Statcast[], MATCH(Data!F$1, Pitchers___Statcast[#Headers], 0), FALSE)</f>
        <v>#N/A</v>
      </c>
      <c r="G540" t="e">
        <f>VLOOKUP($A540, Pitchers___Statcast[], MATCH(Data!G$1, Pitchers___Statcast[#Headers], 0), FALSE)</f>
        <v>#N/A</v>
      </c>
      <c r="H540" t="e">
        <f>VLOOKUP(A540, Pitchers___Advanced[[Name]:[Pitches]], 13, FALSE)/VLOOKUP(A540, Pitchers___Advanced[[Name]:[Pitches]], 14, FALSE)</f>
        <v>#N/A</v>
      </c>
      <c r="I540" t="e">
        <f>VLOOKUP(A540, Pitching___V_Movement[[Name]:[FA-Z]], 4, FALSE)</f>
        <v>#N/A</v>
      </c>
      <c r="J540" t="e">
        <f>VLOOKUP(A540, Pitching___H_Movement[[Name]:[FA-X]], 4, FALSE)</f>
        <v>#N/A</v>
      </c>
      <c r="K540" t="e">
        <f>VLOOKUP($A540, Pitching___Plate_Discipline[], MATCH(Data!K$1, Pitching___Plate_Discipline[#Headers], 0), FALSE)</f>
        <v>#N/A</v>
      </c>
      <c r="L540" t="e">
        <f>VLOOKUP($A540, Pitching___Plate_Discipline[], MATCH(Data!L$1, Pitching___Plate_Discipline[#Headers], 0), FALSE)</f>
        <v>#N/A</v>
      </c>
      <c r="M540" t="e">
        <f>VLOOKUP($A540, Pitching___Plate_Discipline[], MATCH(Data!M$1, Pitching___Plate_Discipline[#Headers], 0), FALSE)</f>
        <v>#N/A</v>
      </c>
      <c r="N540" t="e">
        <f>VLOOKUP($A540, Pitching___Plate_Discipline[], MATCH(Data!N$1, Pitching___Plate_Discipline[#Headers], 0), FALSE)</f>
        <v>#N/A</v>
      </c>
      <c r="O540" t="e">
        <f>VLOOKUP($A540, Pitching___Plate_Discipline[], MATCH(Data!O$1, Pitching___Plate_Discipline[#Headers], 0), FALSE)</f>
        <v>#N/A</v>
      </c>
      <c r="P540" t="e">
        <f>VLOOKUP($A540, Pitching___Plate_Discipline[], MATCH(Data!P$1, Pitching___Plate_Discipline[#Headers], 0), FALSE)</f>
        <v>#N/A</v>
      </c>
      <c r="Q540" t="e">
        <f t="shared" si="8"/>
        <v>#N/A</v>
      </c>
      <c r="R540" t="e">
        <f>VLOOKUP($A540, Pitching___Plate_Discipline[], MATCH(Data!R$1, Pitching___Plate_Discipline[#Headers], 0), FALSE)</f>
        <v>#N/A</v>
      </c>
      <c r="S540" t="e">
        <f>VLOOKUP($A540, Pitching___Plate_Discipline[], MATCH(Data!S$1, Pitching___Plate_Discipline[#Headers], 0), FALSE)</f>
        <v>#N/A</v>
      </c>
      <c r="T540" t="e">
        <f>VLOOKUP($A540, Pitching___Velocity[[Name]:[vFA]], 4, FALSE)</f>
        <v>#N/A</v>
      </c>
      <c r="U540" t="e">
        <f>VLOOKUP($A540, Pitching___Pitch_Type[[Name]:[FB%]], 3, FALSE)</f>
        <v>#N/A</v>
      </c>
    </row>
    <row r="541" spans="1:21" x14ac:dyDescent="0.45">
      <c r="A541" t="s">
        <v>436</v>
      </c>
      <c r="B541">
        <f>VLOOKUP($A541, Pitchers___Batted_Ball[], MATCH(Data!B$1, Pitchers___Batted_Ball[#Headers], 0), FALSE)</f>
        <v>1.23</v>
      </c>
      <c r="C541">
        <f>VLOOKUP($A541, Pitchers___Batted_Ball[], MATCH(Data!C$1, Pitchers___Batted_Ball[#Headers], 0), FALSE)</f>
        <v>0.184</v>
      </c>
      <c r="D541" t="str">
        <f>VLOOKUP($A541, Pitchers___Statcast[], MATCH(Data!D$1, Pitchers___Statcast[#Headers], 0), FALSE)</f>
        <v>89.2</v>
      </c>
      <c r="E541" t="str">
        <f>VLOOKUP($A541, Pitchers___Statcast[], MATCH(Data!E$1, Pitchers___Statcast[#Headers], 0), FALSE)</f>
        <v>12.5</v>
      </c>
      <c r="F541" t="str">
        <f>VLOOKUP($A541, Pitchers___Statcast[], MATCH(Data!F$1, Pitchers___Statcast[#Headers], 0), FALSE)</f>
        <v>7.2%</v>
      </c>
      <c r="G541" t="str">
        <f>VLOOKUP($A541, Pitchers___Statcast[], MATCH(Data!G$1, Pitchers___Statcast[#Headers], 0), FALSE)</f>
        <v>37.9%</v>
      </c>
      <c r="H541">
        <f>VLOOKUP(A541, Pitchers___Advanced[[Name]:[Pitches]], 13, FALSE)/VLOOKUP(A541, Pitchers___Advanced[[Name]:[Pitches]], 14, FALSE)</f>
        <v>0.607298760258425</v>
      </c>
      <c r="I541">
        <f>VLOOKUP(A541, Pitching___V_Movement[[Name]:[FA-Z]], 4, FALSE)</f>
        <v>8.6999999999999993</v>
      </c>
      <c r="J541">
        <f>VLOOKUP(A541, Pitching___H_Movement[[Name]:[FA-X]], 4, FALSE)</f>
        <v>6.4</v>
      </c>
      <c r="K541">
        <f>VLOOKUP($A541, Pitching___Plate_Discipline[], MATCH(Data!K$1, Pitching___Plate_Discipline[#Headers], 0), FALSE)</f>
        <v>0.25900000000000001</v>
      </c>
      <c r="L541">
        <f>VLOOKUP($A541, Pitching___Plate_Discipline[], MATCH(Data!L$1, Pitching___Plate_Discipline[#Headers], 0), FALSE)</f>
        <v>0.63600000000000001</v>
      </c>
      <c r="M541">
        <f>VLOOKUP($A541, Pitching___Plate_Discipline[], MATCH(Data!M$1, Pitching___Plate_Discipline[#Headers], 0), FALSE)</f>
        <v>0.439</v>
      </c>
      <c r="N541">
        <f>VLOOKUP($A541, Pitching___Plate_Discipline[], MATCH(Data!N$1, Pitching___Plate_Discipline[#Headers], 0), FALSE)</f>
        <v>0.47099999999999997</v>
      </c>
      <c r="O541">
        <f>VLOOKUP($A541, Pitching___Plate_Discipline[], MATCH(Data!O$1, Pitching___Plate_Discipline[#Headers], 0), FALSE)</f>
        <v>0.81699999999999995</v>
      </c>
      <c r="P541">
        <f>VLOOKUP($A541, Pitching___Plate_Discipline[], MATCH(Data!P$1, Pitching___Plate_Discipline[#Headers], 0), FALSE)</f>
        <v>0.71</v>
      </c>
      <c r="Q541">
        <f t="shared" si="8"/>
        <v>0.31168999999999997</v>
      </c>
      <c r="R541">
        <f>VLOOKUP($A541, Pitching___Plate_Discipline[], MATCH(Data!R$1, Pitching___Plate_Discipline[#Headers], 0), FALSE)</f>
        <v>0.47699999999999998</v>
      </c>
      <c r="S541">
        <f>VLOOKUP($A541, Pitching___Plate_Discipline[], MATCH(Data!S$1, Pitching___Plate_Discipline[#Headers], 0), FALSE)</f>
        <v>21.1</v>
      </c>
      <c r="T541">
        <f>VLOOKUP($A541, Pitching___Velocity[[Name]:[vFA]], 4, FALSE)</f>
        <v>93.8</v>
      </c>
      <c r="U541">
        <f>VLOOKUP($A541, Pitching___Pitch_Type[[Name]:[FB%]], 3, FALSE)</f>
        <v>0.52500000000000002</v>
      </c>
    </row>
    <row r="542" spans="1:21" x14ac:dyDescent="0.45">
      <c r="A542" t="s">
        <v>659</v>
      </c>
      <c r="B542">
        <f>VLOOKUP($A542, Pitchers___Batted_Ball[], MATCH(Data!B$1, Pitchers___Batted_Ball[#Headers], 0), FALSE)</f>
        <v>0.97</v>
      </c>
      <c r="C542">
        <f>VLOOKUP($A542, Pitchers___Batted_Ball[], MATCH(Data!C$1, Pitchers___Batted_Ball[#Headers], 0), FALSE)</f>
        <v>9.7000000000000003E-2</v>
      </c>
      <c r="D542" t="str">
        <f>VLOOKUP($A542, Pitchers___Statcast[], MATCH(Data!D$1, Pitchers___Statcast[#Headers], 0), FALSE)</f>
        <v>88.1</v>
      </c>
      <c r="E542" t="str">
        <f>VLOOKUP($A542, Pitchers___Statcast[], MATCH(Data!E$1, Pitchers___Statcast[#Headers], 0), FALSE)</f>
        <v>15.5</v>
      </c>
      <c r="F542" t="str">
        <f>VLOOKUP($A542, Pitchers___Statcast[], MATCH(Data!F$1, Pitchers___Statcast[#Headers], 0), FALSE)</f>
        <v>7.0%</v>
      </c>
      <c r="G542" t="str">
        <f>VLOOKUP($A542, Pitchers___Statcast[], MATCH(Data!G$1, Pitchers___Statcast[#Headers], 0), FALSE)</f>
        <v>34.9%</v>
      </c>
      <c r="H542">
        <f>VLOOKUP(A542, Pitchers___Advanced[[Name]:[Pitches]], 13, FALSE)/VLOOKUP(A542, Pitchers___Advanced[[Name]:[Pitches]], 14, FALSE)</f>
        <v>0.64161033944885981</v>
      </c>
      <c r="I542">
        <f>VLOOKUP(A542, Pitching___V_Movement[[Name]:[FA-Z]], 4, FALSE)</f>
        <v>8.5</v>
      </c>
      <c r="J542">
        <f>VLOOKUP(A542, Pitching___H_Movement[[Name]:[FA-X]], 4, FALSE)</f>
        <v>-6.3</v>
      </c>
      <c r="K542">
        <f>VLOOKUP($A542, Pitching___Plate_Discipline[], MATCH(Data!K$1, Pitching___Plate_Discipline[#Headers], 0), FALSE)</f>
        <v>0.28699999999999998</v>
      </c>
      <c r="L542">
        <f>VLOOKUP($A542, Pitching___Plate_Discipline[], MATCH(Data!L$1, Pitching___Plate_Discipline[#Headers], 0), FALSE)</f>
        <v>0.67500000000000004</v>
      </c>
      <c r="M542">
        <f>VLOOKUP($A542, Pitching___Plate_Discipline[], MATCH(Data!M$1, Pitching___Plate_Discipline[#Headers], 0), FALSE)</f>
        <v>0.48699999999999999</v>
      </c>
      <c r="N542">
        <f>VLOOKUP($A542, Pitching___Plate_Discipline[], MATCH(Data!N$1, Pitching___Plate_Discipline[#Headers], 0), FALSE)</f>
        <v>0.59</v>
      </c>
      <c r="O542">
        <f>VLOOKUP($A542, Pitching___Plate_Discipline[], MATCH(Data!O$1, Pitching___Plate_Discipline[#Headers], 0), FALSE)</f>
        <v>0.82199999999999995</v>
      </c>
      <c r="P542">
        <f>VLOOKUP($A542, Pitching___Plate_Discipline[], MATCH(Data!P$1, Pitching___Plate_Discipline[#Headers], 0), FALSE)</f>
        <v>0.75600000000000001</v>
      </c>
      <c r="Q542">
        <f t="shared" si="8"/>
        <v>0.368172</v>
      </c>
      <c r="R542">
        <f>VLOOKUP($A542, Pitching___Plate_Discipline[], MATCH(Data!R$1, Pitching___Plate_Discipline[#Headers], 0), FALSE)</f>
        <v>0.51600000000000001</v>
      </c>
      <c r="S542">
        <f>VLOOKUP($A542, Pitching___Plate_Discipline[], MATCH(Data!S$1, Pitching___Plate_Discipline[#Headers], 0), FALSE)</f>
        <v>23.7</v>
      </c>
      <c r="T542">
        <f>VLOOKUP($A542, Pitching___Velocity[[Name]:[vFA]], 4, FALSE)</f>
        <v>95</v>
      </c>
      <c r="U542">
        <f>VLOOKUP($A542, Pitching___Pitch_Type[[Name]:[FB%]], 3, FALSE)</f>
        <v>0.627</v>
      </c>
    </row>
    <row r="543" spans="1:21" x14ac:dyDescent="0.45">
      <c r="A543" t="s">
        <v>823</v>
      </c>
      <c r="B543">
        <f>VLOOKUP($A543, Pitchers___Batted_Ball[], MATCH(Data!B$1, Pitchers___Batted_Ball[#Headers], 0), FALSE)</f>
        <v>0.7</v>
      </c>
      <c r="C543">
        <f>VLOOKUP($A543, Pitchers___Batted_Ball[], MATCH(Data!C$1, Pitchers___Batted_Ball[#Headers], 0), FALSE)</f>
        <v>0.129</v>
      </c>
      <c r="D543" t="str">
        <f>VLOOKUP($A543, Pitchers___Statcast[], MATCH(Data!D$1, Pitchers___Statcast[#Headers], 0), FALSE)</f>
        <v>90.1</v>
      </c>
      <c r="E543" t="str">
        <f>VLOOKUP($A543, Pitchers___Statcast[], MATCH(Data!E$1, Pitchers___Statcast[#Headers], 0), FALSE)</f>
        <v>18.7</v>
      </c>
      <c r="F543" t="str">
        <f>VLOOKUP($A543, Pitchers___Statcast[], MATCH(Data!F$1, Pitchers___Statcast[#Headers], 0), FALSE)</f>
        <v>9.1%</v>
      </c>
      <c r="G543" t="str">
        <f>VLOOKUP($A543, Pitchers___Statcast[], MATCH(Data!G$1, Pitchers___Statcast[#Headers], 0), FALSE)</f>
        <v>42.8%</v>
      </c>
      <c r="H543">
        <f>VLOOKUP(A543, Pitchers___Advanced[[Name]:[Pitches]], 13, FALSE)/VLOOKUP(A543, Pitchers___Advanced[[Name]:[Pitches]], 14, FALSE)</f>
        <v>0.65765895953757225</v>
      </c>
      <c r="I543">
        <f>VLOOKUP(A543, Pitching___V_Movement[[Name]:[FA-Z]], 4, FALSE)</f>
        <v>11.6</v>
      </c>
      <c r="J543">
        <f>VLOOKUP(A543, Pitching___H_Movement[[Name]:[FA-X]], 4, FALSE)</f>
        <v>-4</v>
      </c>
      <c r="K543">
        <f>VLOOKUP($A543, Pitching___Plate_Discipline[], MATCH(Data!K$1, Pitching___Plate_Discipline[#Headers], 0), FALSE)</f>
        <v>0.28000000000000003</v>
      </c>
      <c r="L543">
        <f>VLOOKUP($A543, Pitching___Plate_Discipline[], MATCH(Data!L$1, Pitching___Plate_Discipline[#Headers], 0), FALSE)</f>
        <v>0.69899999999999995</v>
      </c>
      <c r="M543">
        <f>VLOOKUP($A543, Pitching___Plate_Discipline[], MATCH(Data!M$1, Pitching___Plate_Discipline[#Headers], 0), FALSE)</f>
        <v>0.504</v>
      </c>
      <c r="N543">
        <f>VLOOKUP($A543, Pitching___Plate_Discipline[], MATCH(Data!N$1, Pitching___Plate_Discipline[#Headers], 0), FALSE)</f>
        <v>0.57799999999999996</v>
      </c>
      <c r="O543">
        <f>VLOOKUP($A543, Pitching___Plate_Discipline[], MATCH(Data!O$1, Pitching___Plate_Discipline[#Headers], 0), FALSE)</f>
        <v>0.76700000000000002</v>
      </c>
      <c r="P543">
        <f>VLOOKUP($A543, Pitching___Plate_Discipline[], MATCH(Data!P$1, Pitching___Plate_Discipline[#Headers], 0), FALSE)</f>
        <v>0.71899999999999997</v>
      </c>
      <c r="Q543">
        <f t="shared" si="8"/>
        <v>0.36237599999999998</v>
      </c>
      <c r="R543">
        <f>VLOOKUP($A543, Pitching___Plate_Discipline[], MATCH(Data!R$1, Pitching___Plate_Discipline[#Headers], 0), FALSE)</f>
        <v>0.53500000000000003</v>
      </c>
      <c r="S543">
        <f>VLOOKUP($A543, Pitching___Plate_Discipline[], MATCH(Data!S$1, Pitching___Plate_Discipline[#Headers], 0), FALSE)</f>
        <v>22.5</v>
      </c>
      <c r="T543">
        <f>VLOOKUP($A543, Pitching___Velocity[[Name]:[vFA]], 4, FALSE)</f>
        <v>95.8</v>
      </c>
      <c r="U543">
        <f>VLOOKUP($A543, Pitching___Pitch_Type[[Name]:[FB%]], 3, FALSE)</f>
        <v>0.70899999999999996</v>
      </c>
    </row>
    <row r="544" spans="1:21" x14ac:dyDescent="0.45">
      <c r="A544" t="s">
        <v>1831</v>
      </c>
      <c r="B544" t="e">
        <f>VLOOKUP($A544, Pitchers___Batted_Ball[], MATCH(Data!B$1, Pitchers___Batted_Ball[#Headers], 0), FALSE)</f>
        <v>#N/A</v>
      </c>
      <c r="C544" t="e">
        <f>VLOOKUP($A544, Pitchers___Batted_Ball[], MATCH(Data!C$1, Pitchers___Batted_Ball[#Headers], 0), FALSE)</f>
        <v>#N/A</v>
      </c>
      <c r="D544" t="e">
        <f>VLOOKUP($A544, Pitchers___Statcast[], MATCH(Data!D$1, Pitchers___Statcast[#Headers], 0), FALSE)</f>
        <v>#N/A</v>
      </c>
      <c r="E544" t="e">
        <f>VLOOKUP($A544, Pitchers___Statcast[], MATCH(Data!E$1, Pitchers___Statcast[#Headers], 0), FALSE)</f>
        <v>#N/A</v>
      </c>
      <c r="F544" t="e">
        <f>VLOOKUP($A544, Pitchers___Statcast[], MATCH(Data!F$1, Pitchers___Statcast[#Headers], 0), FALSE)</f>
        <v>#N/A</v>
      </c>
      <c r="G544" t="e">
        <f>VLOOKUP($A544, Pitchers___Statcast[], MATCH(Data!G$1, Pitchers___Statcast[#Headers], 0), FALSE)</f>
        <v>#N/A</v>
      </c>
      <c r="H544" t="e">
        <f>VLOOKUP(A544, Pitchers___Advanced[[Name]:[Pitches]], 13, FALSE)/VLOOKUP(A544, Pitchers___Advanced[[Name]:[Pitches]], 14, FALSE)</f>
        <v>#N/A</v>
      </c>
      <c r="I544" t="e">
        <f>VLOOKUP(A544, Pitching___V_Movement[[Name]:[FA-Z]], 4, FALSE)</f>
        <v>#N/A</v>
      </c>
      <c r="J544" t="e">
        <f>VLOOKUP(A544, Pitching___H_Movement[[Name]:[FA-X]], 4, FALSE)</f>
        <v>#N/A</v>
      </c>
      <c r="K544" t="e">
        <f>VLOOKUP($A544, Pitching___Plate_Discipline[], MATCH(Data!K$1, Pitching___Plate_Discipline[#Headers], 0), FALSE)</f>
        <v>#N/A</v>
      </c>
      <c r="L544" t="e">
        <f>VLOOKUP($A544, Pitching___Plate_Discipline[], MATCH(Data!L$1, Pitching___Plate_Discipline[#Headers], 0), FALSE)</f>
        <v>#N/A</v>
      </c>
      <c r="M544" t="e">
        <f>VLOOKUP($A544, Pitching___Plate_Discipline[], MATCH(Data!M$1, Pitching___Plate_Discipline[#Headers], 0), FALSE)</f>
        <v>#N/A</v>
      </c>
      <c r="N544" t="e">
        <f>VLOOKUP($A544, Pitching___Plate_Discipline[], MATCH(Data!N$1, Pitching___Plate_Discipline[#Headers], 0), FALSE)</f>
        <v>#N/A</v>
      </c>
      <c r="O544" t="e">
        <f>VLOOKUP($A544, Pitching___Plate_Discipline[], MATCH(Data!O$1, Pitching___Plate_Discipline[#Headers], 0), FALSE)</f>
        <v>#N/A</v>
      </c>
      <c r="P544" t="e">
        <f>VLOOKUP($A544, Pitching___Plate_Discipline[], MATCH(Data!P$1, Pitching___Plate_Discipline[#Headers], 0), FALSE)</f>
        <v>#N/A</v>
      </c>
      <c r="Q544" t="e">
        <f t="shared" si="8"/>
        <v>#N/A</v>
      </c>
      <c r="R544" t="e">
        <f>VLOOKUP($A544, Pitching___Plate_Discipline[], MATCH(Data!R$1, Pitching___Plate_Discipline[#Headers], 0), FALSE)</f>
        <v>#N/A</v>
      </c>
      <c r="S544" t="e">
        <f>VLOOKUP($A544, Pitching___Plate_Discipline[], MATCH(Data!S$1, Pitching___Plate_Discipline[#Headers], 0), FALSE)</f>
        <v>#N/A</v>
      </c>
      <c r="T544" t="e">
        <f>VLOOKUP($A544, Pitching___Velocity[[Name]:[vFA]], 4, FALSE)</f>
        <v>#N/A</v>
      </c>
      <c r="U544" t="e">
        <f>VLOOKUP($A544, Pitching___Pitch_Type[[Name]:[FB%]], 3, FALSE)</f>
        <v>#N/A</v>
      </c>
    </row>
    <row r="545" spans="1:21" x14ac:dyDescent="0.45">
      <c r="A545" t="s">
        <v>1832</v>
      </c>
      <c r="B545" t="e">
        <f>VLOOKUP($A545, Pitchers___Batted_Ball[], MATCH(Data!B$1, Pitchers___Batted_Ball[#Headers], 0), FALSE)</f>
        <v>#N/A</v>
      </c>
      <c r="C545" t="e">
        <f>VLOOKUP($A545, Pitchers___Batted_Ball[], MATCH(Data!C$1, Pitchers___Batted_Ball[#Headers], 0), FALSE)</f>
        <v>#N/A</v>
      </c>
      <c r="D545" t="e">
        <f>VLOOKUP($A545, Pitchers___Statcast[], MATCH(Data!D$1, Pitchers___Statcast[#Headers], 0), FALSE)</f>
        <v>#N/A</v>
      </c>
      <c r="E545" t="e">
        <f>VLOOKUP($A545, Pitchers___Statcast[], MATCH(Data!E$1, Pitchers___Statcast[#Headers], 0), FALSE)</f>
        <v>#N/A</v>
      </c>
      <c r="F545" t="e">
        <f>VLOOKUP($A545, Pitchers___Statcast[], MATCH(Data!F$1, Pitchers___Statcast[#Headers], 0), FALSE)</f>
        <v>#N/A</v>
      </c>
      <c r="G545" t="e">
        <f>VLOOKUP($A545, Pitchers___Statcast[], MATCH(Data!G$1, Pitchers___Statcast[#Headers], 0), FALSE)</f>
        <v>#N/A</v>
      </c>
      <c r="H545" t="e">
        <f>VLOOKUP(A545, Pitchers___Advanced[[Name]:[Pitches]], 13, FALSE)/VLOOKUP(A545, Pitchers___Advanced[[Name]:[Pitches]], 14, FALSE)</f>
        <v>#N/A</v>
      </c>
      <c r="I545" t="e">
        <f>VLOOKUP(A545, Pitching___V_Movement[[Name]:[FA-Z]], 4, FALSE)</f>
        <v>#N/A</v>
      </c>
      <c r="J545" t="e">
        <f>VLOOKUP(A545, Pitching___H_Movement[[Name]:[FA-X]], 4, FALSE)</f>
        <v>#N/A</v>
      </c>
      <c r="K545" t="e">
        <f>VLOOKUP($A545, Pitching___Plate_Discipline[], MATCH(Data!K$1, Pitching___Plate_Discipline[#Headers], 0), FALSE)</f>
        <v>#N/A</v>
      </c>
      <c r="L545" t="e">
        <f>VLOOKUP($A545, Pitching___Plate_Discipline[], MATCH(Data!L$1, Pitching___Plate_Discipline[#Headers], 0), FALSE)</f>
        <v>#N/A</v>
      </c>
      <c r="M545" t="e">
        <f>VLOOKUP($A545, Pitching___Plate_Discipline[], MATCH(Data!M$1, Pitching___Plate_Discipline[#Headers], 0), FALSE)</f>
        <v>#N/A</v>
      </c>
      <c r="N545" t="e">
        <f>VLOOKUP($A545, Pitching___Plate_Discipline[], MATCH(Data!N$1, Pitching___Plate_Discipline[#Headers], 0), FALSE)</f>
        <v>#N/A</v>
      </c>
      <c r="O545" t="e">
        <f>VLOOKUP($A545, Pitching___Plate_Discipline[], MATCH(Data!O$1, Pitching___Plate_Discipline[#Headers], 0), FALSE)</f>
        <v>#N/A</v>
      </c>
      <c r="P545" t="e">
        <f>VLOOKUP($A545, Pitching___Plate_Discipline[], MATCH(Data!P$1, Pitching___Plate_Discipline[#Headers], 0), FALSE)</f>
        <v>#N/A</v>
      </c>
      <c r="Q545" t="e">
        <f t="shared" si="8"/>
        <v>#N/A</v>
      </c>
      <c r="R545" t="e">
        <f>VLOOKUP($A545, Pitching___Plate_Discipline[], MATCH(Data!R$1, Pitching___Plate_Discipline[#Headers], 0), FALSE)</f>
        <v>#N/A</v>
      </c>
      <c r="S545" t="e">
        <f>VLOOKUP($A545, Pitching___Plate_Discipline[], MATCH(Data!S$1, Pitching___Plate_Discipline[#Headers], 0), FALSE)</f>
        <v>#N/A</v>
      </c>
      <c r="T545" t="e">
        <f>VLOOKUP($A545, Pitching___Velocity[[Name]:[vFA]], 4, FALSE)</f>
        <v>#N/A</v>
      </c>
      <c r="U545" t="e">
        <f>VLOOKUP($A545, Pitching___Pitch_Type[[Name]:[FB%]], 3, FALSE)</f>
        <v>#N/A</v>
      </c>
    </row>
    <row r="546" spans="1:21" x14ac:dyDescent="0.45">
      <c r="A546" t="s">
        <v>696</v>
      </c>
      <c r="B546">
        <f>VLOOKUP($A546, Pitchers___Batted_Ball[], MATCH(Data!B$1, Pitchers___Batted_Ball[#Headers], 0), FALSE)</f>
        <v>0.93</v>
      </c>
      <c r="C546">
        <f>VLOOKUP($A546, Pitchers___Batted_Ball[], MATCH(Data!C$1, Pitchers___Batted_Ball[#Headers], 0), FALSE)</f>
        <v>0.11600000000000001</v>
      </c>
      <c r="D546" t="str">
        <f>VLOOKUP($A546, Pitchers___Statcast[], MATCH(Data!D$1, Pitchers___Statcast[#Headers], 0), FALSE)</f>
        <v>90.0</v>
      </c>
      <c r="E546" t="str">
        <f>VLOOKUP($A546, Pitchers___Statcast[], MATCH(Data!E$1, Pitchers___Statcast[#Headers], 0), FALSE)</f>
        <v>16.2</v>
      </c>
      <c r="F546" t="str">
        <f>VLOOKUP($A546, Pitchers___Statcast[], MATCH(Data!F$1, Pitchers___Statcast[#Headers], 0), FALSE)</f>
        <v>7.4%</v>
      </c>
      <c r="G546" t="str">
        <f>VLOOKUP($A546, Pitchers___Statcast[], MATCH(Data!G$1, Pitchers___Statcast[#Headers], 0), FALSE)</f>
        <v>39.9%</v>
      </c>
      <c r="H546">
        <f>VLOOKUP(A546, Pitchers___Advanced[[Name]:[Pitches]], 13, FALSE)/VLOOKUP(A546, Pitchers___Advanced[[Name]:[Pitches]], 14, FALSE)</f>
        <v>0.64360119047619047</v>
      </c>
      <c r="I546">
        <f>VLOOKUP(A546, Pitching___V_Movement[[Name]:[FA-Z]], 4, FALSE)</f>
        <v>9</v>
      </c>
      <c r="J546">
        <f>VLOOKUP(A546, Pitching___H_Movement[[Name]:[FA-X]], 4, FALSE)</f>
        <v>-4.5999999999999996</v>
      </c>
      <c r="K546">
        <f>VLOOKUP($A546, Pitching___Plate_Discipline[], MATCH(Data!K$1, Pitching___Plate_Discipline[#Headers], 0), FALSE)</f>
        <v>0.247</v>
      </c>
      <c r="L546">
        <f>VLOOKUP($A546, Pitching___Plate_Discipline[], MATCH(Data!L$1, Pitching___Plate_Discipline[#Headers], 0), FALSE)</f>
        <v>0.70099999999999996</v>
      </c>
      <c r="M546">
        <f>VLOOKUP($A546, Pitching___Plate_Discipline[], MATCH(Data!M$1, Pitching___Plate_Discipline[#Headers], 0), FALSE)</f>
        <v>0.496</v>
      </c>
      <c r="N546">
        <f>VLOOKUP($A546, Pitching___Plate_Discipline[], MATCH(Data!N$1, Pitching___Plate_Discipline[#Headers], 0), FALSE)</f>
        <v>0.60199999999999998</v>
      </c>
      <c r="O546">
        <f>VLOOKUP($A546, Pitching___Plate_Discipline[], MATCH(Data!O$1, Pitching___Plate_Discipline[#Headers], 0), FALSE)</f>
        <v>0.81299999999999994</v>
      </c>
      <c r="P546">
        <f>VLOOKUP($A546, Pitching___Plate_Discipline[], MATCH(Data!P$1, Pitching___Plate_Discipline[#Headers], 0), FALSE)</f>
        <v>0.76600000000000001</v>
      </c>
      <c r="Q546">
        <f t="shared" si="8"/>
        <v>0.379936</v>
      </c>
      <c r="R546">
        <f>VLOOKUP($A546, Pitching___Plate_Discipline[], MATCH(Data!R$1, Pitching___Plate_Discipline[#Headers], 0), FALSE)</f>
        <v>0.54800000000000004</v>
      </c>
      <c r="S546">
        <f>VLOOKUP($A546, Pitching___Plate_Discipline[], MATCH(Data!S$1, Pitching___Plate_Discipline[#Headers], 0), FALSE)</f>
        <v>21.6</v>
      </c>
      <c r="T546">
        <f>VLOOKUP($A546, Pitching___Velocity[[Name]:[vFA]], 4, FALSE)</f>
        <v>97.3</v>
      </c>
      <c r="U546">
        <f>VLOOKUP($A546, Pitching___Pitch_Type[[Name]:[FB%]], 3, FALSE)</f>
        <v>0.68500000000000005</v>
      </c>
    </row>
    <row r="547" spans="1:21" x14ac:dyDescent="0.45">
      <c r="A547" t="s">
        <v>447</v>
      </c>
      <c r="B547">
        <f>VLOOKUP($A547, Pitchers___Batted_Ball[], MATCH(Data!B$1, Pitchers___Batted_Ball[#Headers], 0), FALSE)</f>
        <v>1.21</v>
      </c>
      <c r="C547">
        <f>VLOOKUP($A547, Pitchers___Batted_Ball[], MATCH(Data!C$1, Pitchers___Batted_Ball[#Headers], 0), FALSE)</f>
        <v>0.13700000000000001</v>
      </c>
      <c r="D547" t="str">
        <f>VLOOKUP($A547, Pitchers___Statcast[], MATCH(Data!D$1, Pitchers___Statcast[#Headers], 0), FALSE)</f>
        <v>88.9</v>
      </c>
      <c r="E547" t="str">
        <f>VLOOKUP($A547, Pitchers___Statcast[], MATCH(Data!E$1, Pitchers___Statcast[#Headers], 0), FALSE)</f>
        <v>14.2</v>
      </c>
      <c r="F547" t="str">
        <f>VLOOKUP($A547, Pitchers___Statcast[], MATCH(Data!F$1, Pitchers___Statcast[#Headers], 0), FALSE)</f>
        <v>8.0%</v>
      </c>
      <c r="G547" t="str">
        <f>VLOOKUP($A547, Pitchers___Statcast[], MATCH(Data!G$1, Pitchers___Statcast[#Headers], 0), FALSE)</f>
        <v>37.9%</v>
      </c>
      <c r="H547">
        <f>VLOOKUP(A547, Pitchers___Advanced[[Name]:[Pitches]], 13, FALSE)/VLOOKUP(A547, Pitchers___Advanced[[Name]:[Pitches]], 14, FALSE)</f>
        <v>0.62689770288530322</v>
      </c>
      <c r="I547">
        <f>VLOOKUP(A547, Pitching___V_Movement[[Name]:[FA-Z]], 4, FALSE)</f>
        <v>8.9</v>
      </c>
      <c r="J547">
        <f>VLOOKUP(A547, Pitching___H_Movement[[Name]:[FA-X]], 4, FALSE)</f>
        <v>-4.0999999999999996</v>
      </c>
      <c r="K547">
        <f>VLOOKUP($A547, Pitching___Plate_Discipline[], MATCH(Data!K$1, Pitching___Plate_Discipline[#Headers], 0), FALSE)</f>
        <v>0.27500000000000002</v>
      </c>
      <c r="L547">
        <f>VLOOKUP($A547, Pitching___Plate_Discipline[], MATCH(Data!L$1, Pitching___Plate_Discipline[#Headers], 0), FALSE)</f>
        <v>0.65700000000000003</v>
      </c>
      <c r="M547">
        <f>VLOOKUP($A547, Pitching___Plate_Discipline[], MATCH(Data!M$1, Pitching___Plate_Discipline[#Headers], 0), FALSE)</f>
        <v>0.46400000000000002</v>
      </c>
      <c r="N547">
        <f>VLOOKUP($A547, Pitching___Plate_Discipline[], MATCH(Data!N$1, Pitching___Plate_Discipline[#Headers], 0), FALSE)</f>
        <v>0.63900000000000001</v>
      </c>
      <c r="O547">
        <f>VLOOKUP($A547, Pitching___Plate_Discipline[], MATCH(Data!O$1, Pitching___Plate_Discipline[#Headers], 0), FALSE)</f>
        <v>0.88800000000000001</v>
      </c>
      <c r="P547">
        <f>VLOOKUP($A547, Pitching___Plate_Discipline[], MATCH(Data!P$1, Pitching___Plate_Discipline[#Headers], 0), FALSE)</f>
        <v>0.81299999999999994</v>
      </c>
      <c r="Q547">
        <f t="shared" si="8"/>
        <v>0.37723200000000001</v>
      </c>
      <c r="R547">
        <f>VLOOKUP($A547, Pitching___Plate_Discipline[], MATCH(Data!R$1, Pitching___Plate_Discipline[#Headers], 0), FALSE)</f>
        <v>0.49399999999999999</v>
      </c>
      <c r="S547">
        <f>VLOOKUP($A547, Pitching___Plate_Discipline[], MATCH(Data!S$1, Pitching___Plate_Discipline[#Headers], 0), FALSE)</f>
        <v>20.9</v>
      </c>
      <c r="T547">
        <f>VLOOKUP($A547, Pitching___Velocity[[Name]:[vFA]], 4, FALSE)</f>
        <v>92.2</v>
      </c>
      <c r="U547">
        <f>VLOOKUP($A547, Pitching___Pitch_Type[[Name]:[FB%]], 3, FALSE)</f>
        <v>0.53300000000000003</v>
      </c>
    </row>
    <row r="548" spans="1:21" x14ac:dyDescent="0.45">
      <c r="A548" t="s">
        <v>1833</v>
      </c>
      <c r="B548" t="e">
        <f>VLOOKUP($A548, Pitchers___Batted_Ball[], MATCH(Data!B$1, Pitchers___Batted_Ball[#Headers], 0), FALSE)</f>
        <v>#N/A</v>
      </c>
      <c r="C548" t="e">
        <f>VLOOKUP($A548, Pitchers___Batted_Ball[], MATCH(Data!C$1, Pitchers___Batted_Ball[#Headers], 0), FALSE)</f>
        <v>#N/A</v>
      </c>
      <c r="D548" t="e">
        <f>VLOOKUP($A548, Pitchers___Statcast[], MATCH(Data!D$1, Pitchers___Statcast[#Headers], 0), FALSE)</f>
        <v>#N/A</v>
      </c>
      <c r="E548" t="e">
        <f>VLOOKUP($A548, Pitchers___Statcast[], MATCH(Data!E$1, Pitchers___Statcast[#Headers], 0), FALSE)</f>
        <v>#N/A</v>
      </c>
      <c r="F548" t="e">
        <f>VLOOKUP($A548, Pitchers___Statcast[], MATCH(Data!F$1, Pitchers___Statcast[#Headers], 0), FALSE)</f>
        <v>#N/A</v>
      </c>
      <c r="G548" t="e">
        <f>VLOOKUP($A548, Pitchers___Statcast[], MATCH(Data!G$1, Pitchers___Statcast[#Headers], 0), FALSE)</f>
        <v>#N/A</v>
      </c>
      <c r="H548" t="e">
        <f>VLOOKUP(A548, Pitchers___Advanced[[Name]:[Pitches]], 13, FALSE)/VLOOKUP(A548, Pitchers___Advanced[[Name]:[Pitches]], 14, FALSE)</f>
        <v>#N/A</v>
      </c>
      <c r="I548" t="e">
        <f>VLOOKUP(A548, Pitching___V_Movement[[Name]:[FA-Z]], 4, FALSE)</f>
        <v>#N/A</v>
      </c>
      <c r="J548" t="e">
        <f>VLOOKUP(A548, Pitching___H_Movement[[Name]:[FA-X]], 4, FALSE)</f>
        <v>#N/A</v>
      </c>
      <c r="K548" t="e">
        <f>VLOOKUP($A548, Pitching___Plate_Discipline[], MATCH(Data!K$1, Pitching___Plate_Discipline[#Headers], 0), FALSE)</f>
        <v>#N/A</v>
      </c>
      <c r="L548" t="e">
        <f>VLOOKUP($A548, Pitching___Plate_Discipline[], MATCH(Data!L$1, Pitching___Plate_Discipline[#Headers], 0), FALSE)</f>
        <v>#N/A</v>
      </c>
      <c r="M548" t="e">
        <f>VLOOKUP($A548, Pitching___Plate_Discipline[], MATCH(Data!M$1, Pitching___Plate_Discipline[#Headers], 0), FALSE)</f>
        <v>#N/A</v>
      </c>
      <c r="N548" t="e">
        <f>VLOOKUP($A548, Pitching___Plate_Discipline[], MATCH(Data!N$1, Pitching___Plate_Discipline[#Headers], 0), FALSE)</f>
        <v>#N/A</v>
      </c>
      <c r="O548" t="e">
        <f>VLOOKUP($A548, Pitching___Plate_Discipline[], MATCH(Data!O$1, Pitching___Plate_Discipline[#Headers], 0), FALSE)</f>
        <v>#N/A</v>
      </c>
      <c r="P548" t="e">
        <f>VLOOKUP($A548, Pitching___Plate_Discipline[], MATCH(Data!P$1, Pitching___Plate_Discipline[#Headers], 0), FALSE)</f>
        <v>#N/A</v>
      </c>
      <c r="Q548" t="e">
        <f t="shared" si="8"/>
        <v>#N/A</v>
      </c>
      <c r="R548" t="e">
        <f>VLOOKUP($A548, Pitching___Plate_Discipline[], MATCH(Data!R$1, Pitching___Plate_Discipline[#Headers], 0), FALSE)</f>
        <v>#N/A</v>
      </c>
      <c r="S548" t="e">
        <f>VLOOKUP($A548, Pitching___Plate_Discipline[], MATCH(Data!S$1, Pitching___Plate_Discipline[#Headers], 0), FALSE)</f>
        <v>#N/A</v>
      </c>
      <c r="T548" t="e">
        <f>VLOOKUP($A548, Pitching___Velocity[[Name]:[vFA]], 4, FALSE)</f>
        <v>#N/A</v>
      </c>
      <c r="U548" t="e">
        <f>VLOOKUP($A548, Pitching___Pitch_Type[[Name]:[FB%]], 3, FALSE)</f>
        <v>#N/A</v>
      </c>
    </row>
    <row r="549" spans="1:21" x14ac:dyDescent="0.45">
      <c r="A549" t="s">
        <v>1834</v>
      </c>
      <c r="B549" t="e">
        <f>VLOOKUP($A549, Pitchers___Batted_Ball[], MATCH(Data!B$1, Pitchers___Batted_Ball[#Headers], 0), FALSE)</f>
        <v>#N/A</v>
      </c>
      <c r="C549" t="e">
        <f>VLOOKUP($A549, Pitchers___Batted_Ball[], MATCH(Data!C$1, Pitchers___Batted_Ball[#Headers], 0), FALSE)</f>
        <v>#N/A</v>
      </c>
      <c r="D549" t="e">
        <f>VLOOKUP($A549, Pitchers___Statcast[], MATCH(Data!D$1, Pitchers___Statcast[#Headers], 0), FALSE)</f>
        <v>#N/A</v>
      </c>
      <c r="E549" t="e">
        <f>VLOOKUP($A549, Pitchers___Statcast[], MATCH(Data!E$1, Pitchers___Statcast[#Headers], 0), FALSE)</f>
        <v>#N/A</v>
      </c>
      <c r="F549" t="e">
        <f>VLOOKUP($A549, Pitchers___Statcast[], MATCH(Data!F$1, Pitchers___Statcast[#Headers], 0), FALSE)</f>
        <v>#N/A</v>
      </c>
      <c r="G549" t="e">
        <f>VLOOKUP($A549, Pitchers___Statcast[], MATCH(Data!G$1, Pitchers___Statcast[#Headers], 0), FALSE)</f>
        <v>#N/A</v>
      </c>
      <c r="H549" t="e">
        <f>VLOOKUP(A549, Pitchers___Advanced[[Name]:[Pitches]], 13, FALSE)/VLOOKUP(A549, Pitchers___Advanced[[Name]:[Pitches]], 14, FALSE)</f>
        <v>#N/A</v>
      </c>
      <c r="I549" t="e">
        <f>VLOOKUP(A549, Pitching___V_Movement[[Name]:[FA-Z]], 4, FALSE)</f>
        <v>#N/A</v>
      </c>
      <c r="J549" t="e">
        <f>VLOOKUP(A549, Pitching___H_Movement[[Name]:[FA-X]], 4, FALSE)</f>
        <v>#N/A</v>
      </c>
      <c r="K549" t="e">
        <f>VLOOKUP($A549, Pitching___Plate_Discipline[], MATCH(Data!K$1, Pitching___Plate_Discipline[#Headers], 0), FALSE)</f>
        <v>#N/A</v>
      </c>
      <c r="L549" t="e">
        <f>VLOOKUP($A549, Pitching___Plate_Discipline[], MATCH(Data!L$1, Pitching___Plate_Discipline[#Headers], 0), FALSE)</f>
        <v>#N/A</v>
      </c>
      <c r="M549" t="e">
        <f>VLOOKUP($A549, Pitching___Plate_Discipline[], MATCH(Data!M$1, Pitching___Plate_Discipline[#Headers], 0), FALSE)</f>
        <v>#N/A</v>
      </c>
      <c r="N549" t="e">
        <f>VLOOKUP($A549, Pitching___Plate_Discipline[], MATCH(Data!N$1, Pitching___Plate_Discipline[#Headers], 0), FALSE)</f>
        <v>#N/A</v>
      </c>
      <c r="O549" t="e">
        <f>VLOOKUP($A549, Pitching___Plate_Discipline[], MATCH(Data!O$1, Pitching___Plate_Discipline[#Headers], 0), FALSE)</f>
        <v>#N/A</v>
      </c>
      <c r="P549" t="e">
        <f>VLOOKUP($A549, Pitching___Plate_Discipline[], MATCH(Data!P$1, Pitching___Plate_Discipline[#Headers], 0), FALSE)</f>
        <v>#N/A</v>
      </c>
      <c r="Q549" t="e">
        <f t="shared" si="8"/>
        <v>#N/A</v>
      </c>
      <c r="R549" t="e">
        <f>VLOOKUP($A549, Pitching___Plate_Discipline[], MATCH(Data!R$1, Pitching___Plate_Discipline[#Headers], 0), FALSE)</f>
        <v>#N/A</v>
      </c>
      <c r="S549" t="e">
        <f>VLOOKUP($A549, Pitching___Plate_Discipline[], MATCH(Data!S$1, Pitching___Plate_Discipline[#Headers], 0), FALSE)</f>
        <v>#N/A</v>
      </c>
      <c r="T549" t="e">
        <f>VLOOKUP($A549, Pitching___Velocity[[Name]:[vFA]], 4, FALSE)</f>
        <v>#N/A</v>
      </c>
      <c r="U549" t="e">
        <f>VLOOKUP($A549, Pitching___Pitch_Type[[Name]:[FB%]], 3, FALSE)</f>
        <v>#N/A</v>
      </c>
    </row>
    <row r="550" spans="1:21" x14ac:dyDescent="0.45">
      <c r="A550" t="s">
        <v>1835</v>
      </c>
      <c r="B550" t="e">
        <f>VLOOKUP($A550, Pitchers___Batted_Ball[], MATCH(Data!B$1, Pitchers___Batted_Ball[#Headers], 0), FALSE)</f>
        <v>#N/A</v>
      </c>
      <c r="C550" t="e">
        <f>VLOOKUP($A550, Pitchers___Batted_Ball[], MATCH(Data!C$1, Pitchers___Batted_Ball[#Headers], 0), FALSE)</f>
        <v>#N/A</v>
      </c>
      <c r="D550" t="e">
        <f>VLOOKUP($A550, Pitchers___Statcast[], MATCH(Data!D$1, Pitchers___Statcast[#Headers], 0), FALSE)</f>
        <v>#N/A</v>
      </c>
      <c r="E550" t="e">
        <f>VLOOKUP($A550, Pitchers___Statcast[], MATCH(Data!E$1, Pitchers___Statcast[#Headers], 0), FALSE)</f>
        <v>#N/A</v>
      </c>
      <c r="F550" t="e">
        <f>VLOOKUP($A550, Pitchers___Statcast[], MATCH(Data!F$1, Pitchers___Statcast[#Headers], 0), FALSE)</f>
        <v>#N/A</v>
      </c>
      <c r="G550" t="e">
        <f>VLOOKUP($A550, Pitchers___Statcast[], MATCH(Data!G$1, Pitchers___Statcast[#Headers], 0), FALSE)</f>
        <v>#N/A</v>
      </c>
      <c r="H550" t="e">
        <f>VLOOKUP(A550, Pitchers___Advanced[[Name]:[Pitches]], 13, FALSE)/VLOOKUP(A550, Pitchers___Advanced[[Name]:[Pitches]], 14, FALSE)</f>
        <v>#N/A</v>
      </c>
      <c r="I550" t="e">
        <f>VLOOKUP(A550, Pitching___V_Movement[[Name]:[FA-Z]], 4, FALSE)</f>
        <v>#N/A</v>
      </c>
      <c r="J550" t="e">
        <f>VLOOKUP(A550, Pitching___H_Movement[[Name]:[FA-X]], 4, FALSE)</f>
        <v>#N/A</v>
      </c>
      <c r="K550" t="e">
        <f>VLOOKUP($A550, Pitching___Plate_Discipline[], MATCH(Data!K$1, Pitching___Plate_Discipline[#Headers], 0), FALSE)</f>
        <v>#N/A</v>
      </c>
      <c r="L550" t="e">
        <f>VLOOKUP($A550, Pitching___Plate_Discipline[], MATCH(Data!L$1, Pitching___Plate_Discipline[#Headers], 0), FALSE)</f>
        <v>#N/A</v>
      </c>
      <c r="M550" t="e">
        <f>VLOOKUP($A550, Pitching___Plate_Discipline[], MATCH(Data!M$1, Pitching___Plate_Discipline[#Headers], 0), FALSE)</f>
        <v>#N/A</v>
      </c>
      <c r="N550" t="e">
        <f>VLOOKUP($A550, Pitching___Plate_Discipline[], MATCH(Data!N$1, Pitching___Plate_Discipline[#Headers], 0), FALSE)</f>
        <v>#N/A</v>
      </c>
      <c r="O550" t="e">
        <f>VLOOKUP($A550, Pitching___Plate_Discipline[], MATCH(Data!O$1, Pitching___Plate_Discipline[#Headers], 0), FALSE)</f>
        <v>#N/A</v>
      </c>
      <c r="P550" t="e">
        <f>VLOOKUP($A550, Pitching___Plate_Discipline[], MATCH(Data!P$1, Pitching___Plate_Discipline[#Headers], 0), FALSE)</f>
        <v>#N/A</v>
      </c>
      <c r="Q550" t="e">
        <f t="shared" si="8"/>
        <v>#N/A</v>
      </c>
      <c r="R550" t="e">
        <f>VLOOKUP($A550, Pitching___Plate_Discipline[], MATCH(Data!R$1, Pitching___Plate_Discipline[#Headers], 0), FALSE)</f>
        <v>#N/A</v>
      </c>
      <c r="S550" t="e">
        <f>VLOOKUP($A550, Pitching___Plate_Discipline[], MATCH(Data!S$1, Pitching___Plate_Discipline[#Headers], 0), FALSE)</f>
        <v>#N/A</v>
      </c>
      <c r="T550" t="e">
        <f>VLOOKUP($A550, Pitching___Velocity[[Name]:[vFA]], 4, FALSE)</f>
        <v>#N/A</v>
      </c>
      <c r="U550" t="e">
        <f>VLOOKUP($A550, Pitching___Pitch_Type[[Name]:[FB%]], 3, FALSE)</f>
        <v>#N/A</v>
      </c>
    </row>
    <row r="551" spans="1:21" x14ac:dyDescent="0.45">
      <c r="A551" t="s">
        <v>1836</v>
      </c>
      <c r="B551" t="e">
        <f>VLOOKUP($A551, Pitchers___Batted_Ball[], MATCH(Data!B$1, Pitchers___Batted_Ball[#Headers], 0), FALSE)</f>
        <v>#N/A</v>
      </c>
      <c r="C551" t="e">
        <f>VLOOKUP($A551, Pitchers___Batted_Ball[], MATCH(Data!C$1, Pitchers___Batted_Ball[#Headers], 0), FALSE)</f>
        <v>#N/A</v>
      </c>
      <c r="D551" t="e">
        <f>VLOOKUP($A551, Pitchers___Statcast[], MATCH(Data!D$1, Pitchers___Statcast[#Headers], 0), FALSE)</f>
        <v>#N/A</v>
      </c>
      <c r="E551" t="e">
        <f>VLOOKUP($A551, Pitchers___Statcast[], MATCH(Data!E$1, Pitchers___Statcast[#Headers], 0), FALSE)</f>
        <v>#N/A</v>
      </c>
      <c r="F551" t="e">
        <f>VLOOKUP($A551, Pitchers___Statcast[], MATCH(Data!F$1, Pitchers___Statcast[#Headers], 0), FALSE)</f>
        <v>#N/A</v>
      </c>
      <c r="G551" t="e">
        <f>VLOOKUP($A551, Pitchers___Statcast[], MATCH(Data!G$1, Pitchers___Statcast[#Headers], 0), FALSE)</f>
        <v>#N/A</v>
      </c>
      <c r="H551" t="e">
        <f>VLOOKUP(A551, Pitchers___Advanced[[Name]:[Pitches]], 13, FALSE)/VLOOKUP(A551, Pitchers___Advanced[[Name]:[Pitches]], 14, FALSE)</f>
        <v>#N/A</v>
      </c>
      <c r="I551" t="e">
        <f>VLOOKUP(A551, Pitching___V_Movement[[Name]:[FA-Z]], 4, FALSE)</f>
        <v>#N/A</v>
      </c>
      <c r="J551" t="e">
        <f>VLOOKUP(A551, Pitching___H_Movement[[Name]:[FA-X]], 4, FALSE)</f>
        <v>#N/A</v>
      </c>
      <c r="K551" t="e">
        <f>VLOOKUP($A551, Pitching___Plate_Discipline[], MATCH(Data!K$1, Pitching___Plate_Discipline[#Headers], 0), FALSE)</f>
        <v>#N/A</v>
      </c>
      <c r="L551" t="e">
        <f>VLOOKUP($A551, Pitching___Plate_Discipline[], MATCH(Data!L$1, Pitching___Plate_Discipline[#Headers], 0), FALSE)</f>
        <v>#N/A</v>
      </c>
      <c r="M551" t="e">
        <f>VLOOKUP($A551, Pitching___Plate_Discipline[], MATCH(Data!M$1, Pitching___Plate_Discipline[#Headers], 0), FALSE)</f>
        <v>#N/A</v>
      </c>
      <c r="N551" t="e">
        <f>VLOOKUP($A551, Pitching___Plate_Discipline[], MATCH(Data!N$1, Pitching___Plate_Discipline[#Headers], 0), FALSE)</f>
        <v>#N/A</v>
      </c>
      <c r="O551" t="e">
        <f>VLOOKUP($A551, Pitching___Plate_Discipline[], MATCH(Data!O$1, Pitching___Plate_Discipline[#Headers], 0), FALSE)</f>
        <v>#N/A</v>
      </c>
      <c r="P551" t="e">
        <f>VLOOKUP($A551, Pitching___Plate_Discipline[], MATCH(Data!P$1, Pitching___Plate_Discipline[#Headers], 0), FALSE)</f>
        <v>#N/A</v>
      </c>
      <c r="Q551" t="e">
        <f t="shared" si="8"/>
        <v>#N/A</v>
      </c>
      <c r="R551" t="e">
        <f>VLOOKUP($A551, Pitching___Plate_Discipline[], MATCH(Data!R$1, Pitching___Plate_Discipline[#Headers], 0), FALSE)</f>
        <v>#N/A</v>
      </c>
      <c r="S551" t="e">
        <f>VLOOKUP($A551, Pitching___Plate_Discipline[], MATCH(Data!S$1, Pitching___Plate_Discipline[#Headers], 0), FALSE)</f>
        <v>#N/A</v>
      </c>
      <c r="T551" t="e">
        <f>VLOOKUP($A551, Pitching___Velocity[[Name]:[vFA]], 4, FALSE)</f>
        <v>#N/A</v>
      </c>
      <c r="U551" t="e">
        <f>VLOOKUP($A551, Pitching___Pitch_Type[[Name]:[FB%]], 3, FALSE)</f>
        <v>#N/A</v>
      </c>
    </row>
    <row r="552" spans="1:21" x14ac:dyDescent="0.45">
      <c r="A552" t="s">
        <v>1837</v>
      </c>
      <c r="B552" t="e">
        <f>VLOOKUP($A552, Pitchers___Batted_Ball[], MATCH(Data!B$1, Pitchers___Batted_Ball[#Headers], 0), FALSE)</f>
        <v>#N/A</v>
      </c>
      <c r="C552" t="e">
        <f>VLOOKUP($A552, Pitchers___Batted_Ball[], MATCH(Data!C$1, Pitchers___Batted_Ball[#Headers], 0), FALSE)</f>
        <v>#N/A</v>
      </c>
      <c r="D552" t="e">
        <f>VLOOKUP($A552, Pitchers___Statcast[], MATCH(Data!D$1, Pitchers___Statcast[#Headers], 0), FALSE)</f>
        <v>#N/A</v>
      </c>
      <c r="E552" t="e">
        <f>VLOOKUP($A552, Pitchers___Statcast[], MATCH(Data!E$1, Pitchers___Statcast[#Headers], 0), FALSE)</f>
        <v>#N/A</v>
      </c>
      <c r="F552" t="e">
        <f>VLOOKUP($A552, Pitchers___Statcast[], MATCH(Data!F$1, Pitchers___Statcast[#Headers], 0), FALSE)</f>
        <v>#N/A</v>
      </c>
      <c r="G552" t="e">
        <f>VLOOKUP($A552, Pitchers___Statcast[], MATCH(Data!G$1, Pitchers___Statcast[#Headers], 0), FALSE)</f>
        <v>#N/A</v>
      </c>
      <c r="H552" t="e">
        <f>VLOOKUP(A552, Pitchers___Advanced[[Name]:[Pitches]], 13, FALSE)/VLOOKUP(A552, Pitchers___Advanced[[Name]:[Pitches]], 14, FALSE)</f>
        <v>#N/A</v>
      </c>
      <c r="I552" t="e">
        <f>VLOOKUP(A552, Pitching___V_Movement[[Name]:[FA-Z]], 4, FALSE)</f>
        <v>#N/A</v>
      </c>
      <c r="J552" t="e">
        <f>VLOOKUP(A552, Pitching___H_Movement[[Name]:[FA-X]], 4, FALSE)</f>
        <v>#N/A</v>
      </c>
      <c r="K552" t="e">
        <f>VLOOKUP($A552, Pitching___Plate_Discipline[], MATCH(Data!K$1, Pitching___Plate_Discipline[#Headers], 0), FALSE)</f>
        <v>#N/A</v>
      </c>
      <c r="L552" t="e">
        <f>VLOOKUP($A552, Pitching___Plate_Discipline[], MATCH(Data!L$1, Pitching___Plate_Discipline[#Headers], 0), FALSE)</f>
        <v>#N/A</v>
      </c>
      <c r="M552" t="e">
        <f>VLOOKUP($A552, Pitching___Plate_Discipline[], MATCH(Data!M$1, Pitching___Plate_Discipline[#Headers], 0), FALSE)</f>
        <v>#N/A</v>
      </c>
      <c r="N552" t="e">
        <f>VLOOKUP($A552, Pitching___Plate_Discipline[], MATCH(Data!N$1, Pitching___Plate_Discipline[#Headers], 0), FALSE)</f>
        <v>#N/A</v>
      </c>
      <c r="O552" t="e">
        <f>VLOOKUP($A552, Pitching___Plate_Discipline[], MATCH(Data!O$1, Pitching___Plate_Discipline[#Headers], 0), FALSE)</f>
        <v>#N/A</v>
      </c>
      <c r="P552" t="e">
        <f>VLOOKUP($A552, Pitching___Plate_Discipline[], MATCH(Data!P$1, Pitching___Plate_Discipline[#Headers], 0), FALSE)</f>
        <v>#N/A</v>
      </c>
      <c r="Q552" t="e">
        <f t="shared" si="8"/>
        <v>#N/A</v>
      </c>
      <c r="R552" t="e">
        <f>VLOOKUP($A552, Pitching___Plate_Discipline[], MATCH(Data!R$1, Pitching___Plate_Discipline[#Headers], 0), FALSE)</f>
        <v>#N/A</v>
      </c>
      <c r="S552" t="e">
        <f>VLOOKUP($A552, Pitching___Plate_Discipline[], MATCH(Data!S$1, Pitching___Plate_Discipline[#Headers], 0), FALSE)</f>
        <v>#N/A</v>
      </c>
      <c r="T552" t="e">
        <f>VLOOKUP($A552, Pitching___Velocity[[Name]:[vFA]], 4, FALSE)</f>
        <v>#N/A</v>
      </c>
      <c r="U552" t="e">
        <f>VLOOKUP($A552, Pitching___Pitch_Type[[Name]:[FB%]], 3, FALSE)</f>
        <v>#N/A</v>
      </c>
    </row>
    <row r="553" spans="1:21" x14ac:dyDescent="0.45">
      <c r="A553" t="s">
        <v>1838</v>
      </c>
      <c r="B553" t="e">
        <f>VLOOKUP($A553, Pitchers___Batted_Ball[], MATCH(Data!B$1, Pitchers___Batted_Ball[#Headers], 0), FALSE)</f>
        <v>#N/A</v>
      </c>
      <c r="C553" t="e">
        <f>VLOOKUP($A553, Pitchers___Batted_Ball[], MATCH(Data!C$1, Pitchers___Batted_Ball[#Headers], 0), FALSE)</f>
        <v>#N/A</v>
      </c>
      <c r="D553" t="e">
        <f>VLOOKUP($A553, Pitchers___Statcast[], MATCH(Data!D$1, Pitchers___Statcast[#Headers], 0), FALSE)</f>
        <v>#N/A</v>
      </c>
      <c r="E553" t="e">
        <f>VLOOKUP($A553, Pitchers___Statcast[], MATCH(Data!E$1, Pitchers___Statcast[#Headers], 0), FALSE)</f>
        <v>#N/A</v>
      </c>
      <c r="F553" t="e">
        <f>VLOOKUP($A553, Pitchers___Statcast[], MATCH(Data!F$1, Pitchers___Statcast[#Headers], 0), FALSE)</f>
        <v>#N/A</v>
      </c>
      <c r="G553" t="e">
        <f>VLOOKUP($A553, Pitchers___Statcast[], MATCH(Data!G$1, Pitchers___Statcast[#Headers], 0), FALSE)</f>
        <v>#N/A</v>
      </c>
      <c r="H553" t="e">
        <f>VLOOKUP(A553, Pitchers___Advanced[[Name]:[Pitches]], 13, FALSE)/VLOOKUP(A553, Pitchers___Advanced[[Name]:[Pitches]], 14, FALSE)</f>
        <v>#N/A</v>
      </c>
      <c r="I553" t="e">
        <f>VLOOKUP(A553, Pitching___V_Movement[[Name]:[FA-Z]], 4, FALSE)</f>
        <v>#N/A</v>
      </c>
      <c r="J553" t="e">
        <f>VLOOKUP(A553, Pitching___H_Movement[[Name]:[FA-X]], 4, FALSE)</f>
        <v>#N/A</v>
      </c>
      <c r="K553" t="e">
        <f>VLOOKUP($A553, Pitching___Plate_Discipline[], MATCH(Data!K$1, Pitching___Plate_Discipline[#Headers], 0), FALSE)</f>
        <v>#N/A</v>
      </c>
      <c r="L553" t="e">
        <f>VLOOKUP($A553, Pitching___Plate_Discipline[], MATCH(Data!L$1, Pitching___Plate_Discipline[#Headers], 0), FALSE)</f>
        <v>#N/A</v>
      </c>
      <c r="M553" t="e">
        <f>VLOOKUP($A553, Pitching___Plate_Discipline[], MATCH(Data!M$1, Pitching___Plate_Discipline[#Headers], 0), FALSE)</f>
        <v>#N/A</v>
      </c>
      <c r="N553" t="e">
        <f>VLOOKUP($A553, Pitching___Plate_Discipline[], MATCH(Data!N$1, Pitching___Plate_Discipline[#Headers], 0), FALSE)</f>
        <v>#N/A</v>
      </c>
      <c r="O553" t="e">
        <f>VLOOKUP($A553, Pitching___Plate_Discipline[], MATCH(Data!O$1, Pitching___Plate_Discipline[#Headers], 0), FALSE)</f>
        <v>#N/A</v>
      </c>
      <c r="P553" t="e">
        <f>VLOOKUP($A553, Pitching___Plate_Discipline[], MATCH(Data!P$1, Pitching___Plate_Discipline[#Headers], 0), FALSE)</f>
        <v>#N/A</v>
      </c>
      <c r="Q553" t="e">
        <f t="shared" si="8"/>
        <v>#N/A</v>
      </c>
      <c r="R553" t="e">
        <f>VLOOKUP($A553, Pitching___Plate_Discipline[], MATCH(Data!R$1, Pitching___Plate_Discipline[#Headers], 0), FALSE)</f>
        <v>#N/A</v>
      </c>
      <c r="S553" t="e">
        <f>VLOOKUP($A553, Pitching___Plate_Discipline[], MATCH(Data!S$1, Pitching___Plate_Discipline[#Headers], 0), FALSE)</f>
        <v>#N/A</v>
      </c>
      <c r="T553" t="e">
        <f>VLOOKUP($A553, Pitching___Velocity[[Name]:[vFA]], 4, FALSE)</f>
        <v>#N/A</v>
      </c>
      <c r="U553" t="e">
        <f>VLOOKUP($A553, Pitching___Pitch_Type[[Name]:[FB%]], 3, FALSE)</f>
        <v>#N/A</v>
      </c>
    </row>
    <row r="554" spans="1:21" x14ac:dyDescent="0.45">
      <c r="A554" t="s">
        <v>1839</v>
      </c>
      <c r="B554" t="e">
        <f>VLOOKUP($A554, Pitchers___Batted_Ball[], MATCH(Data!B$1, Pitchers___Batted_Ball[#Headers], 0), FALSE)</f>
        <v>#N/A</v>
      </c>
      <c r="C554" t="e">
        <f>VLOOKUP($A554, Pitchers___Batted_Ball[], MATCH(Data!C$1, Pitchers___Batted_Ball[#Headers], 0), FALSE)</f>
        <v>#N/A</v>
      </c>
      <c r="D554" t="e">
        <f>VLOOKUP($A554, Pitchers___Statcast[], MATCH(Data!D$1, Pitchers___Statcast[#Headers], 0), FALSE)</f>
        <v>#N/A</v>
      </c>
      <c r="E554" t="e">
        <f>VLOOKUP($A554, Pitchers___Statcast[], MATCH(Data!E$1, Pitchers___Statcast[#Headers], 0), FALSE)</f>
        <v>#N/A</v>
      </c>
      <c r="F554" t="e">
        <f>VLOOKUP($A554, Pitchers___Statcast[], MATCH(Data!F$1, Pitchers___Statcast[#Headers], 0), FALSE)</f>
        <v>#N/A</v>
      </c>
      <c r="G554" t="e">
        <f>VLOOKUP($A554, Pitchers___Statcast[], MATCH(Data!G$1, Pitchers___Statcast[#Headers], 0), FALSE)</f>
        <v>#N/A</v>
      </c>
      <c r="H554" t="e">
        <f>VLOOKUP(A554, Pitchers___Advanced[[Name]:[Pitches]], 13, FALSE)/VLOOKUP(A554, Pitchers___Advanced[[Name]:[Pitches]], 14, FALSE)</f>
        <v>#N/A</v>
      </c>
      <c r="I554" t="e">
        <f>VLOOKUP(A554, Pitching___V_Movement[[Name]:[FA-Z]], 4, FALSE)</f>
        <v>#N/A</v>
      </c>
      <c r="J554" t="e">
        <f>VLOOKUP(A554, Pitching___H_Movement[[Name]:[FA-X]], 4, FALSE)</f>
        <v>#N/A</v>
      </c>
      <c r="K554" t="e">
        <f>VLOOKUP($A554, Pitching___Plate_Discipline[], MATCH(Data!K$1, Pitching___Plate_Discipline[#Headers], 0), FALSE)</f>
        <v>#N/A</v>
      </c>
      <c r="L554" t="e">
        <f>VLOOKUP($A554, Pitching___Plate_Discipline[], MATCH(Data!L$1, Pitching___Plate_Discipline[#Headers], 0), FALSE)</f>
        <v>#N/A</v>
      </c>
      <c r="M554" t="e">
        <f>VLOOKUP($A554, Pitching___Plate_Discipline[], MATCH(Data!M$1, Pitching___Plate_Discipline[#Headers], 0), FALSE)</f>
        <v>#N/A</v>
      </c>
      <c r="N554" t="e">
        <f>VLOOKUP($A554, Pitching___Plate_Discipline[], MATCH(Data!N$1, Pitching___Plate_Discipline[#Headers], 0), FALSE)</f>
        <v>#N/A</v>
      </c>
      <c r="O554" t="e">
        <f>VLOOKUP($A554, Pitching___Plate_Discipline[], MATCH(Data!O$1, Pitching___Plate_Discipline[#Headers], 0), FALSE)</f>
        <v>#N/A</v>
      </c>
      <c r="P554" t="e">
        <f>VLOOKUP($A554, Pitching___Plate_Discipline[], MATCH(Data!P$1, Pitching___Plate_Discipline[#Headers], 0), FALSE)</f>
        <v>#N/A</v>
      </c>
      <c r="Q554" t="e">
        <f t="shared" si="8"/>
        <v>#N/A</v>
      </c>
      <c r="R554" t="e">
        <f>VLOOKUP($A554, Pitching___Plate_Discipline[], MATCH(Data!R$1, Pitching___Plate_Discipline[#Headers], 0), FALSE)</f>
        <v>#N/A</v>
      </c>
      <c r="S554" t="e">
        <f>VLOOKUP($A554, Pitching___Plate_Discipline[], MATCH(Data!S$1, Pitching___Plate_Discipline[#Headers], 0), FALSE)</f>
        <v>#N/A</v>
      </c>
      <c r="T554" t="e">
        <f>VLOOKUP($A554, Pitching___Velocity[[Name]:[vFA]], 4, FALSE)</f>
        <v>#N/A</v>
      </c>
      <c r="U554" t="e">
        <f>VLOOKUP($A554, Pitching___Pitch_Type[[Name]:[FB%]], 3, FALSE)</f>
        <v>#N/A</v>
      </c>
    </row>
    <row r="555" spans="1:21" x14ac:dyDescent="0.45">
      <c r="A555" t="s">
        <v>1840</v>
      </c>
      <c r="B555" t="e">
        <f>VLOOKUP($A555, Pitchers___Batted_Ball[], MATCH(Data!B$1, Pitchers___Batted_Ball[#Headers], 0), FALSE)</f>
        <v>#N/A</v>
      </c>
      <c r="C555" t="e">
        <f>VLOOKUP($A555, Pitchers___Batted_Ball[], MATCH(Data!C$1, Pitchers___Batted_Ball[#Headers], 0), FALSE)</f>
        <v>#N/A</v>
      </c>
      <c r="D555" t="e">
        <f>VLOOKUP($A555, Pitchers___Statcast[], MATCH(Data!D$1, Pitchers___Statcast[#Headers], 0), FALSE)</f>
        <v>#N/A</v>
      </c>
      <c r="E555" t="e">
        <f>VLOOKUP($A555, Pitchers___Statcast[], MATCH(Data!E$1, Pitchers___Statcast[#Headers], 0), FALSE)</f>
        <v>#N/A</v>
      </c>
      <c r="F555" t="e">
        <f>VLOOKUP($A555, Pitchers___Statcast[], MATCH(Data!F$1, Pitchers___Statcast[#Headers], 0), FALSE)</f>
        <v>#N/A</v>
      </c>
      <c r="G555" t="e">
        <f>VLOOKUP($A555, Pitchers___Statcast[], MATCH(Data!G$1, Pitchers___Statcast[#Headers], 0), FALSE)</f>
        <v>#N/A</v>
      </c>
      <c r="H555" t="e">
        <f>VLOOKUP(A555, Pitchers___Advanced[[Name]:[Pitches]], 13, FALSE)/VLOOKUP(A555, Pitchers___Advanced[[Name]:[Pitches]], 14, FALSE)</f>
        <v>#N/A</v>
      </c>
      <c r="I555" t="e">
        <f>VLOOKUP(A555, Pitching___V_Movement[[Name]:[FA-Z]], 4, FALSE)</f>
        <v>#N/A</v>
      </c>
      <c r="J555" t="e">
        <f>VLOOKUP(A555, Pitching___H_Movement[[Name]:[FA-X]], 4, FALSE)</f>
        <v>#N/A</v>
      </c>
      <c r="K555" t="e">
        <f>VLOOKUP($A555, Pitching___Plate_Discipline[], MATCH(Data!K$1, Pitching___Plate_Discipline[#Headers], 0), FALSE)</f>
        <v>#N/A</v>
      </c>
      <c r="L555" t="e">
        <f>VLOOKUP($A555, Pitching___Plate_Discipline[], MATCH(Data!L$1, Pitching___Plate_Discipline[#Headers], 0), FALSE)</f>
        <v>#N/A</v>
      </c>
      <c r="M555" t="e">
        <f>VLOOKUP($A555, Pitching___Plate_Discipline[], MATCH(Data!M$1, Pitching___Plate_Discipline[#Headers], 0), FALSE)</f>
        <v>#N/A</v>
      </c>
      <c r="N555" t="e">
        <f>VLOOKUP($A555, Pitching___Plate_Discipline[], MATCH(Data!N$1, Pitching___Plate_Discipline[#Headers], 0), FALSE)</f>
        <v>#N/A</v>
      </c>
      <c r="O555" t="e">
        <f>VLOOKUP($A555, Pitching___Plate_Discipline[], MATCH(Data!O$1, Pitching___Plate_Discipline[#Headers], 0), FALSE)</f>
        <v>#N/A</v>
      </c>
      <c r="P555" t="e">
        <f>VLOOKUP($A555, Pitching___Plate_Discipline[], MATCH(Data!P$1, Pitching___Plate_Discipline[#Headers], 0), FALSE)</f>
        <v>#N/A</v>
      </c>
      <c r="Q555" t="e">
        <f t="shared" si="8"/>
        <v>#N/A</v>
      </c>
      <c r="R555" t="e">
        <f>VLOOKUP($A555, Pitching___Plate_Discipline[], MATCH(Data!R$1, Pitching___Plate_Discipline[#Headers], 0), FALSE)</f>
        <v>#N/A</v>
      </c>
      <c r="S555" t="e">
        <f>VLOOKUP($A555, Pitching___Plate_Discipline[], MATCH(Data!S$1, Pitching___Plate_Discipline[#Headers], 0), FALSE)</f>
        <v>#N/A</v>
      </c>
      <c r="T555" t="e">
        <f>VLOOKUP($A555, Pitching___Velocity[[Name]:[vFA]], 4, FALSE)</f>
        <v>#N/A</v>
      </c>
      <c r="U555" t="e">
        <f>VLOOKUP($A555, Pitching___Pitch_Type[[Name]:[FB%]], 3, FALSE)</f>
        <v>#N/A</v>
      </c>
    </row>
    <row r="556" spans="1:21" x14ac:dyDescent="0.45">
      <c r="A556" t="s">
        <v>1841</v>
      </c>
      <c r="B556" t="e">
        <f>VLOOKUP($A556, Pitchers___Batted_Ball[], MATCH(Data!B$1, Pitchers___Batted_Ball[#Headers], 0), FALSE)</f>
        <v>#N/A</v>
      </c>
      <c r="C556" t="e">
        <f>VLOOKUP($A556, Pitchers___Batted_Ball[], MATCH(Data!C$1, Pitchers___Batted_Ball[#Headers], 0), FALSE)</f>
        <v>#N/A</v>
      </c>
      <c r="D556" t="e">
        <f>VLOOKUP($A556, Pitchers___Statcast[], MATCH(Data!D$1, Pitchers___Statcast[#Headers], 0), FALSE)</f>
        <v>#N/A</v>
      </c>
      <c r="E556" t="e">
        <f>VLOOKUP($A556, Pitchers___Statcast[], MATCH(Data!E$1, Pitchers___Statcast[#Headers], 0), FALSE)</f>
        <v>#N/A</v>
      </c>
      <c r="F556" t="e">
        <f>VLOOKUP($A556, Pitchers___Statcast[], MATCH(Data!F$1, Pitchers___Statcast[#Headers], 0), FALSE)</f>
        <v>#N/A</v>
      </c>
      <c r="G556" t="e">
        <f>VLOOKUP($A556, Pitchers___Statcast[], MATCH(Data!G$1, Pitchers___Statcast[#Headers], 0), FALSE)</f>
        <v>#N/A</v>
      </c>
      <c r="H556" t="e">
        <f>VLOOKUP(A556, Pitchers___Advanced[[Name]:[Pitches]], 13, FALSE)/VLOOKUP(A556, Pitchers___Advanced[[Name]:[Pitches]], 14, FALSE)</f>
        <v>#N/A</v>
      </c>
      <c r="I556" t="e">
        <f>VLOOKUP(A556, Pitching___V_Movement[[Name]:[FA-Z]], 4, FALSE)</f>
        <v>#N/A</v>
      </c>
      <c r="J556" t="e">
        <f>VLOOKUP(A556, Pitching___H_Movement[[Name]:[FA-X]], 4, FALSE)</f>
        <v>#N/A</v>
      </c>
      <c r="K556" t="e">
        <f>VLOOKUP($A556, Pitching___Plate_Discipline[], MATCH(Data!K$1, Pitching___Plate_Discipline[#Headers], 0), FALSE)</f>
        <v>#N/A</v>
      </c>
      <c r="L556" t="e">
        <f>VLOOKUP($A556, Pitching___Plate_Discipline[], MATCH(Data!L$1, Pitching___Plate_Discipline[#Headers], 0), FALSE)</f>
        <v>#N/A</v>
      </c>
      <c r="M556" t="e">
        <f>VLOOKUP($A556, Pitching___Plate_Discipline[], MATCH(Data!M$1, Pitching___Plate_Discipline[#Headers], 0), FALSE)</f>
        <v>#N/A</v>
      </c>
      <c r="N556" t="e">
        <f>VLOOKUP($A556, Pitching___Plate_Discipline[], MATCH(Data!N$1, Pitching___Plate_Discipline[#Headers], 0), FALSE)</f>
        <v>#N/A</v>
      </c>
      <c r="O556" t="e">
        <f>VLOOKUP($A556, Pitching___Plate_Discipline[], MATCH(Data!O$1, Pitching___Plate_Discipline[#Headers], 0), FALSE)</f>
        <v>#N/A</v>
      </c>
      <c r="P556" t="e">
        <f>VLOOKUP($A556, Pitching___Plate_Discipline[], MATCH(Data!P$1, Pitching___Plate_Discipline[#Headers], 0), FALSE)</f>
        <v>#N/A</v>
      </c>
      <c r="Q556" t="e">
        <f t="shared" si="8"/>
        <v>#N/A</v>
      </c>
      <c r="R556" t="e">
        <f>VLOOKUP($A556, Pitching___Plate_Discipline[], MATCH(Data!R$1, Pitching___Plate_Discipline[#Headers], 0), FALSE)</f>
        <v>#N/A</v>
      </c>
      <c r="S556" t="e">
        <f>VLOOKUP($A556, Pitching___Plate_Discipline[], MATCH(Data!S$1, Pitching___Plate_Discipline[#Headers], 0), FALSE)</f>
        <v>#N/A</v>
      </c>
      <c r="T556" t="e">
        <f>VLOOKUP($A556, Pitching___Velocity[[Name]:[vFA]], 4, FALSE)</f>
        <v>#N/A</v>
      </c>
      <c r="U556" t="e">
        <f>VLOOKUP($A556, Pitching___Pitch_Type[[Name]:[FB%]], 3, FALSE)</f>
        <v>#N/A</v>
      </c>
    </row>
    <row r="557" spans="1:21" x14ac:dyDescent="0.45">
      <c r="A557" t="s">
        <v>1842</v>
      </c>
      <c r="B557" t="e">
        <f>VLOOKUP($A557, Pitchers___Batted_Ball[], MATCH(Data!B$1, Pitchers___Batted_Ball[#Headers], 0), FALSE)</f>
        <v>#N/A</v>
      </c>
      <c r="C557" t="e">
        <f>VLOOKUP($A557, Pitchers___Batted_Ball[], MATCH(Data!C$1, Pitchers___Batted_Ball[#Headers], 0), FALSE)</f>
        <v>#N/A</v>
      </c>
      <c r="D557" t="e">
        <f>VLOOKUP($A557, Pitchers___Statcast[], MATCH(Data!D$1, Pitchers___Statcast[#Headers], 0), FALSE)</f>
        <v>#N/A</v>
      </c>
      <c r="E557" t="e">
        <f>VLOOKUP($A557, Pitchers___Statcast[], MATCH(Data!E$1, Pitchers___Statcast[#Headers], 0), FALSE)</f>
        <v>#N/A</v>
      </c>
      <c r="F557" t="e">
        <f>VLOOKUP($A557, Pitchers___Statcast[], MATCH(Data!F$1, Pitchers___Statcast[#Headers], 0), FALSE)</f>
        <v>#N/A</v>
      </c>
      <c r="G557" t="e">
        <f>VLOOKUP($A557, Pitchers___Statcast[], MATCH(Data!G$1, Pitchers___Statcast[#Headers], 0), FALSE)</f>
        <v>#N/A</v>
      </c>
      <c r="H557" t="e">
        <f>VLOOKUP(A557, Pitchers___Advanced[[Name]:[Pitches]], 13, FALSE)/VLOOKUP(A557, Pitchers___Advanced[[Name]:[Pitches]], 14, FALSE)</f>
        <v>#N/A</v>
      </c>
      <c r="I557" t="e">
        <f>VLOOKUP(A557, Pitching___V_Movement[[Name]:[FA-Z]], 4, FALSE)</f>
        <v>#N/A</v>
      </c>
      <c r="J557" t="e">
        <f>VLOOKUP(A557, Pitching___H_Movement[[Name]:[FA-X]], 4, FALSE)</f>
        <v>#N/A</v>
      </c>
      <c r="K557" t="e">
        <f>VLOOKUP($A557, Pitching___Plate_Discipline[], MATCH(Data!K$1, Pitching___Plate_Discipline[#Headers], 0), FALSE)</f>
        <v>#N/A</v>
      </c>
      <c r="L557" t="e">
        <f>VLOOKUP($A557, Pitching___Plate_Discipline[], MATCH(Data!L$1, Pitching___Plate_Discipline[#Headers], 0), FALSE)</f>
        <v>#N/A</v>
      </c>
      <c r="M557" t="e">
        <f>VLOOKUP($A557, Pitching___Plate_Discipline[], MATCH(Data!M$1, Pitching___Plate_Discipline[#Headers], 0), FALSE)</f>
        <v>#N/A</v>
      </c>
      <c r="N557" t="e">
        <f>VLOOKUP($A557, Pitching___Plate_Discipline[], MATCH(Data!N$1, Pitching___Plate_Discipline[#Headers], 0), FALSE)</f>
        <v>#N/A</v>
      </c>
      <c r="O557" t="e">
        <f>VLOOKUP($A557, Pitching___Plate_Discipline[], MATCH(Data!O$1, Pitching___Plate_Discipline[#Headers], 0), FALSE)</f>
        <v>#N/A</v>
      </c>
      <c r="P557" t="e">
        <f>VLOOKUP($A557, Pitching___Plate_Discipline[], MATCH(Data!P$1, Pitching___Plate_Discipline[#Headers], 0), FALSE)</f>
        <v>#N/A</v>
      </c>
      <c r="Q557" t="e">
        <f t="shared" si="8"/>
        <v>#N/A</v>
      </c>
      <c r="R557" t="e">
        <f>VLOOKUP($A557, Pitching___Plate_Discipline[], MATCH(Data!R$1, Pitching___Plate_Discipline[#Headers], 0), FALSE)</f>
        <v>#N/A</v>
      </c>
      <c r="S557" t="e">
        <f>VLOOKUP($A557, Pitching___Plate_Discipline[], MATCH(Data!S$1, Pitching___Plate_Discipline[#Headers], 0), FALSE)</f>
        <v>#N/A</v>
      </c>
      <c r="T557" t="e">
        <f>VLOOKUP($A557, Pitching___Velocity[[Name]:[vFA]], 4, FALSE)</f>
        <v>#N/A</v>
      </c>
      <c r="U557" t="e">
        <f>VLOOKUP($A557, Pitching___Pitch_Type[[Name]:[FB%]], 3, FALSE)</f>
        <v>#N/A</v>
      </c>
    </row>
    <row r="558" spans="1:21" x14ac:dyDescent="0.45">
      <c r="A558" t="s">
        <v>1843</v>
      </c>
      <c r="B558" t="e">
        <f>VLOOKUP($A558, Pitchers___Batted_Ball[], MATCH(Data!B$1, Pitchers___Batted_Ball[#Headers], 0), FALSE)</f>
        <v>#N/A</v>
      </c>
      <c r="C558" t="e">
        <f>VLOOKUP($A558, Pitchers___Batted_Ball[], MATCH(Data!C$1, Pitchers___Batted_Ball[#Headers], 0), FALSE)</f>
        <v>#N/A</v>
      </c>
      <c r="D558" t="e">
        <f>VLOOKUP($A558, Pitchers___Statcast[], MATCH(Data!D$1, Pitchers___Statcast[#Headers], 0), FALSE)</f>
        <v>#N/A</v>
      </c>
      <c r="E558" t="e">
        <f>VLOOKUP($A558, Pitchers___Statcast[], MATCH(Data!E$1, Pitchers___Statcast[#Headers], 0), FALSE)</f>
        <v>#N/A</v>
      </c>
      <c r="F558" t="e">
        <f>VLOOKUP($A558, Pitchers___Statcast[], MATCH(Data!F$1, Pitchers___Statcast[#Headers], 0), FALSE)</f>
        <v>#N/A</v>
      </c>
      <c r="G558" t="e">
        <f>VLOOKUP($A558, Pitchers___Statcast[], MATCH(Data!G$1, Pitchers___Statcast[#Headers], 0), FALSE)</f>
        <v>#N/A</v>
      </c>
      <c r="H558" t="e">
        <f>VLOOKUP(A558, Pitchers___Advanced[[Name]:[Pitches]], 13, FALSE)/VLOOKUP(A558, Pitchers___Advanced[[Name]:[Pitches]], 14, FALSE)</f>
        <v>#N/A</v>
      </c>
      <c r="I558" t="e">
        <f>VLOOKUP(A558, Pitching___V_Movement[[Name]:[FA-Z]], 4, FALSE)</f>
        <v>#N/A</v>
      </c>
      <c r="J558" t="e">
        <f>VLOOKUP(A558, Pitching___H_Movement[[Name]:[FA-X]], 4, FALSE)</f>
        <v>#N/A</v>
      </c>
      <c r="K558" t="e">
        <f>VLOOKUP($A558, Pitching___Plate_Discipline[], MATCH(Data!K$1, Pitching___Plate_Discipline[#Headers], 0), FALSE)</f>
        <v>#N/A</v>
      </c>
      <c r="L558" t="e">
        <f>VLOOKUP($A558, Pitching___Plate_Discipline[], MATCH(Data!L$1, Pitching___Plate_Discipline[#Headers], 0), FALSE)</f>
        <v>#N/A</v>
      </c>
      <c r="M558" t="e">
        <f>VLOOKUP($A558, Pitching___Plate_Discipline[], MATCH(Data!M$1, Pitching___Plate_Discipline[#Headers], 0), FALSE)</f>
        <v>#N/A</v>
      </c>
      <c r="N558" t="e">
        <f>VLOOKUP($A558, Pitching___Plate_Discipline[], MATCH(Data!N$1, Pitching___Plate_Discipline[#Headers], 0), FALSE)</f>
        <v>#N/A</v>
      </c>
      <c r="O558" t="e">
        <f>VLOOKUP($A558, Pitching___Plate_Discipline[], MATCH(Data!O$1, Pitching___Plate_Discipline[#Headers], 0), FALSE)</f>
        <v>#N/A</v>
      </c>
      <c r="P558" t="e">
        <f>VLOOKUP($A558, Pitching___Plate_Discipline[], MATCH(Data!P$1, Pitching___Plate_Discipline[#Headers], 0), FALSE)</f>
        <v>#N/A</v>
      </c>
      <c r="Q558" t="e">
        <f t="shared" si="8"/>
        <v>#N/A</v>
      </c>
      <c r="R558" t="e">
        <f>VLOOKUP($A558, Pitching___Plate_Discipline[], MATCH(Data!R$1, Pitching___Plate_Discipline[#Headers], 0), FALSE)</f>
        <v>#N/A</v>
      </c>
      <c r="S558" t="e">
        <f>VLOOKUP($A558, Pitching___Plate_Discipline[], MATCH(Data!S$1, Pitching___Plate_Discipline[#Headers], 0), FALSE)</f>
        <v>#N/A</v>
      </c>
      <c r="T558" t="e">
        <f>VLOOKUP($A558, Pitching___Velocity[[Name]:[vFA]], 4, FALSE)</f>
        <v>#N/A</v>
      </c>
      <c r="U558" t="e">
        <f>VLOOKUP($A558, Pitching___Pitch_Type[[Name]:[FB%]], 3, FALSE)</f>
        <v>#N/A</v>
      </c>
    </row>
    <row r="559" spans="1:21" x14ac:dyDescent="0.45">
      <c r="A559" t="s">
        <v>1844</v>
      </c>
      <c r="B559" t="e">
        <f>VLOOKUP($A559, Pitchers___Batted_Ball[], MATCH(Data!B$1, Pitchers___Batted_Ball[#Headers], 0), FALSE)</f>
        <v>#N/A</v>
      </c>
      <c r="C559" t="e">
        <f>VLOOKUP($A559, Pitchers___Batted_Ball[], MATCH(Data!C$1, Pitchers___Batted_Ball[#Headers], 0), FALSE)</f>
        <v>#N/A</v>
      </c>
      <c r="D559" t="e">
        <f>VLOOKUP($A559, Pitchers___Statcast[], MATCH(Data!D$1, Pitchers___Statcast[#Headers], 0), FALSE)</f>
        <v>#N/A</v>
      </c>
      <c r="E559" t="e">
        <f>VLOOKUP($A559, Pitchers___Statcast[], MATCH(Data!E$1, Pitchers___Statcast[#Headers], 0), FALSE)</f>
        <v>#N/A</v>
      </c>
      <c r="F559" t="e">
        <f>VLOOKUP($A559, Pitchers___Statcast[], MATCH(Data!F$1, Pitchers___Statcast[#Headers], 0), FALSE)</f>
        <v>#N/A</v>
      </c>
      <c r="G559" t="e">
        <f>VLOOKUP($A559, Pitchers___Statcast[], MATCH(Data!G$1, Pitchers___Statcast[#Headers], 0), FALSE)</f>
        <v>#N/A</v>
      </c>
      <c r="H559" t="e">
        <f>VLOOKUP(A559, Pitchers___Advanced[[Name]:[Pitches]], 13, FALSE)/VLOOKUP(A559, Pitchers___Advanced[[Name]:[Pitches]], 14, FALSE)</f>
        <v>#N/A</v>
      </c>
      <c r="I559" t="e">
        <f>VLOOKUP(A559, Pitching___V_Movement[[Name]:[FA-Z]], 4, FALSE)</f>
        <v>#N/A</v>
      </c>
      <c r="J559" t="e">
        <f>VLOOKUP(A559, Pitching___H_Movement[[Name]:[FA-X]], 4, FALSE)</f>
        <v>#N/A</v>
      </c>
      <c r="K559" t="e">
        <f>VLOOKUP($A559, Pitching___Plate_Discipline[], MATCH(Data!K$1, Pitching___Plate_Discipline[#Headers], 0), FALSE)</f>
        <v>#N/A</v>
      </c>
      <c r="L559" t="e">
        <f>VLOOKUP($A559, Pitching___Plate_Discipline[], MATCH(Data!L$1, Pitching___Plate_Discipline[#Headers], 0), FALSE)</f>
        <v>#N/A</v>
      </c>
      <c r="M559" t="e">
        <f>VLOOKUP($A559, Pitching___Plate_Discipline[], MATCH(Data!M$1, Pitching___Plate_Discipline[#Headers], 0), FALSE)</f>
        <v>#N/A</v>
      </c>
      <c r="N559" t="e">
        <f>VLOOKUP($A559, Pitching___Plate_Discipline[], MATCH(Data!N$1, Pitching___Plate_Discipline[#Headers], 0), FALSE)</f>
        <v>#N/A</v>
      </c>
      <c r="O559" t="e">
        <f>VLOOKUP($A559, Pitching___Plate_Discipline[], MATCH(Data!O$1, Pitching___Plate_Discipline[#Headers], 0), FALSE)</f>
        <v>#N/A</v>
      </c>
      <c r="P559" t="e">
        <f>VLOOKUP($A559, Pitching___Plate_Discipline[], MATCH(Data!P$1, Pitching___Plate_Discipline[#Headers], 0), FALSE)</f>
        <v>#N/A</v>
      </c>
      <c r="Q559" t="e">
        <f t="shared" si="8"/>
        <v>#N/A</v>
      </c>
      <c r="R559" t="e">
        <f>VLOOKUP($A559, Pitching___Plate_Discipline[], MATCH(Data!R$1, Pitching___Plate_Discipline[#Headers], 0), FALSE)</f>
        <v>#N/A</v>
      </c>
      <c r="S559" t="e">
        <f>VLOOKUP($A559, Pitching___Plate_Discipline[], MATCH(Data!S$1, Pitching___Plate_Discipline[#Headers], 0), FALSE)</f>
        <v>#N/A</v>
      </c>
      <c r="T559" t="e">
        <f>VLOOKUP($A559, Pitching___Velocity[[Name]:[vFA]], 4, FALSE)</f>
        <v>#N/A</v>
      </c>
      <c r="U559" t="e">
        <f>VLOOKUP($A559, Pitching___Pitch_Type[[Name]:[FB%]], 3, FALSE)</f>
        <v>#N/A</v>
      </c>
    </row>
    <row r="560" spans="1:21" x14ac:dyDescent="0.45">
      <c r="A560" t="s">
        <v>1845</v>
      </c>
      <c r="B560" t="e">
        <f>VLOOKUP($A560, Pitchers___Batted_Ball[], MATCH(Data!B$1, Pitchers___Batted_Ball[#Headers], 0), FALSE)</f>
        <v>#N/A</v>
      </c>
      <c r="C560" t="e">
        <f>VLOOKUP($A560, Pitchers___Batted_Ball[], MATCH(Data!C$1, Pitchers___Batted_Ball[#Headers], 0), FALSE)</f>
        <v>#N/A</v>
      </c>
      <c r="D560" t="e">
        <f>VLOOKUP($A560, Pitchers___Statcast[], MATCH(Data!D$1, Pitchers___Statcast[#Headers], 0), FALSE)</f>
        <v>#N/A</v>
      </c>
      <c r="E560" t="e">
        <f>VLOOKUP($A560, Pitchers___Statcast[], MATCH(Data!E$1, Pitchers___Statcast[#Headers], 0), FALSE)</f>
        <v>#N/A</v>
      </c>
      <c r="F560" t="e">
        <f>VLOOKUP($A560, Pitchers___Statcast[], MATCH(Data!F$1, Pitchers___Statcast[#Headers], 0), FALSE)</f>
        <v>#N/A</v>
      </c>
      <c r="G560" t="e">
        <f>VLOOKUP($A560, Pitchers___Statcast[], MATCH(Data!G$1, Pitchers___Statcast[#Headers], 0), FALSE)</f>
        <v>#N/A</v>
      </c>
      <c r="H560" t="e">
        <f>VLOOKUP(A560, Pitchers___Advanced[[Name]:[Pitches]], 13, FALSE)/VLOOKUP(A560, Pitchers___Advanced[[Name]:[Pitches]], 14, FALSE)</f>
        <v>#N/A</v>
      </c>
      <c r="I560" t="e">
        <f>VLOOKUP(A560, Pitching___V_Movement[[Name]:[FA-Z]], 4, FALSE)</f>
        <v>#N/A</v>
      </c>
      <c r="J560" t="e">
        <f>VLOOKUP(A560, Pitching___H_Movement[[Name]:[FA-X]], 4, FALSE)</f>
        <v>#N/A</v>
      </c>
      <c r="K560" t="e">
        <f>VLOOKUP($A560, Pitching___Plate_Discipline[], MATCH(Data!K$1, Pitching___Plate_Discipline[#Headers], 0), FALSE)</f>
        <v>#N/A</v>
      </c>
      <c r="L560" t="e">
        <f>VLOOKUP($A560, Pitching___Plate_Discipline[], MATCH(Data!L$1, Pitching___Plate_Discipline[#Headers], 0), FALSE)</f>
        <v>#N/A</v>
      </c>
      <c r="M560" t="e">
        <f>VLOOKUP($A560, Pitching___Plate_Discipline[], MATCH(Data!M$1, Pitching___Plate_Discipline[#Headers], 0), FALSE)</f>
        <v>#N/A</v>
      </c>
      <c r="N560" t="e">
        <f>VLOOKUP($A560, Pitching___Plate_Discipline[], MATCH(Data!N$1, Pitching___Plate_Discipline[#Headers], 0), FALSE)</f>
        <v>#N/A</v>
      </c>
      <c r="O560" t="e">
        <f>VLOOKUP($A560, Pitching___Plate_Discipline[], MATCH(Data!O$1, Pitching___Plate_Discipline[#Headers], 0), FALSE)</f>
        <v>#N/A</v>
      </c>
      <c r="P560" t="e">
        <f>VLOOKUP($A560, Pitching___Plate_Discipline[], MATCH(Data!P$1, Pitching___Plate_Discipline[#Headers], 0), FALSE)</f>
        <v>#N/A</v>
      </c>
      <c r="Q560" t="e">
        <f t="shared" si="8"/>
        <v>#N/A</v>
      </c>
      <c r="R560" t="e">
        <f>VLOOKUP($A560, Pitching___Plate_Discipline[], MATCH(Data!R$1, Pitching___Plate_Discipline[#Headers], 0), FALSE)</f>
        <v>#N/A</v>
      </c>
      <c r="S560" t="e">
        <f>VLOOKUP($A560, Pitching___Plate_Discipline[], MATCH(Data!S$1, Pitching___Plate_Discipline[#Headers], 0), FALSE)</f>
        <v>#N/A</v>
      </c>
      <c r="T560" t="e">
        <f>VLOOKUP($A560, Pitching___Velocity[[Name]:[vFA]], 4, FALSE)</f>
        <v>#N/A</v>
      </c>
      <c r="U560" t="e">
        <f>VLOOKUP($A560, Pitching___Pitch_Type[[Name]:[FB%]], 3, FALSE)</f>
        <v>#N/A</v>
      </c>
    </row>
    <row r="561" spans="1:21" x14ac:dyDescent="0.45">
      <c r="A561" t="s">
        <v>1846</v>
      </c>
      <c r="B561" t="e">
        <f>VLOOKUP($A561, Pitchers___Batted_Ball[], MATCH(Data!B$1, Pitchers___Batted_Ball[#Headers], 0), FALSE)</f>
        <v>#N/A</v>
      </c>
      <c r="C561" t="e">
        <f>VLOOKUP($A561, Pitchers___Batted_Ball[], MATCH(Data!C$1, Pitchers___Batted_Ball[#Headers], 0), FALSE)</f>
        <v>#N/A</v>
      </c>
      <c r="D561" t="e">
        <f>VLOOKUP($A561, Pitchers___Statcast[], MATCH(Data!D$1, Pitchers___Statcast[#Headers], 0), FALSE)</f>
        <v>#N/A</v>
      </c>
      <c r="E561" t="e">
        <f>VLOOKUP($A561, Pitchers___Statcast[], MATCH(Data!E$1, Pitchers___Statcast[#Headers], 0), FALSE)</f>
        <v>#N/A</v>
      </c>
      <c r="F561" t="e">
        <f>VLOOKUP($A561, Pitchers___Statcast[], MATCH(Data!F$1, Pitchers___Statcast[#Headers], 0), FALSE)</f>
        <v>#N/A</v>
      </c>
      <c r="G561" t="e">
        <f>VLOOKUP($A561, Pitchers___Statcast[], MATCH(Data!G$1, Pitchers___Statcast[#Headers], 0), FALSE)</f>
        <v>#N/A</v>
      </c>
      <c r="H561" t="e">
        <f>VLOOKUP(A561, Pitchers___Advanced[[Name]:[Pitches]], 13, FALSE)/VLOOKUP(A561, Pitchers___Advanced[[Name]:[Pitches]], 14, FALSE)</f>
        <v>#N/A</v>
      </c>
      <c r="I561" t="e">
        <f>VLOOKUP(A561, Pitching___V_Movement[[Name]:[FA-Z]], 4, FALSE)</f>
        <v>#N/A</v>
      </c>
      <c r="J561" t="e">
        <f>VLOOKUP(A561, Pitching___H_Movement[[Name]:[FA-X]], 4, FALSE)</f>
        <v>#N/A</v>
      </c>
      <c r="K561" t="e">
        <f>VLOOKUP($A561, Pitching___Plate_Discipline[], MATCH(Data!K$1, Pitching___Plate_Discipline[#Headers], 0), FALSE)</f>
        <v>#N/A</v>
      </c>
      <c r="L561" t="e">
        <f>VLOOKUP($A561, Pitching___Plate_Discipline[], MATCH(Data!L$1, Pitching___Plate_Discipline[#Headers], 0), FALSE)</f>
        <v>#N/A</v>
      </c>
      <c r="M561" t="e">
        <f>VLOOKUP($A561, Pitching___Plate_Discipline[], MATCH(Data!M$1, Pitching___Plate_Discipline[#Headers], 0), FALSE)</f>
        <v>#N/A</v>
      </c>
      <c r="N561" t="e">
        <f>VLOOKUP($A561, Pitching___Plate_Discipline[], MATCH(Data!N$1, Pitching___Plate_Discipline[#Headers], 0), FALSE)</f>
        <v>#N/A</v>
      </c>
      <c r="O561" t="e">
        <f>VLOOKUP($A561, Pitching___Plate_Discipline[], MATCH(Data!O$1, Pitching___Plate_Discipline[#Headers], 0), FALSE)</f>
        <v>#N/A</v>
      </c>
      <c r="P561" t="e">
        <f>VLOOKUP($A561, Pitching___Plate_Discipline[], MATCH(Data!P$1, Pitching___Plate_Discipline[#Headers], 0), FALSE)</f>
        <v>#N/A</v>
      </c>
      <c r="Q561" t="e">
        <f t="shared" si="8"/>
        <v>#N/A</v>
      </c>
      <c r="R561" t="e">
        <f>VLOOKUP($A561, Pitching___Plate_Discipline[], MATCH(Data!R$1, Pitching___Plate_Discipline[#Headers], 0), FALSE)</f>
        <v>#N/A</v>
      </c>
      <c r="S561" t="e">
        <f>VLOOKUP($A561, Pitching___Plate_Discipline[], MATCH(Data!S$1, Pitching___Plate_Discipline[#Headers], 0), FALSE)</f>
        <v>#N/A</v>
      </c>
      <c r="T561" t="e">
        <f>VLOOKUP($A561, Pitching___Velocity[[Name]:[vFA]], 4, FALSE)</f>
        <v>#N/A</v>
      </c>
      <c r="U561" t="e">
        <f>VLOOKUP($A561, Pitching___Pitch_Type[[Name]:[FB%]], 3, FALSE)</f>
        <v>#N/A</v>
      </c>
    </row>
    <row r="562" spans="1:21" x14ac:dyDescent="0.45">
      <c r="A562" t="s">
        <v>1847</v>
      </c>
      <c r="B562" t="e">
        <f>VLOOKUP($A562, Pitchers___Batted_Ball[], MATCH(Data!B$1, Pitchers___Batted_Ball[#Headers], 0), FALSE)</f>
        <v>#N/A</v>
      </c>
      <c r="C562" t="e">
        <f>VLOOKUP($A562, Pitchers___Batted_Ball[], MATCH(Data!C$1, Pitchers___Batted_Ball[#Headers], 0), FALSE)</f>
        <v>#N/A</v>
      </c>
      <c r="D562" t="e">
        <f>VLOOKUP($A562, Pitchers___Statcast[], MATCH(Data!D$1, Pitchers___Statcast[#Headers], 0), FALSE)</f>
        <v>#N/A</v>
      </c>
      <c r="E562" t="e">
        <f>VLOOKUP($A562, Pitchers___Statcast[], MATCH(Data!E$1, Pitchers___Statcast[#Headers], 0), FALSE)</f>
        <v>#N/A</v>
      </c>
      <c r="F562" t="e">
        <f>VLOOKUP($A562, Pitchers___Statcast[], MATCH(Data!F$1, Pitchers___Statcast[#Headers], 0), FALSE)</f>
        <v>#N/A</v>
      </c>
      <c r="G562" t="e">
        <f>VLOOKUP($A562, Pitchers___Statcast[], MATCH(Data!G$1, Pitchers___Statcast[#Headers], 0), FALSE)</f>
        <v>#N/A</v>
      </c>
      <c r="H562" t="e">
        <f>VLOOKUP(A562, Pitchers___Advanced[[Name]:[Pitches]], 13, FALSE)/VLOOKUP(A562, Pitchers___Advanced[[Name]:[Pitches]], 14, FALSE)</f>
        <v>#N/A</v>
      </c>
      <c r="I562" t="e">
        <f>VLOOKUP(A562, Pitching___V_Movement[[Name]:[FA-Z]], 4, FALSE)</f>
        <v>#N/A</v>
      </c>
      <c r="J562" t="e">
        <f>VLOOKUP(A562, Pitching___H_Movement[[Name]:[FA-X]], 4, FALSE)</f>
        <v>#N/A</v>
      </c>
      <c r="K562" t="e">
        <f>VLOOKUP($A562, Pitching___Plate_Discipline[], MATCH(Data!K$1, Pitching___Plate_Discipline[#Headers], 0), FALSE)</f>
        <v>#N/A</v>
      </c>
      <c r="L562" t="e">
        <f>VLOOKUP($A562, Pitching___Plate_Discipline[], MATCH(Data!L$1, Pitching___Plate_Discipline[#Headers], 0), FALSE)</f>
        <v>#N/A</v>
      </c>
      <c r="M562" t="e">
        <f>VLOOKUP($A562, Pitching___Plate_Discipline[], MATCH(Data!M$1, Pitching___Plate_Discipline[#Headers], 0), FALSE)</f>
        <v>#N/A</v>
      </c>
      <c r="N562" t="e">
        <f>VLOOKUP($A562, Pitching___Plate_Discipline[], MATCH(Data!N$1, Pitching___Plate_Discipline[#Headers], 0), FALSE)</f>
        <v>#N/A</v>
      </c>
      <c r="O562" t="e">
        <f>VLOOKUP($A562, Pitching___Plate_Discipline[], MATCH(Data!O$1, Pitching___Plate_Discipline[#Headers], 0), FALSE)</f>
        <v>#N/A</v>
      </c>
      <c r="P562" t="e">
        <f>VLOOKUP($A562, Pitching___Plate_Discipline[], MATCH(Data!P$1, Pitching___Plate_Discipline[#Headers], 0), FALSE)</f>
        <v>#N/A</v>
      </c>
      <c r="Q562" t="e">
        <f t="shared" si="8"/>
        <v>#N/A</v>
      </c>
      <c r="R562" t="e">
        <f>VLOOKUP($A562, Pitching___Plate_Discipline[], MATCH(Data!R$1, Pitching___Plate_Discipline[#Headers], 0), FALSE)</f>
        <v>#N/A</v>
      </c>
      <c r="S562" t="e">
        <f>VLOOKUP($A562, Pitching___Plate_Discipline[], MATCH(Data!S$1, Pitching___Plate_Discipline[#Headers], 0), FALSE)</f>
        <v>#N/A</v>
      </c>
      <c r="T562" t="e">
        <f>VLOOKUP($A562, Pitching___Velocity[[Name]:[vFA]], 4, FALSE)</f>
        <v>#N/A</v>
      </c>
      <c r="U562" t="e">
        <f>VLOOKUP($A562, Pitching___Pitch_Type[[Name]:[FB%]], 3, FALSE)</f>
        <v>#N/A</v>
      </c>
    </row>
    <row r="563" spans="1:21" x14ac:dyDescent="0.45">
      <c r="A563" t="s">
        <v>1848</v>
      </c>
      <c r="B563" t="e">
        <f>VLOOKUP($A563, Pitchers___Batted_Ball[], MATCH(Data!B$1, Pitchers___Batted_Ball[#Headers], 0), FALSE)</f>
        <v>#N/A</v>
      </c>
      <c r="C563" t="e">
        <f>VLOOKUP($A563, Pitchers___Batted_Ball[], MATCH(Data!C$1, Pitchers___Batted_Ball[#Headers], 0), FALSE)</f>
        <v>#N/A</v>
      </c>
      <c r="D563" t="e">
        <f>VLOOKUP($A563, Pitchers___Statcast[], MATCH(Data!D$1, Pitchers___Statcast[#Headers], 0), FALSE)</f>
        <v>#N/A</v>
      </c>
      <c r="E563" t="e">
        <f>VLOOKUP($A563, Pitchers___Statcast[], MATCH(Data!E$1, Pitchers___Statcast[#Headers], 0), FALSE)</f>
        <v>#N/A</v>
      </c>
      <c r="F563" t="e">
        <f>VLOOKUP($A563, Pitchers___Statcast[], MATCH(Data!F$1, Pitchers___Statcast[#Headers], 0), FALSE)</f>
        <v>#N/A</v>
      </c>
      <c r="G563" t="e">
        <f>VLOOKUP($A563, Pitchers___Statcast[], MATCH(Data!G$1, Pitchers___Statcast[#Headers], 0), FALSE)</f>
        <v>#N/A</v>
      </c>
      <c r="H563" t="e">
        <f>VLOOKUP(A563, Pitchers___Advanced[[Name]:[Pitches]], 13, FALSE)/VLOOKUP(A563, Pitchers___Advanced[[Name]:[Pitches]], 14, FALSE)</f>
        <v>#N/A</v>
      </c>
      <c r="I563" t="e">
        <f>VLOOKUP(A563, Pitching___V_Movement[[Name]:[FA-Z]], 4, FALSE)</f>
        <v>#N/A</v>
      </c>
      <c r="J563" t="e">
        <f>VLOOKUP(A563, Pitching___H_Movement[[Name]:[FA-X]], 4, FALSE)</f>
        <v>#N/A</v>
      </c>
      <c r="K563" t="e">
        <f>VLOOKUP($A563, Pitching___Plate_Discipline[], MATCH(Data!K$1, Pitching___Plate_Discipline[#Headers], 0), FALSE)</f>
        <v>#N/A</v>
      </c>
      <c r="L563" t="e">
        <f>VLOOKUP($A563, Pitching___Plate_Discipline[], MATCH(Data!L$1, Pitching___Plate_Discipline[#Headers], 0), FALSE)</f>
        <v>#N/A</v>
      </c>
      <c r="M563" t="e">
        <f>VLOOKUP($A563, Pitching___Plate_Discipline[], MATCH(Data!M$1, Pitching___Plate_Discipline[#Headers], 0), FALSE)</f>
        <v>#N/A</v>
      </c>
      <c r="N563" t="e">
        <f>VLOOKUP($A563, Pitching___Plate_Discipline[], MATCH(Data!N$1, Pitching___Plate_Discipline[#Headers], 0), FALSE)</f>
        <v>#N/A</v>
      </c>
      <c r="O563" t="e">
        <f>VLOOKUP($A563, Pitching___Plate_Discipline[], MATCH(Data!O$1, Pitching___Plate_Discipline[#Headers], 0), FALSE)</f>
        <v>#N/A</v>
      </c>
      <c r="P563" t="e">
        <f>VLOOKUP($A563, Pitching___Plate_Discipline[], MATCH(Data!P$1, Pitching___Plate_Discipline[#Headers], 0), FALSE)</f>
        <v>#N/A</v>
      </c>
      <c r="Q563" t="e">
        <f t="shared" si="8"/>
        <v>#N/A</v>
      </c>
      <c r="R563" t="e">
        <f>VLOOKUP($A563, Pitching___Plate_Discipline[], MATCH(Data!R$1, Pitching___Plate_Discipline[#Headers], 0), FALSE)</f>
        <v>#N/A</v>
      </c>
      <c r="S563" t="e">
        <f>VLOOKUP($A563, Pitching___Plate_Discipline[], MATCH(Data!S$1, Pitching___Plate_Discipline[#Headers], 0), FALSE)</f>
        <v>#N/A</v>
      </c>
      <c r="T563" t="e">
        <f>VLOOKUP($A563, Pitching___Velocity[[Name]:[vFA]], 4, FALSE)</f>
        <v>#N/A</v>
      </c>
      <c r="U563" t="e">
        <f>VLOOKUP($A563, Pitching___Pitch_Type[[Name]:[FB%]], 3, FALSE)</f>
        <v>#N/A</v>
      </c>
    </row>
    <row r="564" spans="1:21" x14ac:dyDescent="0.45">
      <c r="A564" t="s">
        <v>1849</v>
      </c>
      <c r="B564" t="e">
        <f>VLOOKUP($A564, Pitchers___Batted_Ball[], MATCH(Data!B$1, Pitchers___Batted_Ball[#Headers], 0), FALSE)</f>
        <v>#N/A</v>
      </c>
      <c r="C564" t="e">
        <f>VLOOKUP($A564, Pitchers___Batted_Ball[], MATCH(Data!C$1, Pitchers___Batted_Ball[#Headers], 0), FALSE)</f>
        <v>#N/A</v>
      </c>
      <c r="D564" t="e">
        <f>VLOOKUP($A564, Pitchers___Statcast[], MATCH(Data!D$1, Pitchers___Statcast[#Headers], 0), FALSE)</f>
        <v>#N/A</v>
      </c>
      <c r="E564" t="e">
        <f>VLOOKUP($A564, Pitchers___Statcast[], MATCH(Data!E$1, Pitchers___Statcast[#Headers], 0), FALSE)</f>
        <v>#N/A</v>
      </c>
      <c r="F564" t="e">
        <f>VLOOKUP($A564, Pitchers___Statcast[], MATCH(Data!F$1, Pitchers___Statcast[#Headers], 0), FALSE)</f>
        <v>#N/A</v>
      </c>
      <c r="G564" t="e">
        <f>VLOOKUP($A564, Pitchers___Statcast[], MATCH(Data!G$1, Pitchers___Statcast[#Headers], 0), FALSE)</f>
        <v>#N/A</v>
      </c>
      <c r="H564" t="e">
        <f>VLOOKUP(A564, Pitchers___Advanced[[Name]:[Pitches]], 13, FALSE)/VLOOKUP(A564, Pitchers___Advanced[[Name]:[Pitches]], 14, FALSE)</f>
        <v>#N/A</v>
      </c>
      <c r="I564" t="e">
        <f>VLOOKUP(A564, Pitching___V_Movement[[Name]:[FA-Z]], 4, FALSE)</f>
        <v>#N/A</v>
      </c>
      <c r="J564" t="e">
        <f>VLOOKUP(A564, Pitching___H_Movement[[Name]:[FA-X]], 4, FALSE)</f>
        <v>#N/A</v>
      </c>
      <c r="K564" t="e">
        <f>VLOOKUP($A564, Pitching___Plate_Discipline[], MATCH(Data!K$1, Pitching___Plate_Discipline[#Headers], 0), FALSE)</f>
        <v>#N/A</v>
      </c>
      <c r="L564" t="e">
        <f>VLOOKUP($A564, Pitching___Plate_Discipline[], MATCH(Data!L$1, Pitching___Plate_Discipline[#Headers], 0), FALSE)</f>
        <v>#N/A</v>
      </c>
      <c r="M564" t="e">
        <f>VLOOKUP($A564, Pitching___Plate_Discipline[], MATCH(Data!M$1, Pitching___Plate_Discipline[#Headers], 0), FALSE)</f>
        <v>#N/A</v>
      </c>
      <c r="N564" t="e">
        <f>VLOOKUP($A564, Pitching___Plate_Discipline[], MATCH(Data!N$1, Pitching___Plate_Discipline[#Headers], 0), FALSE)</f>
        <v>#N/A</v>
      </c>
      <c r="O564" t="e">
        <f>VLOOKUP($A564, Pitching___Plate_Discipline[], MATCH(Data!O$1, Pitching___Plate_Discipline[#Headers], 0), FALSE)</f>
        <v>#N/A</v>
      </c>
      <c r="P564" t="e">
        <f>VLOOKUP($A564, Pitching___Plate_Discipline[], MATCH(Data!P$1, Pitching___Plate_Discipline[#Headers], 0), FALSE)</f>
        <v>#N/A</v>
      </c>
      <c r="Q564" t="e">
        <f t="shared" si="8"/>
        <v>#N/A</v>
      </c>
      <c r="R564" t="e">
        <f>VLOOKUP($A564, Pitching___Plate_Discipline[], MATCH(Data!R$1, Pitching___Plate_Discipline[#Headers], 0), FALSE)</f>
        <v>#N/A</v>
      </c>
      <c r="S564" t="e">
        <f>VLOOKUP($A564, Pitching___Plate_Discipline[], MATCH(Data!S$1, Pitching___Plate_Discipline[#Headers], 0), FALSE)</f>
        <v>#N/A</v>
      </c>
      <c r="T564" t="e">
        <f>VLOOKUP($A564, Pitching___Velocity[[Name]:[vFA]], 4, FALSE)</f>
        <v>#N/A</v>
      </c>
      <c r="U564" t="e">
        <f>VLOOKUP($A564, Pitching___Pitch_Type[[Name]:[FB%]], 3, FALSE)</f>
        <v>#N/A</v>
      </c>
    </row>
    <row r="565" spans="1:21" x14ac:dyDescent="0.45">
      <c r="A565" t="s">
        <v>1850</v>
      </c>
      <c r="B565" t="e">
        <f>VLOOKUP($A565, Pitchers___Batted_Ball[], MATCH(Data!B$1, Pitchers___Batted_Ball[#Headers], 0), FALSE)</f>
        <v>#N/A</v>
      </c>
      <c r="C565" t="e">
        <f>VLOOKUP($A565, Pitchers___Batted_Ball[], MATCH(Data!C$1, Pitchers___Batted_Ball[#Headers], 0), FALSE)</f>
        <v>#N/A</v>
      </c>
      <c r="D565" t="e">
        <f>VLOOKUP($A565, Pitchers___Statcast[], MATCH(Data!D$1, Pitchers___Statcast[#Headers], 0), FALSE)</f>
        <v>#N/A</v>
      </c>
      <c r="E565" t="e">
        <f>VLOOKUP($A565, Pitchers___Statcast[], MATCH(Data!E$1, Pitchers___Statcast[#Headers], 0), FALSE)</f>
        <v>#N/A</v>
      </c>
      <c r="F565" t="e">
        <f>VLOOKUP($A565, Pitchers___Statcast[], MATCH(Data!F$1, Pitchers___Statcast[#Headers], 0), FALSE)</f>
        <v>#N/A</v>
      </c>
      <c r="G565" t="e">
        <f>VLOOKUP($A565, Pitchers___Statcast[], MATCH(Data!G$1, Pitchers___Statcast[#Headers], 0), FALSE)</f>
        <v>#N/A</v>
      </c>
      <c r="H565" t="e">
        <f>VLOOKUP(A565, Pitchers___Advanced[[Name]:[Pitches]], 13, FALSE)/VLOOKUP(A565, Pitchers___Advanced[[Name]:[Pitches]], 14, FALSE)</f>
        <v>#N/A</v>
      </c>
      <c r="I565" t="e">
        <f>VLOOKUP(A565, Pitching___V_Movement[[Name]:[FA-Z]], 4, FALSE)</f>
        <v>#N/A</v>
      </c>
      <c r="J565" t="e">
        <f>VLOOKUP(A565, Pitching___H_Movement[[Name]:[FA-X]], 4, FALSE)</f>
        <v>#N/A</v>
      </c>
      <c r="K565" t="e">
        <f>VLOOKUP($A565, Pitching___Plate_Discipline[], MATCH(Data!K$1, Pitching___Plate_Discipline[#Headers], 0), FALSE)</f>
        <v>#N/A</v>
      </c>
      <c r="L565" t="e">
        <f>VLOOKUP($A565, Pitching___Plate_Discipline[], MATCH(Data!L$1, Pitching___Plate_Discipline[#Headers], 0), FALSE)</f>
        <v>#N/A</v>
      </c>
      <c r="M565" t="e">
        <f>VLOOKUP($A565, Pitching___Plate_Discipline[], MATCH(Data!M$1, Pitching___Plate_Discipline[#Headers], 0), FALSE)</f>
        <v>#N/A</v>
      </c>
      <c r="N565" t="e">
        <f>VLOOKUP($A565, Pitching___Plate_Discipline[], MATCH(Data!N$1, Pitching___Plate_Discipline[#Headers], 0), FALSE)</f>
        <v>#N/A</v>
      </c>
      <c r="O565" t="e">
        <f>VLOOKUP($A565, Pitching___Plate_Discipline[], MATCH(Data!O$1, Pitching___Plate_Discipline[#Headers], 0), FALSE)</f>
        <v>#N/A</v>
      </c>
      <c r="P565" t="e">
        <f>VLOOKUP($A565, Pitching___Plate_Discipline[], MATCH(Data!P$1, Pitching___Plate_Discipline[#Headers], 0), FALSE)</f>
        <v>#N/A</v>
      </c>
      <c r="Q565" t="e">
        <f t="shared" si="8"/>
        <v>#N/A</v>
      </c>
      <c r="R565" t="e">
        <f>VLOOKUP($A565, Pitching___Plate_Discipline[], MATCH(Data!R$1, Pitching___Plate_Discipline[#Headers], 0), FALSE)</f>
        <v>#N/A</v>
      </c>
      <c r="S565" t="e">
        <f>VLOOKUP($A565, Pitching___Plate_Discipline[], MATCH(Data!S$1, Pitching___Plate_Discipline[#Headers], 0), FALSE)</f>
        <v>#N/A</v>
      </c>
      <c r="T565" t="e">
        <f>VLOOKUP($A565, Pitching___Velocity[[Name]:[vFA]], 4, FALSE)</f>
        <v>#N/A</v>
      </c>
      <c r="U565" t="e">
        <f>VLOOKUP($A565, Pitching___Pitch_Type[[Name]:[FB%]], 3, FALSE)</f>
        <v>#N/A</v>
      </c>
    </row>
    <row r="566" spans="1:21" x14ac:dyDescent="0.45">
      <c r="A566" t="s">
        <v>1851</v>
      </c>
      <c r="B566" t="e">
        <f>VLOOKUP($A566, Pitchers___Batted_Ball[], MATCH(Data!B$1, Pitchers___Batted_Ball[#Headers], 0), FALSE)</f>
        <v>#N/A</v>
      </c>
      <c r="C566" t="e">
        <f>VLOOKUP($A566, Pitchers___Batted_Ball[], MATCH(Data!C$1, Pitchers___Batted_Ball[#Headers], 0), FALSE)</f>
        <v>#N/A</v>
      </c>
      <c r="D566" t="e">
        <f>VLOOKUP($A566, Pitchers___Statcast[], MATCH(Data!D$1, Pitchers___Statcast[#Headers], 0), FALSE)</f>
        <v>#N/A</v>
      </c>
      <c r="E566" t="e">
        <f>VLOOKUP($A566, Pitchers___Statcast[], MATCH(Data!E$1, Pitchers___Statcast[#Headers], 0), FALSE)</f>
        <v>#N/A</v>
      </c>
      <c r="F566" t="e">
        <f>VLOOKUP($A566, Pitchers___Statcast[], MATCH(Data!F$1, Pitchers___Statcast[#Headers], 0), FALSE)</f>
        <v>#N/A</v>
      </c>
      <c r="G566" t="e">
        <f>VLOOKUP($A566, Pitchers___Statcast[], MATCH(Data!G$1, Pitchers___Statcast[#Headers], 0), FALSE)</f>
        <v>#N/A</v>
      </c>
      <c r="H566" t="e">
        <f>VLOOKUP(A566, Pitchers___Advanced[[Name]:[Pitches]], 13, FALSE)/VLOOKUP(A566, Pitchers___Advanced[[Name]:[Pitches]], 14, FALSE)</f>
        <v>#N/A</v>
      </c>
      <c r="I566" t="e">
        <f>VLOOKUP(A566, Pitching___V_Movement[[Name]:[FA-Z]], 4, FALSE)</f>
        <v>#N/A</v>
      </c>
      <c r="J566" t="e">
        <f>VLOOKUP(A566, Pitching___H_Movement[[Name]:[FA-X]], 4, FALSE)</f>
        <v>#N/A</v>
      </c>
      <c r="K566" t="e">
        <f>VLOOKUP($A566, Pitching___Plate_Discipline[], MATCH(Data!K$1, Pitching___Plate_Discipline[#Headers], 0), FALSE)</f>
        <v>#N/A</v>
      </c>
      <c r="L566" t="e">
        <f>VLOOKUP($A566, Pitching___Plate_Discipline[], MATCH(Data!L$1, Pitching___Plate_Discipline[#Headers], 0), FALSE)</f>
        <v>#N/A</v>
      </c>
      <c r="M566" t="e">
        <f>VLOOKUP($A566, Pitching___Plate_Discipline[], MATCH(Data!M$1, Pitching___Plate_Discipline[#Headers], 0), FALSE)</f>
        <v>#N/A</v>
      </c>
      <c r="N566" t="e">
        <f>VLOOKUP($A566, Pitching___Plate_Discipline[], MATCH(Data!N$1, Pitching___Plate_Discipline[#Headers], 0), FALSE)</f>
        <v>#N/A</v>
      </c>
      <c r="O566" t="e">
        <f>VLOOKUP($A566, Pitching___Plate_Discipline[], MATCH(Data!O$1, Pitching___Plate_Discipline[#Headers], 0), FALSE)</f>
        <v>#N/A</v>
      </c>
      <c r="P566" t="e">
        <f>VLOOKUP($A566, Pitching___Plate_Discipline[], MATCH(Data!P$1, Pitching___Plate_Discipline[#Headers], 0), FALSE)</f>
        <v>#N/A</v>
      </c>
      <c r="Q566" t="e">
        <f t="shared" si="8"/>
        <v>#N/A</v>
      </c>
      <c r="R566" t="e">
        <f>VLOOKUP($A566, Pitching___Plate_Discipline[], MATCH(Data!R$1, Pitching___Plate_Discipline[#Headers], 0), FALSE)</f>
        <v>#N/A</v>
      </c>
      <c r="S566" t="e">
        <f>VLOOKUP($A566, Pitching___Plate_Discipline[], MATCH(Data!S$1, Pitching___Plate_Discipline[#Headers], 0), FALSE)</f>
        <v>#N/A</v>
      </c>
      <c r="T566" t="e">
        <f>VLOOKUP($A566, Pitching___Velocity[[Name]:[vFA]], 4, FALSE)</f>
        <v>#N/A</v>
      </c>
      <c r="U566" t="e">
        <f>VLOOKUP($A566, Pitching___Pitch_Type[[Name]:[FB%]], 3, FALSE)</f>
        <v>#N/A</v>
      </c>
    </row>
    <row r="567" spans="1:21" x14ac:dyDescent="0.45">
      <c r="A567" t="s">
        <v>1852</v>
      </c>
      <c r="B567" t="e">
        <f>VLOOKUP($A567, Pitchers___Batted_Ball[], MATCH(Data!B$1, Pitchers___Batted_Ball[#Headers], 0), FALSE)</f>
        <v>#N/A</v>
      </c>
      <c r="C567" t="e">
        <f>VLOOKUP($A567, Pitchers___Batted_Ball[], MATCH(Data!C$1, Pitchers___Batted_Ball[#Headers], 0), FALSE)</f>
        <v>#N/A</v>
      </c>
      <c r="D567" t="e">
        <f>VLOOKUP($A567, Pitchers___Statcast[], MATCH(Data!D$1, Pitchers___Statcast[#Headers], 0), FALSE)</f>
        <v>#N/A</v>
      </c>
      <c r="E567" t="e">
        <f>VLOOKUP($A567, Pitchers___Statcast[], MATCH(Data!E$1, Pitchers___Statcast[#Headers], 0), FALSE)</f>
        <v>#N/A</v>
      </c>
      <c r="F567" t="e">
        <f>VLOOKUP($A567, Pitchers___Statcast[], MATCH(Data!F$1, Pitchers___Statcast[#Headers], 0), FALSE)</f>
        <v>#N/A</v>
      </c>
      <c r="G567" t="e">
        <f>VLOOKUP($A567, Pitchers___Statcast[], MATCH(Data!G$1, Pitchers___Statcast[#Headers], 0), FALSE)</f>
        <v>#N/A</v>
      </c>
      <c r="H567" t="e">
        <f>VLOOKUP(A567, Pitchers___Advanced[[Name]:[Pitches]], 13, FALSE)/VLOOKUP(A567, Pitchers___Advanced[[Name]:[Pitches]], 14, FALSE)</f>
        <v>#N/A</v>
      </c>
      <c r="I567" t="e">
        <f>VLOOKUP(A567, Pitching___V_Movement[[Name]:[FA-Z]], 4, FALSE)</f>
        <v>#N/A</v>
      </c>
      <c r="J567" t="e">
        <f>VLOOKUP(A567, Pitching___H_Movement[[Name]:[FA-X]], 4, FALSE)</f>
        <v>#N/A</v>
      </c>
      <c r="K567" t="e">
        <f>VLOOKUP($A567, Pitching___Plate_Discipline[], MATCH(Data!K$1, Pitching___Plate_Discipline[#Headers], 0), FALSE)</f>
        <v>#N/A</v>
      </c>
      <c r="L567" t="e">
        <f>VLOOKUP($A567, Pitching___Plate_Discipline[], MATCH(Data!L$1, Pitching___Plate_Discipline[#Headers], 0), FALSE)</f>
        <v>#N/A</v>
      </c>
      <c r="M567" t="e">
        <f>VLOOKUP($A567, Pitching___Plate_Discipline[], MATCH(Data!M$1, Pitching___Plate_Discipline[#Headers], 0), FALSE)</f>
        <v>#N/A</v>
      </c>
      <c r="N567" t="e">
        <f>VLOOKUP($A567, Pitching___Plate_Discipline[], MATCH(Data!N$1, Pitching___Plate_Discipline[#Headers], 0), FALSE)</f>
        <v>#N/A</v>
      </c>
      <c r="O567" t="e">
        <f>VLOOKUP($A567, Pitching___Plate_Discipline[], MATCH(Data!O$1, Pitching___Plate_Discipline[#Headers], 0), FALSE)</f>
        <v>#N/A</v>
      </c>
      <c r="P567" t="e">
        <f>VLOOKUP($A567, Pitching___Plate_Discipline[], MATCH(Data!P$1, Pitching___Plate_Discipline[#Headers], 0), FALSE)</f>
        <v>#N/A</v>
      </c>
      <c r="Q567" t="e">
        <f t="shared" si="8"/>
        <v>#N/A</v>
      </c>
      <c r="R567" t="e">
        <f>VLOOKUP($A567, Pitching___Plate_Discipline[], MATCH(Data!R$1, Pitching___Plate_Discipline[#Headers], 0), FALSE)</f>
        <v>#N/A</v>
      </c>
      <c r="S567" t="e">
        <f>VLOOKUP($A567, Pitching___Plate_Discipline[], MATCH(Data!S$1, Pitching___Plate_Discipline[#Headers], 0), FALSE)</f>
        <v>#N/A</v>
      </c>
      <c r="T567" t="e">
        <f>VLOOKUP($A567, Pitching___Velocity[[Name]:[vFA]], 4, FALSE)</f>
        <v>#N/A</v>
      </c>
      <c r="U567" t="e">
        <f>VLOOKUP($A567, Pitching___Pitch_Type[[Name]:[FB%]], 3, FALSE)</f>
        <v>#N/A</v>
      </c>
    </row>
    <row r="568" spans="1:21" x14ac:dyDescent="0.45">
      <c r="A568" t="s">
        <v>1853</v>
      </c>
      <c r="B568" t="e">
        <f>VLOOKUP($A568, Pitchers___Batted_Ball[], MATCH(Data!B$1, Pitchers___Batted_Ball[#Headers], 0), FALSE)</f>
        <v>#N/A</v>
      </c>
      <c r="C568" t="e">
        <f>VLOOKUP($A568, Pitchers___Batted_Ball[], MATCH(Data!C$1, Pitchers___Batted_Ball[#Headers], 0), FALSE)</f>
        <v>#N/A</v>
      </c>
      <c r="D568" t="e">
        <f>VLOOKUP($A568, Pitchers___Statcast[], MATCH(Data!D$1, Pitchers___Statcast[#Headers], 0), FALSE)</f>
        <v>#N/A</v>
      </c>
      <c r="E568" t="e">
        <f>VLOOKUP($A568, Pitchers___Statcast[], MATCH(Data!E$1, Pitchers___Statcast[#Headers], 0), FALSE)</f>
        <v>#N/A</v>
      </c>
      <c r="F568" t="e">
        <f>VLOOKUP($A568, Pitchers___Statcast[], MATCH(Data!F$1, Pitchers___Statcast[#Headers], 0), FALSE)</f>
        <v>#N/A</v>
      </c>
      <c r="G568" t="e">
        <f>VLOOKUP($A568, Pitchers___Statcast[], MATCH(Data!G$1, Pitchers___Statcast[#Headers], 0), FALSE)</f>
        <v>#N/A</v>
      </c>
      <c r="H568" t="e">
        <f>VLOOKUP(A568, Pitchers___Advanced[[Name]:[Pitches]], 13, FALSE)/VLOOKUP(A568, Pitchers___Advanced[[Name]:[Pitches]], 14, FALSE)</f>
        <v>#N/A</v>
      </c>
      <c r="I568" t="e">
        <f>VLOOKUP(A568, Pitching___V_Movement[[Name]:[FA-Z]], 4, FALSE)</f>
        <v>#N/A</v>
      </c>
      <c r="J568" t="e">
        <f>VLOOKUP(A568, Pitching___H_Movement[[Name]:[FA-X]], 4, FALSE)</f>
        <v>#N/A</v>
      </c>
      <c r="K568" t="e">
        <f>VLOOKUP($A568, Pitching___Plate_Discipline[], MATCH(Data!K$1, Pitching___Plate_Discipline[#Headers], 0), FALSE)</f>
        <v>#N/A</v>
      </c>
      <c r="L568" t="e">
        <f>VLOOKUP($A568, Pitching___Plate_Discipline[], MATCH(Data!L$1, Pitching___Plate_Discipline[#Headers], 0), FALSE)</f>
        <v>#N/A</v>
      </c>
      <c r="M568" t="e">
        <f>VLOOKUP($A568, Pitching___Plate_Discipline[], MATCH(Data!M$1, Pitching___Plate_Discipline[#Headers], 0), FALSE)</f>
        <v>#N/A</v>
      </c>
      <c r="N568" t="e">
        <f>VLOOKUP($A568, Pitching___Plate_Discipline[], MATCH(Data!N$1, Pitching___Plate_Discipline[#Headers], 0), FALSE)</f>
        <v>#N/A</v>
      </c>
      <c r="O568" t="e">
        <f>VLOOKUP($A568, Pitching___Plate_Discipline[], MATCH(Data!O$1, Pitching___Plate_Discipline[#Headers], 0), FALSE)</f>
        <v>#N/A</v>
      </c>
      <c r="P568" t="e">
        <f>VLOOKUP($A568, Pitching___Plate_Discipline[], MATCH(Data!P$1, Pitching___Plate_Discipline[#Headers], 0), FALSE)</f>
        <v>#N/A</v>
      </c>
      <c r="Q568" t="e">
        <f t="shared" si="8"/>
        <v>#N/A</v>
      </c>
      <c r="R568" t="e">
        <f>VLOOKUP($A568, Pitching___Plate_Discipline[], MATCH(Data!R$1, Pitching___Plate_Discipline[#Headers], 0), FALSE)</f>
        <v>#N/A</v>
      </c>
      <c r="S568" t="e">
        <f>VLOOKUP($A568, Pitching___Plate_Discipline[], MATCH(Data!S$1, Pitching___Plate_Discipline[#Headers], 0), FALSE)</f>
        <v>#N/A</v>
      </c>
      <c r="T568" t="e">
        <f>VLOOKUP($A568, Pitching___Velocity[[Name]:[vFA]], 4, FALSE)</f>
        <v>#N/A</v>
      </c>
      <c r="U568" t="e">
        <f>VLOOKUP($A568, Pitching___Pitch_Type[[Name]:[FB%]], 3, FALSE)</f>
        <v>#N/A</v>
      </c>
    </row>
    <row r="569" spans="1:21" x14ac:dyDescent="0.45">
      <c r="A569" t="s">
        <v>1854</v>
      </c>
      <c r="B569" t="e">
        <f>VLOOKUP($A569, Pitchers___Batted_Ball[], MATCH(Data!B$1, Pitchers___Batted_Ball[#Headers], 0), FALSE)</f>
        <v>#N/A</v>
      </c>
      <c r="C569" t="e">
        <f>VLOOKUP($A569, Pitchers___Batted_Ball[], MATCH(Data!C$1, Pitchers___Batted_Ball[#Headers], 0), FALSE)</f>
        <v>#N/A</v>
      </c>
      <c r="D569" t="e">
        <f>VLOOKUP($A569, Pitchers___Statcast[], MATCH(Data!D$1, Pitchers___Statcast[#Headers], 0), FALSE)</f>
        <v>#N/A</v>
      </c>
      <c r="E569" t="e">
        <f>VLOOKUP($A569, Pitchers___Statcast[], MATCH(Data!E$1, Pitchers___Statcast[#Headers], 0), FALSE)</f>
        <v>#N/A</v>
      </c>
      <c r="F569" t="e">
        <f>VLOOKUP($A569, Pitchers___Statcast[], MATCH(Data!F$1, Pitchers___Statcast[#Headers], 0), FALSE)</f>
        <v>#N/A</v>
      </c>
      <c r="G569" t="e">
        <f>VLOOKUP($A569, Pitchers___Statcast[], MATCH(Data!G$1, Pitchers___Statcast[#Headers], 0), FALSE)</f>
        <v>#N/A</v>
      </c>
      <c r="H569" t="e">
        <f>VLOOKUP(A569, Pitchers___Advanced[[Name]:[Pitches]], 13, FALSE)/VLOOKUP(A569, Pitchers___Advanced[[Name]:[Pitches]], 14, FALSE)</f>
        <v>#N/A</v>
      </c>
      <c r="I569" t="e">
        <f>VLOOKUP(A569, Pitching___V_Movement[[Name]:[FA-Z]], 4, FALSE)</f>
        <v>#N/A</v>
      </c>
      <c r="J569" t="e">
        <f>VLOOKUP(A569, Pitching___H_Movement[[Name]:[FA-X]], 4, FALSE)</f>
        <v>#N/A</v>
      </c>
      <c r="K569" t="e">
        <f>VLOOKUP($A569, Pitching___Plate_Discipline[], MATCH(Data!K$1, Pitching___Plate_Discipline[#Headers], 0), FALSE)</f>
        <v>#N/A</v>
      </c>
      <c r="L569" t="e">
        <f>VLOOKUP($A569, Pitching___Plate_Discipline[], MATCH(Data!L$1, Pitching___Plate_Discipline[#Headers], 0), FALSE)</f>
        <v>#N/A</v>
      </c>
      <c r="M569" t="e">
        <f>VLOOKUP($A569, Pitching___Plate_Discipline[], MATCH(Data!M$1, Pitching___Plate_Discipline[#Headers], 0), FALSE)</f>
        <v>#N/A</v>
      </c>
      <c r="N569" t="e">
        <f>VLOOKUP($A569, Pitching___Plate_Discipline[], MATCH(Data!N$1, Pitching___Plate_Discipline[#Headers], 0), FALSE)</f>
        <v>#N/A</v>
      </c>
      <c r="O569" t="e">
        <f>VLOOKUP($A569, Pitching___Plate_Discipline[], MATCH(Data!O$1, Pitching___Plate_Discipline[#Headers], 0), FALSE)</f>
        <v>#N/A</v>
      </c>
      <c r="P569" t="e">
        <f>VLOOKUP($A569, Pitching___Plate_Discipline[], MATCH(Data!P$1, Pitching___Plate_Discipline[#Headers], 0), FALSE)</f>
        <v>#N/A</v>
      </c>
      <c r="Q569" t="e">
        <f t="shared" si="8"/>
        <v>#N/A</v>
      </c>
      <c r="R569" t="e">
        <f>VLOOKUP($A569, Pitching___Plate_Discipline[], MATCH(Data!R$1, Pitching___Plate_Discipline[#Headers], 0), FALSE)</f>
        <v>#N/A</v>
      </c>
      <c r="S569" t="e">
        <f>VLOOKUP($A569, Pitching___Plate_Discipline[], MATCH(Data!S$1, Pitching___Plate_Discipline[#Headers], 0), FALSE)</f>
        <v>#N/A</v>
      </c>
      <c r="T569" t="e">
        <f>VLOOKUP($A569, Pitching___Velocity[[Name]:[vFA]], 4, FALSE)</f>
        <v>#N/A</v>
      </c>
      <c r="U569" t="e">
        <f>VLOOKUP($A569, Pitching___Pitch_Type[[Name]:[FB%]], 3, FALSE)</f>
        <v>#N/A</v>
      </c>
    </row>
    <row r="570" spans="1:21" x14ac:dyDescent="0.45">
      <c r="A570" t="s">
        <v>1855</v>
      </c>
      <c r="B570" t="e">
        <f>VLOOKUP($A570, Pitchers___Batted_Ball[], MATCH(Data!B$1, Pitchers___Batted_Ball[#Headers], 0), FALSE)</f>
        <v>#N/A</v>
      </c>
      <c r="C570" t="e">
        <f>VLOOKUP($A570, Pitchers___Batted_Ball[], MATCH(Data!C$1, Pitchers___Batted_Ball[#Headers], 0), FALSE)</f>
        <v>#N/A</v>
      </c>
      <c r="D570" t="e">
        <f>VLOOKUP($A570, Pitchers___Statcast[], MATCH(Data!D$1, Pitchers___Statcast[#Headers], 0), FALSE)</f>
        <v>#N/A</v>
      </c>
      <c r="E570" t="e">
        <f>VLOOKUP($A570, Pitchers___Statcast[], MATCH(Data!E$1, Pitchers___Statcast[#Headers], 0), FALSE)</f>
        <v>#N/A</v>
      </c>
      <c r="F570" t="e">
        <f>VLOOKUP($A570, Pitchers___Statcast[], MATCH(Data!F$1, Pitchers___Statcast[#Headers], 0), FALSE)</f>
        <v>#N/A</v>
      </c>
      <c r="G570" t="e">
        <f>VLOOKUP($A570, Pitchers___Statcast[], MATCH(Data!G$1, Pitchers___Statcast[#Headers], 0), FALSE)</f>
        <v>#N/A</v>
      </c>
      <c r="H570" t="e">
        <f>VLOOKUP(A570, Pitchers___Advanced[[Name]:[Pitches]], 13, FALSE)/VLOOKUP(A570, Pitchers___Advanced[[Name]:[Pitches]], 14, FALSE)</f>
        <v>#N/A</v>
      </c>
      <c r="I570" t="e">
        <f>VLOOKUP(A570, Pitching___V_Movement[[Name]:[FA-Z]], 4, FALSE)</f>
        <v>#N/A</v>
      </c>
      <c r="J570" t="e">
        <f>VLOOKUP(A570, Pitching___H_Movement[[Name]:[FA-X]], 4, FALSE)</f>
        <v>#N/A</v>
      </c>
      <c r="K570" t="e">
        <f>VLOOKUP($A570, Pitching___Plate_Discipline[], MATCH(Data!K$1, Pitching___Plate_Discipline[#Headers], 0), FALSE)</f>
        <v>#N/A</v>
      </c>
      <c r="L570" t="e">
        <f>VLOOKUP($A570, Pitching___Plate_Discipline[], MATCH(Data!L$1, Pitching___Plate_Discipline[#Headers], 0), FALSE)</f>
        <v>#N/A</v>
      </c>
      <c r="M570" t="e">
        <f>VLOOKUP($A570, Pitching___Plate_Discipline[], MATCH(Data!M$1, Pitching___Plate_Discipline[#Headers], 0), FALSE)</f>
        <v>#N/A</v>
      </c>
      <c r="N570" t="e">
        <f>VLOOKUP($A570, Pitching___Plate_Discipline[], MATCH(Data!N$1, Pitching___Plate_Discipline[#Headers], 0), FALSE)</f>
        <v>#N/A</v>
      </c>
      <c r="O570" t="e">
        <f>VLOOKUP($A570, Pitching___Plate_Discipline[], MATCH(Data!O$1, Pitching___Plate_Discipline[#Headers], 0), FALSE)</f>
        <v>#N/A</v>
      </c>
      <c r="P570" t="e">
        <f>VLOOKUP($A570, Pitching___Plate_Discipline[], MATCH(Data!P$1, Pitching___Plate_Discipline[#Headers], 0), FALSE)</f>
        <v>#N/A</v>
      </c>
      <c r="Q570" t="e">
        <f t="shared" si="8"/>
        <v>#N/A</v>
      </c>
      <c r="R570" t="e">
        <f>VLOOKUP($A570, Pitching___Plate_Discipline[], MATCH(Data!R$1, Pitching___Plate_Discipline[#Headers], 0), FALSE)</f>
        <v>#N/A</v>
      </c>
      <c r="S570" t="e">
        <f>VLOOKUP($A570, Pitching___Plate_Discipline[], MATCH(Data!S$1, Pitching___Plate_Discipline[#Headers], 0), FALSE)</f>
        <v>#N/A</v>
      </c>
      <c r="T570" t="e">
        <f>VLOOKUP($A570, Pitching___Velocity[[Name]:[vFA]], 4, FALSE)</f>
        <v>#N/A</v>
      </c>
      <c r="U570" t="e">
        <f>VLOOKUP($A570, Pitching___Pitch_Type[[Name]:[FB%]], 3, FALSE)</f>
        <v>#N/A</v>
      </c>
    </row>
    <row r="571" spans="1:21" x14ac:dyDescent="0.45">
      <c r="A571" t="s">
        <v>1856</v>
      </c>
      <c r="B571" t="e">
        <f>VLOOKUP($A571, Pitchers___Batted_Ball[], MATCH(Data!B$1, Pitchers___Batted_Ball[#Headers], 0), FALSE)</f>
        <v>#N/A</v>
      </c>
      <c r="C571" t="e">
        <f>VLOOKUP($A571, Pitchers___Batted_Ball[], MATCH(Data!C$1, Pitchers___Batted_Ball[#Headers], 0), FALSE)</f>
        <v>#N/A</v>
      </c>
      <c r="D571" t="e">
        <f>VLOOKUP($A571, Pitchers___Statcast[], MATCH(Data!D$1, Pitchers___Statcast[#Headers], 0), FALSE)</f>
        <v>#N/A</v>
      </c>
      <c r="E571" t="e">
        <f>VLOOKUP($A571, Pitchers___Statcast[], MATCH(Data!E$1, Pitchers___Statcast[#Headers], 0), FALSE)</f>
        <v>#N/A</v>
      </c>
      <c r="F571" t="e">
        <f>VLOOKUP($A571, Pitchers___Statcast[], MATCH(Data!F$1, Pitchers___Statcast[#Headers], 0), FALSE)</f>
        <v>#N/A</v>
      </c>
      <c r="G571" t="e">
        <f>VLOOKUP($A571, Pitchers___Statcast[], MATCH(Data!G$1, Pitchers___Statcast[#Headers], 0), FALSE)</f>
        <v>#N/A</v>
      </c>
      <c r="H571" t="e">
        <f>VLOOKUP(A571, Pitchers___Advanced[[Name]:[Pitches]], 13, FALSE)/VLOOKUP(A571, Pitchers___Advanced[[Name]:[Pitches]], 14, FALSE)</f>
        <v>#N/A</v>
      </c>
      <c r="I571" t="e">
        <f>VLOOKUP(A571, Pitching___V_Movement[[Name]:[FA-Z]], 4, FALSE)</f>
        <v>#N/A</v>
      </c>
      <c r="J571" t="e">
        <f>VLOOKUP(A571, Pitching___H_Movement[[Name]:[FA-X]], 4, FALSE)</f>
        <v>#N/A</v>
      </c>
      <c r="K571" t="e">
        <f>VLOOKUP($A571, Pitching___Plate_Discipline[], MATCH(Data!K$1, Pitching___Plate_Discipline[#Headers], 0), FALSE)</f>
        <v>#N/A</v>
      </c>
      <c r="L571" t="e">
        <f>VLOOKUP($A571, Pitching___Plate_Discipline[], MATCH(Data!L$1, Pitching___Plate_Discipline[#Headers], 0), FALSE)</f>
        <v>#N/A</v>
      </c>
      <c r="M571" t="e">
        <f>VLOOKUP($A571, Pitching___Plate_Discipline[], MATCH(Data!M$1, Pitching___Plate_Discipline[#Headers], 0), FALSE)</f>
        <v>#N/A</v>
      </c>
      <c r="N571" t="e">
        <f>VLOOKUP($A571, Pitching___Plate_Discipline[], MATCH(Data!N$1, Pitching___Plate_Discipline[#Headers], 0), FALSE)</f>
        <v>#N/A</v>
      </c>
      <c r="O571" t="e">
        <f>VLOOKUP($A571, Pitching___Plate_Discipline[], MATCH(Data!O$1, Pitching___Plate_Discipline[#Headers], 0), FALSE)</f>
        <v>#N/A</v>
      </c>
      <c r="P571" t="e">
        <f>VLOOKUP($A571, Pitching___Plate_Discipline[], MATCH(Data!P$1, Pitching___Plate_Discipline[#Headers], 0), FALSE)</f>
        <v>#N/A</v>
      </c>
      <c r="Q571" t="e">
        <f t="shared" si="8"/>
        <v>#N/A</v>
      </c>
      <c r="R571" t="e">
        <f>VLOOKUP($A571, Pitching___Plate_Discipline[], MATCH(Data!R$1, Pitching___Plate_Discipline[#Headers], 0), FALSE)</f>
        <v>#N/A</v>
      </c>
      <c r="S571" t="e">
        <f>VLOOKUP($A571, Pitching___Plate_Discipline[], MATCH(Data!S$1, Pitching___Plate_Discipline[#Headers], 0), FALSE)</f>
        <v>#N/A</v>
      </c>
      <c r="T571" t="e">
        <f>VLOOKUP($A571, Pitching___Velocity[[Name]:[vFA]], 4, FALSE)</f>
        <v>#N/A</v>
      </c>
      <c r="U571" t="e">
        <f>VLOOKUP($A571, Pitching___Pitch_Type[[Name]:[FB%]], 3, FALSE)</f>
        <v>#N/A</v>
      </c>
    </row>
    <row r="572" spans="1:21" x14ac:dyDescent="0.45">
      <c r="A572" t="s">
        <v>1857</v>
      </c>
      <c r="B572" t="e">
        <f>VLOOKUP($A572, Pitchers___Batted_Ball[], MATCH(Data!B$1, Pitchers___Batted_Ball[#Headers], 0), FALSE)</f>
        <v>#N/A</v>
      </c>
      <c r="C572" t="e">
        <f>VLOOKUP($A572, Pitchers___Batted_Ball[], MATCH(Data!C$1, Pitchers___Batted_Ball[#Headers], 0), FALSE)</f>
        <v>#N/A</v>
      </c>
      <c r="D572" t="e">
        <f>VLOOKUP($A572, Pitchers___Statcast[], MATCH(Data!D$1, Pitchers___Statcast[#Headers], 0), FALSE)</f>
        <v>#N/A</v>
      </c>
      <c r="E572" t="e">
        <f>VLOOKUP($A572, Pitchers___Statcast[], MATCH(Data!E$1, Pitchers___Statcast[#Headers], 0), FALSE)</f>
        <v>#N/A</v>
      </c>
      <c r="F572" t="e">
        <f>VLOOKUP($A572, Pitchers___Statcast[], MATCH(Data!F$1, Pitchers___Statcast[#Headers], 0), FALSE)</f>
        <v>#N/A</v>
      </c>
      <c r="G572" t="e">
        <f>VLOOKUP($A572, Pitchers___Statcast[], MATCH(Data!G$1, Pitchers___Statcast[#Headers], 0), FALSE)</f>
        <v>#N/A</v>
      </c>
      <c r="H572" t="e">
        <f>VLOOKUP(A572, Pitchers___Advanced[[Name]:[Pitches]], 13, FALSE)/VLOOKUP(A572, Pitchers___Advanced[[Name]:[Pitches]], 14, FALSE)</f>
        <v>#N/A</v>
      </c>
      <c r="I572" t="e">
        <f>VLOOKUP(A572, Pitching___V_Movement[[Name]:[FA-Z]], 4, FALSE)</f>
        <v>#N/A</v>
      </c>
      <c r="J572" t="e">
        <f>VLOOKUP(A572, Pitching___H_Movement[[Name]:[FA-X]], 4, FALSE)</f>
        <v>#N/A</v>
      </c>
      <c r="K572" t="e">
        <f>VLOOKUP($A572, Pitching___Plate_Discipline[], MATCH(Data!K$1, Pitching___Plate_Discipline[#Headers], 0), FALSE)</f>
        <v>#N/A</v>
      </c>
      <c r="L572" t="e">
        <f>VLOOKUP($A572, Pitching___Plate_Discipline[], MATCH(Data!L$1, Pitching___Plate_Discipline[#Headers], 0), FALSE)</f>
        <v>#N/A</v>
      </c>
      <c r="M572" t="e">
        <f>VLOOKUP($A572, Pitching___Plate_Discipline[], MATCH(Data!M$1, Pitching___Plate_Discipline[#Headers], 0), FALSE)</f>
        <v>#N/A</v>
      </c>
      <c r="N572" t="e">
        <f>VLOOKUP($A572, Pitching___Plate_Discipline[], MATCH(Data!N$1, Pitching___Plate_Discipline[#Headers], 0), FALSE)</f>
        <v>#N/A</v>
      </c>
      <c r="O572" t="e">
        <f>VLOOKUP($A572, Pitching___Plate_Discipline[], MATCH(Data!O$1, Pitching___Plate_Discipline[#Headers], 0), FALSE)</f>
        <v>#N/A</v>
      </c>
      <c r="P572" t="e">
        <f>VLOOKUP($A572, Pitching___Plate_Discipline[], MATCH(Data!P$1, Pitching___Plate_Discipline[#Headers], 0), FALSE)</f>
        <v>#N/A</v>
      </c>
      <c r="Q572" t="e">
        <f t="shared" si="8"/>
        <v>#N/A</v>
      </c>
      <c r="R572" t="e">
        <f>VLOOKUP($A572, Pitching___Plate_Discipline[], MATCH(Data!R$1, Pitching___Plate_Discipline[#Headers], 0), FALSE)</f>
        <v>#N/A</v>
      </c>
      <c r="S572" t="e">
        <f>VLOOKUP($A572, Pitching___Plate_Discipline[], MATCH(Data!S$1, Pitching___Plate_Discipline[#Headers], 0), FALSE)</f>
        <v>#N/A</v>
      </c>
      <c r="T572" t="e">
        <f>VLOOKUP($A572, Pitching___Velocity[[Name]:[vFA]], 4, FALSE)</f>
        <v>#N/A</v>
      </c>
      <c r="U572" t="e">
        <f>VLOOKUP($A572, Pitching___Pitch_Type[[Name]:[FB%]], 3, FALSE)</f>
        <v>#N/A</v>
      </c>
    </row>
    <row r="573" spans="1:21" x14ac:dyDescent="0.45">
      <c r="A573" t="s">
        <v>1858</v>
      </c>
      <c r="B573" t="e">
        <f>VLOOKUP($A573, Pitchers___Batted_Ball[], MATCH(Data!B$1, Pitchers___Batted_Ball[#Headers], 0), FALSE)</f>
        <v>#N/A</v>
      </c>
      <c r="C573" t="e">
        <f>VLOOKUP($A573, Pitchers___Batted_Ball[], MATCH(Data!C$1, Pitchers___Batted_Ball[#Headers], 0), FALSE)</f>
        <v>#N/A</v>
      </c>
      <c r="D573" t="e">
        <f>VLOOKUP($A573, Pitchers___Statcast[], MATCH(Data!D$1, Pitchers___Statcast[#Headers], 0), FALSE)</f>
        <v>#N/A</v>
      </c>
      <c r="E573" t="e">
        <f>VLOOKUP($A573, Pitchers___Statcast[], MATCH(Data!E$1, Pitchers___Statcast[#Headers], 0), FALSE)</f>
        <v>#N/A</v>
      </c>
      <c r="F573" t="e">
        <f>VLOOKUP($A573, Pitchers___Statcast[], MATCH(Data!F$1, Pitchers___Statcast[#Headers], 0), FALSE)</f>
        <v>#N/A</v>
      </c>
      <c r="G573" t="e">
        <f>VLOOKUP($A573, Pitchers___Statcast[], MATCH(Data!G$1, Pitchers___Statcast[#Headers], 0), FALSE)</f>
        <v>#N/A</v>
      </c>
      <c r="H573" t="e">
        <f>VLOOKUP(A573, Pitchers___Advanced[[Name]:[Pitches]], 13, FALSE)/VLOOKUP(A573, Pitchers___Advanced[[Name]:[Pitches]], 14, FALSE)</f>
        <v>#N/A</v>
      </c>
      <c r="I573" t="e">
        <f>VLOOKUP(A573, Pitching___V_Movement[[Name]:[FA-Z]], 4, FALSE)</f>
        <v>#N/A</v>
      </c>
      <c r="J573" t="e">
        <f>VLOOKUP(A573, Pitching___H_Movement[[Name]:[FA-X]], 4, FALSE)</f>
        <v>#N/A</v>
      </c>
      <c r="K573" t="e">
        <f>VLOOKUP($A573, Pitching___Plate_Discipline[], MATCH(Data!K$1, Pitching___Plate_Discipline[#Headers], 0), FALSE)</f>
        <v>#N/A</v>
      </c>
      <c r="L573" t="e">
        <f>VLOOKUP($A573, Pitching___Plate_Discipline[], MATCH(Data!L$1, Pitching___Plate_Discipline[#Headers], 0), FALSE)</f>
        <v>#N/A</v>
      </c>
      <c r="M573" t="e">
        <f>VLOOKUP($A573, Pitching___Plate_Discipline[], MATCH(Data!M$1, Pitching___Plate_Discipline[#Headers], 0), FALSE)</f>
        <v>#N/A</v>
      </c>
      <c r="N573" t="e">
        <f>VLOOKUP($A573, Pitching___Plate_Discipline[], MATCH(Data!N$1, Pitching___Plate_Discipline[#Headers], 0), FALSE)</f>
        <v>#N/A</v>
      </c>
      <c r="O573" t="e">
        <f>VLOOKUP($A573, Pitching___Plate_Discipline[], MATCH(Data!O$1, Pitching___Plate_Discipline[#Headers], 0), FALSE)</f>
        <v>#N/A</v>
      </c>
      <c r="P573" t="e">
        <f>VLOOKUP($A573, Pitching___Plate_Discipline[], MATCH(Data!P$1, Pitching___Plate_Discipline[#Headers], 0), FALSE)</f>
        <v>#N/A</v>
      </c>
      <c r="Q573" t="e">
        <f t="shared" si="8"/>
        <v>#N/A</v>
      </c>
      <c r="R573" t="e">
        <f>VLOOKUP($A573, Pitching___Plate_Discipline[], MATCH(Data!R$1, Pitching___Plate_Discipline[#Headers], 0), FALSE)</f>
        <v>#N/A</v>
      </c>
      <c r="S573" t="e">
        <f>VLOOKUP($A573, Pitching___Plate_Discipline[], MATCH(Data!S$1, Pitching___Plate_Discipline[#Headers], 0), FALSE)</f>
        <v>#N/A</v>
      </c>
      <c r="T573" t="e">
        <f>VLOOKUP($A573, Pitching___Velocity[[Name]:[vFA]], 4, FALSE)</f>
        <v>#N/A</v>
      </c>
      <c r="U573" t="e">
        <f>VLOOKUP($A573, Pitching___Pitch_Type[[Name]:[FB%]], 3, FALSE)</f>
        <v>#N/A</v>
      </c>
    </row>
    <row r="574" spans="1:21" x14ac:dyDescent="0.45">
      <c r="A574" t="s">
        <v>1859</v>
      </c>
      <c r="B574" t="e">
        <f>VLOOKUP($A574, Pitchers___Batted_Ball[], MATCH(Data!B$1, Pitchers___Batted_Ball[#Headers], 0), FALSE)</f>
        <v>#N/A</v>
      </c>
      <c r="C574" t="e">
        <f>VLOOKUP($A574, Pitchers___Batted_Ball[], MATCH(Data!C$1, Pitchers___Batted_Ball[#Headers], 0), FALSE)</f>
        <v>#N/A</v>
      </c>
      <c r="D574" t="e">
        <f>VLOOKUP($A574, Pitchers___Statcast[], MATCH(Data!D$1, Pitchers___Statcast[#Headers], 0), FALSE)</f>
        <v>#N/A</v>
      </c>
      <c r="E574" t="e">
        <f>VLOOKUP($A574, Pitchers___Statcast[], MATCH(Data!E$1, Pitchers___Statcast[#Headers], 0), FALSE)</f>
        <v>#N/A</v>
      </c>
      <c r="F574" t="e">
        <f>VLOOKUP($A574, Pitchers___Statcast[], MATCH(Data!F$1, Pitchers___Statcast[#Headers], 0), FALSE)</f>
        <v>#N/A</v>
      </c>
      <c r="G574" t="e">
        <f>VLOOKUP($A574, Pitchers___Statcast[], MATCH(Data!G$1, Pitchers___Statcast[#Headers], 0), FALSE)</f>
        <v>#N/A</v>
      </c>
      <c r="H574" t="e">
        <f>VLOOKUP(A574, Pitchers___Advanced[[Name]:[Pitches]], 13, FALSE)/VLOOKUP(A574, Pitchers___Advanced[[Name]:[Pitches]], 14, FALSE)</f>
        <v>#N/A</v>
      </c>
      <c r="I574" t="e">
        <f>VLOOKUP(A574, Pitching___V_Movement[[Name]:[FA-Z]], 4, FALSE)</f>
        <v>#N/A</v>
      </c>
      <c r="J574" t="e">
        <f>VLOOKUP(A574, Pitching___H_Movement[[Name]:[FA-X]], 4, FALSE)</f>
        <v>#N/A</v>
      </c>
      <c r="K574" t="e">
        <f>VLOOKUP($A574, Pitching___Plate_Discipline[], MATCH(Data!K$1, Pitching___Plate_Discipline[#Headers], 0), FALSE)</f>
        <v>#N/A</v>
      </c>
      <c r="L574" t="e">
        <f>VLOOKUP($A574, Pitching___Plate_Discipline[], MATCH(Data!L$1, Pitching___Plate_Discipline[#Headers], 0), FALSE)</f>
        <v>#N/A</v>
      </c>
      <c r="M574" t="e">
        <f>VLOOKUP($A574, Pitching___Plate_Discipline[], MATCH(Data!M$1, Pitching___Plate_Discipline[#Headers], 0), FALSE)</f>
        <v>#N/A</v>
      </c>
      <c r="N574" t="e">
        <f>VLOOKUP($A574, Pitching___Plate_Discipline[], MATCH(Data!N$1, Pitching___Plate_Discipline[#Headers], 0), FALSE)</f>
        <v>#N/A</v>
      </c>
      <c r="O574" t="e">
        <f>VLOOKUP($A574, Pitching___Plate_Discipline[], MATCH(Data!O$1, Pitching___Plate_Discipline[#Headers], 0), FALSE)</f>
        <v>#N/A</v>
      </c>
      <c r="P574" t="e">
        <f>VLOOKUP($A574, Pitching___Plate_Discipline[], MATCH(Data!P$1, Pitching___Plate_Discipline[#Headers], 0), FALSE)</f>
        <v>#N/A</v>
      </c>
      <c r="Q574" t="e">
        <f t="shared" si="8"/>
        <v>#N/A</v>
      </c>
      <c r="R574" t="e">
        <f>VLOOKUP($A574, Pitching___Plate_Discipline[], MATCH(Data!R$1, Pitching___Plate_Discipline[#Headers], 0), FALSE)</f>
        <v>#N/A</v>
      </c>
      <c r="S574" t="e">
        <f>VLOOKUP($A574, Pitching___Plate_Discipline[], MATCH(Data!S$1, Pitching___Plate_Discipline[#Headers], 0), FALSE)</f>
        <v>#N/A</v>
      </c>
      <c r="T574" t="e">
        <f>VLOOKUP($A574, Pitching___Velocity[[Name]:[vFA]], 4, FALSE)</f>
        <v>#N/A</v>
      </c>
      <c r="U574" t="e">
        <f>VLOOKUP($A574, Pitching___Pitch_Type[[Name]:[FB%]], 3, FALSE)</f>
        <v>#N/A</v>
      </c>
    </row>
    <row r="575" spans="1:21" x14ac:dyDescent="0.45">
      <c r="A575" t="s">
        <v>186</v>
      </c>
      <c r="B575">
        <f>VLOOKUP($A575, Pitchers___Batted_Ball[], MATCH(Data!B$1, Pitchers___Batted_Ball[#Headers], 0), FALSE)</f>
        <v>1.63</v>
      </c>
      <c r="C575">
        <f>VLOOKUP($A575, Pitchers___Batted_Ball[], MATCH(Data!C$1, Pitchers___Batted_Ball[#Headers], 0), FALSE)</f>
        <v>0.123</v>
      </c>
      <c r="D575" t="str">
        <f>VLOOKUP($A575, Pitchers___Statcast[], MATCH(Data!D$1, Pitchers___Statcast[#Headers], 0), FALSE)</f>
        <v>88.4</v>
      </c>
      <c r="E575" t="str">
        <f>VLOOKUP($A575, Pitchers___Statcast[], MATCH(Data!E$1, Pitchers___Statcast[#Headers], 0), FALSE)</f>
        <v>7.3</v>
      </c>
      <c r="F575" t="str">
        <f>VLOOKUP($A575, Pitchers___Statcast[], MATCH(Data!F$1, Pitchers___Statcast[#Headers], 0), FALSE)</f>
        <v>6.1%</v>
      </c>
      <c r="G575" t="str">
        <f>VLOOKUP($A575, Pitchers___Statcast[], MATCH(Data!G$1, Pitchers___Statcast[#Headers], 0), FALSE)</f>
        <v>35.8%</v>
      </c>
      <c r="H575">
        <f>VLOOKUP(A575, Pitchers___Advanced[[Name]:[Pitches]], 13, FALSE)/VLOOKUP(A575, Pitchers___Advanced[[Name]:[Pitches]], 14, FALSE)</f>
        <v>0.6275696222170507</v>
      </c>
      <c r="I575">
        <f>VLOOKUP(A575, Pitching___V_Movement[[Name]:[FA-Z]], 4, FALSE)</f>
        <v>3.3</v>
      </c>
      <c r="J575">
        <f>VLOOKUP(A575, Pitching___H_Movement[[Name]:[FA-X]], 4, FALSE)</f>
        <v>-6.2</v>
      </c>
      <c r="K575">
        <f>VLOOKUP($A575, Pitching___Plate_Discipline[], MATCH(Data!K$1, Pitching___Plate_Discipline[#Headers], 0), FALSE)</f>
        <v>0.253</v>
      </c>
      <c r="L575">
        <f>VLOOKUP($A575, Pitching___Plate_Discipline[], MATCH(Data!L$1, Pitching___Plate_Discipline[#Headers], 0), FALSE)</f>
        <v>0.68100000000000005</v>
      </c>
      <c r="M575">
        <f>VLOOKUP($A575, Pitching___Plate_Discipline[], MATCH(Data!M$1, Pitching___Plate_Discipline[#Headers], 0), FALSE)</f>
        <v>0.47699999999999998</v>
      </c>
      <c r="N575">
        <f>VLOOKUP($A575, Pitching___Plate_Discipline[], MATCH(Data!N$1, Pitching___Plate_Discipline[#Headers], 0), FALSE)</f>
        <v>0.55900000000000005</v>
      </c>
      <c r="O575">
        <f>VLOOKUP($A575, Pitching___Plate_Discipline[], MATCH(Data!O$1, Pitching___Plate_Discipline[#Headers], 0), FALSE)</f>
        <v>0.84799999999999998</v>
      </c>
      <c r="P575">
        <f>VLOOKUP($A575, Pitching___Plate_Discipline[], MATCH(Data!P$1, Pitching___Plate_Discipline[#Headers], 0), FALSE)</f>
        <v>0.77500000000000002</v>
      </c>
      <c r="Q575">
        <f t="shared" si="8"/>
        <v>0.36967499999999998</v>
      </c>
      <c r="R575">
        <f>VLOOKUP($A575, Pitching___Plate_Discipline[], MATCH(Data!R$1, Pitching___Plate_Discipline[#Headers], 0), FALSE)</f>
        <v>0.52400000000000002</v>
      </c>
      <c r="S575">
        <f>VLOOKUP($A575, Pitching___Plate_Discipline[], MATCH(Data!S$1, Pitching___Plate_Discipline[#Headers], 0), FALSE)</f>
        <v>23.3</v>
      </c>
      <c r="T575">
        <f>VLOOKUP($A575, Pitching___Velocity[[Name]:[vFA]], 4, FALSE)</f>
        <v>92.2</v>
      </c>
      <c r="U575">
        <f>VLOOKUP($A575, Pitching___Pitch_Type[[Name]:[FB%]], 3, FALSE)</f>
        <v>2.1000000000000001E-2</v>
      </c>
    </row>
    <row r="576" spans="1:21" x14ac:dyDescent="0.45">
      <c r="A576" t="s">
        <v>1860</v>
      </c>
      <c r="B576" t="e">
        <f>VLOOKUP($A576, Pitchers___Batted_Ball[], MATCH(Data!B$1, Pitchers___Batted_Ball[#Headers], 0), FALSE)</f>
        <v>#N/A</v>
      </c>
      <c r="C576" t="e">
        <f>VLOOKUP($A576, Pitchers___Batted_Ball[], MATCH(Data!C$1, Pitchers___Batted_Ball[#Headers], 0), FALSE)</f>
        <v>#N/A</v>
      </c>
      <c r="D576" t="e">
        <f>VLOOKUP($A576, Pitchers___Statcast[], MATCH(Data!D$1, Pitchers___Statcast[#Headers], 0), FALSE)</f>
        <v>#N/A</v>
      </c>
      <c r="E576" t="e">
        <f>VLOOKUP($A576, Pitchers___Statcast[], MATCH(Data!E$1, Pitchers___Statcast[#Headers], 0), FALSE)</f>
        <v>#N/A</v>
      </c>
      <c r="F576" t="e">
        <f>VLOOKUP($A576, Pitchers___Statcast[], MATCH(Data!F$1, Pitchers___Statcast[#Headers], 0), FALSE)</f>
        <v>#N/A</v>
      </c>
      <c r="G576" t="e">
        <f>VLOOKUP($A576, Pitchers___Statcast[], MATCH(Data!G$1, Pitchers___Statcast[#Headers], 0), FALSE)</f>
        <v>#N/A</v>
      </c>
      <c r="H576" t="e">
        <f>VLOOKUP(A576, Pitchers___Advanced[[Name]:[Pitches]], 13, FALSE)/VLOOKUP(A576, Pitchers___Advanced[[Name]:[Pitches]], 14, FALSE)</f>
        <v>#N/A</v>
      </c>
      <c r="I576" t="e">
        <f>VLOOKUP(A576, Pitching___V_Movement[[Name]:[FA-Z]], 4, FALSE)</f>
        <v>#N/A</v>
      </c>
      <c r="J576" t="e">
        <f>VLOOKUP(A576, Pitching___H_Movement[[Name]:[FA-X]], 4, FALSE)</f>
        <v>#N/A</v>
      </c>
      <c r="K576" t="e">
        <f>VLOOKUP($A576, Pitching___Plate_Discipline[], MATCH(Data!K$1, Pitching___Plate_Discipline[#Headers], 0), FALSE)</f>
        <v>#N/A</v>
      </c>
      <c r="L576" t="e">
        <f>VLOOKUP($A576, Pitching___Plate_Discipline[], MATCH(Data!L$1, Pitching___Plate_Discipline[#Headers], 0), FALSE)</f>
        <v>#N/A</v>
      </c>
      <c r="M576" t="e">
        <f>VLOOKUP($A576, Pitching___Plate_Discipline[], MATCH(Data!M$1, Pitching___Plate_Discipline[#Headers], 0), FALSE)</f>
        <v>#N/A</v>
      </c>
      <c r="N576" t="e">
        <f>VLOOKUP($A576, Pitching___Plate_Discipline[], MATCH(Data!N$1, Pitching___Plate_Discipline[#Headers], 0), FALSE)</f>
        <v>#N/A</v>
      </c>
      <c r="O576" t="e">
        <f>VLOOKUP($A576, Pitching___Plate_Discipline[], MATCH(Data!O$1, Pitching___Plate_Discipline[#Headers], 0), FALSE)</f>
        <v>#N/A</v>
      </c>
      <c r="P576" t="e">
        <f>VLOOKUP($A576, Pitching___Plate_Discipline[], MATCH(Data!P$1, Pitching___Plate_Discipline[#Headers], 0), FALSE)</f>
        <v>#N/A</v>
      </c>
      <c r="Q576" t="e">
        <f t="shared" si="8"/>
        <v>#N/A</v>
      </c>
      <c r="R576" t="e">
        <f>VLOOKUP($A576, Pitching___Plate_Discipline[], MATCH(Data!R$1, Pitching___Plate_Discipline[#Headers], 0), FALSE)</f>
        <v>#N/A</v>
      </c>
      <c r="S576" t="e">
        <f>VLOOKUP($A576, Pitching___Plate_Discipline[], MATCH(Data!S$1, Pitching___Plate_Discipline[#Headers], 0), FALSE)</f>
        <v>#N/A</v>
      </c>
      <c r="T576" t="e">
        <f>VLOOKUP($A576, Pitching___Velocity[[Name]:[vFA]], 4, FALSE)</f>
        <v>#N/A</v>
      </c>
      <c r="U576" t="e">
        <f>VLOOKUP($A576, Pitching___Pitch_Type[[Name]:[FB%]], 3, FALSE)</f>
        <v>#N/A</v>
      </c>
    </row>
    <row r="577" spans="1:21" x14ac:dyDescent="0.45">
      <c r="A577" t="s">
        <v>1861</v>
      </c>
      <c r="B577" t="e">
        <f>VLOOKUP($A577, Pitchers___Batted_Ball[], MATCH(Data!B$1, Pitchers___Batted_Ball[#Headers], 0), FALSE)</f>
        <v>#N/A</v>
      </c>
      <c r="C577" t="e">
        <f>VLOOKUP($A577, Pitchers___Batted_Ball[], MATCH(Data!C$1, Pitchers___Batted_Ball[#Headers], 0), FALSE)</f>
        <v>#N/A</v>
      </c>
      <c r="D577" t="e">
        <f>VLOOKUP($A577, Pitchers___Statcast[], MATCH(Data!D$1, Pitchers___Statcast[#Headers], 0), FALSE)</f>
        <v>#N/A</v>
      </c>
      <c r="E577" t="e">
        <f>VLOOKUP($A577, Pitchers___Statcast[], MATCH(Data!E$1, Pitchers___Statcast[#Headers], 0), FALSE)</f>
        <v>#N/A</v>
      </c>
      <c r="F577" t="e">
        <f>VLOOKUP($A577, Pitchers___Statcast[], MATCH(Data!F$1, Pitchers___Statcast[#Headers], 0), FALSE)</f>
        <v>#N/A</v>
      </c>
      <c r="G577" t="e">
        <f>VLOOKUP($A577, Pitchers___Statcast[], MATCH(Data!G$1, Pitchers___Statcast[#Headers], 0), FALSE)</f>
        <v>#N/A</v>
      </c>
      <c r="H577" t="e">
        <f>VLOOKUP(A577, Pitchers___Advanced[[Name]:[Pitches]], 13, FALSE)/VLOOKUP(A577, Pitchers___Advanced[[Name]:[Pitches]], 14, FALSE)</f>
        <v>#N/A</v>
      </c>
      <c r="I577" t="e">
        <f>VLOOKUP(A577, Pitching___V_Movement[[Name]:[FA-Z]], 4, FALSE)</f>
        <v>#N/A</v>
      </c>
      <c r="J577" t="e">
        <f>VLOOKUP(A577, Pitching___H_Movement[[Name]:[FA-X]], 4, FALSE)</f>
        <v>#N/A</v>
      </c>
      <c r="K577" t="e">
        <f>VLOOKUP($A577, Pitching___Plate_Discipline[], MATCH(Data!K$1, Pitching___Plate_Discipline[#Headers], 0), FALSE)</f>
        <v>#N/A</v>
      </c>
      <c r="L577" t="e">
        <f>VLOOKUP($A577, Pitching___Plate_Discipline[], MATCH(Data!L$1, Pitching___Plate_Discipline[#Headers], 0), FALSE)</f>
        <v>#N/A</v>
      </c>
      <c r="M577" t="e">
        <f>VLOOKUP($A577, Pitching___Plate_Discipline[], MATCH(Data!M$1, Pitching___Plate_Discipline[#Headers], 0), FALSE)</f>
        <v>#N/A</v>
      </c>
      <c r="N577" t="e">
        <f>VLOOKUP($A577, Pitching___Plate_Discipline[], MATCH(Data!N$1, Pitching___Plate_Discipline[#Headers], 0), FALSE)</f>
        <v>#N/A</v>
      </c>
      <c r="O577" t="e">
        <f>VLOOKUP($A577, Pitching___Plate_Discipline[], MATCH(Data!O$1, Pitching___Plate_Discipline[#Headers], 0), FALSE)</f>
        <v>#N/A</v>
      </c>
      <c r="P577" t="e">
        <f>VLOOKUP($A577, Pitching___Plate_Discipline[], MATCH(Data!P$1, Pitching___Plate_Discipline[#Headers], 0), FALSE)</f>
        <v>#N/A</v>
      </c>
      <c r="Q577" t="e">
        <f t="shared" si="8"/>
        <v>#N/A</v>
      </c>
      <c r="R577" t="e">
        <f>VLOOKUP($A577, Pitching___Plate_Discipline[], MATCH(Data!R$1, Pitching___Plate_Discipline[#Headers], 0), FALSE)</f>
        <v>#N/A</v>
      </c>
      <c r="S577" t="e">
        <f>VLOOKUP($A577, Pitching___Plate_Discipline[], MATCH(Data!S$1, Pitching___Plate_Discipline[#Headers], 0), FALSE)</f>
        <v>#N/A</v>
      </c>
      <c r="T577" t="e">
        <f>VLOOKUP($A577, Pitching___Velocity[[Name]:[vFA]], 4, FALSE)</f>
        <v>#N/A</v>
      </c>
      <c r="U577" t="e">
        <f>VLOOKUP($A577, Pitching___Pitch_Type[[Name]:[FB%]], 3, FALSE)</f>
        <v>#N/A</v>
      </c>
    </row>
    <row r="578" spans="1:21" x14ac:dyDescent="0.45">
      <c r="A578" t="s">
        <v>1862</v>
      </c>
      <c r="B578" t="e">
        <f>VLOOKUP($A578, Pitchers___Batted_Ball[], MATCH(Data!B$1, Pitchers___Batted_Ball[#Headers], 0), FALSE)</f>
        <v>#N/A</v>
      </c>
      <c r="C578" t="e">
        <f>VLOOKUP($A578, Pitchers___Batted_Ball[], MATCH(Data!C$1, Pitchers___Batted_Ball[#Headers], 0), FALSE)</f>
        <v>#N/A</v>
      </c>
      <c r="D578" t="e">
        <f>VLOOKUP($A578, Pitchers___Statcast[], MATCH(Data!D$1, Pitchers___Statcast[#Headers], 0), FALSE)</f>
        <v>#N/A</v>
      </c>
      <c r="E578" t="e">
        <f>VLOOKUP($A578, Pitchers___Statcast[], MATCH(Data!E$1, Pitchers___Statcast[#Headers], 0), FALSE)</f>
        <v>#N/A</v>
      </c>
      <c r="F578" t="e">
        <f>VLOOKUP($A578, Pitchers___Statcast[], MATCH(Data!F$1, Pitchers___Statcast[#Headers], 0), FALSE)</f>
        <v>#N/A</v>
      </c>
      <c r="G578" t="e">
        <f>VLOOKUP($A578, Pitchers___Statcast[], MATCH(Data!G$1, Pitchers___Statcast[#Headers], 0), FALSE)</f>
        <v>#N/A</v>
      </c>
      <c r="H578" t="e">
        <f>VLOOKUP(A578, Pitchers___Advanced[[Name]:[Pitches]], 13, FALSE)/VLOOKUP(A578, Pitchers___Advanced[[Name]:[Pitches]], 14, FALSE)</f>
        <v>#N/A</v>
      </c>
      <c r="I578" t="e">
        <f>VLOOKUP(A578, Pitching___V_Movement[[Name]:[FA-Z]], 4, FALSE)</f>
        <v>#N/A</v>
      </c>
      <c r="J578" t="e">
        <f>VLOOKUP(A578, Pitching___H_Movement[[Name]:[FA-X]], 4, FALSE)</f>
        <v>#N/A</v>
      </c>
      <c r="K578" t="e">
        <f>VLOOKUP($A578, Pitching___Plate_Discipline[], MATCH(Data!K$1, Pitching___Plate_Discipline[#Headers], 0), FALSE)</f>
        <v>#N/A</v>
      </c>
      <c r="L578" t="e">
        <f>VLOOKUP($A578, Pitching___Plate_Discipline[], MATCH(Data!L$1, Pitching___Plate_Discipline[#Headers], 0), FALSE)</f>
        <v>#N/A</v>
      </c>
      <c r="M578" t="e">
        <f>VLOOKUP($A578, Pitching___Plate_Discipline[], MATCH(Data!M$1, Pitching___Plate_Discipline[#Headers], 0), FALSE)</f>
        <v>#N/A</v>
      </c>
      <c r="N578" t="e">
        <f>VLOOKUP($A578, Pitching___Plate_Discipline[], MATCH(Data!N$1, Pitching___Plate_Discipline[#Headers], 0), FALSE)</f>
        <v>#N/A</v>
      </c>
      <c r="O578" t="e">
        <f>VLOOKUP($A578, Pitching___Plate_Discipline[], MATCH(Data!O$1, Pitching___Plate_Discipline[#Headers], 0), FALSE)</f>
        <v>#N/A</v>
      </c>
      <c r="P578" t="e">
        <f>VLOOKUP($A578, Pitching___Plate_Discipline[], MATCH(Data!P$1, Pitching___Plate_Discipline[#Headers], 0), FALSE)</f>
        <v>#N/A</v>
      </c>
      <c r="Q578" t="e">
        <f t="shared" si="8"/>
        <v>#N/A</v>
      </c>
      <c r="R578" t="e">
        <f>VLOOKUP($A578, Pitching___Plate_Discipline[], MATCH(Data!R$1, Pitching___Plate_Discipline[#Headers], 0), FALSE)</f>
        <v>#N/A</v>
      </c>
      <c r="S578" t="e">
        <f>VLOOKUP($A578, Pitching___Plate_Discipline[], MATCH(Data!S$1, Pitching___Plate_Discipline[#Headers], 0), FALSE)</f>
        <v>#N/A</v>
      </c>
      <c r="T578" t="e">
        <f>VLOOKUP($A578, Pitching___Velocity[[Name]:[vFA]], 4, FALSE)</f>
        <v>#N/A</v>
      </c>
      <c r="U578" t="e">
        <f>VLOOKUP($A578, Pitching___Pitch_Type[[Name]:[FB%]], 3, FALSE)</f>
        <v>#N/A</v>
      </c>
    </row>
    <row r="579" spans="1:21" x14ac:dyDescent="0.45">
      <c r="A579" t="s">
        <v>1863</v>
      </c>
      <c r="B579">
        <f>VLOOKUP($A579, Pitchers___Batted_Ball[], MATCH(Data!B$1, Pitchers___Batted_Ball[#Headers], 0), FALSE)</f>
        <v>1.68</v>
      </c>
      <c r="C579">
        <f>VLOOKUP($A579, Pitchers___Batted_Ball[], MATCH(Data!C$1, Pitchers___Batted_Ball[#Headers], 0), FALSE)</f>
        <v>0.14099999999999999</v>
      </c>
      <c r="D579" t="str">
        <f>VLOOKUP($A579, Pitchers___Statcast[], MATCH(Data!D$1, Pitchers___Statcast[#Headers], 0), FALSE)</f>
        <v>90.1</v>
      </c>
      <c r="E579" t="str">
        <f>VLOOKUP($A579, Pitchers___Statcast[], MATCH(Data!E$1, Pitchers___Statcast[#Headers], 0), FALSE)</f>
        <v>8.4</v>
      </c>
      <c r="F579" t="str">
        <f>VLOOKUP($A579, Pitchers___Statcast[], MATCH(Data!F$1, Pitchers___Statcast[#Headers], 0), FALSE)</f>
        <v>7.5%</v>
      </c>
      <c r="G579" t="str">
        <f>VLOOKUP($A579, Pitchers___Statcast[], MATCH(Data!G$1, Pitchers___Statcast[#Headers], 0), FALSE)</f>
        <v>42.8%</v>
      </c>
      <c r="H579">
        <f>VLOOKUP(A579, Pitchers___Advanced[[Name]:[Pitches]], 13, FALSE)/VLOOKUP(A579, Pitchers___Advanced[[Name]:[Pitches]], 14, FALSE)</f>
        <v>0.65759368836291909</v>
      </c>
      <c r="I579">
        <f>VLOOKUP(A579, Pitching___V_Movement[[Name]:[FA-Z]], 4, FALSE)</f>
        <v>9.6</v>
      </c>
      <c r="J579">
        <f>VLOOKUP(A579, Pitching___H_Movement[[Name]:[FA-X]], 4, FALSE)</f>
        <v>4.9000000000000004</v>
      </c>
      <c r="K579">
        <f>VLOOKUP($A579, Pitching___Plate_Discipline[], MATCH(Data!K$1, Pitching___Plate_Discipline[#Headers], 0), FALSE)</f>
        <v>0.32200000000000001</v>
      </c>
      <c r="L579">
        <f>VLOOKUP($A579, Pitching___Plate_Discipline[], MATCH(Data!L$1, Pitching___Plate_Discipline[#Headers], 0), FALSE)</f>
        <v>0.61299999999999999</v>
      </c>
      <c r="M579">
        <f>VLOOKUP($A579, Pitching___Plate_Discipline[], MATCH(Data!M$1, Pitching___Plate_Discipline[#Headers], 0), FALSE)</f>
        <v>0.46800000000000003</v>
      </c>
      <c r="N579">
        <f>VLOOKUP($A579, Pitching___Plate_Discipline[], MATCH(Data!N$1, Pitching___Plate_Discipline[#Headers], 0), FALSE)</f>
        <v>0.52500000000000002</v>
      </c>
      <c r="O579">
        <f>VLOOKUP($A579, Pitching___Plate_Discipline[], MATCH(Data!O$1, Pitching___Plate_Discipline[#Headers], 0), FALSE)</f>
        <v>0.89100000000000001</v>
      </c>
      <c r="P579">
        <f>VLOOKUP($A579, Pitching___Plate_Discipline[], MATCH(Data!P$1, Pitching___Plate_Discipline[#Headers], 0), FALSE)</f>
        <v>0.76600000000000001</v>
      </c>
      <c r="Q579">
        <f t="shared" ref="Q579:Q589" si="9">M579*P579</f>
        <v>0.35848800000000003</v>
      </c>
      <c r="R579">
        <f>VLOOKUP($A579, Pitching___Plate_Discipline[], MATCH(Data!R$1, Pitching___Plate_Discipline[#Headers], 0), FALSE)</f>
        <v>0.501</v>
      </c>
      <c r="S579">
        <f>VLOOKUP($A579, Pitching___Plate_Discipline[], MATCH(Data!S$1, Pitching___Plate_Discipline[#Headers], 0), FALSE)</f>
        <v>20.2</v>
      </c>
      <c r="T579">
        <f>VLOOKUP($A579, Pitching___Velocity[[Name]:[vFA]], 4, FALSE)</f>
        <v>90.8</v>
      </c>
      <c r="U579">
        <f>VLOOKUP($A579, Pitching___Pitch_Type[[Name]:[FB%]], 3, FALSE)</f>
        <v>0.438</v>
      </c>
    </row>
    <row r="580" spans="1:21" x14ac:dyDescent="0.45">
      <c r="A580" t="s">
        <v>1864</v>
      </c>
      <c r="B580" t="e">
        <f>VLOOKUP($A580, Pitchers___Batted_Ball[], MATCH(Data!B$1, Pitchers___Batted_Ball[#Headers], 0), FALSE)</f>
        <v>#N/A</v>
      </c>
      <c r="C580" t="e">
        <f>VLOOKUP($A580, Pitchers___Batted_Ball[], MATCH(Data!C$1, Pitchers___Batted_Ball[#Headers], 0), FALSE)</f>
        <v>#N/A</v>
      </c>
      <c r="D580" t="e">
        <f>VLOOKUP($A580, Pitchers___Statcast[], MATCH(Data!D$1, Pitchers___Statcast[#Headers], 0), FALSE)</f>
        <v>#N/A</v>
      </c>
      <c r="E580" t="e">
        <f>VLOOKUP($A580, Pitchers___Statcast[], MATCH(Data!E$1, Pitchers___Statcast[#Headers], 0), FALSE)</f>
        <v>#N/A</v>
      </c>
      <c r="F580" t="e">
        <f>VLOOKUP($A580, Pitchers___Statcast[], MATCH(Data!F$1, Pitchers___Statcast[#Headers], 0), FALSE)</f>
        <v>#N/A</v>
      </c>
      <c r="G580" t="e">
        <f>VLOOKUP($A580, Pitchers___Statcast[], MATCH(Data!G$1, Pitchers___Statcast[#Headers], 0), FALSE)</f>
        <v>#N/A</v>
      </c>
      <c r="H580" t="e">
        <f>VLOOKUP(A580, Pitchers___Advanced[[Name]:[Pitches]], 13, FALSE)/VLOOKUP(A580, Pitchers___Advanced[[Name]:[Pitches]], 14, FALSE)</f>
        <v>#N/A</v>
      </c>
      <c r="I580" t="e">
        <f>VLOOKUP(A580, Pitching___V_Movement[[Name]:[FA-Z]], 4, FALSE)</f>
        <v>#N/A</v>
      </c>
      <c r="J580" t="e">
        <f>VLOOKUP(A580, Pitching___H_Movement[[Name]:[FA-X]], 4, FALSE)</f>
        <v>#N/A</v>
      </c>
      <c r="K580" t="e">
        <f>VLOOKUP($A580, Pitching___Plate_Discipline[], MATCH(Data!K$1, Pitching___Plate_Discipline[#Headers], 0), FALSE)</f>
        <v>#N/A</v>
      </c>
      <c r="L580" t="e">
        <f>VLOOKUP($A580, Pitching___Plate_Discipline[], MATCH(Data!L$1, Pitching___Plate_Discipline[#Headers], 0), FALSE)</f>
        <v>#N/A</v>
      </c>
      <c r="M580" t="e">
        <f>VLOOKUP($A580, Pitching___Plate_Discipline[], MATCH(Data!M$1, Pitching___Plate_Discipline[#Headers], 0), FALSE)</f>
        <v>#N/A</v>
      </c>
      <c r="N580" t="e">
        <f>VLOOKUP($A580, Pitching___Plate_Discipline[], MATCH(Data!N$1, Pitching___Plate_Discipline[#Headers], 0), FALSE)</f>
        <v>#N/A</v>
      </c>
      <c r="O580" t="e">
        <f>VLOOKUP($A580, Pitching___Plate_Discipline[], MATCH(Data!O$1, Pitching___Plate_Discipline[#Headers], 0), FALSE)</f>
        <v>#N/A</v>
      </c>
      <c r="P580" t="e">
        <f>VLOOKUP($A580, Pitching___Plate_Discipline[], MATCH(Data!P$1, Pitching___Plate_Discipline[#Headers], 0), FALSE)</f>
        <v>#N/A</v>
      </c>
      <c r="Q580" t="e">
        <f t="shared" si="9"/>
        <v>#N/A</v>
      </c>
      <c r="R580" t="e">
        <f>VLOOKUP($A580, Pitching___Plate_Discipline[], MATCH(Data!R$1, Pitching___Plate_Discipline[#Headers], 0), FALSE)</f>
        <v>#N/A</v>
      </c>
      <c r="S580" t="e">
        <f>VLOOKUP($A580, Pitching___Plate_Discipline[], MATCH(Data!S$1, Pitching___Plate_Discipline[#Headers], 0), FALSE)</f>
        <v>#N/A</v>
      </c>
      <c r="T580" t="e">
        <f>VLOOKUP($A580, Pitching___Velocity[[Name]:[vFA]], 4, FALSE)</f>
        <v>#N/A</v>
      </c>
      <c r="U580" t="e">
        <f>VLOOKUP($A580, Pitching___Pitch_Type[[Name]:[FB%]], 3, FALSE)</f>
        <v>#N/A</v>
      </c>
    </row>
    <row r="581" spans="1:21" x14ac:dyDescent="0.45">
      <c r="A581" t="s">
        <v>1865</v>
      </c>
      <c r="B581" t="e">
        <f>VLOOKUP($A581, Pitchers___Batted_Ball[], MATCH(Data!B$1, Pitchers___Batted_Ball[#Headers], 0), FALSE)</f>
        <v>#N/A</v>
      </c>
      <c r="C581" t="e">
        <f>VLOOKUP($A581, Pitchers___Batted_Ball[], MATCH(Data!C$1, Pitchers___Batted_Ball[#Headers], 0), FALSE)</f>
        <v>#N/A</v>
      </c>
      <c r="D581" t="e">
        <f>VLOOKUP($A581, Pitchers___Statcast[], MATCH(Data!D$1, Pitchers___Statcast[#Headers], 0), FALSE)</f>
        <v>#N/A</v>
      </c>
      <c r="E581" t="e">
        <f>VLOOKUP($A581, Pitchers___Statcast[], MATCH(Data!E$1, Pitchers___Statcast[#Headers], 0), FALSE)</f>
        <v>#N/A</v>
      </c>
      <c r="F581" t="e">
        <f>VLOOKUP($A581, Pitchers___Statcast[], MATCH(Data!F$1, Pitchers___Statcast[#Headers], 0), FALSE)</f>
        <v>#N/A</v>
      </c>
      <c r="G581" t="e">
        <f>VLOOKUP($A581, Pitchers___Statcast[], MATCH(Data!G$1, Pitchers___Statcast[#Headers], 0), FALSE)</f>
        <v>#N/A</v>
      </c>
      <c r="H581" t="e">
        <f>VLOOKUP(A581, Pitchers___Advanced[[Name]:[Pitches]], 13, FALSE)/VLOOKUP(A581, Pitchers___Advanced[[Name]:[Pitches]], 14, FALSE)</f>
        <v>#N/A</v>
      </c>
      <c r="I581" t="e">
        <f>VLOOKUP(A581, Pitching___V_Movement[[Name]:[FA-Z]], 4, FALSE)</f>
        <v>#N/A</v>
      </c>
      <c r="J581" t="e">
        <f>VLOOKUP(A581, Pitching___H_Movement[[Name]:[FA-X]], 4, FALSE)</f>
        <v>#N/A</v>
      </c>
      <c r="K581" t="e">
        <f>VLOOKUP($A581, Pitching___Plate_Discipline[], MATCH(Data!K$1, Pitching___Plate_Discipline[#Headers], 0), FALSE)</f>
        <v>#N/A</v>
      </c>
      <c r="L581" t="e">
        <f>VLOOKUP($A581, Pitching___Plate_Discipline[], MATCH(Data!L$1, Pitching___Plate_Discipline[#Headers], 0), FALSE)</f>
        <v>#N/A</v>
      </c>
      <c r="M581" t="e">
        <f>VLOOKUP($A581, Pitching___Plate_Discipline[], MATCH(Data!M$1, Pitching___Plate_Discipline[#Headers], 0), FALSE)</f>
        <v>#N/A</v>
      </c>
      <c r="N581" t="e">
        <f>VLOOKUP($A581, Pitching___Plate_Discipline[], MATCH(Data!N$1, Pitching___Plate_Discipline[#Headers], 0), FALSE)</f>
        <v>#N/A</v>
      </c>
      <c r="O581" t="e">
        <f>VLOOKUP($A581, Pitching___Plate_Discipline[], MATCH(Data!O$1, Pitching___Plate_Discipline[#Headers], 0), FALSE)</f>
        <v>#N/A</v>
      </c>
      <c r="P581" t="e">
        <f>VLOOKUP($A581, Pitching___Plate_Discipline[], MATCH(Data!P$1, Pitching___Plate_Discipline[#Headers], 0), FALSE)</f>
        <v>#N/A</v>
      </c>
      <c r="Q581" t="e">
        <f t="shared" si="9"/>
        <v>#N/A</v>
      </c>
      <c r="R581" t="e">
        <f>VLOOKUP($A581, Pitching___Plate_Discipline[], MATCH(Data!R$1, Pitching___Plate_Discipline[#Headers], 0), FALSE)</f>
        <v>#N/A</v>
      </c>
      <c r="S581" t="e">
        <f>VLOOKUP($A581, Pitching___Plate_Discipline[], MATCH(Data!S$1, Pitching___Plate_Discipline[#Headers], 0), FALSE)</f>
        <v>#N/A</v>
      </c>
      <c r="T581" t="e">
        <f>VLOOKUP($A581, Pitching___Velocity[[Name]:[vFA]], 4, FALSE)</f>
        <v>#N/A</v>
      </c>
      <c r="U581" t="e">
        <f>VLOOKUP($A581, Pitching___Pitch_Type[[Name]:[FB%]], 3, FALSE)</f>
        <v>#N/A</v>
      </c>
    </row>
    <row r="582" spans="1:21" x14ac:dyDescent="0.45">
      <c r="A582" t="s">
        <v>1866</v>
      </c>
      <c r="B582" t="e">
        <f>VLOOKUP($A582, Pitchers___Batted_Ball[], MATCH(Data!B$1, Pitchers___Batted_Ball[#Headers], 0), FALSE)</f>
        <v>#N/A</v>
      </c>
      <c r="C582" t="e">
        <f>VLOOKUP($A582, Pitchers___Batted_Ball[], MATCH(Data!C$1, Pitchers___Batted_Ball[#Headers], 0), FALSE)</f>
        <v>#N/A</v>
      </c>
      <c r="D582" t="e">
        <f>VLOOKUP($A582, Pitchers___Statcast[], MATCH(Data!D$1, Pitchers___Statcast[#Headers], 0), FALSE)</f>
        <v>#N/A</v>
      </c>
      <c r="E582" t="e">
        <f>VLOOKUP($A582, Pitchers___Statcast[], MATCH(Data!E$1, Pitchers___Statcast[#Headers], 0), FALSE)</f>
        <v>#N/A</v>
      </c>
      <c r="F582" t="e">
        <f>VLOOKUP($A582, Pitchers___Statcast[], MATCH(Data!F$1, Pitchers___Statcast[#Headers], 0), FALSE)</f>
        <v>#N/A</v>
      </c>
      <c r="G582" t="e">
        <f>VLOOKUP($A582, Pitchers___Statcast[], MATCH(Data!G$1, Pitchers___Statcast[#Headers], 0), FALSE)</f>
        <v>#N/A</v>
      </c>
      <c r="H582" t="e">
        <f>VLOOKUP(A582, Pitchers___Advanced[[Name]:[Pitches]], 13, FALSE)/VLOOKUP(A582, Pitchers___Advanced[[Name]:[Pitches]], 14, FALSE)</f>
        <v>#N/A</v>
      </c>
      <c r="I582" t="e">
        <f>VLOOKUP(A582, Pitching___V_Movement[[Name]:[FA-Z]], 4, FALSE)</f>
        <v>#N/A</v>
      </c>
      <c r="J582" t="e">
        <f>VLOOKUP(A582, Pitching___H_Movement[[Name]:[FA-X]], 4, FALSE)</f>
        <v>#N/A</v>
      </c>
      <c r="K582" t="e">
        <f>VLOOKUP($A582, Pitching___Plate_Discipline[], MATCH(Data!K$1, Pitching___Plate_Discipline[#Headers], 0), FALSE)</f>
        <v>#N/A</v>
      </c>
      <c r="L582" t="e">
        <f>VLOOKUP($A582, Pitching___Plate_Discipline[], MATCH(Data!L$1, Pitching___Plate_Discipline[#Headers], 0), FALSE)</f>
        <v>#N/A</v>
      </c>
      <c r="M582" t="e">
        <f>VLOOKUP($A582, Pitching___Plate_Discipline[], MATCH(Data!M$1, Pitching___Plate_Discipline[#Headers], 0), FALSE)</f>
        <v>#N/A</v>
      </c>
      <c r="N582" t="e">
        <f>VLOOKUP($A582, Pitching___Plate_Discipline[], MATCH(Data!N$1, Pitching___Plate_Discipline[#Headers], 0), FALSE)</f>
        <v>#N/A</v>
      </c>
      <c r="O582" t="e">
        <f>VLOOKUP($A582, Pitching___Plate_Discipline[], MATCH(Data!O$1, Pitching___Plate_Discipline[#Headers], 0), FALSE)</f>
        <v>#N/A</v>
      </c>
      <c r="P582" t="e">
        <f>VLOOKUP($A582, Pitching___Plate_Discipline[], MATCH(Data!P$1, Pitching___Plate_Discipline[#Headers], 0), FALSE)</f>
        <v>#N/A</v>
      </c>
      <c r="Q582" t="e">
        <f t="shared" si="9"/>
        <v>#N/A</v>
      </c>
      <c r="R582" t="e">
        <f>VLOOKUP($A582, Pitching___Plate_Discipline[], MATCH(Data!R$1, Pitching___Plate_Discipline[#Headers], 0), FALSE)</f>
        <v>#N/A</v>
      </c>
      <c r="S582" t="e">
        <f>VLOOKUP($A582, Pitching___Plate_Discipline[], MATCH(Data!S$1, Pitching___Plate_Discipline[#Headers], 0), FALSE)</f>
        <v>#N/A</v>
      </c>
      <c r="T582" t="e">
        <f>VLOOKUP($A582, Pitching___Velocity[[Name]:[vFA]], 4, FALSE)</f>
        <v>#N/A</v>
      </c>
      <c r="U582" t="e">
        <f>VLOOKUP($A582, Pitching___Pitch_Type[[Name]:[FB%]], 3, FALSE)</f>
        <v>#N/A</v>
      </c>
    </row>
    <row r="583" spans="1:21" x14ac:dyDescent="0.45">
      <c r="A583" t="s">
        <v>410</v>
      </c>
      <c r="B583">
        <f>VLOOKUP($A583, Pitchers___Batted_Ball[], MATCH(Data!B$1, Pitchers___Batted_Ball[#Headers], 0), FALSE)</f>
        <v>1.26</v>
      </c>
      <c r="C583">
        <f>VLOOKUP($A583, Pitchers___Batted_Ball[], MATCH(Data!C$1, Pitchers___Batted_Ball[#Headers], 0), FALSE)</f>
        <v>0.14199999999999999</v>
      </c>
      <c r="D583" t="str">
        <f>VLOOKUP($A583, Pitchers___Statcast[], MATCH(Data!D$1, Pitchers___Statcast[#Headers], 0), FALSE)</f>
        <v>88.8</v>
      </c>
      <c r="E583" t="str">
        <f>VLOOKUP($A583, Pitchers___Statcast[], MATCH(Data!E$1, Pitchers___Statcast[#Headers], 0), FALSE)</f>
        <v>11.2</v>
      </c>
      <c r="F583" t="str">
        <f>VLOOKUP($A583, Pitchers___Statcast[], MATCH(Data!F$1, Pitchers___Statcast[#Headers], 0), FALSE)</f>
        <v>7.8%</v>
      </c>
      <c r="G583" t="str">
        <f>VLOOKUP($A583, Pitchers___Statcast[], MATCH(Data!G$1, Pitchers___Statcast[#Headers], 0), FALSE)</f>
        <v>37.6%</v>
      </c>
      <c r="H583">
        <f>VLOOKUP(A583, Pitchers___Advanced[[Name]:[Pitches]], 13, FALSE)/VLOOKUP(A583, Pitchers___Advanced[[Name]:[Pitches]], 14, FALSE)</f>
        <v>0.63022558763211867</v>
      </c>
      <c r="I583">
        <f>VLOOKUP(A583, Pitching___V_Movement[[Name]:[FA-Z]], 4, FALSE)</f>
        <v>0</v>
      </c>
      <c r="J583">
        <f>VLOOKUP(A583, Pitching___H_Movement[[Name]:[FA-X]], 4, FALSE)</f>
        <v>0</v>
      </c>
      <c r="K583">
        <f>VLOOKUP($A583, Pitching___Plate_Discipline[], MATCH(Data!K$1, Pitching___Plate_Discipline[#Headers], 0), FALSE)</f>
        <v>0.251</v>
      </c>
      <c r="L583">
        <f>VLOOKUP($A583, Pitching___Plate_Discipline[], MATCH(Data!L$1, Pitching___Plate_Discipline[#Headers], 0), FALSE)</f>
        <v>0.64100000000000001</v>
      </c>
      <c r="M583">
        <f>VLOOKUP($A583, Pitching___Plate_Discipline[], MATCH(Data!M$1, Pitching___Plate_Discipline[#Headers], 0), FALSE)</f>
        <v>0.44400000000000001</v>
      </c>
      <c r="N583">
        <f>VLOOKUP($A583, Pitching___Plate_Discipline[], MATCH(Data!N$1, Pitching___Plate_Discipline[#Headers], 0), FALSE)</f>
        <v>0.54400000000000004</v>
      </c>
      <c r="O583">
        <f>VLOOKUP($A583, Pitching___Plate_Discipline[], MATCH(Data!O$1, Pitching___Plate_Discipline[#Headers], 0), FALSE)</f>
        <v>0.86199999999999999</v>
      </c>
      <c r="P583">
        <f>VLOOKUP($A583, Pitching___Plate_Discipline[], MATCH(Data!P$1, Pitching___Plate_Discipline[#Headers], 0), FALSE)</f>
        <v>0.77100000000000002</v>
      </c>
      <c r="Q583">
        <f t="shared" si="9"/>
        <v>0.34232400000000002</v>
      </c>
      <c r="R583">
        <f>VLOOKUP($A583, Pitching___Plate_Discipline[], MATCH(Data!R$1, Pitching___Plate_Discipline[#Headers], 0), FALSE)</f>
        <v>0.49399999999999999</v>
      </c>
      <c r="S583">
        <f>VLOOKUP($A583, Pitching___Plate_Discipline[], MATCH(Data!S$1, Pitching___Plate_Discipline[#Headers], 0), FALSE)</f>
        <v>24.9</v>
      </c>
      <c r="T583">
        <f>VLOOKUP($A583, Pitching___Velocity[[Name]:[vFA]], 4, FALSE)</f>
        <v>0</v>
      </c>
      <c r="U583">
        <f>VLOOKUP($A583, Pitching___Pitch_Type[[Name]:[FB%]], 3, FALSE)</f>
        <v>0.56499999999999995</v>
      </c>
    </row>
    <row r="584" spans="1:21" x14ac:dyDescent="0.45">
      <c r="A584" t="s">
        <v>1867</v>
      </c>
      <c r="B584" t="e">
        <f>VLOOKUP($A584, Pitchers___Batted_Ball[], MATCH(Data!B$1, Pitchers___Batted_Ball[#Headers], 0), FALSE)</f>
        <v>#N/A</v>
      </c>
      <c r="C584" t="e">
        <f>VLOOKUP($A584, Pitchers___Batted_Ball[], MATCH(Data!C$1, Pitchers___Batted_Ball[#Headers], 0), FALSE)</f>
        <v>#N/A</v>
      </c>
      <c r="D584" t="e">
        <f>VLOOKUP($A584, Pitchers___Statcast[], MATCH(Data!D$1, Pitchers___Statcast[#Headers], 0), FALSE)</f>
        <v>#N/A</v>
      </c>
      <c r="E584" t="e">
        <f>VLOOKUP($A584, Pitchers___Statcast[], MATCH(Data!E$1, Pitchers___Statcast[#Headers], 0), FALSE)</f>
        <v>#N/A</v>
      </c>
      <c r="F584" t="e">
        <f>VLOOKUP($A584, Pitchers___Statcast[], MATCH(Data!F$1, Pitchers___Statcast[#Headers], 0), FALSE)</f>
        <v>#N/A</v>
      </c>
      <c r="G584" t="e">
        <f>VLOOKUP($A584, Pitchers___Statcast[], MATCH(Data!G$1, Pitchers___Statcast[#Headers], 0), FALSE)</f>
        <v>#N/A</v>
      </c>
      <c r="H584" t="e">
        <f>VLOOKUP(A584, Pitchers___Advanced[[Name]:[Pitches]], 13, FALSE)/VLOOKUP(A584, Pitchers___Advanced[[Name]:[Pitches]], 14, FALSE)</f>
        <v>#N/A</v>
      </c>
      <c r="I584" t="e">
        <f>VLOOKUP(A584, Pitching___V_Movement[[Name]:[FA-Z]], 4, FALSE)</f>
        <v>#N/A</v>
      </c>
      <c r="J584" t="e">
        <f>VLOOKUP(A584, Pitching___H_Movement[[Name]:[FA-X]], 4, FALSE)</f>
        <v>#N/A</v>
      </c>
      <c r="K584" t="e">
        <f>VLOOKUP($A584, Pitching___Plate_Discipline[], MATCH(Data!K$1, Pitching___Plate_Discipline[#Headers], 0), FALSE)</f>
        <v>#N/A</v>
      </c>
      <c r="L584" t="e">
        <f>VLOOKUP($A584, Pitching___Plate_Discipline[], MATCH(Data!L$1, Pitching___Plate_Discipline[#Headers], 0), FALSE)</f>
        <v>#N/A</v>
      </c>
      <c r="M584" t="e">
        <f>VLOOKUP($A584, Pitching___Plate_Discipline[], MATCH(Data!M$1, Pitching___Plate_Discipline[#Headers], 0), FALSE)</f>
        <v>#N/A</v>
      </c>
      <c r="N584" t="e">
        <f>VLOOKUP($A584, Pitching___Plate_Discipline[], MATCH(Data!N$1, Pitching___Plate_Discipline[#Headers], 0), FALSE)</f>
        <v>#N/A</v>
      </c>
      <c r="O584" t="e">
        <f>VLOOKUP($A584, Pitching___Plate_Discipline[], MATCH(Data!O$1, Pitching___Plate_Discipline[#Headers], 0), FALSE)</f>
        <v>#N/A</v>
      </c>
      <c r="P584" t="e">
        <f>VLOOKUP($A584, Pitching___Plate_Discipline[], MATCH(Data!P$1, Pitching___Plate_Discipline[#Headers], 0), FALSE)</f>
        <v>#N/A</v>
      </c>
      <c r="Q584" t="e">
        <f t="shared" si="9"/>
        <v>#N/A</v>
      </c>
      <c r="R584" t="e">
        <f>VLOOKUP($A584, Pitching___Plate_Discipline[], MATCH(Data!R$1, Pitching___Plate_Discipline[#Headers], 0), FALSE)</f>
        <v>#N/A</v>
      </c>
      <c r="S584" t="e">
        <f>VLOOKUP($A584, Pitching___Plate_Discipline[], MATCH(Data!S$1, Pitching___Plate_Discipline[#Headers], 0), FALSE)</f>
        <v>#N/A</v>
      </c>
      <c r="T584" t="e">
        <f>VLOOKUP($A584, Pitching___Velocity[[Name]:[vFA]], 4, FALSE)</f>
        <v>#N/A</v>
      </c>
      <c r="U584" t="e">
        <f>VLOOKUP($A584, Pitching___Pitch_Type[[Name]:[FB%]], 3, FALSE)</f>
        <v>#N/A</v>
      </c>
    </row>
    <row r="585" spans="1:21" x14ac:dyDescent="0.45">
      <c r="A585" t="s">
        <v>1868</v>
      </c>
      <c r="B585" t="e">
        <f>VLOOKUP($A585, Pitchers___Batted_Ball[], MATCH(Data!B$1, Pitchers___Batted_Ball[#Headers], 0), FALSE)</f>
        <v>#N/A</v>
      </c>
      <c r="C585" t="e">
        <f>VLOOKUP($A585, Pitchers___Batted_Ball[], MATCH(Data!C$1, Pitchers___Batted_Ball[#Headers], 0), FALSE)</f>
        <v>#N/A</v>
      </c>
      <c r="D585" t="e">
        <f>VLOOKUP($A585, Pitchers___Statcast[], MATCH(Data!D$1, Pitchers___Statcast[#Headers], 0), FALSE)</f>
        <v>#N/A</v>
      </c>
      <c r="E585" t="e">
        <f>VLOOKUP($A585, Pitchers___Statcast[], MATCH(Data!E$1, Pitchers___Statcast[#Headers], 0), FALSE)</f>
        <v>#N/A</v>
      </c>
      <c r="F585" t="e">
        <f>VLOOKUP($A585, Pitchers___Statcast[], MATCH(Data!F$1, Pitchers___Statcast[#Headers], 0), FALSE)</f>
        <v>#N/A</v>
      </c>
      <c r="G585" t="e">
        <f>VLOOKUP($A585, Pitchers___Statcast[], MATCH(Data!G$1, Pitchers___Statcast[#Headers], 0), FALSE)</f>
        <v>#N/A</v>
      </c>
      <c r="H585" t="e">
        <f>VLOOKUP(A585, Pitchers___Advanced[[Name]:[Pitches]], 13, FALSE)/VLOOKUP(A585, Pitchers___Advanced[[Name]:[Pitches]], 14, FALSE)</f>
        <v>#N/A</v>
      </c>
      <c r="I585" t="e">
        <f>VLOOKUP(A585, Pitching___V_Movement[[Name]:[FA-Z]], 4, FALSE)</f>
        <v>#N/A</v>
      </c>
      <c r="J585" t="e">
        <f>VLOOKUP(A585, Pitching___H_Movement[[Name]:[FA-X]], 4, FALSE)</f>
        <v>#N/A</v>
      </c>
      <c r="K585" t="e">
        <f>VLOOKUP($A585, Pitching___Plate_Discipline[], MATCH(Data!K$1, Pitching___Plate_Discipline[#Headers], 0), FALSE)</f>
        <v>#N/A</v>
      </c>
      <c r="L585" t="e">
        <f>VLOOKUP($A585, Pitching___Plate_Discipline[], MATCH(Data!L$1, Pitching___Plate_Discipline[#Headers], 0), FALSE)</f>
        <v>#N/A</v>
      </c>
      <c r="M585" t="e">
        <f>VLOOKUP($A585, Pitching___Plate_Discipline[], MATCH(Data!M$1, Pitching___Plate_Discipline[#Headers], 0), FALSE)</f>
        <v>#N/A</v>
      </c>
      <c r="N585" t="e">
        <f>VLOOKUP($A585, Pitching___Plate_Discipline[], MATCH(Data!N$1, Pitching___Plate_Discipline[#Headers], 0), FALSE)</f>
        <v>#N/A</v>
      </c>
      <c r="O585" t="e">
        <f>VLOOKUP($A585, Pitching___Plate_Discipline[], MATCH(Data!O$1, Pitching___Plate_Discipline[#Headers], 0), FALSE)</f>
        <v>#N/A</v>
      </c>
      <c r="P585" t="e">
        <f>VLOOKUP($A585, Pitching___Plate_Discipline[], MATCH(Data!P$1, Pitching___Plate_Discipline[#Headers], 0), FALSE)</f>
        <v>#N/A</v>
      </c>
      <c r="Q585" t="e">
        <f t="shared" si="9"/>
        <v>#N/A</v>
      </c>
      <c r="R585" t="e">
        <f>VLOOKUP($A585, Pitching___Plate_Discipline[], MATCH(Data!R$1, Pitching___Plate_Discipline[#Headers], 0), FALSE)</f>
        <v>#N/A</v>
      </c>
      <c r="S585" t="e">
        <f>VLOOKUP($A585, Pitching___Plate_Discipline[], MATCH(Data!S$1, Pitching___Plate_Discipline[#Headers], 0), FALSE)</f>
        <v>#N/A</v>
      </c>
      <c r="T585" t="e">
        <f>VLOOKUP($A585, Pitching___Velocity[[Name]:[vFA]], 4, FALSE)</f>
        <v>#N/A</v>
      </c>
      <c r="U585" t="e">
        <f>VLOOKUP($A585, Pitching___Pitch_Type[[Name]:[FB%]], 3, FALSE)</f>
        <v>#N/A</v>
      </c>
    </row>
    <row r="586" spans="1:21" x14ac:dyDescent="0.45">
      <c r="A586" t="s">
        <v>1869</v>
      </c>
      <c r="B586" t="e">
        <f>VLOOKUP($A586, Pitchers___Batted_Ball[], MATCH(Data!B$1, Pitchers___Batted_Ball[#Headers], 0), FALSE)</f>
        <v>#N/A</v>
      </c>
      <c r="C586" t="e">
        <f>VLOOKUP($A586, Pitchers___Batted_Ball[], MATCH(Data!C$1, Pitchers___Batted_Ball[#Headers], 0), FALSE)</f>
        <v>#N/A</v>
      </c>
      <c r="D586" t="e">
        <f>VLOOKUP($A586, Pitchers___Statcast[], MATCH(Data!D$1, Pitchers___Statcast[#Headers], 0), FALSE)</f>
        <v>#N/A</v>
      </c>
      <c r="E586" t="e">
        <f>VLOOKUP($A586, Pitchers___Statcast[], MATCH(Data!E$1, Pitchers___Statcast[#Headers], 0), FALSE)</f>
        <v>#N/A</v>
      </c>
      <c r="F586" t="e">
        <f>VLOOKUP($A586, Pitchers___Statcast[], MATCH(Data!F$1, Pitchers___Statcast[#Headers], 0), FALSE)</f>
        <v>#N/A</v>
      </c>
      <c r="G586" t="e">
        <f>VLOOKUP($A586, Pitchers___Statcast[], MATCH(Data!G$1, Pitchers___Statcast[#Headers], 0), FALSE)</f>
        <v>#N/A</v>
      </c>
      <c r="H586" t="e">
        <f>VLOOKUP(A586, Pitchers___Advanced[[Name]:[Pitches]], 13, FALSE)/VLOOKUP(A586, Pitchers___Advanced[[Name]:[Pitches]], 14, FALSE)</f>
        <v>#N/A</v>
      </c>
      <c r="I586" t="e">
        <f>VLOOKUP(A586, Pitching___V_Movement[[Name]:[FA-Z]], 4, FALSE)</f>
        <v>#N/A</v>
      </c>
      <c r="J586" t="e">
        <f>VLOOKUP(A586, Pitching___H_Movement[[Name]:[FA-X]], 4, FALSE)</f>
        <v>#N/A</v>
      </c>
      <c r="K586" t="e">
        <f>VLOOKUP($A586, Pitching___Plate_Discipline[], MATCH(Data!K$1, Pitching___Plate_Discipline[#Headers], 0), FALSE)</f>
        <v>#N/A</v>
      </c>
      <c r="L586" t="e">
        <f>VLOOKUP($A586, Pitching___Plate_Discipline[], MATCH(Data!L$1, Pitching___Plate_Discipline[#Headers], 0), FALSE)</f>
        <v>#N/A</v>
      </c>
      <c r="M586" t="e">
        <f>VLOOKUP($A586, Pitching___Plate_Discipline[], MATCH(Data!M$1, Pitching___Plate_Discipline[#Headers], 0), FALSE)</f>
        <v>#N/A</v>
      </c>
      <c r="N586" t="e">
        <f>VLOOKUP($A586, Pitching___Plate_Discipline[], MATCH(Data!N$1, Pitching___Plate_Discipline[#Headers], 0), FALSE)</f>
        <v>#N/A</v>
      </c>
      <c r="O586" t="e">
        <f>VLOOKUP($A586, Pitching___Plate_Discipline[], MATCH(Data!O$1, Pitching___Plate_Discipline[#Headers], 0), FALSE)</f>
        <v>#N/A</v>
      </c>
      <c r="P586" t="e">
        <f>VLOOKUP($A586, Pitching___Plate_Discipline[], MATCH(Data!P$1, Pitching___Plate_Discipline[#Headers], 0), FALSE)</f>
        <v>#N/A</v>
      </c>
      <c r="Q586" t="e">
        <f t="shared" si="9"/>
        <v>#N/A</v>
      </c>
      <c r="R586" t="e">
        <f>VLOOKUP($A586, Pitching___Plate_Discipline[], MATCH(Data!R$1, Pitching___Plate_Discipline[#Headers], 0), FALSE)</f>
        <v>#N/A</v>
      </c>
      <c r="S586" t="e">
        <f>VLOOKUP($A586, Pitching___Plate_Discipline[], MATCH(Data!S$1, Pitching___Plate_Discipline[#Headers], 0), FALSE)</f>
        <v>#N/A</v>
      </c>
      <c r="T586" t="e">
        <f>VLOOKUP($A586, Pitching___Velocity[[Name]:[vFA]], 4, FALSE)</f>
        <v>#N/A</v>
      </c>
      <c r="U586" t="e">
        <f>VLOOKUP($A586, Pitching___Pitch_Type[[Name]:[FB%]], 3, FALSE)</f>
        <v>#N/A</v>
      </c>
    </row>
    <row r="587" spans="1:21" x14ac:dyDescent="0.45">
      <c r="A587" t="s">
        <v>1870</v>
      </c>
      <c r="B587" t="e">
        <f>VLOOKUP($A587, Pitchers___Batted_Ball[], MATCH(Data!B$1, Pitchers___Batted_Ball[#Headers], 0), FALSE)</f>
        <v>#N/A</v>
      </c>
      <c r="C587" t="e">
        <f>VLOOKUP($A587, Pitchers___Batted_Ball[], MATCH(Data!C$1, Pitchers___Batted_Ball[#Headers], 0), FALSE)</f>
        <v>#N/A</v>
      </c>
      <c r="D587" t="e">
        <f>VLOOKUP($A587, Pitchers___Statcast[], MATCH(Data!D$1, Pitchers___Statcast[#Headers], 0), FALSE)</f>
        <v>#N/A</v>
      </c>
      <c r="E587" t="e">
        <f>VLOOKUP($A587, Pitchers___Statcast[], MATCH(Data!E$1, Pitchers___Statcast[#Headers], 0), FALSE)</f>
        <v>#N/A</v>
      </c>
      <c r="F587" t="e">
        <f>VLOOKUP($A587, Pitchers___Statcast[], MATCH(Data!F$1, Pitchers___Statcast[#Headers], 0), FALSE)</f>
        <v>#N/A</v>
      </c>
      <c r="G587" t="e">
        <f>VLOOKUP($A587, Pitchers___Statcast[], MATCH(Data!G$1, Pitchers___Statcast[#Headers], 0), FALSE)</f>
        <v>#N/A</v>
      </c>
      <c r="H587" t="e">
        <f>VLOOKUP(A587, Pitchers___Advanced[[Name]:[Pitches]], 13, FALSE)/VLOOKUP(A587, Pitchers___Advanced[[Name]:[Pitches]], 14, FALSE)</f>
        <v>#N/A</v>
      </c>
      <c r="I587" t="e">
        <f>VLOOKUP(A587, Pitching___V_Movement[[Name]:[FA-Z]], 4, FALSE)</f>
        <v>#N/A</v>
      </c>
      <c r="J587" t="e">
        <f>VLOOKUP(A587, Pitching___H_Movement[[Name]:[FA-X]], 4, FALSE)</f>
        <v>#N/A</v>
      </c>
      <c r="K587" t="e">
        <f>VLOOKUP($A587, Pitching___Plate_Discipline[], MATCH(Data!K$1, Pitching___Plate_Discipline[#Headers], 0), FALSE)</f>
        <v>#N/A</v>
      </c>
      <c r="L587" t="e">
        <f>VLOOKUP($A587, Pitching___Plate_Discipline[], MATCH(Data!L$1, Pitching___Plate_Discipline[#Headers], 0), FALSE)</f>
        <v>#N/A</v>
      </c>
      <c r="M587" t="e">
        <f>VLOOKUP($A587, Pitching___Plate_Discipline[], MATCH(Data!M$1, Pitching___Plate_Discipline[#Headers], 0), FALSE)</f>
        <v>#N/A</v>
      </c>
      <c r="N587" t="e">
        <f>VLOOKUP($A587, Pitching___Plate_Discipline[], MATCH(Data!N$1, Pitching___Plate_Discipline[#Headers], 0), FALSE)</f>
        <v>#N/A</v>
      </c>
      <c r="O587" t="e">
        <f>VLOOKUP($A587, Pitching___Plate_Discipline[], MATCH(Data!O$1, Pitching___Plate_Discipline[#Headers], 0), FALSE)</f>
        <v>#N/A</v>
      </c>
      <c r="P587" t="e">
        <f>VLOOKUP($A587, Pitching___Plate_Discipline[], MATCH(Data!P$1, Pitching___Plate_Discipline[#Headers], 0), FALSE)</f>
        <v>#N/A</v>
      </c>
      <c r="Q587" t="e">
        <f t="shared" si="9"/>
        <v>#N/A</v>
      </c>
      <c r="R587" t="e">
        <f>VLOOKUP($A587, Pitching___Plate_Discipline[], MATCH(Data!R$1, Pitching___Plate_Discipline[#Headers], 0), FALSE)</f>
        <v>#N/A</v>
      </c>
      <c r="S587" t="e">
        <f>VLOOKUP($A587, Pitching___Plate_Discipline[], MATCH(Data!S$1, Pitching___Plate_Discipline[#Headers], 0), FALSE)</f>
        <v>#N/A</v>
      </c>
      <c r="T587" t="e">
        <f>VLOOKUP($A587, Pitching___Velocity[[Name]:[vFA]], 4, FALSE)</f>
        <v>#N/A</v>
      </c>
      <c r="U587" t="e">
        <f>VLOOKUP($A587, Pitching___Pitch_Type[[Name]:[FB%]], 3, FALSE)</f>
        <v>#N/A</v>
      </c>
    </row>
    <row r="588" spans="1:21" x14ac:dyDescent="0.45">
      <c r="A588" t="s">
        <v>1871</v>
      </c>
      <c r="B588" t="e">
        <f>VLOOKUP($A588, Pitchers___Batted_Ball[], MATCH(Data!B$1, Pitchers___Batted_Ball[#Headers], 0), FALSE)</f>
        <v>#N/A</v>
      </c>
      <c r="C588" t="e">
        <f>VLOOKUP($A588, Pitchers___Batted_Ball[], MATCH(Data!C$1, Pitchers___Batted_Ball[#Headers], 0), FALSE)</f>
        <v>#N/A</v>
      </c>
      <c r="D588" t="e">
        <f>VLOOKUP($A588, Pitchers___Statcast[], MATCH(Data!D$1, Pitchers___Statcast[#Headers], 0), FALSE)</f>
        <v>#N/A</v>
      </c>
      <c r="E588" t="e">
        <f>VLOOKUP($A588, Pitchers___Statcast[], MATCH(Data!E$1, Pitchers___Statcast[#Headers], 0), FALSE)</f>
        <v>#N/A</v>
      </c>
      <c r="F588" t="e">
        <f>VLOOKUP($A588, Pitchers___Statcast[], MATCH(Data!F$1, Pitchers___Statcast[#Headers], 0), FALSE)</f>
        <v>#N/A</v>
      </c>
      <c r="G588" t="e">
        <f>VLOOKUP($A588, Pitchers___Statcast[], MATCH(Data!G$1, Pitchers___Statcast[#Headers], 0), FALSE)</f>
        <v>#N/A</v>
      </c>
      <c r="H588" t="e">
        <f>VLOOKUP(A588, Pitchers___Advanced[[Name]:[Pitches]], 13, FALSE)/VLOOKUP(A588, Pitchers___Advanced[[Name]:[Pitches]], 14, FALSE)</f>
        <v>#N/A</v>
      </c>
      <c r="I588" t="e">
        <f>VLOOKUP(A588, Pitching___V_Movement[[Name]:[FA-Z]], 4, FALSE)</f>
        <v>#N/A</v>
      </c>
      <c r="J588" t="e">
        <f>VLOOKUP(A588, Pitching___H_Movement[[Name]:[FA-X]], 4, FALSE)</f>
        <v>#N/A</v>
      </c>
      <c r="K588" t="e">
        <f>VLOOKUP($A588, Pitching___Plate_Discipline[], MATCH(Data!K$1, Pitching___Plate_Discipline[#Headers], 0), FALSE)</f>
        <v>#N/A</v>
      </c>
      <c r="L588" t="e">
        <f>VLOOKUP($A588, Pitching___Plate_Discipline[], MATCH(Data!L$1, Pitching___Plate_Discipline[#Headers], 0), FALSE)</f>
        <v>#N/A</v>
      </c>
      <c r="M588" t="e">
        <f>VLOOKUP($A588, Pitching___Plate_Discipline[], MATCH(Data!M$1, Pitching___Plate_Discipline[#Headers], 0), FALSE)</f>
        <v>#N/A</v>
      </c>
      <c r="N588" t="e">
        <f>VLOOKUP($A588, Pitching___Plate_Discipline[], MATCH(Data!N$1, Pitching___Plate_Discipline[#Headers], 0), FALSE)</f>
        <v>#N/A</v>
      </c>
      <c r="O588" t="e">
        <f>VLOOKUP($A588, Pitching___Plate_Discipline[], MATCH(Data!O$1, Pitching___Plate_Discipline[#Headers], 0), FALSE)</f>
        <v>#N/A</v>
      </c>
      <c r="P588" t="e">
        <f>VLOOKUP($A588, Pitching___Plate_Discipline[], MATCH(Data!P$1, Pitching___Plate_Discipline[#Headers], 0), FALSE)</f>
        <v>#N/A</v>
      </c>
      <c r="Q588" t="e">
        <f t="shared" si="9"/>
        <v>#N/A</v>
      </c>
      <c r="R588" t="e">
        <f>VLOOKUP($A588, Pitching___Plate_Discipline[], MATCH(Data!R$1, Pitching___Plate_Discipline[#Headers], 0), FALSE)</f>
        <v>#N/A</v>
      </c>
      <c r="S588" t="e">
        <f>VLOOKUP($A588, Pitching___Plate_Discipline[], MATCH(Data!S$1, Pitching___Plate_Discipline[#Headers], 0), FALSE)</f>
        <v>#N/A</v>
      </c>
      <c r="T588" t="e">
        <f>VLOOKUP($A588, Pitching___Velocity[[Name]:[vFA]], 4, FALSE)</f>
        <v>#N/A</v>
      </c>
      <c r="U588" t="e">
        <f>VLOOKUP($A588, Pitching___Pitch_Type[[Name]:[FB%]], 3, FALSE)</f>
        <v>#N/A</v>
      </c>
    </row>
    <row r="589" spans="1:21" x14ac:dyDescent="0.45">
      <c r="A589" t="s">
        <v>1872</v>
      </c>
      <c r="B589" t="e">
        <f>VLOOKUP($A589, Pitchers___Batted_Ball[], MATCH(Data!B$1, Pitchers___Batted_Ball[#Headers], 0), FALSE)</f>
        <v>#N/A</v>
      </c>
      <c r="C589" t="e">
        <f>VLOOKUP($A589, Pitchers___Batted_Ball[], MATCH(Data!C$1, Pitchers___Batted_Ball[#Headers], 0), FALSE)</f>
        <v>#N/A</v>
      </c>
      <c r="D589" t="e">
        <f>VLOOKUP($A589, Pitchers___Statcast[], MATCH(Data!D$1, Pitchers___Statcast[#Headers], 0), FALSE)</f>
        <v>#N/A</v>
      </c>
      <c r="E589" t="e">
        <f>VLOOKUP($A589, Pitchers___Statcast[], MATCH(Data!E$1, Pitchers___Statcast[#Headers], 0), FALSE)</f>
        <v>#N/A</v>
      </c>
      <c r="F589" t="e">
        <f>VLOOKUP($A589, Pitchers___Statcast[], MATCH(Data!F$1, Pitchers___Statcast[#Headers], 0), FALSE)</f>
        <v>#N/A</v>
      </c>
      <c r="G589" t="e">
        <f>VLOOKUP($A589, Pitchers___Statcast[], MATCH(Data!G$1, Pitchers___Statcast[#Headers], 0), FALSE)</f>
        <v>#N/A</v>
      </c>
      <c r="H589" t="e">
        <f>VLOOKUP(A589, Pitchers___Advanced[[Name]:[Pitches]], 13, FALSE)/VLOOKUP(A589, Pitchers___Advanced[[Name]:[Pitches]], 14, FALSE)</f>
        <v>#N/A</v>
      </c>
      <c r="I589" t="e">
        <f>VLOOKUP(A589, Pitching___V_Movement[[Name]:[FA-Z]], 4, FALSE)</f>
        <v>#N/A</v>
      </c>
      <c r="J589" t="e">
        <f>VLOOKUP(A589, Pitching___H_Movement[[Name]:[FA-X]], 4, FALSE)</f>
        <v>#N/A</v>
      </c>
      <c r="K589" t="e">
        <f>VLOOKUP($A589, Pitching___Plate_Discipline[], MATCH(Data!K$1, Pitching___Plate_Discipline[#Headers], 0), FALSE)</f>
        <v>#N/A</v>
      </c>
      <c r="L589" t="e">
        <f>VLOOKUP($A589, Pitching___Plate_Discipline[], MATCH(Data!L$1, Pitching___Plate_Discipline[#Headers], 0), FALSE)</f>
        <v>#N/A</v>
      </c>
      <c r="M589" t="e">
        <f>VLOOKUP($A589, Pitching___Plate_Discipline[], MATCH(Data!M$1, Pitching___Plate_Discipline[#Headers], 0), FALSE)</f>
        <v>#N/A</v>
      </c>
      <c r="N589" t="e">
        <f>VLOOKUP($A589, Pitching___Plate_Discipline[], MATCH(Data!N$1, Pitching___Plate_Discipline[#Headers], 0), FALSE)</f>
        <v>#N/A</v>
      </c>
      <c r="O589" t="e">
        <f>VLOOKUP($A589, Pitching___Plate_Discipline[], MATCH(Data!O$1, Pitching___Plate_Discipline[#Headers], 0), FALSE)</f>
        <v>#N/A</v>
      </c>
      <c r="P589" t="e">
        <f>VLOOKUP($A589, Pitching___Plate_Discipline[], MATCH(Data!P$1, Pitching___Plate_Discipline[#Headers], 0), FALSE)</f>
        <v>#N/A</v>
      </c>
      <c r="Q589" t="e">
        <f t="shared" si="9"/>
        <v>#N/A</v>
      </c>
      <c r="R589" t="e">
        <f>VLOOKUP($A589, Pitching___Plate_Discipline[], MATCH(Data!R$1, Pitching___Plate_Discipline[#Headers], 0), FALSE)</f>
        <v>#N/A</v>
      </c>
      <c r="S589" t="e">
        <f>VLOOKUP($A589, Pitching___Plate_Discipline[], MATCH(Data!S$1, Pitching___Plate_Discipline[#Headers], 0), FALSE)</f>
        <v>#N/A</v>
      </c>
      <c r="T589" t="e">
        <f>VLOOKUP($A589, Pitching___Velocity[[Name]:[vFA]], 4, FALSE)</f>
        <v>#N/A</v>
      </c>
      <c r="U589" t="e">
        <f>VLOOKUP($A589, Pitching___Pitch_Type[[Name]:[FB%]], 3, FALSE)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FEE1-D46A-4D9F-B0B4-77D485E1D989}">
  <sheetPr>
    <tabColor theme="5"/>
  </sheetPr>
  <dimension ref="A1:P731"/>
  <sheetViews>
    <sheetView workbookViewId="0">
      <selection activeCell="U18" sqref="U18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6.73046875" bestFit="1" customWidth="1"/>
    <col min="4" max="4" width="5.796875" bestFit="1" customWidth="1"/>
    <col min="5" max="5" width="5.59765625" bestFit="1" customWidth="1"/>
    <col min="6" max="6" width="5.9296875" bestFit="1" customWidth="1"/>
    <col min="7" max="7" width="5.796875" bestFit="1" customWidth="1"/>
    <col min="8" max="8" width="6" bestFit="1" customWidth="1"/>
    <col min="9" max="10" width="5.73046875" bestFit="1" customWidth="1"/>
    <col min="11" max="11" width="6.19921875" bestFit="1" customWidth="1"/>
    <col min="12" max="12" width="6.06640625" bestFit="1" customWidth="1"/>
    <col min="13" max="13" width="5.86328125" bestFit="1" customWidth="1"/>
    <col min="14" max="14" width="6.265625" bestFit="1" customWidth="1"/>
    <col min="15" max="15" width="6.06640625" bestFit="1" customWidth="1"/>
    <col min="16" max="16" width="6.1328125" bestFit="1" customWidth="1"/>
  </cols>
  <sheetData>
    <row r="1" spans="1:16" x14ac:dyDescent="0.45">
      <c r="A1" t="s">
        <v>0</v>
      </c>
      <c r="B1" t="s">
        <v>1</v>
      </c>
      <c r="C1" t="s">
        <v>860</v>
      </c>
      <c r="D1" t="s">
        <v>1887</v>
      </c>
      <c r="E1" t="s">
        <v>1888</v>
      </c>
      <c r="F1" t="s">
        <v>1889</v>
      </c>
      <c r="G1" t="s">
        <v>1890</v>
      </c>
      <c r="H1" t="s">
        <v>1891</v>
      </c>
      <c r="I1" t="s">
        <v>1892</v>
      </c>
      <c r="J1" t="s">
        <v>1893</v>
      </c>
      <c r="K1" t="s">
        <v>1894</v>
      </c>
      <c r="L1" t="s">
        <v>1895</v>
      </c>
      <c r="M1" t="s">
        <v>1896</v>
      </c>
      <c r="N1" t="s">
        <v>1897</v>
      </c>
      <c r="O1" t="s">
        <v>1898</v>
      </c>
      <c r="P1" t="s">
        <v>1899</v>
      </c>
    </row>
    <row r="2" spans="1:16" x14ac:dyDescent="0.45">
      <c r="A2" s="10" t="s">
        <v>1742</v>
      </c>
      <c r="B2" s="10" t="s">
        <v>21</v>
      </c>
      <c r="C2">
        <v>310.10000000000002</v>
      </c>
      <c r="D2">
        <v>99.1</v>
      </c>
      <c r="F2">
        <v>88.1</v>
      </c>
      <c r="G2">
        <v>85.3</v>
      </c>
      <c r="I2">
        <v>99.2</v>
      </c>
      <c r="J2">
        <v>85.2</v>
      </c>
      <c r="N2">
        <v>91.6</v>
      </c>
      <c r="O2" s="10" t="s">
        <v>871</v>
      </c>
    </row>
    <row r="3" spans="1:16" x14ac:dyDescent="0.45">
      <c r="A3" s="10" t="s">
        <v>495</v>
      </c>
      <c r="B3" s="10" t="s">
        <v>21</v>
      </c>
      <c r="C3">
        <v>719.2</v>
      </c>
      <c r="D3">
        <v>98.7</v>
      </c>
      <c r="G3">
        <v>89.1</v>
      </c>
      <c r="I3">
        <v>100.3</v>
      </c>
      <c r="J3">
        <v>86.8</v>
      </c>
      <c r="N3">
        <v>88.4</v>
      </c>
      <c r="O3" s="10" t="s">
        <v>871</v>
      </c>
    </row>
    <row r="4" spans="1:16" x14ac:dyDescent="0.45">
      <c r="A4" s="10" t="s">
        <v>1578</v>
      </c>
      <c r="B4" s="10" t="s">
        <v>289</v>
      </c>
      <c r="C4">
        <v>315</v>
      </c>
      <c r="D4">
        <v>98.4</v>
      </c>
      <c r="G4">
        <v>86.5</v>
      </c>
      <c r="J4">
        <v>87.4</v>
      </c>
      <c r="K4">
        <v>80.099999999999994</v>
      </c>
      <c r="N4">
        <v>90.6</v>
      </c>
      <c r="O4" s="10" t="s">
        <v>871</v>
      </c>
    </row>
    <row r="5" spans="1:16" x14ac:dyDescent="0.45">
      <c r="A5" s="10" t="s">
        <v>93</v>
      </c>
      <c r="B5" s="10" t="s">
        <v>21</v>
      </c>
      <c r="C5">
        <v>308</v>
      </c>
      <c r="D5">
        <v>98</v>
      </c>
      <c r="F5">
        <v>92.9</v>
      </c>
      <c r="I5">
        <v>98.4</v>
      </c>
      <c r="K5">
        <v>85.3</v>
      </c>
      <c r="O5" s="10" t="s">
        <v>871</v>
      </c>
    </row>
    <row r="6" spans="1:16" x14ac:dyDescent="0.45">
      <c r="A6" s="10" t="s">
        <v>826</v>
      </c>
      <c r="B6" s="10" t="s">
        <v>21</v>
      </c>
      <c r="C6">
        <v>370</v>
      </c>
      <c r="D6">
        <v>97.9</v>
      </c>
      <c r="G6">
        <v>88.5</v>
      </c>
      <c r="I6">
        <v>96.6</v>
      </c>
      <c r="J6">
        <v>88.5</v>
      </c>
      <c r="K6">
        <v>84.5</v>
      </c>
      <c r="N6">
        <v>89.4</v>
      </c>
      <c r="O6" s="10" t="s">
        <v>871</v>
      </c>
    </row>
    <row r="7" spans="1:16" x14ac:dyDescent="0.45">
      <c r="A7" s="10" t="s">
        <v>597</v>
      </c>
      <c r="B7" s="10" t="s">
        <v>21</v>
      </c>
      <c r="C7">
        <v>419.1</v>
      </c>
      <c r="D7">
        <v>97.7</v>
      </c>
      <c r="I7">
        <v>97.6</v>
      </c>
      <c r="J7">
        <v>89.3</v>
      </c>
      <c r="N7">
        <v>91.7</v>
      </c>
      <c r="O7" s="10" t="s">
        <v>871</v>
      </c>
    </row>
    <row r="8" spans="1:16" x14ac:dyDescent="0.45">
      <c r="A8" s="10" t="s">
        <v>297</v>
      </c>
      <c r="B8" s="10" t="s">
        <v>21</v>
      </c>
      <c r="C8">
        <v>513.20000000000005</v>
      </c>
      <c r="D8">
        <v>97.7</v>
      </c>
      <c r="F8">
        <v>91.3</v>
      </c>
      <c r="I8">
        <v>97.1</v>
      </c>
      <c r="J8">
        <v>83.4</v>
      </c>
      <c r="K8">
        <v>81.099999999999994</v>
      </c>
      <c r="N8">
        <v>88.3</v>
      </c>
      <c r="O8" s="10" t="s">
        <v>871</v>
      </c>
    </row>
    <row r="9" spans="1:16" x14ac:dyDescent="0.45">
      <c r="A9" s="10" t="s">
        <v>742</v>
      </c>
      <c r="B9" s="10" t="s">
        <v>73</v>
      </c>
      <c r="C9">
        <v>329.2</v>
      </c>
      <c r="D9">
        <v>97.6</v>
      </c>
      <c r="J9">
        <v>85.8</v>
      </c>
      <c r="K9">
        <v>79.7</v>
      </c>
      <c r="N9">
        <v>87.6</v>
      </c>
      <c r="O9" s="10" t="s">
        <v>871</v>
      </c>
    </row>
    <row r="10" spans="1:16" x14ac:dyDescent="0.45">
      <c r="A10" s="10" t="s">
        <v>391</v>
      </c>
      <c r="B10" s="10" t="s">
        <v>21</v>
      </c>
      <c r="C10">
        <v>364</v>
      </c>
      <c r="D10">
        <v>97.5</v>
      </c>
      <c r="I10">
        <v>98.4</v>
      </c>
      <c r="J10">
        <v>87.2</v>
      </c>
      <c r="K10">
        <v>80.400000000000006</v>
      </c>
      <c r="N10">
        <v>87.4</v>
      </c>
      <c r="O10" s="10" t="s">
        <v>871</v>
      </c>
    </row>
    <row r="11" spans="1:16" x14ac:dyDescent="0.45">
      <c r="A11" s="10" t="s">
        <v>696</v>
      </c>
      <c r="B11" s="10" t="s">
        <v>21</v>
      </c>
      <c r="C11">
        <v>383.1</v>
      </c>
      <c r="D11">
        <v>97.3</v>
      </c>
      <c r="F11">
        <v>96.7</v>
      </c>
      <c r="I11">
        <v>97.6</v>
      </c>
      <c r="J11">
        <v>87.3</v>
      </c>
      <c r="K11">
        <v>83.2</v>
      </c>
      <c r="N11">
        <v>89</v>
      </c>
      <c r="O11" s="10" t="s">
        <v>871</v>
      </c>
    </row>
    <row r="12" spans="1:16" x14ac:dyDescent="0.45">
      <c r="A12" s="10" t="s">
        <v>253</v>
      </c>
      <c r="B12" s="10" t="s">
        <v>21</v>
      </c>
      <c r="C12">
        <v>330.2</v>
      </c>
      <c r="D12">
        <v>97.2</v>
      </c>
      <c r="I12">
        <v>96.5</v>
      </c>
      <c r="J12">
        <v>84.2</v>
      </c>
      <c r="K12">
        <v>82.2</v>
      </c>
      <c r="N12">
        <v>88.1</v>
      </c>
      <c r="O12" s="10" t="s">
        <v>871</v>
      </c>
    </row>
    <row r="13" spans="1:16" x14ac:dyDescent="0.45">
      <c r="A13" s="10" t="s">
        <v>194</v>
      </c>
      <c r="B13" s="10" t="s">
        <v>21</v>
      </c>
      <c r="C13">
        <v>900.2</v>
      </c>
      <c r="D13">
        <v>97.2</v>
      </c>
      <c r="I13">
        <v>97</v>
      </c>
      <c r="J13">
        <v>88.9</v>
      </c>
      <c r="K13">
        <v>82.9</v>
      </c>
      <c r="N13">
        <v>91.2</v>
      </c>
      <c r="O13" s="10" t="s">
        <v>871</v>
      </c>
    </row>
    <row r="14" spans="1:16" x14ac:dyDescent="0.45">
      <c r="A14" s="10" t="s">
        <v>503</v>
      </c>
      <c r="B14" s="10" t="s">
        <v>21</v>
      </c>
      <c r="C14">
        <v>355.1</v>
      </c>
      <c r="D14">
        <v>97.1</v>
      </c>
      <c r="I14">
        <v>96.2</v>
      </c>
      <c r="J14">
        <v>86.3</v>
      </c>
      <c r="N14">
        <v>85.6</v>
      </c>
      <c r="O14" s="10" t="s">
        <v>871</v>
      </c>
    </row>
    <row r="15" spans="1:16" x14ac:dyDescent="0.45">
      <c r="A15" s="10" t="s">
        <v>234</v>
      </c>
      <c r="B15" s="10" t="s">
        <v>21</v>
      </c>
      <c r="C15">
        <v>394.1</v>
      </c>
      <c r="D15">
        <v>97.1</v>
      </c>
      <c r="F15">
        <v>97.3</v>
      </c>
      <c r="I15">
        <v>95.8</v>
      </c>
      <c r="J15">
        <v>86.7</v>
      </c>
      <c r="K15">
        <v>86.2</v>
      </c>
      <c r="L15">
        <v>83.4</v>
      </c>
      <c r="N15">
        <v>87.2</v>
      </c>
      <c r="O15" s="10" t="s">
        <v>871</v>
      </c>
    </row>
    <row r="16" spans="1:16" x14ac:dyDescent="0.45">
      <c r="A16" s="10" t="s">
        <v>48</v>
      </c>
      <c r="B16" s="10" t="s">
        <v>21</v>
      </c>
      <c r="C16">
        <v>513.20000000000005</v>
      </c>
      <c r="D16">
        <v>97</v>
      </c>
      <c r="F16">
        <v>93.3</v>
      </c>
      <c r="I16">
        <v>96.3</v>
      </c>
      <c r="J16">
        <v>87.4</v>
      </c>
      <c r="N16">
        <v>87.8</v>
      </c>
      <c r="O16" s="10" t="s">
        <v>871</v>
      </c>
    </row>
    <row r="17" spans="1:15" x14ac:dyDescent="0.45">
      <c r="A17" s="10" t="s">
        <v>91</v>
      </c>
      <c r="B17" s="10" t="s">
        <v>21</v>
      </c>
      <c r="C17">
        <v>820.1</v>
      </c>
      <c r="D17">
        <v>97</v>
      </c>
      <c r="I17">
        <v>95.6</v>
      </c>
      <c r="J17">
        <v>86.3</v>
      </c>
      <c r="K17">
        <v>79.2</v>
      </c>
      <c r="L17">
        <v>86.6</v>
      </c>
      <c r="N17">
        <v>85.7</v>
      </c>
      <c r="O17" s="10" t="s">
        <v>871</v>
      </c>
    </row>
    <row r="18" spans="1:15" x14ac:dyDescent="0.45">
      <c r="A18" s="10" t="s">
        <v>272</v>
      </c>
      <c r="B18" s="10" t="s">
        <v>21</v>
      </c>
      <c r="C18">
        <v>941.1</v>
      </c>
      <c r="D18">
        <v>97</v>
      </c>
      <c r="F18">
        <v>88.9</v>
      </c>
      <c r="G18">
        <v>87.9</v>
      </c>
      <c r="I18">
        <v>96.4</v>
      </c>
      <c r="J18">
        <v>89.5</v>
      </c>
      <c r="K18">
        <v>80.5</v>
      </c>
      <c r="N18">
        <v>89.4</v>
      </c>
      <c r="O18" s="10" t="s">
        <v>871</v>
      </c>
    </row>
    <row r="19" spans="1:15" x14ac:dyDescent="0.45">
      <c r="A19" s="10" t="s">
        <v>319</v>
      </c>
      <c r="B19" s="10" t="s">
        <v>21</v>
      </c>
      <c r="C19">
        <v>799.1</v>
      </c>
      <c r="D19">
        <v>96.8</v>
      </c>
      <c r="F19">
        <v>91.2</v>
      </c>
      <c r="I19">
        <v>95.6</v>
      </c>
      <c r="J19">
        <v>87.4</v>
      </c>
      <c r="N19">
        <v>87.6</v>
      </c>
      <c r="O19" s="10" t="s">
        <v>871</v>
      </c>
    </row>
    <row r="20" spans="1:15" x14ac:dyDescent="0.45">
      <c r="A20" s="10" t="s">
        <v>111</v>
      </c>
      <c r="B20" s="10" t="s">
        <v>21</v>
      </c>
      <c r="C20">
        <v>320.2</v>
      </c>
      <c r="D20">
        <v>96.7</v>
      </c>
      <c r="I20">
        <v>96</v>
      </c>
      <c r="J20">
        <v>88.9</v>
      </c>
      <c r="N20">
        <v>92</v>
      </c>
      <c r="O20" s="10" t="s">
        <v>871</v>
      </c>
    </row>
    <row r="21" spans="1:15" x14ac:dyDescent="0.45">
      <c r="A21" s="10" t="s">
        <v>710</v>
      </c>
      <c r="B21" s="10" t="s">
        <v>21</v>
      </c>
      <c r="C21">
        <v>778.2</v>
      </c>
      <c r="D21">
        <v>96.7</v>
      </c>
      <c r="I21">
        <v>96</v>
      </c>
      <c r="J21">
        <v>97.9</v>
      </c>
      <c r="K21">
        <v>76.8</v>
      </c>
      <c r="L21">
        <v>86.2</v>
      </c>
      <c r="N21">
        <v>86.7</v>
      </c>
      <c r="O21" s="10" t="s">
        <v>871</v>
      </c>
    </row>
    <row r="22" spans="1:15" x14ac:dyDescent="0.45">
      <c r="A22" s="10" t="s">
        <v>176</v>
      </c>
      <c r="B22" s="10" t="s">
        <v>171</v>
      </c>
      <c r="C22">
        <v>547.20000000000005</v>
      </c>
      <c r="D22">
        <v>96.7</v>
      </c>
      <c r="F22">
        <v>92.3</v>
      </c>
      <c r="I22">
        <v>96.4</v>
      </c>
      <c r="K22">
        <v>83.3</v>
      </c>
      <c r="N22">
        <v>86.9</v>
      </c>
      <c r="O22" s="10" t="s">
        <v>871</v>
      </c>
    </row>
    <row r="23" spans="1:15" x14ac:dyDescent="0.45">
      <c r="A23" s="10" t="s">
        <v>261</v>
      </c>
      <c r="B23" s="10" t="s">
        <v>262</v>
      </c>
      <c r="C23">
        <v>404.2</v>
      </c>
      <c r="D23">
        <v>96.6</v>
      </c>
      <c r="J23">
        <v>89.3</v>
      </c>
      <c r="K23">
        <v>82.6</v>
      </c>
      <c r="N23">
        <v>87.6</v>
      </c>
      <c r="O23" s="10" t="s">
        <v>871</v>
      </c>
    </row>
    <row r="24" spans="1:15" x14ac:dyDescent="0.45">
      <c r="A24" s="10" t="s">
        <v>214</v>
      </c>
      <c r="B24" s="10" t="s">
        <v>21</v>
      </c>
      <c r="C24">
        <v>1133</v>
      </c>
      <c r="D24">
        <v>96.5</v>
      </c>
      <c r="I24">
        <v>96.5</v>
      </c>
      <c r="J24">
        <v>85.7</v>
      </c>
      <c r="N24">
        <v>87.7</v>
      </c>
      <c r="O24" s="10" t="s">
        <v>871</v>
      </c>
    </row>
    <row r="25" spans="1:15" x14ac:dyDescent="0.45">
      <c r="A25" s="10" t="s">
        <v>448</v>
      </c>
      <c r="B25" s="10" t="s">
        <v>21</v>
      </c>
      <c r="C25">
        <v>1859</v>
      </c>
      <c r="D25">
        <v>96.5</v>
      </c>
      <c r="F25">
        <v>92.4</v>
      </c>
      <c r="I25">
        <v>95.7</v>
      </c>
      <c r="J25">
        <v>88.3</v>
      </c>
      <c r="K25">
        <v>82.6</v>
      </c>
      <c r="L25">
        <v>82.5</v>
      </c>
      <c r="N25">
        <v>88.8</v>
      </c>
      <c r="O25" s="10" t="s">
        <v>871</v>
      </c>
    </row>
    <row r="26" spans="1:15" x14ac:dyDescent="0.45">
      <c r="A26" s="10" t="s">
        <v>725</v>
      </c>
      <c r="B26" s="10" t="s">
        <v>21</v>
      </c>
      <c r="C26">
        <v>735</v>
      </c>
      <c r="D26">
        <v>96.5</v>
      </c>
      <c r="F26">
        <v>91.8</v>
      </c>
      <c r="I26">
        <v>96.4</v>
      </c>
      <c r="J26">
        <v>86.4</v>
      </c>
      <c r="L26">
        <v>80.3</v>
      </c>
      <c r="N26">
        <v>79.3</v>
      </c>
      <c r="O26" s="10" t="s">
        <v>871</v>
      </c>
    </row>
    <row r="27" spans="1:15" x14ac:dyDescent="0.45">
      <c r="A27" s="10" t="s">
        <v>479</v>
      </c>
      <c r="B27" s="10" t="s">
        <v>191</v>
      </c>
      <c r="C27">
        <v>481.2</v>
      </c>
      <c r="D27">
        <v>96.5</v>
      </c>
      <c r="F27">
        <v>88.7</v>
      </c>
      <c r="G27">
        <v>88.3</v>
      </c>
      <c r="I27">
        <v>95.7</v>
      </c>
      <c r="J27">
        <v>83.9</v>
      </c>
      <c r="K27">
        <v>76.2</v>
      </c>
      <c r="L27">
        <v>67.900000000000006</v>
      </c>
      <c r="O27" s="10" t="s">
        <v>871</v>
      </c>
    </row>
    <row r="28" spans="1:15" x14ac:dyDescent="0.45">
      <c r="A28" s="10" t="s">
        <v>373</v>
      </c>
      <c r="B28" s="10" t="s">
        <v>21</v>
      </c>
      <c r="C28">
        <v>457.1</v>
      </c>
      <c r="D28">
        <v>96.4</v>
      </c>
      <c r="I28">
        <v>96.9</v>
      </c>
      <c r="J28">
        <v>85.7</v>
      </c>
      <c r="K28">
        <v>81.7</v>
      </c>
      <c r="N28">
        <v>89.2</v>
      </c>
      <c r="O28" s="10" t="s">
        <v>871</v>
      </c>
    </row>
    <row r="29" spans="1:15" x14ac:dyDescent="0.45">
      <c r="A29" s="10" t="s">
        <v>313</v>
      </c>
      <c r="B29" s="10" t="s">
        <v>21</v>
      </c>
      <c r="C29">
        <v>609.20000000000005</v>
      </c>
      <c r="D29">
        <v>96.3</v>
      </c>
      <c r="I29">
        <v>94.1</v>
      </c>
      <c r="J29">
        <v>88.9</v>
      </c>
      <c r="K29">
        <v>82.5</v>
      </c>
      <c r="N29">
        <v>89.9</v>
      </c>
      <c r="O29" s="10" t="s">
        <v>871</v>
      </c>
    </row>
    <row r="30" spans="1:15" x14ac:dyDescent="0.45">
      <c r="A30" s="10" t="s">
        <v>762</v>
      </c>
      <c r="B30" s="10" t="s">
        <v>21</v>
      </c>
      <c r="C30">
        <v>362.2</v>
      </c>
      <c r="D30">
        <v>96.3</v>
      </c>
      <c r="F30">
        <v>87.7</v>
      </c>
      <c r="I30">
        <v>96.3</v>
      </c>
      <c r="J30">
        <v>87.6</v>
      </c>
      <c r="K30">
        <v>72.400000000000006</v>
      </c>
      <c r="N30">
        <v>86.6</v>
      </c>
      <c r="O30" s="10" t="s">
        <v>871</v>
      </c>
    </row>
    <row r="31" spans="1:15" x14ac:dyDescent="0.45">
      <c r="A31" s="10" t="s">
        <v>416</v>
      </c>
      <c r="B31" s="10" t="s">
        <v>21</v>
      </c>
      <c r="C31">
        <v>647.20000000000005</v>
      </c>
      <c r="D31">
        <v>96.3</v>
      </c>
      <c r="F31">
        <v>89.9</v>
      </c>
      <c r="G31">
        <v>86.7</v>
      </c>
      <c r="I31">
        <v>95.9</v>
      </c>
      <c r="J31">
        <v>87.1</v>
      </c>
      <c r="N31">
        <v>88.2</v>
      </c>
      <c r="O31" s="10" t="s">
        <v>871</v>
      </c>
    </row>
    <row r="32" spans="1:15" x14ac:dyDescent="0.45">
      <c r="A32" s="10" t="s">
        <v>845</v>
      </c>
      <c r="B32" s="10" t="s">
        <v>21</v>
      </c>
      <c r="C32">
        <v>416.2</v>
      </c>
      <c r="D32">
        <v>96.2</v>
      </c>
      <c r="I32">
        <v>95.6</v>
      </c>
      <c r="J32">
        <v>83.3</v>
      </c>
      <c r="N32">
        <v>87.2</v>
      </c>
      <c r="O32" s="10" t="s">
        <v>871</v>
      </c>
    </row>
    <row r="33" spans="1:15" x14ac:dyDescent="0.45">
      <c r="A33" s="10" t="s">
        <v>85</v>
      </c>
      <c r="B33" s="10" t="s">
        <v>21</v>
      </c>
      <c r="C33">
        <v>555.20000000000005</v>
      </c>
      <c r="D33">
        <v>96.2</v>
      </c>
      <c r="G33">
        <v>92</v>
      </c>
      <c r="I33">
        <v>96.1</v>
      </c>
      <c r="J33">
        <v>87.7</v>
      </c>
      <c r="K33">
        <v>85</v>
      </c>
      <c r="N33">
        <v>88.2</v>
      </c>
      <c r="O33" s="10" t="s">
        <v>871</v>
      </c>
    </row>
    <row r="34" spans="1:15" x14ac:dyDescent="0.45">
      <c r="A34" s="10" t="s">
        <v>600</v>
      </c>
      <c r="B34" s="10" t="s">
        <v>21</v>
      </c>
      <c r="C34">
        <v>501.1</v>
      </c>
      <c r="D34">
        <v>96.2</v>
      </c>
      <c r="F34">
        <v>91.4</v>
      </c>
      <c r="I34">
        <v>95.5</v>
      </c>
      <c r="J34">
        <v>84.1</v>
      </c>
      <c r="K34">
        <v>82.6</v>
      </c>
      <c r="N34">
        <v>87.4</v>
      </c>
      <c r="O34" s="10" t="s">
        <v>871</v>
      </c>
    </row>
    <row r="35" spans="1:15" x14ac:dyDescent="0.45">
      <c r="A35" s="10" t="s">
        <v>264</v>
      </c>
      <c r="B35" s="10" t="s">
        <v>21</v>
      </c>
      <c r="C35">
        <v>455.2</v>
      </c>
      <c r="D35">
        <v>96.2</v>
      </c>
      <c r="I35">
        <v>96.6</v>
      </c>
      <c r="J35">
        <v>84.8</v>
      </c>
      <c r="N35">
        <v>90.2</v>
      </c>
      <c r="O35" s="10" t="s">
        <v>871</v>
      </c>
    </row>
    <row r="36" spans="1:15" x14ac:dyDescent="0.45">
      <c r="A36" s="10" t="s">
        <v>68</v>
      </c>
      <c r="B36" s="10" t="s">
        <v>21</v>
      </c>
      <c r="C36">
        <v>495.1</v>
      </c>
      <c r="D36">
        <v>96.1</v>
      </c>
      <c r="G36">
        <v>87.5</v>
      </c>
      <c r="I36">
        <v>97</v>
      </c>
      <c r="J36">
        <v>84</v>
      </c>
      <c r="O36" s="10" t="s">
        <v>871</v>
      </c>
    </row>
    <row r="37" spans="1:15" x14ac:dyDescent="0.45">
      <c r="A37" s="10" t="s">
        <v>628</v>
      </c>
      <c r="B37" s="10" t="s">
        <v>73</v>
      </c>
      <c r="C37">
        <v>335.2</v>
      </c>
      <c r="D37">
        <v>96.1</v>
      </c>
      <c r="F37">
        <v>90.1</v>
      </c>
      <c r="I37">
        <v>94.2</v>
      </c>
      <c r="J37">
        <v>86.3</v>
      </c>
      <c r="N37">
        <v>86.8</v>
      </c>
      <c r="O37" s="10" t="s">
        <v>871</v>
      </c>
    </row>
    <row r="38" spans="1:15" x14ac:dyDescent="0.45">
      <c r="A38" s="10" t="s">
        <v>207</v>
      </c>
      <c r="B38" s="10" t="s">
        <v>21</v>
      </c>
      <c r="C38">
        <v>420.2</v>
      </c>
      <c r="D38">
        <v>96.1</v>
      </c>
      <c r="I38">
        <v>94.9</v>
      </c>
      <c r="J38">
        <v>84.6</v>
      </c>
      <c r="K38">
        <v>82.1</v>
      </c>
      <c r="N38">
        <v>86.7</v>
      </c>
      <c r="O38" s="10" t="s">
        <v>871</v>
      </c>
    </row>
    <row r="39" spans="1:15" x14ac:dyDescent="0.45">
      <c r="A39" s="10" t="s">
        <v>502</v>
      </c>
      <c r="B39" s="10" t="s">
        <v>21</v>
      </c>
      <c r="C39">
        <v>306.2</v>
      </c>
      <c r="D39">
        <v>96.1</v>
      </c>
      <c r="I39">
        <v>93.4</v>
      </c>
      <c r="J39">
        <v>84.7</v>
      </c>
      <c r="L39">
        <v>80.3</v>
      </c>
      <c r="N39">
        <v>89.5</v>
      </c>
      <c r="O39" s="10" t="s">
        <v>871</v>
      </c>
    </row>
    <row r="40" spans="1:15" x14ac:dyDescent="0.45">
      <c r="A40" s="10" t="s">
        <v>288</v>
      </c>
      <c r="B40" s="10" t="s">
        <v>21</v>
      </c>
      <c r="C40">
        <v>1451.2</v>
      </c>
      <c r="D40">
        <v>96.1</v>
      </c>
      <c r="F40">
        <v>92.1</v>
      </c>
      <c r="G40">
        <v>88.4</v>
      </c>
      <c r="I40">
        <v>94.7</v>
      </c>
      <c r="J40">
        <v>85.7</v>
      </c>
      <c r="K40">
        <v>77.3</v>
      </c>
      <c r="N40">
        <v>85.5</v>
      </c>
      <c r="O40" s="10" t="s">
        <v>871</v>
      </c>
    </row>
    <row r="41" spans="1:15" x14ac:dyDescent="0.45">
      <c r="A41" s="10" t="s">
        <v>369</v>
      </c>
      <c r="B41" s="10" t="s">
        <v>312</v>
      </c>
      <c r="C41">
        <v>666.1</v>
      </c>
      <c r="D41">
        <v>96.1</v>
      </c>
      <c r="F41">
        <v>92</v>
      </c>
      <c r="I41">
        <v>96</v>
      </c>
      <c r="J41">
        <v>85.9</v>
      </c>
      <c r="L41">
        <v>80.3</v>
      </c>
      <c r="N41">
        <v>90.8</v>
      </c>
      <c r="O41" s="10" t="s">
        <v>871</v>
      </c>
    </row>
    <row r="42" spans="1:15" x14ac:dyDescent="0.45">
      <c r="A42" s="10" t="s">
        <v>275</v>
      </c>
      <c r="B42" s="10" t="s">
        <v>21</v>
      </c>
      <c r="C42">
        <v>336.2</v>
      </c>
      <c r="D42">
        <v>96</v>
      </c>
      <c r="F42">
        <v>94.7</v>
      </c>
      <c r="I42">
        <v>95.7</v>
      </c>
      <c r="J42">
        <v>85</v>
      </c>
      <c r="K42">
        <v>79.400000000000006</v>
      </c>
      <c r="N42">
        <v>89</v>
      </c>
      <c r="O42" s="10" t="s">
        <v>871</v>
      </c>
    </row>
    <row r="43" spans="1:15" x14ac:dyDescent="0.45">
      <c r="A43" s="10" t="s">
        <v>476</v>
      </c>
      <c r="B43" s="10" t="s">
        <v>477</v>
      </c>
      <c r="C43">
        <v>680.1</v>
      </c>
      <c r="D43">
        <v>96</v>
      </c>
      <c r="I43">
        <v>96</v>
      </c>
      <c r="J43">
        <v>87.4</v>
      </c>
      <c r="K43">
        <v>83.7</v>
      </c>
      <c r="N43">
        <v>86.2</v>
      </c>
      <c r="O43" s="10" t="s">
        <v>871</v>
      </c>
    </row>
    <row r="44" spans="1:15" x14ac:dyDescent="0.45">
      <c r="A44" s="10" t="s">
        <v>118</v>
      </c>
      <c r="B44" s="10" t="s">
        <v>119</v>
      </c>
      <c r="C44">
        <v>967</v>
      </c>
      <c r="D44">
        <v>96</v>
      </c>
      <c r="F44">
        <v>90.7</v>
      </c>
      <c r="I44">
        <v>94.4</v>
      </c>
      <c r="J44">
        <v>84.4</v>
      </c>
      <c r="K44">
        <v>84.6</v>
      </c>
      <c r="N44">
        <v>87.1</v>
      </c>
      <c r="O44" s="10" t="s">
        <v>871</v>
      </c>
    </row>
    <row r="45" spans="1:15" x14ac:dyDescent="0.45">
      <c r="A45" s="10" t="s">
        <v>758</v>
      </c>
      <c r="B45" s="10" t="s">
        <v>21</v>
      </c>
      <c r="C45">
        <v>427.1</v>
      </c>
      <c r="D45">
        <v>95.9</v>
      </c>
      <c r="I45">
        <v>95.3</v>
      </c>
      <c r="J45">
        <v>87.5</v>
      </c>
      <c r="K45">
        <v>73.3</v>
      </c>
      <c r="N45">
        <v>89.1</v>
      </c>
      <c r="O45" s="10" t="s">
        <v>871</v>
      </c>
    </row>
    <row r="46" spans="1:15" x14ac:dyDescent="0.45">
      <c r="A46" s="10" t="s">
        <v>381</v>
      </c>
      <c r="B46" s="10" t="s">
        <v>21</v>
      </c>
      <c r="C46">
        <v>1356.1</v>
      </c>
      <c r="D46">
        <v>95.9</v>
      </c>
      <c r="I46">
        <v>94.2</v>
      </c>
      <c r="J46">
        <v>90.8</v>
      </c>
      <c r="K46">
        <v>81.599999999999994</v>
      </c>
      <c r="N46">
        <v>88.1</v>
      </c>
      <c r="O46" s="10" t="s">
        <v>871</v>
      </c>
    </row>
    <row r="47" spans="1:15" x14ac:dyDescent="0.45">
      <c r="A47" s="10" t="s">
        <v>117</v>
      </c>
      <c r="B47" s="10" t="s">
        <v>21</v>
      </c>
      <c r="C47">
        <v>370.2</v>
      </c>
      <c r="D47">
        <v>95.9</v>
      </c>
      <c r="I47">
        <v>95.4</v>
      </c>
      <c r="J47">
        <v>87.3</v>
      </c>
      <c r="N47">
        <v>87.9</v>
      </c>
      <c r="O47" s="10" t="s">
        <v>871</v>
      </c>
    </row>
    <row r="48" spans="1:15" x14ac:dyDescent="0.45">
      <c r="A48" s="10" t="s">
        <v>263</v>
      </c>
      <c r="B48" s="10" t="s">
        <v>21</v>
      </c>
      <c r="C48">
        <v>436</v>
      </c>
      <c r="D48">
        <v>95.9</v>
      </c>
      <c r="F48">
        <v>90.5</v>
      </c>
      <c r="I48">
        <v>95.7</v>
      </c>
      <c r="J48">
        <v>85.5</v>
      </c>
      <c r="K48">
        <v>78.400000000000006</v>
      </c>
      <c r="L48">
        <v>79.5</v>
      </c>
      <c r="N48">
        <v>90.5</v>
      </c>
      <c r="O48" s="10" t="s">
        <v>871</v>
      </c>
    </row>
    <row r="49" spans="1:16" x14ac:dyDescent="0.45">
      <c r="A49" s="10" t="s">
        <v>694</v>
      </c>
      <c r="B49" s="10" t="s">
        <v>21</v>
      </c>
      <c r="C49">
        <v>397.2</v>
      </c>
      <c r="D49">
        <v>95.8</v>
      </c>
      <c r="F49">
        <v>89.4</v>
      </c>
      <c r="I49">
        <v>93.4</v>
      </c>
      <c r="J49">
        <v>84.6</v>
      </c>
      <c r="K49">
        <v>80.099999999999994</v>
      </c>
      <c r="N49">
        <v>84.3</v>
      </c>
      <c r="O49" s="10" t="s">
        <v>871</v>
      </c>
    </row>
    <row r="50" spans="1:16" x14ac:dyDescent="0.45">
      <c r="A50" s="10" t="s">
        <v>266</v>
      </c>
      <c r="B50" s="10" t="s">
        <v>21</v>
      </c>
      <c r="C50">
        <v>1459.1</v>
      </c>
      <c r="D50">
        <v>95.8</v>
      </c>
      <c r="F50">
        <v>90.3</v>
      </c>
      <c r="G50">
        <v>88.5</v>
      </c>
      <c r="I50">
        <v>95.5</v>
      </c>
      <c r="J50">
        <v>85.1</v>
      </c>
      <c r="K50">
        <v>80.099999999999994</v>
      </c>
      <c r="M50">
        <v>57.6</v>
      </c>
      <c r="N50">
        <v>88.7</v>
      </c>
      <c r="O50" s="10" t="s">
        <v>871</v>
      </c>
    </row>
    <row r="51" spans="1:16" x14ac:dyDescent="0.45">
      <c r="A51" s="10" t="s">
        <v>785</v>
      </c>
      <c r="B51" s="10" t="s">
        <v>21</v>
      </c>
      <c r="C51">
        <v>743</v>
      </c>
      <c r="D51">
        <v>95.8</v>
      </c>
      <c r="I51">
        <v>94</v>
      </c>
      <c r="J51">
        <v>85.4</v>
      </c>
      <c r="K51">
        <v>77.900000000000006</v>
      </c>
      <c r="N51">
        <v>84.2</v>
      </c>
      <c r="O51" s="10" t="s">
        <v>871</v>
      </c>
    </row>
    <row r="52" spans="1:16" x14ac:dyDescent="0.45">
      <c r="A52" s="10" t="s">
        <v>823</v>
      </c>
      <c r="B52" s="10" t="s">
        <v>21</v>
      </c>
      <c r="C52">
        <v>407.2</v>
      </c>
      <c r="D52">
        <v>95.8</v>
      </c>
      <c r="F52">
        <v>90.1</v>
      </c>
      <c r="G52">
        <v>88.3</v>
      </c>
      <c r="I52">
        <v>94.4</v>
      </c>
      <c r="J52">
        <v>85.9</v>
      </c>
      <c r="K52">
        <v>84.6</v>
      </c>
      <c r="N52">
        <v>86</v>
      </c>
      <c r="O52" s="10" t="s">
        <v>871</v>
      </c>
    </row>
    <row r="53" spans="1:16" x14ac:dyDescent="0.45">
      <c r="A53" s="10" t="s">
        <v>801</v>
      </c>
      <c r="B53" s="10" t="s">
        <v>551</v>
      </c>
      <c r="C53">
        <v>358</v>
      </c>
      <c r="D53">
        <v>95.8</v>
      </c>
      <c r="F53">
        <v>91.4</v>
      </c>
      <c r="J53">
        <v>84.5</v>
      </c>
      <c r="K53">
        <v>79.3</v>
      </c>
      <c r="N53">
        <v>88.4</v>
      </c>
      <c r="O53" s="10" t="s">
        <v>871</v>
      </c>
    </row>
    <row r="54" spans="1:16" x14ac:dyDescent="0.45">
      <c r="A54" s="10" t="s">
        <v>835</v>
      </c>
      <c r="B54" s="10" t="s">
        <v>279</v>
      </c>
      <c r="C54">
        <v>321.10000000000002</v>
      </c>
      <c r="D54">
        <v>95.8</v>
      </c>
      <c r="F54">
        <v>89.4</v>
      </c>
      <c r="I54">
        <v>95.5</v>
      </c>
      <c r="J54">
        <v>82.2</v>
      </c>
      <c r="K54">
        <v>77.599999999999994</v>
      </c>
      <c r="N54">
        <v>88.8</v>
      </c>
      <c r="O54" s="10" t="s">
        <v>871</v>
      </c>
    </row>
    <row r="55" spans="1:16" x14ac:dyDescent="0.45">
      <c r="A55" s="10" t="s">
        <v>719</v>
      </c>
      <c r="B55" s="10" t="s">
        <v>115</v>
      </c>
      <c r="C55">
        <v>579.1</v>
      </c>
      <c r="D55">
        <v>95.7</v>
      </c>
      <c r="F55">
        <v>91.8</v>
      </c>
      <c r="G55">
        <v>84.9</v>
      </c>
      <c r="I55">
        <v>94.7</v>
      </c>
      <c r="J55">
        <v>86.9</v>
      </c>
      <c r="K55">
        <v>82</v>
      </c>
      <c r="L55">
        <v>79.7</v>
      </c>
      <c r="N55">
        <v>83.8</v>
      </c>
      <c r="O55" s="10" t="s">
        <v>871</v>
      </c>
    </row>
    <row r="56" spans="1:16" x14ac:dyDescent="0.45">
      <c r="A56" s="10" t="s">
        <v>680</v>
      </c>
      <c r="B56" s="10" t="s">
        <v>21</v>
      </c>
      <c r="C56">
        <v>400.2</v>
      </c>
      <c r="D56">
        <v>95.7</v>
      </c>
      <c r="F56">
        <v>89.4</v>
      </c>
      <c r="I56">
        <v>95.1</v>
      </c>
      <c r="J56">
        <v>84</v>
      </c>
      <c r="K56">
        <v>84.5</v>
      </c>
      <c r="N56">
        <v>88.4</v>
      </c>
      <c r="O56" s="10" t="s">
        <v>871</v>
      </c>
    </row>
    <row r="57" spans="1:16" x14ac:dyDescent="0.45">
      <c r="A57" s="10" t="s">
        <v>524</v>
      </c>
      <c r="B57" s="10" t="s">
        <v>115</v>
      </c>
      <c r="C57">
        <v>394</v>
      </c>
      <c r="D57">
        <v>95.7</v>
      </c>
      <c r="F57">
        <v>88.4</v>
      </c>
      <c r="G57">
        <v>85.1</v>
      </c>
      <c r="I57">
        <v>95.5</v>
      </c>
      <c r="J57">
        <v>86.2</v>
      </c>
      <c r="L57">
        <v>81.5</v>
      </c>
      <c r="N57">
        <v>86.2</v>
      </c>
      <c r="O57" s="10" t="s">
        <v>871</v>
      </c>
      <c r="P57">
        <v>75.099999999999994</v>
      </c>
    </row>
    <row r="58" spans="1:16" x14ac:dyDescent="0.45">
      <c r="A58" s="10" t="s">
        <v>390</v>
      </c>
      <c r="B58" s="10" t="s">
        <v>21</v>
      </c>
      <c r="C58">
        <v>466.1</v>
      </c>
      <c r="D58">
        <v>95.7</v>
      </c>
      <c r="G58">
        <v>87.9</v>
      </c>
      <c r="J58">
        <v>88.2</v>
      </c>
      <c r="K58">
        <v>85</v>
      </c>
      <c r="L58">
        <v>83.8</v>
      </c>
      <c r="N58">
        <v>87.1</v>
      </c>
      <c r="O58" s="10" t="s">
        <v>871</v>
      </c>
    </row>
    <row r="59" spans="1:16" x14ac:dyDescent="0.45">
      <c r="A59" s="10" t="s">
        <v>667</v>
      </c>
      <c r="B59" s="10" t="s">
        <v>21</v>
      </c>
      <c r="C59">
        <v>315</v>
      </c>
      <c r="D59">
        <v>95.7</v>
      </c>
      <c r="F59">
        <v>90.9</v>
      </c>
      <c r="I59">
        <v>95</v>
      </c>
      <c r="J59">
        <v>86.9</v>
      </c>
      <c r="K59">
        <v>83.1</v>
      </c>
      <c r="N59">
        <v>83.3</v>
      </c>
      <c r="O59" s="10" t="s">
        <v>871</v>
      </c>
    </row>
    <row r="60" spans="1:16" x14ac:dyDescent="0.45">
      <c r="A60" s="10" t="s">
        <v>714</v>
      </c>
      <c r="B60" s="10" t="s">
        <v>21</v>
      </c>
      <c r="C60">
        <v>367.2</v>
      </c>
      <c r="D60">
        <v>95.7</v>
      </c>
      <c r="I60">
        <v>95.3</v>
      </c>
      <c r="J60">
        <v>86.1</v>
      </c>
      <c r="K60">
        <v>85.3</v>
      </c>
      <c r="N60">
        <v>90</v>
      </c>
      <c r="O60" s="10" t="s">
        <v>871</v>
      </c>
    </row>
    <row r="61" spans="1:16" x14ac:dyDescent="0.45">
      <c r="A61" s="10" t="s">
        <v>363</v>
      </c>
      <c r="B61" s="10" t="s">
        <v>21</v>
      </c>
      <c r="C61">
        <v>329</v>
      </c>
      <c r="D61">
        <v>95.6</v>
      </c>
      <c r="I61">
        <v>97.1</v>
      </c>
      <c r="J61">
        <v>88</v>
      </c>
      <c r="K61">
        <v>80.2</v>
      </c>
      <c r="N61">
        <v>87.7</v>
      </c>
      <c r="O61" s="10" t="s">
        <v>871</v>
      </c>
    </row>
    <row r="62" spans="1:16" x14ac:dyDescent="0.45">
      <c r="A62" s="10" t="s">
        <v>281</v>
      </c>
      <c r="B62" s="10" t="s">
        <v>21</v>
      </c>
      <c r="C62">
        <v>352</v>
      </c>
      <c r="D62">
        <v>95.6</v>
      </c>
      <c r="F62">
        <v>91</v>
      </c>
      <c r="I62">
        <v>94.1</v>
      </c>
      <c r="J62">
        <v>88.5</v>
      </c>
      <c r="K62">
        <v>77.400000000000006</v>
      </c>
      <c r="N62">
        <v>86.6</v>
      </c>
      <c r="O62" s="10" t="s">
        <v>871</v>
      </c>
    </row>
    <row r="63" spans="1:16" x14ac:dyDescent="0.45">
      <c r="A63" s="10" t="s">
        <v>792</v>
      </c>
      <c r="B63" s="10" t="s">
        <v>21</v>
      </c>
      <c r="C63">
        <v>393.1</v>
      </c>
      <c r="D63">
        <v>95.6</v>
      </c>
      <c r="F63">
        <v>86.1</v>
      </c>
      <c r="I63">
        <v>93.8</v>
      </c>
      <c r="J63">
        <v>82.2</v>
      </c>
      <c r="K63">
        <v>81.099999999999994</v>
      </c>
      <c r="N63">
        <v>87.1</v>
      </c>
      <c r="O63" s="10" t="s">
        <v>871</v>
      </c>
    </row>
    <row r="64" spans="1:16" x14ac:dyDescent="0.45">
      <c r="A64" s="10" t="s">
        <v>375</v>
      </c>
      <c r="B64" s="10" t="s">
        <v>21</v>
      </c>
      <c r="C64">
        <v>320.2</v>
      </c>
      <c r="D64">
        <v>95.6</v>
      </c>
      <c r="I64">
        <v>95.7</v>
      </c>
      <c r="J64">
        <v>87.2</v>
      </c>
      <c r="K64">
        <v>79.599999999999994</v>
      </c>
      <c r="N64">
        <v>87.6</v>
      </c>
      <c r="O64" s="10" t="s">
        <v>871</v>
      </c>
    </row>
    <row r="65" spans="1:15" x14ac:dyDescent="0.45">
      <c r="A65" s="10" t="s">
        <v>254</v>
      </c>
      <c r="B65" s="10" t="s">
        <v>21</v>
      </c>
      <c r="C65">
        <v>586</v>
      </c>
      <c r="D65">
        <v>95.5</v>
      </c>
      <c r="F65">
        <v>94.6</v>
      </c>
      <c r="I65">
        <v>93</v>
      </c>
      <c r="J65">
        <v>87.7</v>
      </c>
      <c r="K65">
        <v>76.8</v>
      </c>
      <c r="N65">
        <v>88.8</v>
      </c>
      <c r="O65" s="10" t="s">
        <v>871</v>
      </c>
    </row>
    <row r="66" spans="1:15" x14ac:dyDescent="0.45">
      <c r="A66" s="10" t="s">
        <v>593</v>
      </c>
      <c r="B66" s="10" t="s">
        <v>21</v>
      </c>
      <c r="C66">
        <v>404.2</v>
      </c>
      <c r="D66">
        <v>95.5</v>
      </c>
      <c r="I66">
        <v>95.1</v>
      </c>
      <c r="J66">
        <v>85.3</v>
      </c>
      <c r="K66">
        <v>72.8</v>
      </c>
      <c r="N66">
        <v>83.7</v>
      </c>
      <c r="O66" s="10" t="s">
        <v>871</v>
      </c>
    </row>
    <row r="67" spans="1:15" x14ac:dyDescent="0.45">
      <c r="A67" s="10" t="s">
        <v>172</v>
      </c>
      <c r="B67" s="10" t="s">
        <v>21</v>
      </c>
      <c r="C67">
        <v>525.20000000000005</v>
      </c>
      <c r="D67">
        <v>95.5</v>
      </c>
      <c r="F67">
        <v>87.2</v>
      </c>
      <c r="I67">
        <v>95.4</v>
      </c>
      <c r="J67">
        <v>87.2</v>
      </c>
      <c r="K67">
        <v>79.5</v>
      </c>
      <c r="N67">
        <v>83.9</v>
      </c>
      <c r="O67" s="10" t="s">
        <v>871</v>
      </c>
    </row>
    <row r="68" spans="1:15" x14ac:dyDescent="0.45">
      <c r="A68" s="10" t="s">
        <v>366</v>
      </c>
      <c r="B68" s="10" t="s">
        <v>21</v>
      </c>
      <c r="C68">
        <v>385</v>
      </c>
      <c r="D68">
        <v>95.5</v>
      </c>
      <c r="I68">
        <v>95.5</v>
      </c>
      <c r="J68">
        <v>87</v>
      </c>
      <c r="K68">
        <v>77.900000000000006</v>
      </c>
      <c r="N68">
        <v>88.2</v>
      </c>
      <c r="O68" s="10" t="s">
        <v>871</v>
      </c>
    </row>
    <row r="69" spans="1:15" x14ac:dyDescent="0.45">
      <c r="A69" s="10" t="s">
        <v>166</v>
      </c>
      <c r="B69" s="10" t="s">
        <v>21</v>
      </c>
      <c r="C69">
        <v>769.2</v>
      </c>
      <c r="D69">
        <v>95.4</v>
      </c>
      <c r="I69">
        <v>94.9</v>
      </c>
      <c r="J69">
        <v>87.9</v>
      </c>
      <c r="K69">
        <v>80.599999999999994</v>
      </c>
      <c r="N69">
        <v>83.1</v>
      </c>
      <c r="O69" s="10" t="s">
        <v>871</v>
      </c>
    </row>
    <row r="70" spans="1:15" x14ac:dyDescent="0.45">
      <c r="A70" s="10" t="s">
        <v>556</v>
      </c>
      <c r="B70" s="10" t="s">
        <v>21</v>
      </c>
      <c r="C70">
        <v>371</v>
      </c>
      <c r="D70">
        <v>95.4</v>
      </c>
      <c r="I70">
        <v>92.7</v>
      </c>
      <c r="J70">
        <v>86.6</v>
      </c>
      <c r="K70">
        <v>74.900000000000006</v>
      </c>
      <c r="N70">
        <v>85.7</v>
      </c>
      <c r="O70" s="10" t="s">
        <v>871</v>
      </c>
    </row>
    <row r="71" spans="1:15" x14ac:dyDescent="0.45">
      <c r="A71" s="10" t="s">
        <v>576</v>
      </c>
      <c r="B71" s="10" t="s">
        <v>21</v>
      </c>
      <c r="C71">
        <v>374</v>
      </c>
      <c r="D71">
        <v>95.4</v>
      </c>
      <c r="F71">
        <v>90.4</v>
      </c>
      <c r="I71">
        <v>93</v>
      </c>
      <c r="J71">
        <v>85.9</v>
      </c>
      <c r="K71">
        <v>79.2</v>
      </c>
      <c r="N71">
        <v>88.5</v>
      </c>
      <c r="O71" s="10" t="s">
        <v>871</v>
      </c>
    </row>
    <row r="72" spans="1:15" x14ac:dyDescent="0.45">
      <c r="A72" s="10" t="s">
        <v>249</v>
      </c>
      <c r="B72" s="10" t="s">
        <v>21</v>
      </c>
      <c r="C72">
        <v>519</v>
      </c>
      <c r="D72">
        <v>95.4</v>
      </c>
      <c r="F72">
        <v>87.9</v>
      </c>
      <c r="G72">
        <v>84.7</v>
      </c>
      <c r="I72">
        <v>93.8</v>
      </c>
      <c r="J72">
        <v>83</v>
      </c>
      <c r="K72">
        <v>82.7</v>
      </c>
      <c r="N72">
        <v>86.5</v>
      </c>
      <c r="O72" s="10" t="s">
        <v>871</v>
      </c>
    </row>
    <row r="73" spans="1:15" x14ac:dyDescent="0.45">
      <c r="A73" s="10" t="s">
        <v>27</v>
      </c>
      <c r="B73" s="10" t="s">
        <v>21</v>
      </c>
      <c r="C73">
        <v>386.2</v>
      </c>
      <c r="D73">
        <v>95.4</v>
      </c>
      <c r="F73">
        <v>90.2</v>
      </c>
      <c r="I73">
        <v>94.6</v>
      </c>
      <c r="J73">
        <v>84.5</v>
      </c>
      <c r="K73">
        <v>83.1</v>
      </c>
      <c r="N73">
        <v>88.2</v>
      </c>
      <c r="O73" s="10" t="s">
        <v>871</v>
      </c>
    </row>
    <row r="74" spans="1:15" x14ac:dyDescent="0.45">
      <c r="A74" s="10" t="s">
        <v>125</v>
      </c>
      <c r="B74" s="10" t="s">
        <v>21</v>
      </c>
      <c r="C74">
        <v>336.2</v>
      </c>
      <c r="D74">
        <v>95.4</v>
      </c>
      <c r="G74">
        <v>88.2</v>
      </c>
      <c r="I74">
        <v>95.1</v>
      </c>
      <c r="J74">
        <v>87.7</v>
      </c>
      <c r="L74">
        <v>83.4</v>
      </c>
      <c r="O74" s="10" t="s">
        <v>871</v>
      </c>
    </row>
    <row r="75" spans="1:15" x14ac:dyDescent="0.45">
      <c r="A75" s="10" t="s">
        <v>252</v>
      </c>
      <c r="B75" s="10" t="s">
        <v>21</v>
      </c>
      <c r="C75">
        <v>590</v>
      </c>
      <c r="D75">
        <v>95.4</v>
      </c>
      <c r="F75">
        <v>88.7</v>
      </c>
      <c r="I75">
        <v>95.8</v>
      </c>
      <c r="J75">
        <v>83.5</v>
      </c>
      <c r="N75">
        <v>87.6</v>
      </c>
      <c r="O75" s="10" t="s">
        <v>871</v>
      </c>
    </row>
    <row r="76" spans="1:15" x14ac:dyDescent="0.45">
      <c r="A76" s="10" t="s">
        <v>280</v>
      </c>
      <c r="B76" s="10" t="s">
        <v>21</v>
      </c>
      <c r="C76">
        <v>789</v>
      </c>
      <c r="D76">
        <v>95.3</v>
      </c>
      <c r="F76">
        <v>94.8</v>
      </c>
      <c r="I76">
        <v>96.1</v>
      </c>
      <c r="J76">
        <v>87.4</v>
      </c>
      <c r="K76">
        <v>80.900000000000006</v>
      </c>
      <c r="N76">
        <v>89.8</v>
      </c>
      <c r="O76" s="10" t="s">
        <v>871</v>
      </c>
    </row>
    <row r="77" spans="1:15" x14ac:dyDescent="0.45">
      <c r="A77" s="10" t="s">
        <v>371</v>
      </c>
      <c r="B77" s="10" t="s">
        <v>372</v>
      </c>
      <c r="C77">
        <v>471.1</v>
      </c>
      <c r="D77">
        <v>95.3</v>
      </c>
      <c r="I77">
        <v>93.4</v>
      </c>
      <c r="K77">
        <v>82.8</v>
      </c>
      <c r="M77">
        <v>57.7</v>
      </c>
      <c r="N77">
        <v>87.7</v>
      </c>
      <c r="O77" s="10" t="s">
        <v>871</v>
      </c>
    </row>
    <row r="78" spans="1:15" x14ac:dyDescent="0.45">
      <c r="A78" s="10" t="s">
        <v>654</v>
      </c>
      <c r="B78" s="10" t="s">
        <v>21</v>
      </c>
      <c r="C78">
        <v>825</v>
      </c>
      <c r="D78">
        <v>95.3</v>
      </c>
      <c r="I78">
        <v>94.9</v>
      </c>
      <c r="J78">
        <v>85.2</v>
      </c>
      <c r="K78">
        <v>78.3</v>
      </c>
      <c r="N78">
        <v>86</v>
      </c>
      <c r="O78" s="10" t="s">
        <v>871</v>
      </c>
    </row>
    <row r="79" spans="1:15" x14ac:dyDescent="0.45">
      <c r="A79" s="10" t="s">
        <v>304</v>
      </c>
      <c r="B79" s="10" t="s">
        <v>21</v>
      </c>
      <c r="C79">
        <v>1171</v>
      </c>
      <c r="D79">
        <v>95.3</v>
      </c>
      <c r="I79">
        <v>95.2</v>
      </c>
      <c r="J79">
        <v>87.5</v>
      </c>
      <c r="K79">
        <v>78.599999999999994</v>
      </c>
      <c r="N79">
        <v>87.4</v>
      </c>
      <c r="O79" s="10" t="s">
        <v>871</v>
      </c>
    </row>
    <row r="80" spans="1:15" x14ac:dyDescent="0.45">
      <c r="A80" s="10" t="s">
        <v>179</v>
      </c>
      <c r="B80" s="10" t="s">
        <v>124</v>
      </c>
      <c r="C80">
        <v>1016</v>
      </c>
      <c r="D80">
        <v>95.2</v>
      </c>
      <c r="F80">
        <v>92</v>
      </c>
      <c r="I80">
        <v>94.6</v>
      </c>
      <c r="J80">
        <v>86.9</v>
      </c>
      <c r="K80">
        <v>78.599999999999994</v>
      </c>
      <c r="L80">
        <v>83.9</v>
      </c>
      <c r="N80">
        <v>86.2</v>
      </c>
      <c r="O80" s="10" t="s">
        <v>871</v>
      </c>
    </row>
    <row r="81" spans="1:15" x14ac:dyDescent="0.45">
      <c r="A81" s="10" t="s">
        <v>140</v>
      </c>
      <c r="B81" s="10" t="s">
        <v>21</v>
      </c>
      <c r="C81">
        <v>984</v>
      </c>
      <c r="D81">
        <v>95.2</v>
      </c>
      <c r="F81">
        <v>95</v>
      </c>
      <c r="I81">
        <v>95.5</v>
      </c>
      <c r="J81">
        <v>87.4</v>
      </c>
      <c r="K81">
        <v>79</v>
      </c>
      <c r="L81">
        <v>65.2</v>
      </c>
      <c r="N81">
        <v>89.3</v>
      </c>
      <c r="O81" s="10" t="s">
        <v>871</v>
      </c>
    </row>
    <row r="82" spans="1:15" x14ac:dyDescent="0.45">
      <c r="A82" s="10" t="s">
        <v>430</v>
      </c>
      <c r="B82" s="10" t="s">
        <v>21</v>
      </c>
      <c r="C82">
        <v>904.1</v>
      </c>
      <c r="D82">
        <v>95.2</v>
      </c>
      <c r="F82">
        <v>88.2</v>
      </c>
      <c r="I82">
        <v>92.4</v>
      </c>
      <c r="L82">
        <v>81.099999999999994</v>
      </c>
      <c r="N82">
        <v>86.1</v>
      </c>
      <c r="O82" s="10" t="s">
        <v>871</v>
      </c>
    </row>
    <row r="83" spans="1:15" x14ac:dyDescent="0.45">
      <c r="A83" s="10" t="s">
        <v>42</v>
      </c>
      <c r="B83" s="10" t="s">
        <v>21</v>
      </c>
      <c r="C83">
        <v>424.1</v>
      </c>
      <c r="D83">
        <v>95.2</v>
      </c>
      <c r="G83">
        <v>89.8</v>
      </c>
      <c r="I83">
        <v>95</v>
      </c>
      <c r="L83">
        <v>80.400000000000006</v>
      </c>
      <c r="N83">
        <v>89.7</v>
      </c>
      <c r="O83" s="10" t="s">
        <v>871</v>
      </c>
    </row>
    <row r="84" spans="1:15" x14ac:dyDescent="0.45">
      <c r="A84" s="10" t="s">
        <v>827</v>
      </c>
      <c r="B84" s="10" t="s">
        <v>21</v>
      </c>
      <c r="C84">
        <v>346.1</v>
      </c>
      <c r="D84">
        <v>95.2</v>
      </c>
      <c r="I84">
        <v>92.4</v>
      </c>
      <c r="J84">
        <v>84.8</v>
      </c>
      <c r="N84">
        <v>89.5</v>
      </c>
      <c r="O84" s="10" t="s">
        <v>871</v>
      </c>
    </row>
    <row r="85" spans="1:15" x14ac:dyDescent="0.45">
      <c r="A85" s="10" t="s">
        <v>237</v>
      </c>
      <c r="B85" s="10" t="s">
        <v>21</v>
      </c>
      <c r="C85">
        <v>891.2</v>
      </c>
      <c r="D85">
        <v>95.2</v>
      </c>
      <c r="F85">
        <v>90.2</v>
      </c>
      <c r="I85">
        <v>95.3</v>
      </c>
      <c r="J85">
        <v>85.9</v>
      </c>
      <c r="K85">
        <v>84.2</v>
      </c>
      <c r="N85">
        <v>89.1</v>
      </c>
      <c r="O85" s="10" t="s">
        <v>871</v>
      </c>
    </row>
    <row r="86" spans="1:15" x14ac:dyDescent="0.45">
      <c r="A86" s="10" t="s">
        <v>164</v>
      </c>
      <c r="B86" s="10" t="s">
        <v>21</v>
      </c>
      <c r="C86">
        <v>323.2</v>
      </c>
      <c r="D86">
        <v>95.2</v>
      </c>
      <c r="F86">
        <v>91.3</v>
      </c>
      <c r="G86">
        <v>88.1</v>
      </c>
      <c r="I86">
        <v>94.6</v>
      </c>
      <c r="J86">
        <v>84.1</v>
      </c>
      <c r="K86">
        <v>83.1</v>
      </c>
      <c r="N86">
        <v>88.2</v>
      </c>
      <c r="O86" s="10" t="s">
        <v>871</v>
      </c>
    </row>
    <row r="87" spans="1:15" x14ac:dyDescent="0.45">
      <c r="A87" s="10" t="s">
        <v>653</v>
      </c>
      <c r="B87" s="10" t="s">
        <v>21</v>
      </c>
      <c r="C87">
        <v>650</v>
      </c>
      <c r="D87">
        <v>95.2</v>
      </c>
      <c r="I87">
        <v>91.8</v>
      </c>
      <c r="J87">
        <v>86.8</v>
      </c>
      <c r="K87">
        <v>79.3</v>
      </c>
      <c r="N87">
        <v>84.2</v>
      </c>
      <c r="O87" s="10" t="s">
        <v>871</v>
      </c>
    </row>
    <row r="88" spans="1:15" x14ac:dyDescent="0.45">
      <c r="A88" s="10" t="s">
        <v>511</v>
      </c>
      <c r="B88" s="10" t="s">
        <v>21</v>
      </c>
      <c r="C88">
        <v>1016.1</v>
      </c>
      <c r="D88">
        <v>95.1</v>
      </c>
      <c r="J88">
        <v>87.2</v>
      </c>
      <c r="K88">
        <v>80.400000000000006</v>
      </c>
      <c r="N88">
        <v>86.7</v>
      </c>
      <c r="O88" s="10" t="s">
        <v>871</v>
      </c>
    </row>
    <row r="89" spans="1:15" x14ac:dyDescent="0.45">
      <c r="A89" s="10" t="s">
        <v>34</v>
      </c>
      <c r="B89" s="10" t="s">
        <v>21</v>
      </c>
      <c r="C89">
        <v>449</v>
      </c>
      <c r="D89">
        <v>95.1</v>
      </c>
      <c r="G89">
        <v>86.2</v>
      </c>
      <c r="I89">
        <v>95.3</v>
      </c>
      <c r="J89">
        <v>86.6</v>
      </c>
      <c r="K89">
        <v>87.1</v>
      </c>
      <c r="N89">
        <v>88.4</v>
      </c>
      <c r="O89" s="10" t="s">
        <v>871</v>
      </c>
    </row>
    <row r="90" spans="1:15" x14ac:dyDescent="0.45">
      <c r="A90" s="10" t="s">
        <v>575</v>
      </c>
      <c r="B90" s="10" t="s">
        <v>21</v>
      </c>
      <c r="C90">
        <v>622.20000000000005</v>
      </c>
      <c r="D90">
        <v>95.1</v>
      </c>
      <c r="I90">
        <v>93.6</v>
      </c>
      <c r="J90">
        <v>84.1</v>
      </c>
      <c r="K90">
        <v>66.400000000000006</v>
      </c>
      <c r="N90">
        <v>88.3</v>
      </c>
      <c r="O90" s="10" t="s">
        <v>871</v>
      </c>
    </row>
    <row r="91" spans="1:15" x14ac:dyDescent="0.45">
      <c r="A91" s="10" t="s">
        <v>315</v>
      </c>
      <c r="B91" s="10" t="s">
        <v>316</v>
      </c>
      <c r="C91">
        <v>1470</v>
      </c>
      <c r="D91">
        <v>95.1</v>
      </c>
      <c r="I91">
        <v>94.6</v>
      </c>
      <c r="J91">
        <v>88.6</v>
      </c>
      <c r="K91">
        <v>81</v>
      </c>
      <c r="N91">
        <v>88.2</v>
      </c>
      <c r="O91" s="10" t="s">
        <v>871</v>
      </c>
    </row>
    <row r="92" spans="1:15" x14ac:dyDescent="0.45">
      <c r="A92" s="10" t="s">
        <v>332</v>
      </c>
      <c r="B92" s="10" t="s">
        <v>21</v>
      </c>
      <c r="C92">
        <v>674</v>
      </c>
      <c r="D92">
        <v>95.1</v>
      </c>
      <c r="F92">
        <v>89.5</v>
      </c>
      <c r="I92">
        <v>95.3</v>
      </c>
      <c r="J92">
        <v>85</v>
      </c>
      <c r="K92">
        <v>78.8</v>
      </c>
      <c r="N92">
        <v>87.4</v>
      </c>
      <c r="O92" s="10" t="s">
        <v>871</v>
      </c>
    </row>
    <row r="93" spans="1:15" x14ac:dyDescent="0.45">
      <c r="A93" s="10" t="s">
        <v>357</v>
      </c>
      <c r="B93" s="10" t="s">
        <v>21</v>
      </c>
      <c r="C93">
        <v>479</v>
      </c>
      <c r="D93">
        <v>95.1</v>
      </c>
      <c r="F93">
        <v>90.4</v>
      </c>
      <c r="G93">
        <v>86.1</v>
      </c>
      <c r="I93">
        <v>94.9</v>
      </c>
      <c r="J93">
        <v>84.8</v>
      </c>
      <c r="K93">
        <v>79.3</v>
      </c>
      <c r="N93">
        <v>87.9</v>
      </c>
      <c r="O93" s="10" t="s">
        <v>871</v>
      </c>
    </row>
    <row r="94" spans="1:15" x14ac:dyDescent="0.45">
      <c r="A94" s="10" t="s">
        <v>137</v>
      </c>
      <c r="B94" s="10" t="s">
        <v>21</v>
      </c>
      <c r="C94">
        <v>322.10000000000002</v>
      </c>
      <c r="D94">
        <v>95.1</v>
      </c>
      <c r="F94">
        <v>89.9</v>
      </c>
      <c r="I94">
        <v>95.5</v>
      </c>
      <c r="J94">
        <v>87.2</v>
      </c>
      <c r="K94">
        <v>82.7</v>
      </c>
      <c r="N94">
        <v>83.1</v>
      </c>
      <c r="O94" s="10" t="s">
        <v>871</v>
      </c>
    </row>
    <row r="95" spans="1:15" x14ac:dyDescent="0.45">
      <c r="A95" s="10" t="s">
        <v>499</v>
      </c>
      <c r="B95" s="10" t="s">
        <v>21</v>
      </c>
      <c r="C95">
        <v>403.2</v>
      </c>
      <c r="D95">
        <v>95.1</v>
      </c>
      <c r="F95">
        <v>87.6</v>
      </c>
      <c r="G95">
        <v>87.3</v>
      </c>
      <c r="I95">
        <v>95.2</v>
      </c>
      <c r="J95">
        <v>86.8</v>
      </c>
      <c r="K95">
        <v>77.3</v>
      </c>
      <c r="N95">
        <v>86.3</v>
      </c>
      <c r="O95" s="10" t="s">
        <v>871</v>
      </c>
    </row>
    <row r="96" spans="1:15" x14ac:dyDescent="0.45">
      <c r="A96" s="10" t="s">
        <v>94</v>
      </c>
      <c r="B96" s="10" t="s">
        <v>21</v>
      </c>
      <c r="C96">
        <v>505.2</v>
      </c>
      <c r="D96">
        <v>95.1</v>
      </c>
      <c r="F96">
        <v>88.4</v>
      </c>
      <c r="G96">
        <v>89.2</v>
      </c>
      <c r="I96">
        <v>95.6</v>
      </c>
      <c r="J96">
        <v>83</v>
      </c>
      <c r="N96">
        <v>88.2</v>
      </c>
      <c r="O96" s="10" t="s">
        <v>871</v>
      </c>
    </row>
    <row r="97" spans="1:15" x14ac:dyDescent="0.45">
      <c r="A97" s="10" t="s">
        <v>344</v>
      </c>
      <c r="B97" s="10" t="s">
        <v>21</v>
      </c>
      <c r="C97">
        <v>416.2</v>
      </c>
      <c r="D97">
        <v>95</v>
      </c>
      <c r="F97">
        <v>93.9</v>
      </c>
      <c r="I97">
        <v>95</v>
      </c>
      <c r="J97">
        <v>89.8</v>
      </c>
      <c r="K97">
        <v>82.7</v>
      </c>
      <c r="N97">
        <v>85.4</v>
      </c>
      <c r="O97" s="10" t="s">
        <v>871</v>
      </c>
    </row>
    <row r="98" spans="1:15" x14ac:dyDescent="0.45">
      <c r="A98" s="10" t="s">
        <v>148</v>
      </c>
      <c r="B98" s="10" t="s">
        <v>21</v>
      </c>
      <c r="C98">
        <v>911.1</v>
      </c>
      <c r="D98">
        <v>95</v>
      </c>
      <c r="F98">
        <v>88.3</v>
      </c>
      <c r="G98">
        <v>81.7</v>
      </c>
      <c r="I98">
        <v>95</v>
      </c>
      <c r="J98">
        <v>84.2</v>
      </c>
      <c r="K98">
        <v>79.2</v>
      </c>
      <c r="N98">
        <v>84.7</v>
      </c>
      <c r="O98" s="10" t="s">
        <v>871</v>
      </c>
    </row>
    <row r="99" spans="1:15" x14ac:dyDescent="0.45">
      <c r="A99" s="10" t="s">
        <v>659</v>
      </c>
      <c r="B99" s="10" t="s">
        <v>21</v>
      </c>
      <c r="C99">
        <v>816.1</v>
      </c>
      <c r="D99">
        <v>95</v>
      </c>
      <c r="I99">
        <v>93.8</v>
      </c>
      <c r="J99">
        <v>87</v>
      </c>
      <c r="K99">
        <v>80</v>
      </c>
      <c r="N99">
        <v>84.3</v>
      </c>
      <c r="O99" s="10" t="s">
        <v>871</v>
      </c>
    </row>
    <row r="100" spans="1:15" x14ac:dyDescent="0.45">
      <c r="A100" s="10" t="s">
        <v>640</v>
      </c>
      <c r="B100" s="10" t="s">
        <v>21</v>
      </c>
      <c r="C100">
        <v>412</v>
      </c>
      <c r="D100">
        <v>95</v>
      </c>
      <c r="F100">
        <v>88.4</v>
      </c>
      <c r="G100">
        <v>84</v>
      </c>
      <c r="I100">
        <v>94</v>
      </c>
      <c r="J100">
        <v>80.400000000000006</v>
      </c>
      <c r="K100">
        <v>78</v>
      </c>
      <c r="N100">
        <v>87</v>
      </c>
      <c r="O100" s="10" t="s">
        <v>871</v>
      </c>
    </row>
    <row r="101" spans="1:15" x14ac:dyDescent="0.45">
      <c r="A101" s="10" t="s">
        <v>665</v>
      </c>
      <c r="B101" s="10" t="s">
        <v>21</v>
      </c>
      <c r="C101">
        <v>504.1</v>
      </c>
      <c r="D101">
        <v>94.9</v>
      </c>
      <c r="F101">
        <v>94.9</v>
      </c>
      <c r="I101">
        <v>94.1</v>
      </c>
      <c r="J101">
        <v>82.6</v>
      </c>
      <c r="N101">
        <v>86.1</v>
      </c>
      <c r="O101" s="10" t="s">
        <v>871</v>
      </c>
    </row>
    <row r="102" spans="1:15" x14ac:dyDescent="0.45">
      <c r="A102" s="10" t="s">
        <v>566</v>
      </c>
      <c r="B102" s="10" t="s">
        <v>87</v>
      </c>
      <c r="C102">
        <v>591.1</v>
      </c>
      <c r="D102">
        <v>94.9</v>
      </c>
      <c r="I102">
        <v>94.4</v>
      </c>
      <c r="J102">
        <v>85.4</v>
      </c>
      <c r="K102">
        <v>80</v>
      </c>
      <c r="N102">
        <v>85.5</v>
      </c>
      <c r="O102" s="10" t="s">
        <v>871</v>
      </c>
    </row>
    <row r="103" spans="1:15" x14ac:dyDescent="0.45">
      <c r="A103" s="10" t="s">
        <v>236</v>
      </c>
      <c r="B103" s="10" t="s">
        <v>21</v>
      </c>
      <c r="C103">
        <v>778.2</v>
      </c>
      <c r="D103">
        <v>94.9</v>
      </c>
      <c r="F103">
        <v>92</v>
      </c>
      <c r="I103">
        <v>94.9</v>
      </c>
      <c r="J103">
        <v>86</v>
      </c>
      <c r="K103">
        <v>81.8</v>
      </c>
      <c r="N103">
        <v>85.7</v>
      </c>
      <c r="O103" s="10" t="s">
        <v>871</v>
      </c>
    </row>
    <row r="104" spans="1:15" x14ac:dyDescent="0.45">
      <c r="A104" s="10" t="s">
        <v>215</v>
      </c>
      <c r="B104" s="10" t="s">
        <v>21</v>
      </c>
      <c r="C104">
        <v>616.20000000000005</v>
      </c>
      <c r="D104">
        <v>94.9</v>
      </c>
      <c r="F104">
        <v>94.4</v>
      </c>
      <c r="I104">
        <v>93.9</v>
      </c>
      <c r="J104">
        <v>89.2</v>
      </c>
      <c r="K104">
        <v>82.2</v>
      </c>
      <c r="N104">
        <v>88.9</v>
      </c>
      <c r="O104" s="10" t="s">
        <v>871</v>
      </c>
    </row>
    <row r="105" spans="1:15" x14ac:dyDescent="0.45">
      <c r="A105" s="10" t="s">
        <v>851</v>
      </c>
      <c r="B105" s="10" t="s">
        <v>21</v>
      </c>
      <c r="C105">
        <v>419.1</v>
      </c>
      <c r="D105">
        <v>94.9</v>
      </c>
      <c r="F105">
        <v>86.3</v>
      </c>
      <c r="G105">
        <v>87.2</v>
      </c>
      <c r="I105">
        <v>93.4</v>
      </c>
      <c r="J105">
        <v>84.3</v>
      </c>
      <c r="K105">
        <v>80.7</v>
      </c>
      <c r="N105">
        <v>86.5</v>
      </c>
      <c r="O105" s="10" t="s">
        <v>871</v>
      </c>
    </row>
    <row r="106" spans="1:15" x14ac:dyDescent="0.45">
      <c r="A106" s="10" t="s">
        <v>796</v>
      </c>
      <c r="B106" s="10" t="s">
        <v>21</v>
      </c>
      <c r="C106">
        <v>364.1</v>
      </c>
      <c r="D106">
        <v>94.8</v>
      </c>
      <c r="F106">
        <v>88.2</v>
      </c>
      <c r="G106">
        <v>86.1</v>
      </c>
      <c r="J106">
        <v>84.3</v>
      </c>
      <c r="K106">
        <v>80.3</v>
      </c>
      <c r="N106">
        <v>85.1</v>
      </c>
      <c r="O106" s="10" t="s">
        <v>871</v>
      </c>
    </row>
    <row r="107" spans="1:15" x14ac:dyDescent="0.45">
      <c r="A107" s="10" t="s">
        <v>617</v>
      </c>
      <c r="B107" s="10" t="s">
        <v>21</v>
      </c>
      <c r="C107">
        <v>367</v>
      </c>
      <c r="D107">
        <v>94.8</v>
      </c>
      <c r="I107">
        <v>95.4</v>
      </c>
      <c r="J107">
        <v>85.2</v>
      </c>
      <c r="K107">
        <v>74.400000000000006</v>
      </c>
      <c r="N107">
        <v>86.7</v>
      </c>
      <c r="O107" s="10" t="s">
        <v>871</v>
      </c>
    </row>
    <row r="108" spans="1:15" x14ac:dyDescent="0.45">
      <c r="A108" s="10" t="s">
        <v>579</v>
      </c>
      <c r="B108" s="10" t="s">
        <v>21</v>
      </c>
      <c r="C108">
        <v>615</v>
      </c>
      <c r="D108">
        <v>94.8</v>
      </c>
      <c r="I108">
        <v>93.9</v>
      </c>
      <c r="J108">
        <v>87.3</v>
      </c>
      <c r="L108">
        <v>80.900000000000006</v>
      </c>
      <c r="N108">
        <v>88.2</v>
      </c>
      <c r="O108" s="10" t="s">
        <v>871</v>
      </c>
    </row>
    <row r="109" spans="1:15" x14ac:dyDescent="0.45">
      <c r="A109" s="10" t="s">
        <v>377</v>
      </c>
      <c r="B109" s="10" t="s">
        <v>21</v>
      </c>
      <c r="C109">
        <v>449.2</v>
      </c>
      <c r="D109">
        <v>94.8</v>
      </c>
      <c r="I109">
        <v>94</v>
      </c>
      <c r="J109">
        <v>84.8</v>
      </c>
      <c r="N109">
        <v>89.3</v>
      </c>
      <c r="O109" s="10" t="s">
        <v>871</v>
      </c>
    </row>
    <row r="110" spans="1:15" x14ac:dyDescent="0.45">
      <c r="A110" s="10" t="s">
        <v>541</v>
      </c>
      <c r="B110" s="10" t="s">
        <v>542</v>
      </c>
      <c r="C110">
        <v>452.1</v>
      </c>
      <c r="D110">
        <v>94.8</v>
      </c>
      <c r="F110">
        <v>94.9</v>
      </c>
      <c r="G110">
        <v>85.1</v>
      </c>
      <c r="I110">
        <v>95.2</v>
      </c>
      <c r="J110">
        <v>87.8</v>
      </c>
      <c r="L110">
        <v>75.900000000000006</v>
      </c>
      <c r="N110">
        <v>83.8</v>
      </c>
      <c r="O110" s="10" t="s">
        <v>871</v>
      </c>
    </row>
    <row r="111" spans="1:15" x14ac:dyDescent="0.45">
      <c r="A111" s="10" t="s">
        <v>188</v>
      </c>
      <c r="B111" s="10" t="s">
        <v>21</v>
      </c>
      <c r="C111">
        <v>506.1</v>
      </c>
      <c r="D111">
        <v>94.8</v>
      </c>
      <c r="I111">
        <v>95.3</v>
      </c>
      <c r="J111">
        <v>87.4</v>
      </c>
      <c r="K111">
        <v>81.900000000000006</v>
      </c>
      <c r="L111">
        <v>82.1</v>
      </c>
      <c r="N111">
        <v>88.3</v>
      </c>
      <c r="O111" s="10" t="s">
        <v>871</v>
      </c>
    </row>
    <row r="112" spans="1:15" x14ac:dyDescent="0.45">
      <c r="A112" s="10" t="s">
        <v>734</v>
      </c>
      <c r="B112" s="10" t="s">
        <v>21</v>
      </c>
      <c r="C112">
        <v>572.1</v>
      </c>
      <c r="D112">
        <v>94.8</v>
      </c>
      <c r="I112">
        <v>95.8</v>
      </c>
      <c r="J112">
        <v>84.5</v>
      </c>
      <c r="K112">
        <v>76.5</v>
      </c>
      <c r="N112">
        <v>88.4</v>
      </c>
      <c r="O112" s="10" t="s">
        <v>871</v>
      </c>
    </row>
    <row r="113" spans="1:15" x14ac:dyDescent="0.45">
      <c r="A113" s="10" t="s">
        <v>334</v>
      </c>
      <c r="B113" s="10" t="s">
        <v>335</v>
      </c>
      <c r="C113">
        <v>597.1</v>
      </c>
      <c r="D113">
        <v>94.8</v>
      </c>
      <c r="F113">
        <v>88.4</v>
      </c>
      <c r="I113">
        <v>94</v>
      </c>
      <c r="J113">
        <v>84</v>
      </c>
      <c r="K113">
        <v>78.7</v>
      </c>
      <c r="N113">
        <v>90.7</v>
      </c>
      <c r="O113" s="10" t="s">
        <v>871</v>
      </c>
    </row>
    <row r="114" spans="1:15" x14ac:dyDescent="0.45">
      <c r="A114" s="10" t="s">
        <v>655</v>
      </c>
      <c r="B114" s="10" t="s">
        <v>21</v>
      </c>
      <c r="C114">
        <v>461.2</v>
      </c>
      <c r="D114">
        <v>94.7</v>
      </c>
      <c r="F114">
        <v>94.6</v>
      </c>
      <c r="I114">
        <v>93.9</v>
      </c>
      <c r="J114">
        <v>85.7</v>
      </c>
      <c r="N114">
        <v>83.7</v>
      </c>
      <c r="O114" s="10" t="s">
        <v>871</v>
      </c>
    </row>
    <row r="115" spans="1:15" x14ac:dyDescent="0.45">
      <c r="A115" s="10" t="s">
        <v>500</v>
      </c>
      <c r="B115" s="10" t="s">
        <v>21</v>
      </c>
      <c r="C115">
        <v>425.1</v>
      </c>
      <c r="D115">
        <v>94.7</v>
      </c>
      <c r="F115">
        <v>89.9</v>
      </c>
      <c r="I115">
        <v>93.8</v>
      </c>
      <c r="J115">
        <v>84.1</v>
      </c>
      <c r="K115">
        <v>78.2</v>
      </c>
      <c r="N115">
        <v>89.4</v>
      </c>
      <c r="O115" s="10" t="s">
        <v>871</v>
      </c>
    </row>
    <row r="116" spans="1:15" x14ac:dyDescent="0.45">
      <c r="A116" s="10" t="s">
        <v>415</v>
      </c>
      <c r="B116" s="10" t="s">
        <v>21</v>
      </c>
      <c r="C116">
        <v>966.1</v>
      </c>
      <c r="D116">
        <v>94.7</v>
      </c>
      <c r="I116">
        <v>94.4</v>
      </c>
      <c r="J116">
        <v>88.5</v>
      </c>
      <c r="K116">
        <v>82.2</v>
      </c>
      <c r="N116">
        <v>86.8</v>
      </c>
      <c r="O116" s="10" t="s">
        <v>871</v>
      </c>
    </row>
    <row r="117" spans="1:15" x14ac:dyDescent="0.45">
      <c r="A117" s="10" t="s">
        <v>769</v>
      </c>
      <c r="B117" s="10" t="s">
        <v>21</v>
      </c>
      <c r="C117">
        <v>384.1</v>
      </c>
      <c r="D117">
        <v>94.6</v>
      </c>
      <c r="F117">
        <v>90.7</v>
      </c>
      <c r="I117">
        <v>94.8</v>
      </c>
      <c r="J117">
        <v>87.2</v>
      </c>
      <c r="K117">
        <v>83.2</v>
      </c>
      <c r="N117">
        <v>87.7</v>
      </c>
      <c r="O117" s="10" t="s">
        <v>871</v>
      </c>
    </row>
    <row r="118" spans="1:15" x14ac:dyDescent="0.45">
      <c r="A118" s="10" t="s">
        <v>472</v>
      </c>
      <c r="B118" s="10" t="s">
        <v>21</v>
      </c>
      <c r="C118">
        <v>1597.2</v>
      </c>
      <c r="D118">
        <v>94.6</v>
      </c>
      <c r="G118">
        <v>84.5</v>
      </c>
      <c r="I118">
        <v>94</v>
      </c>
      <c r="J118">
        <v>82</v>
      </c>
      <c r="N118">
        <v>84</v>
      </c>
      <c r="O118" s="10" t="s">
        <v>871</v>
      </c>
    </row>
    <row r="119" spans="1:15" x14ac:dyDescent="0.45">
      <c r="A119" s="10" t="s">
        <v>251</v>
      </c>
      <c r="B119" s="10" t="s">
        <v>21</v>
      </c>
      <c r="C119">
        <v>421.1</v>
      </c>
      <c r="D119">
        <v>94.6</v>
      </c>
      <c r="I119">
        <v>94</v>
      </c>
      <c r="J119">
        <v>84.3</v>
      </c>
      <c r="K119">
        <v>77.599999999999994</v>
      </c>
      <c r="N119">
        <v>86.6</v>
      </c>
      <c r="O119" s="10" t="s">
        <v>871</v>
      </c>
    </row>
    <row r="120" spans="1:15" x14ac:dyDescent="0.45">
      <c r="A120" s="10" t="s">
        <v>402</v>
      </c>
      <c r="B120" s="10" t="s">
        <v>21</v>
      </c>
      <c r="C120">
        <v>1357</v>
      </c>
      <c r="D120">
        <v>94.6</v>
      </c>
      <c r="I120">
        <v>94.5</v>
      </c>
      <c r="J120">
        <v>87.8</v>
      </c>
      <c r="K120">
        <v>81.900000000000006</v>
      </c>
      <c r="N120">
        <v>86.4</v>
      </c>
      <c r="O120" s="10" t="s">
        <v>871</v>
      </c>
    </row>
    <row r="121" spans="1:15" x14ac:dyDescent="0.45">
      <c r="A121" s="10" t="s">
        <v>429</v>
      </c>
      <c r="B121" s="10" t="s">
        <v>21</v>
      </c>
      <c r="C121">
        <v>320.2</v>
      </c>
      <c r="D121">
        <v>94.6</v>
      </c>
      <c r="F121">
        <v>88</v>
      </c>
      <c r="I121">
        <v>93.7</v>
      </c>
      <c r="J121">
        <v>81.599999999999994</v>
      </c>
      <c r="K121">
        <v>81</v>
      </c>
      <c r="N121">
        <v>86.3</v>
      </c>
      <c r="O121" s="10" t="s">
        <v>871</v>
      </c>
    </row>
    <row r="122" spans="1:15" x14ac:dyDescent="0.45">
      <c r="A122" s="10" t="s">
        <v>127</v>
      </c>
      <c r="B122" s="10" t="s">
        <v>21</v>
      </c>
      <c r="C122">
        <v>316.2</v>
      </c>
      <c r="D122">
        <v>94.6</v>
      </c>
      <c r="F122">
        <v>93.6</v>
      </c>
      <c r="I122">
        <v>95.1</v>
      </c>
      <c r="J122">
        <v>85</v>
      </c>
      <c r="K122">
        <v>72</v>
      </c>
      <c r="N122">
        <v>87.7</v>
      </c>
      <c r="O122" s="10" t="s">
        <v>871</v>
      </c>
    </row>
    <row r="123" spans="1:15" x14ac:dyDescent="0.45">
      <c r="A123" s="10" t="s">
        <v>229</v>
      </c>
      <c r="B123" s="10" t="s">
        <v>230</v>
      </c>
      <c r="C123">
        <v>314.2</v>
      </c>
      <c r="D123">
        <v>94.6</v>
      </c>
      <c r="I123">
        <v>95.1</v>
      </c>
      <c r="J123">
        <v>87.7</v>
      </c>
      <c r="K123">
        <v>84.2</v>
      </c>
      <c r="N123">
        <v>90.4</v>
      </c>
      <c r="O123" s="10" t="s">
        <v>871</v>
      </c>
    </row>
    <row r="124" spans="1:15" x14ac:dyDescent="0.45">
      <c r="A124" s="10" t="s">
        <v>245</v>
      </c>
      <c r="B124" s="10" t="s">
        <v>21</v>
      </c>
      <c r="C124">
        <v>1196</v>
      </c>
      <c r="D124">
        <v>94.5</v>
      </c>
      <c r="I124">
        <v>93.4</v>
      </c>
      <c r="J124">
        <v>85.2</v>
      </c>
      <c r="K124">
        <v>80.7</v>
      </c>
      <c r="N124">
        <v>84.8</v>
      </c>
      <c r="O124" s="10" t="s">
        <v>871</v>
      </c>
    </row>
    <row r="125" spans="1:15" x14ac:dyDescent="0.45">
      <c r="A125" s="10" t="s">
        <v>549</v>
      </c>
      <c r="B125" s="10" t="s">
        <v>21</v>
      </c>
      <c r="C125">
        <v>348.2</v>
      </c>
      <c r="D125">
        <v>94.5</v>
      </c>
      <c r="I125">
        <v>94.2</v>
      </c>
      <c r="J125">
        <v>86</v>
      </c>
      <c r="K125">
        <v>75.2</v>
      </c>
      <c r="N125">
        <v>83.9</v>
      </c>
      <c r="O125" s="10" t="s">
        <v>871</v>
      </c>
    </row>
    <row r="126" spans="1:15" x14ac:dyDescent="0.45">
      <c r="A126" s="10" t="s">
        <v>341</v>
      </c>
      <c r="B126" s="10" t="s">
        <v>21</v>
      </c>
      <c r="C126">
        <v>577.20000000000005</v>
      </c>
      <c r="D126">
        <v>94.5</v>
      </c>
      <c r="F126">
        <v>82.5</v>
      </c>
      <c r="I126">
        <v>93.9</v>
      </c>
      <c r="J126">
        <v>87.2</v>
      </c>
      <c r="K126">
        <v>81.2</v>
      </c>
      <c r="N126">
        <v>86.6</v>
      </c>
      <c r="O126" s="10" t="s">
        <v>871</v>
      </c>
    </row>
    <row r="127" spans="1:15" x14ac:dyDescent="0.45">
      <c r="A127" s="10" t="s">
        <v>780</v>
      </c>
      <c r="B127" s="10" t="s">
        <v>21</v>
      </c>
      <c r="C127">
        <v>450.1</v>
      </c>
      <c r="D127">
        <v>94.5</v>
      </c>
      <c r="G127">
        <v>87.2</v>
      </c>
      <c r="I127">
        <v>92.2</v>
      </c>
      <c r="J127">
        <v>84.2</v>
      </c>
      <c r="K127">
        <v>77.7</v>
      </c>
      <c r="N127">
        <v>86.1</v>
      </c>
      <c r="O127" s="10" t="s">
        <v>871</v>
      </c>
    </row>
    <row r="128" spans="1:15" x14ac:dyDescent="0.45">
      <c r="A128" s="10" t="s">
        <v>32</v>
      </c>
      <c r="B128" s="10" t="s">
        <v>21</v>
      </c>
      <c r="C128">
        <v>339.1</v>
      </c>
      <c r="D128">
        <v>94.5</v>
      </c>
      <c r="I128">
        <v>94</v>
      </c>
      <c r="J128">
        <v>86.6</v>
      </c>
      <c r="N128">
        <v>87.8</v>
      </c>
      <c r="O128" s="10" t="s">
        <v>871</v>
      </c>
    </row>
    <row r="129" spans="1:15" x14ac:dyDescent="0.45">
      <c r="A129" s="10" t="s">
        <v>808</v>
      </c>
      <c r="B129" s="10" t="s">
        <v>21</v>
      </c>
      <c r="C129">
        <v>463.2</v>
      </c>
      <c r="D129">
        <v>94.5</v>
      </c>
      <c r="I129">
        <v>94.6</v>
      </c>
      <c r="J129">
        <v>90.1</v>
      </c>
      <c r="L129">
        <v>84.4</v>
      </c>
      <c r="N129">
        <v>87.3</v>
      </c>
      <c r="O129" s="10" t="s">
        <v>871</v>
      </c>
    </row>
    <row r="130" spans="1:15" x14ac:dyDescent="0.45">
      <c r="A130" s="10" t="s">
        <v>460</v>
      </c>
      <c r="B130" s="10" t="s">
        <v>21</v>
      </c>
      <c r="C130">
        <v>547.20000000000005</v>
      </c>
      <c r="D130">
        <v>94.5</v>
      </c>
      <c r="G130">
        <v>87</v>
      </c>
      <c r="J130">
        <v>85.9</v>
      </c>
      <c r="K130">
        <v>77.599999999999994</v>
      </c>
      <c r="N130">
        <v>85.4</v>
      </c>
      <c r="O130" s="10" t="s">
        <v>871</v>
      </c>
    </row>
    <row r="131" spans="1:15" x14ac:dyDescent="0.45">
      <c r="A131" s="10" t="s">
        <v>400</v>
      </c>
      <c r="B131" s="10" t="s">
        <v>21</v>
      </c>
      <c r="C131">
        <v>706.1</v>
      </c>
      <c r="D131">
        <v>94.4</v>
      </c>
      <c r="F131">
        <v>91.5</v>
      </c>
      <c r="J131">
        <v>86.3</v>
      </c>
      <c r="K131">
        <v>80.5</v>
      </c>
      <c r="N131">
        <v>86.8</v>
      </c>
      <c r="O131" s="10" t="s">
        <v>871</v>
      </c>
    </row>
    <row r="132" spans="1:15" x14ac:dyDescent="0.45">
      <c r="A132" s="10" t="s">
        <v>649</v>
      </c>
      <c r="B132" s="10" t="s">
        <v>21</v>
      </c>
      <c r="C132">
        <v>859</v>
      </c>
      <c r="D132">
        <v>94.4</v>
      </c>
      <c r="F132">
        <v>92</v>
      </c>
      <c r="G132">
        <v>85.6</v>
      </c>
      <c r="I132">
        <v>92.5</v>
      </c>
      <c r="J132">
        <v>87</v>
      </c>
      <c r="K132">
        <v>84.7</v>
      </c>
      <c r="L132">
        <v>80</v>
      </c>
      <c r="M132">
        <v>55.2</v>
      </c>
      <c r="N132">
        <v>85.7</v>
      </c>
      <c r="O132" s="10" t="s">
        <v>871</v>
      </c>
    </row>
    <row r="133" spans="1:15" x14ac:dyDescent="0.45">
      <c r="A133" s="10" t="s">
        <v>707</v>
      </c>
      <c r="B133" s="10" t="s">
        <v>21</v>
      </c>
      <c r="C133">
        <v>434.2</v>
      </c>
      <c r="D133">
        <v>94.4</v>
      </c>
      <c r="F133">
        <v>91.4</v>
      </c>
      <c r="G133">
        <v>85.2</v>
      </c>
      <c r="I133">
        <v>93.6</v>
      </c>
      <c r="J133">
        <v>86.4</v>
      </c>
      <c r="K133">
        <v>79.7</v>
      </c>
      <c r="N133">
        <v>85.1</v>
      </c>
      <c r="O133" s="10" t="s">
        <v>871</v>
      </c>
    </row>
    <row r="134" spans="1:15" x14ac:dyDescent="0.45">
      <c r="A134" s="10" t="s">
        <v>657</v>
      </c>
      <c r="B134" s="10" t="s">
        <v>21</v>
      </c>
      <c r="C134">
        <v>428.1</v>
      </c>
      <c r="D134">
        <v>94.4</v>
      </c>
      <c r="G134">
        <v>87.2</v>
      </c>
      <c r="I134">
        <v>95.8</v>
      </c>
      <c r="J134">
        <v>84.5</v>
      </c>
      <c r="K134">
        <v>77</v>
      </c>
      <c r="N134">
        <v>86.6</v>
      </c>
      <c r="O134" s="10" t="s">
        <v>871</v>
      </c>
    </row>
    <row r="135" spans="1:15" x14ac:dyDescent="0.45">
      <c r="A135" s="10" t="s">
        <v>647</v>
      </c>
      <c r="B135" s="10" t="s">
        <v>21</v>
      </c>
      <c r="C135">
        <v>984.2</v>
      </c>
      <c r="D135">
        <v>94.4</v>
      </c>
      <c r="F135">
        <v>91.5</v>
      </c>
      <c r="I135">
        <v>93.2</v>
      </c>
      <c r="J135">
        <v>85.9</v>
      </c>
      <c r="K135">
        <v>79.599999999999994</v>
      </c>
      <c r="N135">
        <v>84.5</v>
      </c>
      <c r="O135" s="10" t="s">
        <v>871</v>
      </c>
    </row>
    <row r="136" spans="1:15" x14ac:dyDescent="0.45">
      <c r="A136" s="10" t="s">
        <v>256</v>
      </c>
      <c r="B136" s="10" t="s">
        <v>21</v>
      </c>
      <c r="C136">
        <v>539</v>
      </c>
      <c r="D136">
        <v>94.4</v>
      </c>
      <c r="F136">
        <v>89.5</v>
      </c>
      <c r="I136">
        <v>94.9</v>
      </c>
      <c r="J136">
        <v>80.3</v>
      </c>
      <c r="K136">
        <v>78.599999999999994</v>
      </c>
      <c r="N136">
        <v>87</v>
      </c>
      <c r="O136" s="10" t="s">
        <v>871</v>
      </c>
    </row>
    <row r="137" spans="1:15" x14ac:dyDescent="0.45">
      <c r="A137" s="10" t="s">
        <v>598</v>
      </c>
      <c r="B137" s="10" t="s">
        <v>21</v>
      </c>
      <c r="C137">
        <v>926</v>
      </c>
      <c r="D137">
        <v>94.4</v>
      </c>
      <c r="F137">
        <v>86.9</v>
      </c>
      <c r="G137">
        <v>86.7</v>
      </c>
      <c r="I137">
        <v>94.1</v>
      </c>
      <c r="J137">
        <v>84.9</v>
      </c>
      <c r="K137">
        <v>79.400000000000006</v>
      </c>
      <c r="L137">
        <v>79</v>
      </c>
      <c r="N137">
        <v>87.1</v>
      </c>
      <c r="O137" s="10" t="s">
        <v>871</v>
      </c>
    </row>
    <row r="138" spans="1:15" x14ac:dyDescent="0.45">
      <c r="A138" s="10" t="s">
        <v>108</v>
      </c>
      <c r="B138" s="10" t="s">
        <v>109</v>
      </c>
      <c r="C138">
        <v>337</v>
      </c>
      <c r="D138">
        <v>94.4</v>
      </c>
      <c r="F138">
        <v>90.6</v>
      </c>
      <c r="G138">
        <v>87.6</v>
      </c>
      <c r="I138">
        <v>93.5</v>
      </c>
      <c r="J138">
        <v>83.9</v>
      </c>
      <c r="O138" s="10" t="s">
        <v>871</v>
      </c>
    </row>
    <row r="139" spans="1:15" x14ac:dyDescent="0.45">
      <c r="A139" s="10" t="s">
        <v>468</v>
      </c>
      <c r="B139" s="10" t="s">
        <v>21</v>
      </c>
      <c r="C139">
        <v>1848.1</v>
      </c>
      <c r="D139">
        <v>94.4</v>
      </c>
      <c r="I139">
        <v>93.4</v>
      </c>
      <c r="J139">
        <v>79.099999999999994</v>
      </c>
      <c r="M139">
        <v>50.3</v>
      </c>
      <c r="N139">
        <v>85.3</v>
      </c>
      <c r="O139" s="10" t="s">
        <v>871</v>
      </c>
    </row>
    <row r="140" spans="1:15" x14ac:dyDescent="0.45">
      <c r="A140" s="10" t="s">
        <v>458</v>
      </c>
      <c r="B140" s="10" t="s">
        <v>21</v>
      </c>
      <c r="C140">
        <v>643.20000000000005</v>
      </c>
      <c r="D140">
        <v>94.3</v>
      </c>
      <c r="F140">
        <v>88.3</v>
      </c>
      <c r="G140">
        <v>86.2</v>
      </c>
      <c r="I140">
        <v>93.9</v>
      </c>
      <c r="J140">
        <v>86.5</v>
      </c>
      <c r="K140">
        <v>81.400000000000006</v>
      </c>
      <c r="N140">
        <v>85.2</v>
      </c>
      <c r="O140" s="10" t="s">
        <v>871</v>
      </c>
    </row>
    <row r="141" spans="1:15" x14ac:dyDescent="0.45">
      <c r="A141" s="10" t="s">
        <v>1593</v>
      </c>
      <c r="B141" s="10" t="s">
        <v>21</v>
      </c>
      <c r="C141">
        <v>301.2</v>
      </c>
      <c r="D141">
        <v>94.3</v>
      </c>
      <c r="F141">
        <v>89.5</v>
      </c>
      <c r="I141">
        <v>95.9</v>
      </c>
      <c r="J141">
        <v>86.6</v>
      </c>
      <c r="K141">
        <v>81.900000000000006</v>
      </c>
      <c r="N141">
        <v>86.6</v>
      </c>
      <c r="O141" s="10" t="s">
        <v>871</v>
      </c>
    </row>
    <row r="142" spans="1:15" x14ac:dyDescent="0.45">
      <c r="A142" s="10" t="s">
        <v>825</v>
      </c>
      <c r="B142" s="10" t="s">
        <v>21</v>
      </c>
      <c r="C142">
        <v>356</v>
      </c>
      <c r="D142">
        <v>94.3</v>
      </c>
      <c r="F142">
        <v>92.9</v>
      </c>
      <c r="I142">
        <v>94.3</v>
      </c>
      <c r="J142">
        <v>87.5</v>
      </c>
      <c r="K142">
        <v>80.900000000000006</v>
      </c>
      <c r="N142">
        <v>88.3</v>
      </c>
      <c r="O142" s="10" t="s">
        <v>871</v>
      </c>
    </row>
    <row r="143" spans="1:15" x14ac:dyDescent="0.45">
      <c r="A143" s="10" t="s">
        <v>732</v>
      </c>
      <c r="B143" s="10" t="s">
        <v>21</v>
      </c>
      <c r="C143">
        <v>3180</v>
      </c>
      <c r="D143">
        <v>94.3</v>
      </c>
      <c r="F143">
        <v>91.8</v>
      </c>
      <c r="I143">
        <v>93.3</v>
      </c>
      <c r="J143">
        <v>86.8</v>
      </c>
      <c r="K143">
        <v>79.400000000000006</v>
      </c>
      <c r="N143">
        <v>84.8</v>
      </c>
      <c r="O143" s="10" t="s">
        <v>871</v>
      </c>
    </row>
    <row r="144" spans="1:15" x14ac:dyDescent="0.45">
      <c r="A144" s="10" t="s">
        <v>487</v>
      </c>
      <c r="B144" s="10" t="s">
        <v>21</v>
      </c>
      <c r="C144">
        <v>991.1</v>
      </c>
      <c r="D144">
        <v>94.3</v>
      </c>
      <c r="F144">
        <v>88.8</v>
      </c>
      <c r="I144">
        <v>94.6</v>
      </c>
      <c r="J144">
        <v>86</v>
      </c>
      <c r="K144">
        <v>81.099999999999994</v>
      </c>
      <c r="N144">
        <v>87.6</v>
      </c>
      <c r="O144" s="10" t="s">
        <v>871</v>
      </c>
    </row>
    <row r="145" spans="1:15" x14ac:dyDescent="0.45">
      <c r="A145" s="10" t="s">
        <v>301</v>
      </c>
      <c r="B145" s="10" t="s">
        <v>21</v>
      </c>
      <c r="C145">
        <v>425</v>
      </c>
      <c r="D145">
        <v>94.3</v>
      </c>
      <c r="F145">
        <v>87.4</v>
      </c>
      <c r="I145">
        <v>93.4</v>
      </c>
      <c r="J145">
        <v>83.8</v>
      </c>
      <c r="K145">
        <v>80.5</v>
      </c>
      <c r="N145">
        <v>86.9</v>
      </c>
      <c r="O145" s="10" t="s">
        <v>871</v>
      </c>
    </row>
    <row r="146" spans="1:15" x14ac:dyDescent="0.45">
      <c r="A146" s="10" t="s">
        <v>401</v>
      </c>
      <c r="B146" s="10" t="s">
        <v>21</v>
      </c>
      <c r="C146">
        <v>322.10000000000002</v>
      </c>
      <c r="D146">
        <v>94.3</v>
      </c>
      <c r="I146">
        <v>94.5</v>
      </c>
      <c r="J146">
        <v>86.6</v>
      </c>
      <c r="N146">
        <v>86.5</v>
      </c>
      <c r="O146" s="10" t="s">
        <v>871</v>
      </c>
    </row>
    <row r="147" spans="1:15" x14ac:dyDescent="0.45">
      <c r="A147" s="10" t="s">
        <v>270</v>
      </c>
      <c r="B147" s="10" t="s">
        <v>21</v>
      </c>
      <c r="C147">
        <v>454</v>
      </c>
      <c r="D147">
        <v>94.2</v>
      </c>
      <c r="F147">
        <v>91.5</v>
      </c>
      <c r="I147">
        <v>93.2</v>
      </c>
      <c r="J147">
        <v>85.2</v>
      </c>
      <c r="K147">
        <v>81.2</v>
      </c>
      <c r="N147">
        <v>85.9</v>
      </c>
      <c r="O147" s="10" t="s">
        <v>871</v>
      </c>
    </row>
    <row r="148" spans="1:15" x14ac:dyDescent="0.45">
      <c r="A148" s="10" t="s">
        <v>227</v>
      </c>
      <c r="B148" s="10" t="s">
        <v>21</v>
      </c>
      <c r="C148">
        <v>569.1</v>
      </c>
      <c r="D148">
        <v>94.2</v>
      </c>
      <c r="F148">
        <v>90.3</v>
      </c>
      <c r="I148">
        <v>94.8</v>
      </c>
      <c r="J148">
        <v>78</v>
      </c>
      <c r="K148">
        <v>82.8</v>
      </c>
      <c r="N148">
        <v>83.4</v>
      </c>
      <c r="O148" s="10" t="s">
        <v>871</v>
      </c>
    </row>
    <row r="149" spans="1:15" x14ac:dyDescent="0.45">
      <c r="A149" s="10" t="s">
        <v>475</v>
      </c>
      <c r="B149" s="10" t="s">
        <v>21</v>
      </c>
      <c r="C149">
        <v>382</v>
      </c>
      <c r="D149">
        <v>94.2</v>
      </c>
      <c r="J149">
        <v>87.5</v>
      </c>
      <c r="K149">
        <v>79</v>
      </c>
      <c r="N149">
        <v>86</v>
      </c>
      <c r="O149" s="10" t="s">
        <v>871</v>
      </c>
    </row>
    <row r="150" spans="1:15" x14ac:dyDescent="0.45">
      <c r="A150" s="10" t="s">
        <v>810</v>
      </c>
      <c r="B150" s="10" t="s">
        <v>21</v>
      </c>
      <c r="C150">
        <v>386.2</v>
      </c>
      <c r="D150">
        <v>94.2</v>
      </c>
      <c r="F150">
        <v>88.7</v>
      </c>
      <c r="I150">
        <v>93.4</v>
      </c>
      <c r="J150">
        <v>85.4</v>
      </c>
      <c r="K150">
        <v>82.7</v>
      </c>
      <c r="N150">
        <v>88.4</v>
      </c>
      <c r="O150" s="10" t="s">
        <v>871</v>
      </c>
    </row>
    <row r="151" spans="1:15" x14ac:dyDescent="0.45">
      <c r="A151" s="10" t="s">
        <v>299</v>
      </c>
      <c r="B151" s="10" t="s">
        <v>21</v>
      </c>
      <c r="C151">
        <v>634.1</v>
      </c>
      <c r="D151">
        <v>94.2</v>
      </c>
      <c r="I151">
        <v>94</v>
      </c>
      <c r="J151">
        <v>87.2</v>
      </c>
      <c r="L151">
        <v>80.5</v>
      </c>
      <c r="N151">
        <v>87.1</v>
      </c>
      <c r="O151" s="10" t="s">
        <v>871</v>
      </c>
    </row>
    <row r="152" spans="1:15" x14ac:dyDescent="0.45">
      <c r="A152" s="10" t="s">
        <v>74</v>
      </c>
      <c r="B152" s="10" t="s">
        <v>26</v>
      </c>
      <c r="C152">
        <v>718.2</v>
      </c>
      <c r="D152">
        <v>94.2</v>
      </c>
      <c r="F152">
        <v>89.1</v>
      </c>
      <c r="I152">
        <v>94</v>
      </c>
      <c r="J152">
        <v>85.8</v>
      </c>
      <c r="L152">
        <v>84.8</v>
      </c>
      <c r="N152">
        <v>87.3</v>
      </c>
      <c r="O152" s="10" t="s">
        <v>871</v>
      </c>
    </row>
    <row r="153" spans="1:15" x14ac:dyDescent="0.45">
      <c r="A153" s="10" t="s">
        <v>136</v>
      </c>
      <c r="B153" s="10" t="s">
        <v>21</v>
      </c>
      <c r="C153">
        <v>652</v>
      </c>
      <c r="D153">
        <v>94.1</v>
      </c>
      <c r="F153">
        <v>87.7</v>
      </c>
      <c r="I153">
        <v>93.5</v>
      </c>
      <c r="J153">
        <v>84.2</v>
      </c>
      <c r="K153">
        <v>81.3</v>
      </c>
      <c r="N153">
        <v>86.5</v>
      </c>
      <c r="O153" s="10" t="s">
        <v>871</v>
      </c>
    </row>
    <row r="154" spans="1:15" x14ac:dyDescent="0.45">
      <c r="A154" s="10" t="s">
        <v>189</v>
      </c>
      <c r="B154" s="10" t="s">
        <v>21</v>
      </c>
      <c r="C154">
        <v>489</v>
      </c>
      <c r="D154">
        <v>94.1</v>
      </c>
      <c r="I154">
        <v>94.4</v>
      </c>
      <c r="J154">
        <v>90</v>
      </c>
      <c r="L154">
        <v>80.7</v>
      </c>
      <c r="N154">
        <v>86.1</v>
      </c>
      <c r="O154" s="10" t="s">
        <v>871</v>
      </c>
    </row>
    <row r="155" spans="1:15" x14ac:dyDescent="0.45">
      <c r="A155" s="10" t="s">
        <v>409</v>
      </c>
      <c r="B155" s="10" t="s">
        <v>372</v>
      </c>
      <c r="C155">
        <v>343</v>
      </c>
      <c r="D155">
        <v>94.1</v>
      </c>
      <c r="I155">
        <v>91.9</v>
      </c>
      <c r="J155">
        <v>81.599999999999994</v>
      </c>
      <c r="N155">
        <v>85.3</v>
      </c>
      <c r="O155" s="10" t="s">
        <v>871</v>
      </c>
    </row>
    <row r="156" spans="1:15" x14ac:dyDescent="0.45">
      <c r="A156" s="10" t="s">
        <v>123</v>
      </c>
      <c r="B156" s="10" t="s">
        <v>124</v>
      </c>
      <c r="C156">
        <v>679.2</v>
      </c>
      <c r="D156">
        <v>94.1</v>
      </c>
      <c r="I156">
        <v>93.1</v>
      </c>
      <c r="J156">
        <v>84.9</v>
      </c>
      <c r="K156">
        <v>78.400000000000006</v>
      </c>
      <c r="N156">
        <v>86.5</v>
      </c>
      <c r="O156" s="10" t="s">
        <v>871</v>
      </c>
    </row>
    <row r="157" spans="1:15" x14ac:dyDescent="0.45">
      <c r="A157" s="10" t="s">
        <v>530</v>
      </c>
      <c r="B157" s="10" t="s">
        <v>21</v>
      </c>
      <c r="C157">
        <v>400.1</v>
      </c>
      <c r="D157">
        <v>94.1</v>
      </c>
      <c r="F157">
        <v>87.9</v>
      </c>
      <c r="I157">
        <v>97</v>
      </c>
      <c r="J157">
        <v>85.7</v>
      </c>
      <c r="K157">
        <v>77.400000000000006</v>
      </c>
      <c r="N157">
        <v>84.2</v>
      </c>
      <c r="O157" s="10" t="s">
        <v>871</v>
      </c>
    </row>
    <row r="158" spans="1:15" x14ac:dyDescent="0.45">
      <c r="A158" s="10" t="s">
        <v>45</v>
      </c>
      <c r="B158" s="10" t="s">
        <v>21</v>
      </c>
      <c r="C158">
        <v>468</v>
      </c>
      <c r="D158">
        <v>94.1</v>
      </c>
      <c r="F158">
        <v>96.3</v>
      </c>
      <c r="G158">
        <v>87.7</v>
      </c>
      <c r="I158">
        <v>93.8</v>
      </c>
      <c r="J158">
        <v>85.3</v>
      </c>
      <c r="K158">
        <v>83</v>
      </c>
      <c r="N158">
        <v>88.9</v>
      </c>
      <c r="O158" s="10" t="s">
        <v>871</v>
      </c>
    </row>
    <row r="159" spans="1:15" x14ac:dyDescent="0.45">
      <c r="A159" s="10" t="s">
        <v>516</v>
      </c>
      <c r="B159" s="10" t="s">
        <v>21</v>
      </c>
      <c r="C159">
        <v>365.1</v>
      </c>
      <c r="D159">
        <v>94</v>
      </c>
      <c r="F159">
        <v>88.8</v>
      </c>
      <c r="I159">
        <v>94.3</v>
      </c>
      <c r="J159">
        <v>85.3</v>
      </c>
      <c r="K159">
        <v>81.2</v>
      </c>
      <c r="N159">
        <v>86.4</v>
      </c>
      <c r="O159" s="10" t="s">
        <v>871</v>
      </c>
    </row>
    <row r="160" spans="1:15" x14ac:dyDescent="0.45">
      <c r="A160" s="10" t="s">
        <v>763</v>
      </c>
      <c r="B160" s="10" t="s">
        <v>21</v>
      </c>
      <c r="C160">
        <v>379.1</v>
      </c>
      <c r="D160">
        <v>94</v>
      </c>
      <c r="I160">
        <v>94</v>
      </c>
      <c r="J160">
        <v>83.4</v>
      </c>
      <c r="K160">
        <v>73.5</v>
      </c>
      <c r="N160">
        <v>88.6</v>
      </c>
      <c r="O160" s="10" t="s">
        <v>871</v>
      </c>
    </row>
    <row r="161" spans="1:15" x14ac:dyDescent="0.45">
      <c r="A161" s="10" t="s">
        <v>492</v>
      </c>
      <c r="B161" s="10" t="s">
        <v>21</v>
      </c>
      <c r="C161">
        <v>1645.1</v>
      </c>
      <c r="D161">
        <v>94</v>
      </c>
      <c r="F161">
        <v>90.9</v>
      </c>
      <c r="G161">
        <v>85</v>
      </c>
      <c r="I161">
        <v>94</v>
      </c>
      <c r="J161">
        <v>85.3</v>
      </c>
      <c r="K161">
        <v>80.7</v>
      </c>
      <c r="L161">
        <v>79.7</v>
      </c>
      <c r="N161">
        <v>88.7</v>
      </c>
      <c r="O161" s="10" t="s">
        <v>871</v>
      </c>
    </row>
    <row r="162" spans="1:15" x14ac:dyDescent="0.45">
      <c r="A162" s="10" t="s">
        <v>223</v>
      </c>
      <c r="B162" s="10" t="s">
        <v>21</v>
      </c>
      <c r="C162">
        <v>520.20000000000005</v>
      </c>
      <c r="D162">
        <v>94</v>
      </c>
      <c r="G162">
        <v>86.5</v>
      </c>
      <c r="I162">
        <v>93.1</v>
      </c>
      <c r="J162">
        <v>86.3</v>
      </c>
      <c r="K162">
        <v>82</v>
      </c>
      <c r="N162">
        <v>84.6</v>
      </c>
      <c r="O162" s="10" t="s">
        <v>871</v>
      </c>
    </row>
    <row r="163" spans="1:15" x14ac:dyDescent="0.45">
      <c r="A163" s="10" t="s">
        <v>846</v>
      </c>
      <c r="B163" s="10" t="s">
        <v>21</v>
      </c>
      <c r="C163">
        <v>321.10000000000002</v>
      </c>
      <c r="D163">
        <v>94</v>
      </c>
      <c r="F163">
        <v>88.4</v>
      </c>
      <c r="I163">
        <v>93.7</v>
      </c>
      <c r="J163">
        <v>83.1</v>
      </c>
      <c r="K163">
        <v>77.400000000000006</v>
      </c>
      <c r="N163">
        <v>88.1</v>
      </c>
      <c r="O163" s="10" t="s">
        <v>871</v>
      </c>
    </row>
    <row r="164" spans="1:15" x14ac:dyDescent="0.45">
      <c r="A164" s="10" t="s">
        <v>107</v>
      </c>
      <c r="B164" s="10" t="s">
        <v>21</v>
      </c>
      <c r="C164">
        <v>585.1</v>
      </c>
      <c r="D164">
        <v>94</v>
      </c>
      <c r="I164">
        <v>93.3</v>
      </c>
      <c r="J164">
        <v>84.5</v>
      </c>
      <c r="K164">
        <v>80.3</v>
      </c>
      <c r="N164">
        <v>85.7</v>
      </c>
      <c r="O164" s="10" t="s">
        <v>871</v>
      </c>
    </row>
    <row r="165" spans="1:15" x14ac:dyDescent="0.45">
      <c r="A165" s="10" t="s">
        <v>131</v>
      </c>
      <c r="B165" s="10" t="s">
        <v>21</v>
      </c>
      <c r="C165">
        <v>331.1</v>
      </c>
      <c r="D165">
        <v>94</v>
      </c>
      <c r="F165">
        <v>88.7</v>
      </c>
      <c r="I165">
        <v>94</v>
      </c>
      <c r="J165">
        <v>88.9</v>
      </c>
      <c r="K165">
        <v>78.7</v>
      </c>
      <c r="N165">
        <v>86.4</v>
      </c>
      <c r="O165" s="10" t="s">
        <v>871</v>
      </c>
    </row>
    <row r="166" spans="1:15" x14ac:dyDescent="0.45">
      <c r="A166" s="10" t="s">
        <v>132</v>
      </c>
      <c r="B166" s="10" t="s">
        <v>21</v>
      </c>
      <c r="C166">
        <v>2023</v>
      </c>
      <c r="D166">
        <v>94</v>
      </c>
      <c r="F166">
        <v>87.5</v>
      </c>
      <c r="G166">
        <v>85</v>
      </c>
      <c r="I166">
        <v>92.4</v>
      </c>
      <c r="J166">
        <v>83.8</v>
      </c>
      <c r="K166">
        <v>79.8</v>
      </c>
      <c r="N166">
        <v>84.2</v>
      </c>
      <c r="O166" s="10" t="s">
        <v>871</v>
      </c>
    </row>
    <row r="167" spans="1:15" x14ac:dyDescent="0.45">
      <c r="A167" s="10" t="s">
        <v>553</v>
      </c>
      <c r="B167" s="10" t="s">
        <v>21</v>
      </c>
      <c r="C167">
        <v>328</v>
      </c>
      <c r="D167">
        <v>94</v>
      </c>
      <c r="G167">
        <v>84.1</v>
      </c>
      <c r="I167">
        <v>92.2</v>
      </c>
      <c r="J167">
        <v>87</v>
      </c>
      <c r="K167">
        <v>74.7</v>
      </c>
      <c r="N167">
        <v>86</v>
      </c>
      <c r="O167" s="10" t="s">
        <v>871</v>
      </c>
    </row>
    <row r="168" spans="1:15" x14ac:dyDescent="0.45">
      <c r="A168" s="10" t="s">
        <v>116</v>
      </c>
      <c r="B168" s="10" t="s">
        <v>21</v>
      </c>
      <c r="C168">
        <v>499</v>
      </c>
      <c r="D168">
        <v>94</v>
      </c>
      <c r="I168">
        <v>92.3</v>
      </c>
      <c r="J168">
        <v>80.2</v>
      </c>
      <c r="K168">
        <v>77.2</v>
      </c>
      <c r="N168">
        <v>87.3</v>
      </c>
      <c r="O168" s="10" t="s">
        <v>871</v>
      </c>
    </row>
    <row r="169" spans="1:15" x14ac:dyDescent="0.45">
      <c r="A169" s="10" t="s">
        <v>257</v>
      </c>
      <c r="B169" s="10" t="s">
        <v>21</v>
      </c>
      <c r="C169">
        <v>828.2</v>
      </c>
      <c r="D169">
        <v>94</v>
      </c>
      <c r="I169">
        <v>93.9</v>
      </c>
      <c r="J169">
        <v>86.9</v>
      </c>
      <c r="K169">
        <v>78.599999999999994</v>
      </c>
      <c r="N169">
        <v>87.6</v>
      </c>
      <c r="O169" s="10" t="s">
        <v>871</v>
      </c>
    </row>
    <row r="170" spans="1:15" x14ac:dyDescent="0.45">
      <c r="A170" s="10" t="s">
        <v>817</v>
      </c>
      <c r="B170" s="10" t="s">
        <v>21</v>
      </c>
      <c r="C170">
        <v>324</v>
      </c>
      <c r="D170">
        <v>94</v>
      </c>
      <c r="I170">
        <v>93.1</v>
      </c>
      <c r="J170">
        <v>85.2</v>
      </c>
      <c r="N170">
        <v>87.1</v>
      </c>
      <c r="O170" s="10" t="s">
        <v>871</v>
      </c>
    </row>
    <row r="171" spans="1:15" x14ac:dyDescent="0.45">
      <c r="A171" s="10" t="s">
        <v>303</v>
      </c>
      <c r="B171" s="10" t="s">
        <v>21</v>
      </c>
      <c r="C171">
        <v>775</v>
      </c>
      <c r="D171">
        <v>94</v>
      </c>
      <c r="F171">
        <v>90</v>
      </c>
      <c r="I171">
        <v>93.4</v>
      </c>
      <c r="J171">
        <v>84.3</v>
      </c>
      <c r="K171">
        <v>80.7</v>
      </c>
      <c r="N171">
        <v>87.5</v>
      </c>
      <c r="O171" s="10" t="s">
        <v>871</v>
      </c>
    </row>
    <row r="172" spans="1:15" x14ac:dyDescent="0.45">
      <c r="A172" s="10" t="s">
        <v>793</v>
      </c>
      <c r="B172" s="10" t="s">
        <v>21</v>
      </c>
      <c r="C172">
        <v>327.2</v>
      </c>
      <c r="D172">
        <v>94</v>
      </c>
      <c r="F172">
        <v>85.6</v>
      </c>
      <c r="G172">
        <v>85.2</v>
      </c>
      <c r="I172">
        <v>94.3</v>
      </c>
      <c r="J172">
        <v>83.2</v>
      </c>
      <c r="K172">
        <v>78.599999999999994</v>
      </c>
      <c r="N172">
        <v>85.2</v>
      </c>
      <c r="O172" s="10" t="s">
        <v>871</v>
      </c>
    </row>
    <row r="173" spans="1:15" x14ac:dyDescent="0.45">
      <c r="A173" s="10" t="s">
        <v>433</v>
      </c>
      <c r="B173" s="10" t="s">
        <v>21</v>
      </c>
      <c r="C173">
        <v>2143.1999999999998</v>
      </c>
      <c r="D173">
        <v>94</v>
      </c>
      <c r="F173">
        <v>88.1</v>
      </c>
      <c r="I173">
        <v>93.6</v>
      </c>
      <c r="J173">
        <v>90.1</v>
      </c>
      <c r="K173">
        <v>79.099999999999994</v>
      </c>
      <c r="L173">
        <v>78.7</v>
      </c>
      <c r="N173">
        <v>84.6</v>
      </c>
      <c r="O173" s="10" t="s">
        <v>871</v>
      </c>
    </row>
    <row r="174" spans="1:15" x14ac:dyDescent="0.45">
      <c r="A174" s="10" t="s">
        <v>689</v>
      </c>
      <c r="B174" s="10" t="s">
        <v>21</v>
      </c>
      <c r="C174">
        <v>564.1</v>
      </c>
      <c r="D174">
        <v>93.9</v>
      </c>
      <c r="G174">
        <v>85.8</v>
      </c>
      <c r="I174">
        <v>94</v>
      </c>
      <c r="J174">
        <v>86.9</v>
      </c>
      <c r="N174">
        <v>86.7</v>
      </c>
      <c r="O174" s="10" t="s">
        <v>871</v>
      </c>
    </row>
    <row r="175" spans="1:15" x14ac:dyDescent="0.45">
      <c r="A175" s="10" t="s">
        <v>129</v>
      </c>
      <c r="B175" s="10" t="s">
        <v>21</v>
      </c>
      <c r="C175">
        <v>702.2</v>
      </c>
      <c r="D175">
        <v>93.9</v>
      </c>
      <c r="I175">
        <v>93.2</v>
      </c>
      <c r="J175">
        <v>85.7</v>
      </c>
      <c r="K175">
        <v>85.3</v>
      </c>
      <c r="N175">
        <v>89.6</v>
      </c>
      <c r="O175" s="10" t="s">
        <v>871</v>
      </c>
    </row>
    <row r="176" spans="1:15" x14ac:dyDescent="0.45">
      <c r="A176" s="10" t="s">
        <v>781</v>
      </c>
      <c r="B176" s="10" t="s">
        <v>21</v>
      </c>
      <c r="C176">
        <v>436</v>
      </c>
      <c r="D176">
        <v>93.9</v>
      </c>
      <c r="I176">
        <v>93.5</v>
      </c>
      <c r="J176">
        <v>86.8</v>
      </c>
      <c r="K176">
        <v>75.7</v>
      </c>
      <c r="L176">
        <v>82.1</v>
      </c>
      <c r="N176">
        <v>86.7</v>
      </c>
      <c r="O176" s="10" t="s">
        <v>871</v>
      </c>
    </row>
    <row r="177" spans="1:15" x14ac:dyDescent="0.45">
      <c r="A177" s="10" t="s">
        <v>352</v>
      </c>
      <c r="B177" s="10" t="s">
        <v>21</v>
      </c>
      <c r="C177">
        <v>349</v>
      </c>
      <c r="D177">
        <v>93.9</v>
      </c>
      <c r="F177">
        <v>84</v>
      </c>
      <c r="I177">
        <v>94.7</v>
      </c>
      <c r="J177">
        <v>86.3</v>
      </c>
      <c r="K177">
        <v>77.8</v>
      </c>
      <c r="N177">
        <v>85.6</v>
      </c>
      <c r="O177" s="10" t="s">
        <v>871</v>
      </c>
    </row>
    <row r="178" spans="1:15" x14ac:dyDescent="0.45">
      <c r="A178" s="10" t="s">
        <v>822</v>
      </c>
      <c r="B178" s="10" t="s">
        <v>21</v>
      </c>
      <c r="C178">
        <v>648.20000000000005</v>
      </c>
      <c r="D178">
        <v>93.9</v>
      </c>
      <c r="F178">
        <v>86.4</v>
      </c>
      <c r="I178">
        <v>93.6</v>
      </c>
      <c r="K178">
        <v>80.8</v>
      </c>
      <c r="N178">
        <v>85.1</v>
      </c>
      <c r="O178" s="10" t="s">
        <v>871</v>
      </c>
    </row>
    <row r="179" spans="1:15" x14ac:dyDescent="0.45">
      <c r="A179" s="10" t="s">
        <v>295</v>
      </c>
      <c r="B179" s="10" t="s">
        <v>21</v>
      </c>
      <c r="C179">
        <v>555.1</v>
      </c>
      <c r="D179">
        <v>93.9</v>
      </c>
      <c r="I179">
        <v>92.2</v>
      </c>
      <c r="J179">
        <v>85.3</v>
      </c>
      <c r="K179">
        <v>78.7</v>
      </c>
      <c r="N179">
        <v>82.6</v>
      </c>
      <c r="O179" s="10" t="s">
        <v>871</v>
      </c>
    </row>
    <row r="180" spans="1:15" x14ac:dyDescent="0.45">
      <c r="A180" s="10" t="s">
        <v>343</v>
      </c>
      <c r="B180" s="10" t="s">
        <v>21</v>
      </c>
      <c r="C180">
        <v>326.10000000000002</v>
      </c>
      <c r="D180">
        <v>93.9</v>
      </c>
      <c r="G180">
        <v>85.4</v>
      </c>
      <c r="I180">
        <v>93.4</v>
      </c>
      <c r="J180">
        <v>88</v>
      </c>
      <c r="O180" s="10" t="s">
        <v>871</v>
      </c>
    </row>
    <row r="181" spans="1:15" x14ac:dyDescent="0.45">
      <c r="A181" s="10" t="s">
        <v>489</v>
      </c>
      <c r="B181" s="10" t="s">
        <v>21</v>
      </c>
      <c r="C181">
        <v>1108.0999999999999</v>
      </c>
      <c r="D181">
        <v>93.9</v>
      </c>
      <c r="F181">
        <v>87.6</v>
      </c>
      <c r="G181">
        <v>88.4</v>
      </c>
      <c r="I181">
        <v>93</v>
      </c>
      <c r="J181">
        <v>85.3</v>
      </c>
      <c r="K181">
        <v>75.2</v>
      </c>
      <c r="O181" s="10" t="s">
        <v>871</v>
      </c>
    </row>
    <row r="182" spans="1:15" x14ac:dyDescent="0.45">
      <c r="A182" s="10" t="s">
        <v>241</v>
      </c>
      <c r="B182" s="10" t="s">
        <v>21</v>
      </c>
      <c r="C182">
        <v>1587.1</v>
      </c>
      <c r="D182">
        <v>93.9</v>
      </c>
      <c r="F182">
        <v>89.5</v>
      </c>
      <c r="I182">
        <v>93</v>
      </c>
      <c r="J182">
        <v>85.2</v>
      </c>
      <c r="K182">
        <v>81.900000000000006</v>
      </c>
      <c r="N182">
        <v>87.7</v>
      </c>
      <c r="O182" s="10" t="s">
        <v>871</v>
      </c>
    </row>
    <row r="183" spans="1:15" x14ac:dyDescent="0.45">
      <c r="A183" s="10" t="s">
        <v>378</v>
      </c>
      <c r="B183" s="10" t="s">
        <v>21</v>
      </c>
      <c r="C183">
        <v>440.1</v>
      </c>
      <c r="D183">
        <v>93.9</v>
      </c>
      <c r="I183">
        <v>93.1</v>
      </c>
      <c r="J183">
        <v>82.4</v>
      </c>
      <c r="K183">
        <v>79.900000000000006</v>
      </c>
      <c r="N183">
        <v>85.8</v>
      </c>
      <c r="O183" s="10" t="s">
        <v>871</v>
      </c>
    </row>
    <row r="184" spans="1:15" x14ac:dyDescent="0.45">
      <c r="A184" s="10" t="s">
        <v>820</v>
      </c>
      <c r="B184" s="10" t="s">
        <v>21</v>
      </c>
      <c r="C184">
        <v>832.1</v>
      </c>
      <c r="D184">
        <v>93.9</v>
      </c>
      <c r="F184">
        <v>92.7</v>
      </c>
      <c r="I184">
        <v>93.7</v>
      </c>
      <c r="J184">
        <v>82.3</v>
      </c>
      <c r="N184">
        <v>86.3</v>
      </c>
      <c r="O184" s="10" t="s">
        <v>871</v>
      </c>
    </row>
    <row r="185" spans="1:15" x14ac:dyDescent="0.45">
      <c r="A185" s="10" t="s">
        <v>773</v>
      </c>
      <c r="B185" s="10" t="s">
        <v>21</v>
      </c>
      <c r="C185">
        <v>763.2</v>
      </c>
      <c r="D185">
        <v>93.9</v>
      </c>
      <c r="I185">
        <v>92.3</v>
      </c>
      <c r="J185">
        <v>85</v>
      </c>
      <c r="K185">
        <v>80.5</v>
      </c>
      <c r="L185">
        <v>81.900000000000006</v>
      </c>
      <c r="N185">
        <v>88</v>
      </c>
      <c r="O185" s="10" t="s">
        <v>871</v>
      </c>
    </row>
    <row r="186" spans="1:15" x14ac:dyDescent="0.45">
      <c r="A186" s="10" t="s">
        <v>342</v>
      </c>
      <c r="B186" s="10" t="s">
        <v>21</v>
      </c>
      <c r="C186">
        <v>361.2</v>
      </c>
      <c r="D186">
        <v>93.9</v>
      </c>
      <c r="F186">
        <v>92.8</v>
      </c>
      <c r="G186">
        <v>85.9</v>
      </c>
      <c r="I186">
        <v>93.4</v>
      </c>
      <c r="J186">
        <v>86.5</v>
      </c>
      <c r="K186">
        <v>76</v>
      </c>
      <c r="N186">
        <v>86.9</v>
      </c>
      <c r="O186" s="10" t="s">
        <v>871</v>
      </c>
    </row>
    <row r="187" spans="1:15" x14ac:dyDescent="0.45">
      <c r="A187" s="10" t="s">
        <v>457</v>
      </c>
      <c r="B187" s="10" t="s">
        <v>21</v>
      </c>
      <c r="C187">
        <v>341.2</v>
      </c>
      <c r="D187">
        <v>93.8</v>
      </c>
      <c r="I187">
        <v>92.3</v>
      </c>
      <c r="J187">
        <v>83.5</v>
      </c>
      <c r="K187">
        <v>81.3</v>
      </c>
      <c r="N187">
        <v>82.6</v>
      </c>
      <c r="O187" s="10" t="s">
        <v>871</v>
      </c>
    </row>
    <row r="188" spans="1:15" x14ac:dyDescent="0.45">
      <c r="A188" s="10" t="s">
        <v>737</v>
      </c>
      <c r="B188" s="10" t="s">
        <v>21</v>
      </c>
      <c r="C188">
        <v>804</v>
      </c>
      <c r="D188">
        <v>93.8</v>
      </c>
      <c r="F188">
        <v>86</v>
      </c>
      <c r="I188">
        <v>93.3</v>
      </c>
      <c r="J188">
        <v>80.3</v>
      </c>
      <c r="K188">
        <v>76.2</v>
      </c>
      <c r="N188">
        <v>86.9</v>
      </c>
      <c r="O188" s="10" t="s">
        <v>871</v>
      </c>
    </row>
    <row r="189" spans="1:15" x14ac:dyDescent="0.45">
      <c r="A189" s="10" t="s">
        <v>571</v>
      </c>
      <c r="B189" s="10" t="s">
        <v>21</v>
      </c>
      <c r="C189">
        <v>1297.2</v>
      </c>
      <c r="D189">
        <v>93.8</v>
      </c>
      <c r="F189">
        <v>85.9</v>
      </c>
      <c r="I189">
        <v>93.4</v>
      </c>
      <c r="J189">
        <v>80.8</v>
      </c>
      <c r="K189">
        <v>77.7</v>
      </c>
      <c r="L189">
        <v>78.5</v>
      </c>
      <c r="N189">
        <v>85.8</v>
      </c>
      <c r="O189" s="10" t="s">
        <v>871</v>
      </c>
    </row>
    <row r="190" spans="1:15" x14ac:dyDescent="0.45">
      <c r="A190" s="10" t="s">
        <v>435</v>
      </c>
      <c r="B190" s="10" t="s">
        <v>21</v>
      </c>
      <c r="C190">
        <v>358</v>
      </c>
      <c r="D190">
        <v>93.8</v>
      </c>
      <c r="I190">
        <v>93.2</v>
      </c>
      <c r="J190">
        <v>83.7</v>
      </c>
      <c r="K190">
        <v>78.3</v>
      </c>
      <c r="N190">
        <v>85.9</v>
      </c>
      <c r="O190" s="10" t="s">
        <v>871</v>
      </c>
    </row>
    <row r="191" spans="1:15" x14ac:dyDescent="0.45">
      <c r="A191" s="10" t="s">
        <v>436</v>
      </c>
      <c r="B191" s="10" t="s">
        <v>21</v>
      </c>
      <c r="C191">
        <v>330.2</v>
      </c>
      <c r="D191">
        <v>93.8</v>
      </c>
      <c r="I191">
        <v>94.8</v>
      </c>
      <c r="J191">
        <v>84.4</v>
      </c>
      <c r="N191">
        <v>81.400000000000006</v>
      </c>
      <c r="O191" s="10" t="s">
        <v>871</v>
      </c>
    </row>
    <row r="192" spans="1:15" x14ac:dyDescent="0.45">
      <c r="A192" s="10" t="s">
        <v>731</v>
      </c>
      <c r="B192" s="10" t="s">
        <v>191</v>
      </c>
      <c r="C192">
        <v>399.2</v>
      </c>
      <c r="D192">
        <v>93.8</v>
      </c>
      <c r="F192">
        <v>88.6</v>
      </c>
      <c r="I192">
        <v>93.5</v>
      </c>
      <c r="J192">
        <v>88.2</v>
      </c>
      <c r="K192">
        <v>81.7</v>
      </c>
      <c r="N192">
        <v>89.2</v>
      </c>
      <c r="O192" s="10" t="s">
        <v>871</v>
      </c>
    </row>
    <row r="193" spans="1:15" x14ac:dyDescent="0.45">
      <c r="A193" s="10" t="s">
        <v>376</v>
      </c>
      <c r="B193" s="10" t="s">
        <v>21</v>
      </c>
      <c r="C193">
        <v>473.2</v>
      </c>
      <c r="D193">
        <v>93.8</v>
      </c>
      <c r="F193">
        <v>88.3</v>
      </c>
      <c r="I193">
        <v>93.2</v>
      </c>
      <c r="J193">
        <v>83.5</v>
      </c>
      <c r="K193">
        <v>80.8</v>
      </c>
      <c r="N193">
        <v>85.8</v>
      </c>
      <c r="O193" s="10" t="s">
        <v>871</v>
      </c>
    </row>
    <row r="194" spans="1:15" x14ac:dyDescent="0.45">
      <c r="A194" s="10" t="s">
        <v>855</v>
      </c>
      <c r="B194" s="10" t="s">
        <v>21</v>
      </c>
      <c r="C194">
        <v>450.2</v>
      </c>
      <c r="D194">
        <v>93.8</v>
      </c>
      <c r="G194">
        <v>83.8</v>
      </c>
      <c r="I194">
        <v>92.3</v>
      </c>
      <c r="J194">
        <v>81.900000000000006</v>
      </c>
      <c r="K194">
        <v>79.8</v>
      </c>
      <c r="N194">
        <v>83.2</v>
      </c>
      <c r="O194" s="10" t="s">
        <v>871</v>
      </c>
    </row>
    <row r="195" spans="1:15" x14ac:dyDescent="0.45">
      <c r="A195" s="10" t="s">
        <v>768</v>
      </c>
      <c r="B195" s="10" t="s">
        <v>21</v>
      </c>
      <c r="C195">
        <v>2834.2</v>
      </c>
      <c r="D195">
        <v>93.8</v>
      </c>
      <c r="F195">
        <v>89.2</v>
      </c>
      <c r="I195">
        <v>93.6</v>
      </c>
      <c r="J195">
        <v>85.1</v>
      </c>
      <c r="K195">
        <v>77.400000000000006</v>
      </c>
      <c r="N195">
        <v>84.2</v>
      </c>
      <c r="O195" s="10" t="s">
        <v>871</v>
      </c>
    </row>
    <row r="196" spans="1:15" x14ac:dyDescent="0.45">
      <c r="A196" s="10" t="s">
        <v>437</v>
      </c>
      <c r="B196" s="10" t="s">
        <v>21</v>
      </c>
      <c r="C196">
        <v>485.1</v>
      </c>
      <c r="D196">
        <v>93.8</v>
      </c>
      <c r="I196">
        <v>93</v>
      </c>
      <c r="J196">
        <v>84.8</v>
      </c>
      <c r="K196">
        <v>81.599999999999994</v>
      </c>
      <c r="N196">
        <v>87.4</v>
      </c>
      <c r="O196" s="10" t="s">
        <v>871</v>
      </c>
    </row>
    <row r="197" spans="1:15" x14ac:dyDescent="0.45">
      <c r="A197" s="10" t="s">
        <v>739</v>
      </c>
      <c r="B197" s="10" t="s">
        <v>191</v>
      </c>
      <c r="C197">
        <v>361.1</v>
      </c>
      <c r="D197">
        <v>93.8</v>
      </c>
      <c r="I197">
        <v>93.7</v>
      </c>
      <c r="J197">
        <v>87.3</v>
      </c>
      <c r="K197">
        <v>74.2</v>
      </c>
      <c r="N197">
        <v>84.5</v>
      </c>
      <c r="O197" s="10" t="s">
        <v>871</v>
      </c>
    </row>
    <row r="198" spans="1:15" x14ac:dyDescent="0.45">
      <c r="A198" s="10" t="s">
        <v>103</v>
      </c>
      <c r="B198" s="10" t="s">
        <v>21</v>
      </c>
      <c r="C198">
        <v>685</v>
      </c>
      <c r="D198">
        <v>93.8</v>
      </c>
      <c r="F198">
        <v>91.8</v>
      </c>
      <c r="I198">
        <v>94.4</v>
      </c>
      <c r="J198">
        <v>86.8</v>
      </c>
      <c r="K198">
        <v>78.3</v>
      </c>
      <c r="N198">
        <v>87.9</v>
      </c>
      <c r="O198" s="10" t="s">
        <v>871</v>
      </c>
    </row>
    <row r="199" spans="1:15" x14ac:dyDescent="0.45">
      <c r="A199" s="10" t="s">
        <v>685</v>
      </c>
      <c r="B199" s="10" t="s">
        <v>21</v>
      </c>
      <c r="C199">
        <v>310</v>
      </c>
      <c r="D199">
        <v>93.7</v>
      </c>
      <c r="F199">
        <v>90.4</v>
      </c>
      <c r="I199">
        <v>94.8</v>
      </c>
      <c r="J199">
        <v>84.6</v>
      </c>
      <c r="N199">
        <v>79.8</v>
      </c>
      <c r="O199" s="10" t="s">
        <v>871</v>
      </c>
    </row>
    <row r="200" spans="1:15" x14ac:dyDescent="0.45">
      <c r="A200" s="10" t="s">
        <v>603</v>
      </c>
      <c r="B200" s="10" t="s">
        <v>21</v>
      </c>
      <c r="C200">
        <v>612.1</v>
      </c>
      <c r="D200">
        <v>93.7</v>
      </c>
      <c r="F200">
        <v>89.2</v>
      </c>
      <c r="I200">
        <v>93.5</v>
      </c>
      <c r="J200">
        <v>86.1</v>
      </c>
      <c r="K200">
        <v>80.5</v>
      </c>
      <c r="L200">
        <v>81.7</v>
      </c>
      <c r="N200">
        <v>85.4</v>
      </c>
      <c r="O200" s="10" t="s">
        <v>871</v>
      </c>
    </row>
    <row r="201" spans="1:15" x14ac:dyDescent="0.45">
      <c r="A201" s="10" t="s">
        <v>700</v>
      </c>
      <c r="B201" s="10" t="s">
        <v>230</v>
      </c>
      <c r="C201">
        <v>420.1</v>
      </c>
      <c r="D201">
        <v>93.7</v>
      </c>
      <c r="F201">
        <v>88</v>
      </c>
      <c r="G201">
        <v>83.5</v>
      </c>
      <c r="I201">
        <v>91.9</v>
      </c>
      <c r="J201">
        <v>82.9</v>
      </c>
      <c r="K201">
        <v>76.8</v>
      </c>
      <c r="N201">
        <v>84.4</v>
      </c>
      <c r="O201" s="10" t="s">
        <v>871</v>
      </c>
    </row>
    <row r="202" spans="1:15" x14ac:dyDescent="0.45">
      <c r="A202" s="10" t="s">
        <v>582</v>
      </c>
      <c r="B202" s="10" t="s">
        <v>21</v>
      </c>
      <c r="C202">
        <v>1680.2</v>
      </c>
      <c r="D202">
        <v>93.7</v>
      </c>
      <c r="F202">
        <v>89.5</v>
      </c>
      <c r="G202">
        <v>88.5</v>
      </c>
      <c r="I202">
        <v>93.3</v>
      </c>
      <c r="J202">
        <v>83.4</v>
      </c>
      <c r="K202">
        <v>71.8</v>
      </c>
      <c r="L202">
        <v>78.5</v>
      </c>
      <c r="N202">
        <v>88.3</v>
      </c>
      <c r="O202" s="10" t="s">
        <v>871</v>
      </c>
    </row>
    <row r="203" spans="1:15" x14ac:dyDescent="0.45">
      <c r="A203" s="10" t="s">
        <v>625</v>
      </c>
      <c r="B203" s="10" t="s">
        <v>21</v>
      </c>
      <c r="C203">
        <v>470.1</v>
      </c>
      <c r="D203">
        <v>93.7</v>
      </c>
      <c r="F203">
        <v>87.8</v>
      </c>
      <c r="I203">
        <v>91.1</v>
      </c>
      <c r="J203">
        <v>82.2</v>
      </c>
      <c r="K203">
        <v>80.400000000000006</v>
      </c>
      <c r="N203">
        <v>87.1</v>
      </c>
      <c r="O203" s="10" t="s">
        <v>871</v>
      </c>
    </row>
    <row r="204" spans="1:15" x14ac:dyDescent="0.45">
      <c r="A204" s="10" t="s">
        <v>564</v>
      </c>
      <c r="B204" s="10" t="s">
        <v>21</v>
      </c>
      <c r="C204">
        <v>1293.2</v>
      </c>
      <c r="D204">
        <v>93.7</v>
      </c>
      <c r="F204">
        <v>91.5</v>
      </c>
      <c r="I204">
        <v>93.4</v>
      </c>
      <c r="K204">
        <v>82.2</v>
      </c>
      <c r="N204">
        <v>84</v>
      </c>
      <c r="O204" s="10" t="s">
        <v>871</v>
      </c>
    </row>
    <row r="205" spans="1:15" x14ac:dyDescent="0.45">
      <c r="A205" s="10" t="s">
        <v>467</v>
      </c>
      <c r="B205" s="10" t="s">
        <v>21</v>
      </c>
      <c r="C205">
        <v>1848.1</v>
      </c>
      <c r="D205">
        <v>93.7</v>
      </c>
      <c r="F205">
        <v>91.3</v>
      </c>
      <c r="I205">
        <v>93.5</v>
      </c>
      <c r="J205">
        <v>86.2</v>
      </c>
      <c r="K205">
        <v>79</v>
      </c>
      <c r="N205">
        <v>86.4</v>
      </c>
      <c r="O205" s="10" t="s">
        <v>871</v>
      </c>
    </row>
    <row r="206" spans="1:15" x14ac:dyDescent="0.45">
      <c r="A206" s="10" t="s">
        <v>427</v>
      </c>
      <c r="B206" s="10" t="s">
        <v>21</v>
      </c>
      <c r="C206">
        <v>302.2</v>
      </c>
      <c r="D206">
        <v>93.7</v>
      </c>
      <c r="F206">
        <v>94</v>
      </c>
      <c r="G206">
        <v>84.5</v>
      </c>
      <c r="J206">
        <v>83</v>
      </c>
      <c r="N206">
        <v>87.3</v>
      </c>
      <c r="O206" s="10" t="s">
        <v>871</v>
      </c>
    </row>
    <row r="207" spans="1:15" x14ac:dyDescent="0.45">
      <c r="A207" s="10" t="s">
        <v>453</v>
      </c>
      <c r="B207" s="10" t="s">
        <v>21</v>
      </c>
      <c r="C207">
        <v>423</v>
      </c>
      <c r="D207">
        <v>93.7</v>
      </c>
      <c r="F207">
        <v>87.9</v>
      </c>
      <c r="I207">
        <v>93</v>
      </c>
      <c r="J207">
        <v>80.7</v>
      </c>
      <c r="K207">
        <v>78.3</v>
      </c>
      <c r="N207">
        <v>86.4</v>
      </c>
      <c r="O207" s="10" t="s">
        <v>871</v>
      </c>
    </row>
    <row r="208" spans="1:15" x14ac:dyDescent="0.45">
      <c r="A208" s="10" t="s">
        <v>72</v>
      </c>
      <c r="B208" s="10" t="s">
        <v>73</v>
      </c>
      <c r="C208">
        <v>783.2</v>
      </c>
      <c r="D208">
        <v>93.7</v>
      </c>
      <c r="F208">
        <v>89.4</v>
      </c>
      <c r="I208">
        <v>93.4</v>
      </c>
      <c r="J208">
        <v>85</v>
      </c>
      <c r="K208">
        <v>74.400000000000006</v>
      </c>
      <c r="N208">
        <v>85.8</v>
      </c>
      <c r="O208" s="10" t="s">
        <v>871</v>
      </c>
    </row>
    <row r="209" spans="1:15" x14ac:dyDescent="0.45">
      <c r="A209" s="10" t="s">
        <v>629</v>
      </c>
      <c r="B209" s="10" t="s">
        <v>21</v>
      </c>
      <c r="C209">
        <v>1228</v>
      </c>
      <c r="D209">
        <v>93.7</v>
      </c>
      <c r="I209">
        <v>93.2</v>
      </c>
      <c r="J209">
        <v>85.6</v>
      </c>
      <c r="K209">
        <v>76.900000000000006</v>
      </c>
      <c r="L209">
        <v>82.1</v>
      </c>
      <c r="N209">
        <v>85.6</v>
      </c>
      <c r="O209" s="10" t="s">
        <v>871</v>
      </c>
    </row>
    <row r="210" spans="1:15" x14ac:dyDescent="0.45">
      <c r="A210" s="10" t="s">
        <v>782</v>
      </c>
      <c r="B210" s="10" t="s">
        <v>21</v>
      </c>
      <c r="C210">
        <v>604.1</v>
      </c>
      <c r="D210">
        <v>93.7</v>
      </c>
      <c r="I210">
        <v>94.2</v>
      </c>
      <c r="J210">
        <v>87</v>
      </c>
      <c r="K210">
        <v>79.400000000000006</v>
      </c>
      <c r="N210">
        <v>83.9</v>
      </c>
      <c r="O210" s="10" t="s">
        <v>871</v>
      </c>
    </row>
    <row r="211" spans="1:15" x14ac:dyDescent="0.45">
      <c r="A211" s="10" t="s">
        <v>328</v>
      </c>
      <c r="B211" s="10" t="s">
        <v>21</v>
      </c>
      <c r="C211">
        <v>767.1</v>
      </c>
      <c r="D211">
        <v>93.7</v>
      </c>
      <c r="F211">
        <v>91</v>
      </c>
      <c r="G211">
        <v>86.5</v>
      </c>
      <c r="I211">
        <v>91.9</v>
      </c>
      <c r="J211">
        <v>84.7</v>
      </c>
      <c r="K211">
        <v>78</v>
      </c>
      <c r="N211">
        <v>85</v>
      </c>
      <c r="O211" s="10" t="s">
        <v>871</v>
      </c>
    </row>
    <row r="212" spans="1:15" x14ac:dyDescent="0.45">
      <c r="A212" s="10" t="s">
        <v>438</v>
      </c>
      <c r="B212" s="10" t="s">
        <v>21</v>
      </c>
      <c r="C212">
        <v>900</v>
      </c>
      <c r="D212">
        <v>93.7</v>
      </c>
      <c r="F212">
        <v>88.6</v>
      </c>
      <c r="I212">
        <v>92.6</v>
      </c>
      <c r="J212">
        <v>85.9</v>
      </c>
      <c r="K212">
        <v>78.5</v>
      </c>
      <c r="N212">
        <v>86.4</v>
      </c>
      <c r="O212" s="10" t="s">
        <v>871</v>
      </c>
    </row>
    <row r="213" spans="1:15" x14ac:dyDescent="0.45">
      <c r="A213" s="10" t="s">
        <v>728</v>
      </c>
      <c r="B213" s="10" t="s">
        <v>21</v>
      </c>
      <c r="C213">
        <v>321.2</v>
      </c>
      <c r="D213">
        <v>93.7</v>
      </c>
      <c r="I213">
        <v>93.9</v>
      </c>
      <c r="J213">
        <v>83.9</v>
      </c>
      <c r="N213">
        <v>85.8</v>
      </c>
      <c r="O213" s="10" t="s">
        <v>871</v>
      </c>
    </row>
    <row r="214" spans="1:15" x14ac:dyDescent="0.45">
      <c r="A214" s="10" t="s">
        <v>58</v>
      </c>
      <c r="B214" s="10" t="s">
        <v>21</v>
      </c>
      <c r="C214">
        <v>701.2</v>
      </c>
      <c r="D214">
        <v>93.7</v>
      </c>
      <c r="I214">
        <v>93.9</v>
      </c>
      <c r="K214">
        <v>79.400000000000006</v>
      </c>
      <c r="N214">
        <v>87.7</v>
      </c>
      <c r="O214" s="10" t="s">
        <v>871</v>
      </c>
    </row>
    <row r="215" spans="1:15" x14ac:dyDescent="0.45">
      <c r="A215" s="10" t="s">
        <v>310</v>
      </c>
      <c r="B215" s="10" t="s">
        <v>21</v>
      </c>
      <c r="C215">
        <v>775</v>
      </c>
      <c r="D215">
        <v>93.7</v>
      </c>
      <c r="F215">
        <v>88.8</v>
      </c>
      <c r="G215">
        <v>84.9</v>
      </c>
      <c r="I215">
        <v>93.9</v>
      </c>
      <c r="J215">
        <v>80.599999999999994</v>
      </c>
      <c r="K215">
        <v>77.7</v>
      </c>
      <c r="M215">
        <v>66</v>
      </c>
      <c r="N215">
        <v>85.5</v>
      </c>
      <c r="O215" s="10" t="s">
        <v>1900</v>
      </c>
    </row>
    <row r="216" spans="1:15" x14ac:dyDescent="0.45">
      <c r="A216" s="10" t="s">
        <v>590</v>
      </c>
      <c r="B216" s="10" t="s">
        <v>21</v>
      </c>
      <c r="C216">
        <v>552.20000000000005</v>
      </c>
      <c r="D216">
        <v>93.6</v>
      </c>
      <c r="F216">
        <v>89.6</v>
      </c>
      <c r="G216">
        <v>85.7</v>
      </c>
      <c r="I216">
        <v>92.5</v>
      </c>
      <c r="J216">
        <v>84.8</v>
      </c>
      <c r="N216">
        <v>86.2</v>
      </c>
      <c r="O216" s="10" t="s">
        <v>871</v>
      </c>
    </row>
    <row r="217" spans="1:15" x14ac:dyDescent="0.45">
      <c r="A217" s="10" t="s">
        <v>463</v>
      </c>
      <c r="B217" s="10" t="s">
        <v>21</v>
      </c>
      <c r="C217">
        <v>740.1</v>
      </c>
      <c r="D217">
        <v>93.6</v>
      </c>
      <c r="F217">
        <v>88.7</v>
      </c>
      <c r="I217">
        <v>91.5</v>
      </c>
      <c r="J217">
        <v>84.2</v>
      </c>
      <c r="L217">
        <v>77.099999999999994</v>
      </c>
      <c r="M217">
        <v>57.3</v>
      </c>
      <c r="N217">
        <v>85.7</v>
      </c>
      <c r="O217" s="10" t="s">
        <v>871</v>
      </c>
    </row>
    <row r="218" spans="1:15" x14ac:dyDescent="0.45">
      <c r="A218" s="10" t="s">
        <v>565</v>
      </c>
      <c r="B218" s="10" t="s">
        <v>21</v>
      </c>
      <c r="C218">
        <v>837.2</v>
      </c>
      <c r="D218">
        <v>93.6</v>
      </c>
      <c r="F218">
        <v>87.8</v>
      </c>
      <c r="G218">
        <v>85.8</v>
      </c>
      <c r="I218">
        <v>93.7</v>
      </c>
      <c r="J218">
        <v>82.8</v>
      </c>
      <c r="K218">
        <v>78.400000000000006</v>
      </c>
      <c r="N218">
        <v>85.7</v>
      </c>
      <c r="O218" s="10" t="s">
        <v>871</v>
      </c>
    </row>
    <row r="219" spans="1:15" x14ac:dyDescent="0.45">
      <c r="A219" s="10" t="s">
        <v>209</v>
      </c>
      <c r="B219" s="10" t="s">
        <v>21</v>
      </c>
      <c r="C219">
        <v>394.1</v>
      </c>
      <c r="D219">
        <v>93.6</v>
      </c>
      <c r="F219">
        <v>90.5</v>
      </c>
      <c r="G219">
        <v>88.3</v>
      </c>
      <c r="I219">
        <v>93.2</v>
      </c>
      <c r="J219">
        <v>81.8</v>
      </c>
      <c r="K219">
        <v>79.400000000000006</v>
      </c>
      <c r="N219">
        <v>86.9</v>
      </c>
      <c r="O219" s="10" t="s">
        <v>871</v>
      </c>
    </row>
    <row r="220" spans="1:15" x14ac:dyDescent="0.45">
      <c r="A220" s="10" t="s">
        <v>424</v>
      </c>
      <c r="B220" s="10" t="s">
        <v>21</v>
      </c>
      <c r="C220">
        <v>1356</v>
      </c>
      <c r="D220">
        <v>93.6</v>
      </c>
      <c r="F220">
        <v>89.3</v>
      </c>
      <c r="I220">
        <v>92.8</v>
      </c>
      <c r="J220">
        <v>84.4</v>
      </c>
      <c r="K220">
        <v>75.3</v>
      </c>
      <c r="N220">
        <v>85</v>
      </c>
      <c r="O220" s="10" t="s">
        <v>871</v>
      </c>
    </row>
    <row r="221" spans="1:15" x14ac:dyDescent="0.45">
      <c r="A221" s="10" t="s">
        <v>321</v>
      </c>
      <c r="B221" s="10" t="s">
        <v>21</v>
      </c>
      <c r="C221">
        <v>709.2</v>
      </c>
      <c r="D221">
        <v>93.6</v>
      </c>
      <c r="F221">
        <v>87.8</v>
      </c>
      <c r="G221">
        <v>93.1</v>
      </c>
      <c r="I221">
        <v>93.8</v>
      </c>
      <c r="J221">
        <v>81.7</v>
      </c>
      <c r="K221">
        <v>77.3</v>
      </c>
      <c r="N221">
        <v>87.2</v>
      </c>
      <c r="O221" s="10" t="s">
        <v>871</v>
      </c>
    </row>
    <row r="222" spans="1:15" x14ac:dyDescent="0.45">
      <c r="A222" s="10" t="s">
        <v>784</v>
      </c>
      <c r="B222" s="10" t="s">
        <v>21</v>
      </c>
      <c r="C222">
        <v>391.1</v>
      </c>
      <c r="D222">
        <v>93.6</v>
      </c>
      <c r="F222">
        <v>85.6</v>
      </c>
      <c r="J222">
        <v>81.8</v>
      </c>
      <c r="L222">
        <v>75.5</v>
      </c>
      <c r="N222">
        <v>82.7</v>
      </c>
      <c r="O222" s="10" t="s">
        <v>871</v>
      </c>
    </row>
    <row r="223" spans="1:15" x14ac:dyDescent="0.45">
      <c r="A223" s="10" t="s">
        <v>68</v>
      </c>
      <c r="B223" s="10" t="s">
        <v>26</v>
      </c>
      <c r="C223">
        <v>352</v>
      </c>
      <c r="D223">
        <v>93.6</v>
      </c>
      <c r="F223">
        <v>85.6</v>
      </c>
      <c r="I223">
        <v>90.6</v>
      </c>
      <c r="J223">
        <v>79.7</v>
      </c>
      <c r="K223">
        <v>76.5</v>
      </c>
      <c r="N223">
        <v>84</v>
      </c>
      <c r="O223" s="10" t="s">
        <v>871</v>
      </c>
    </row>
    <row r="224" spans="1:15" x14ac:dyDescent="0.45">
      <c r="A224" s="10" t="s">
        <v>47</v>
      </c>
      <c r="B224" s="10" t="s">
        <v>21</v>
      </c>
      <c r="C224">
        <v>393.1</v>
      </c>
      <c r="D224">
        <v>93.6</v>
      </c>
      <c r="I224">
        <v>93.3</v>
      </c>
      <c r="J224">
        <v>83.3</v>
      </c>
      <c r="N224">
        <v>84.1</v>
      </c>
      <c r="O224" s="10" t="s">
        <v>871</v>
      </c>
    </row>
    <row r="225" spans="1:15" x14ac:dyDescent="0.45">
      <c r="A225" s="10" t="s">
        <v>168</v>
      </c>
      <c r="B225" s="10" t="s">
        <v>21</v>
      </c>
      <c r="C225">
        <v>1742</v>
      </c>
      <c r="D225">
        <v>93.6</v>
      </c>
      <c r="I225">
        <v>92.4</v>
      </c>
      <c r="K225">
        <v>83.2</v>
      </c>
      <c r="L225">
        <v>81.900000000000006</v>
      </c>
      <c r="N225">
        <v>87.1</v>
      </c>
      <c r="O225" s="10" t="s">
        <v>871</v>
      </c>
    </row>
    <row r="226" spans="1:15" x14ac:dyDescent="0.45">
      <c r="A226" s="10" t="s">
        <v>713</v>
      </c>
      <c r="B226" s="10" t="s">
        <v>21</v>
      </c>
      <c r="C226">
        <v>623.1</v>
      </c>
      <c r="D226">
        <v>93.6</v>
      </c>
      <c r="F226">
        <v>94.9</v>
      </c>
      <c r="G226">
        <v>87.9</v>
      </c>
      <c r="I226">
        <v>92.6</v>
      </c>
      <c r="J226">
        <v>80.8</v>
      </c>
      <c r="K226">
        <v>73.5</v>
      </c>
      <c r="N226">
        <v>87</v>
      </c>
      <c r="O226" s="10" t="s">
        <v>871</v>
      </c>
    </row>
    <row r="227" spans="1:15" x14ac:dyDescent="0.45">
      <c r="A227" s="10" t="s">
        <v>296</v>
      </c>
      <c r="B227" s="10" t="s">
        <v>21</v>
      </c>
      <c r="C227">
        <v>1862.1</v>
      </c>
      <c r="D227">
        <v>93.6</v>
      </c>
      <c r="F227">
        <v>91.4</v>
      </c>
      <c r="G227">
        <v>84.6</v>
      </c>
      <c r="I227">
        <v>92.5</v>
      </c>
      <c r="J227">
        <v>83.9</v>
      </c>
      <c r="K227">
        <v>76.400000000000006</v>
      </c>
      <c r="N227">
        <v>86.5</v>
      </c>
      <c r="O227" s="10" t="s">
        <v>871</v>
      </c>
    </row>
    <row r="228" spans="1:15" x14ac:dyDescent="0.45">
      <c r="A228" s="10" t="s">
        <v>809</v>
      </c>
      <c r="B228" s="10" t="s">
        <v>21</v>
      </c>
      <c r="C228">
        <v>500</v>
      </c>
      <c r="D228">
        <v>93.6</v>
      </c>
      <c r="F228">
        <v>89.3</v>
      </c>
      <c r="I228">
        <v>93.6</v>
      </c>
      <c r="J228">
        <v>83.4</v>
      </c>
      <c r="K228">
        <v>79.7</v>
      </c>
      <c r="N228">
        <v>82.4</v>
      </c>
      <c r="O228" s="10" t="s">
        <v>871</v>
      </c>
    </row>
    <row r="229" spans="1:15" x14ac:dyDescent="0.45">
      <c r="A229" s="10" t="s">
        <v>470</v>
      </c>
      <c r="B229" s="10" t="s">
        <v>21</v>
      </c>
      <c r="C229">
        <v>942.2</v>
      </c>
      <c r="D229">
        <v>93.6</v>
      </c>
      <c r="F229">
        <v>90.6</v>
      </c>
      <c r="I229">
        <v>93.2</v>
      </c>
      <c r="J229">
        <v>87.4</v>
      </c>
      <c r="L229">
        <v>81.8</v>
      </c>
      <c r="N229">
        <v>87.3</v>
      </c>
      <c r="O229" s="10" t="s">
        <v>871</v>
      </c>
    </row>
    <row r="230" spans="1:15" x14ac:dyDescent="0.45">
      <c r="A230" s="10" t="s">
        <v>703</v>
      </c>
      <c r="B230" s="10" t="s">
        <v>99</v>
      </c>
      <c r="C230">
        <v>420</v>
      </c>
      <c r="D230">
        <v>93.6</v>
      </c>
      <c r="I230">
        <v>93</v>
      </c>
      <c r="J230">
        <v>81.2</v>
      </c>
      <c r="N230">
        <v>86.6</v>
      </c>
      <c r="O230" s="10" t="s">
        <v>871</v>
      </c>
    </row>
    <row r="231" spans="1:15" x14ac:dyDescent="0.45">
      <c r="A231" s="10" t="s">
        <v>683</v>
      </c>
      <c r="B231" s="10" t="s">
        <v>312</v>
      </c>
      <c r="C231">
        <v>717</v>
      </c>
      <c r="D231">
        <v>93.6</v>
      </c>
      <c r="F231">
        <v>87.1</v>
      </c>
      <c r="I231">
        <v>94.9</v>
      </c>
      <c r="J231">
        <v>84.9</v>
      </c>
      <c r="K231">
        <v>80.2</v>
      </c>
      <c r="N231">
        <v>84.9</v>
      </c>
      <c r="O231" s="10" t="s">
        <v>871</v>
      </c>
    </row>
    <row r="232" spans="1:15" x14ac:dyDescent="0.45">
      <c r="A232" s="10" t="s">
        <v>455</v>
      </c>
      <c r="B232" s="10" t="s">
        <v>21</v>
      </c>
      <c r="C232">
        <v>376</v>
      </c>
      <c r="D232">
        <v>93.6</v>
      </c>
      <c r="F232">
        <v>81.400000000000006</v>
      </c>
      <c r="I232">
        <v>92.4</v>
      </c>
      <c r="J232">
        <v>83.7</v>
      </c>
      <c r="K232">
        <v>81.099999999999994</v>
      </c>
      <c r="N232">
        <v>82.7</v>
      </c>
      <c r="O232" s="10" t="s">
        <v>871</v>
      </c>
    </row>
    <row r="233" spans="1:15" x14ac:dyDescent="0.45">
      <c r="A233" s="10" t="s">
        <v>592</v>
      </c>
      <c r="B233" s="10" t="s">
        <v>21</v>
      </c>
      <c r="C233">
        <v>336.2</v>
      </c>
      <c r="D233">
        <v>93.6</v>
      </c>
      <c r="I233">
        <v>93.7</v>
      </c>
      <c r="J233">
        <v>85.7</v>
      </c>
      <c r="N233">
        <v>85.1</v>
      </c>
      <c r="O233" s="10" t="s">
        <v>871</v>
      </c>
    </row>
    <row r="234" spans="1:15" x14ac:dyDescent="0.45">
      <c r="A234" s="10" t="s">
        <v>64</v>
      </c>
      <c r="B234" s="10" t="s">
        <v>21</v>
      </c>
      <c r="C234">
        <v>391</v>
      </c>
      <c r="D234">
        <v>93.5</v>
      </c>
      <c r="F234">
        <v>93.5</v>
      </c>
      <c r="I234">
        <v>93.4</v>
      </c>
      <c r="J234">
        <v>79.8</v>
      </c>
      <c r="L234">
        <v>78.5</v>
      </c>
      <c r="N234">
        <v>82.9</v>
      </c>
      <c r="O234" s="10" t="s">
        <v>871</v>
      </c>
    </row>
    <row r="235" spans="1:15" x14ac:dyDescent="0.45">
      <c r="A235" s="10" t="s">
        <v>67</v>
      </c>
      <c r="B235" s="10" t="s">
        <v>21</v>
      </c>
      <c r="C235">
        <v>878.2</v>
      </c>
      <c r="D235">
        <v>93.5</v>
      </c>
      <c r="F235">
        <v>88.5</v>
      </c>
      <c r="I235">
        <v>93.4</v>
      </c>
      <c r="J235">
        <v>84.9</v>
      </c>
      <c r="K235">
        <v>78.599999999999994</v>
      </c>
      <c r="N235">
        <v>84.9</v>
      </c>
      <c r="O235" s="10" t="s">
        <v>871</v>
      </c>
    </row>
    <row r="236" spans="1:15" x14ac:dyDescent="0.45">
      <c r="A236" s="10" t="s">
        <v>340</v>
      </c>
      <c r="B236" s="10" t="s">
        <v>21</v>
      </c>
      <c r="C236">
        <v>995.1</v>
      </c>
      <c r="D236">
        <v>93.5</v>
      </c>
      <c r="I236">
        <v>93</v>
      </c>
      <c r="J236">
        <v>87.1</v>
      </c>
      <c r="K236">
        <v>76.900000000000006</v>
      </c>
      <c r="L236">
        <v>66.900000000000006</v>
      </c>
      <c r="N236">
        <v>85.7</v>
      </c>
      <c r="O236" s="10" t="s">
        <v>871</v>
      </c>
    </row>
    <row r="237" spans="1:15" x14ac:dyDescent="0.45">
      <c r="A237" s="10" t="s">
        <v>423</v>
      </c>
      <c r="B237" s="10" t="s">
        <v>21</v>
      </c>
      <c r="C237">
        <v>725.1</v>
      </c>
      <c r="D237">
        <v>93.5</v>
      </c>
      <c r="F237">
        <v>90.2</v>
      </c>
      <c r="I237">
        <v>92.9</v>
      </c>
      <c r="J237">
        <v>86.7</v>
      </c>
      <c r="K237">
        <v>79.2</v>
      </c>
      <c r="N237">
        <v>86.5</v>
      </c>
      <c r="O237" s="10" t="s">
        <v>871</v>
      </c>
    </row>
    <row r="238" spans="1:15" x14ac:dyDescent="0.45">
      <c r="A238" s="10" t="s">
        <v>451</v>
      </c>
      <c r="B238" s="10" t="s">
        <v>21</v>
      </c>
      <c r="C238">
        <v>725</v>
      </c>
      <c r="D238">
        <v>93.5</v>
      </c>
      <c r="F238">
        <v>89</v>
      </c>
      <c r="I238">
        <v>93</v>
      </c>
      <c r="J238">
        <v>86.6</v>
      </c>
      <c r="L238">
        <v>81.3</v>
      </c>
      <c r="N238">
        <v>86.1</v>
      </c>
      <c r="O238" s="10" t="s">
        <v>871</v>
      </c>
    </row>
    <row r="239" spans="1:15" x14ac:dyDescent="0.45">
      <c r="A239" s="10" t="s">
        <v>620</v>
      </c>
      <c r="B239" s="10" t="s">
        <v>21</v>
      </c>
      <c r="C239">
        <v>362.2</v>
      </c>
      <c r="D239">
        <v>93.5</v>
      </c>
      <c r="F239">
        <v>88.8</v>
      </c>
      <c r="G239">
        <v>83.4</v>
      </c>
      <c r="I239">
        <v>92.7</v>
      </c>
      <c r="J239">
        <v>84.1</v>
      </c>
      <c r="K239">
        <v>78.599999999999994</v>
      </c>
      <c r="N239">
        <v>86.5</v>
      </c>
      <c r="O239" s="10" t="s">
        <v>871</v>
      </c>
    </row>
    <row r="240" spans="1:15" x14ac:dyDescent="0.45">
      <c r="A240" s="10" t="s">
        <v>193</v>
      </c>
      <c r="B240" s="10" t="s">
        <v>21</v>
      </c>
      <c r="C240">
        <v>662.1</v>
      </c>
      <c r="D240">
        <v>93.5</v>
      </c>
      <c r="I240">
        <v>93.4</v>
      </c>
      <c r="J240">
        <v>87</v>
      </c>
      <c r="K240">
        <v>79.2</v>
      </c>
      <c r="L240">
        <v>83.4</v>
      </c>
      <c r="N240">
        <v>86.4</v>
      </c>
      <c r="O240" s="10" t="s">
        <v>871</v>
      </c>
    </row>
    <row r="241" spans="1:15" x14ac:dyDescent="0.45">
      <c r="A241" s="10" t="s">
        <v>56</v>
      </c>
      <c r="B241" s="10" t="s">
        <v>21</v>
      </c>
      <c r="C241">
        <v>606</v>
      </c>
      <c r="D241">
        <v>93.5</v>
      </c>
      <c r="G241">
        <v>85.8</v>
      </c>
      <c r="I241">
        <v>92.5</v>
      </c>
      <c r="J241">
        <v>86.6</v>
      </c>
      <c r="N241">
        <v>82.5</v>
      </c>
      <c r="O241" s="10" t="s">
        <v>871</v>
      </c>
    </row>
    <row r="242" spans="1:15" x14ac:dyDescent="0.45">
      <c r="A242" s="10" t="s">
        <v>202</v>
      </c>
      <c r="B242" s="10" t="s">
        <v>21</v>
      </c>
      <c r="C242">
        <v>366</v>
      </c>
      <c r="D242">
        <v>93.4</v>
      </c>
      <c r="I242">
        <v>93.7</v>
      </c>
      <c r="J242">
        <v>89.4</v>
      </c>
      <c r="K242">
        <v>80.900000000000006</v>
      </c>
      <c r="N242">
        <v>86</v>
      </c>
      <c r="O242" s="10" t="s">
        <v>871</v>
      </c>
    </row>
    <row r="243" spans="1:15" x14ac:dyDescent="0.45">
      <c r="A243" s="10" t="s">
        <v>25</v>
      </c>
      <c r="B243" s="10" t="s">
        <v>26</v>
      </c>
      <c r="C243">
        <v>767</v>
      </c>
      <c r="D243">
        <v>93.4</v>
      </c>
      <c r="F243">
        <v>89.1</v>
      </c>
      <c r="I243">
        <v>93.7</v>
      </c>
      <c r="J243">
        <v>83.9</v>
      </c>
      <c r="K243">
        <v>79.400000000000006</v>
      </c>
      <c r="N243">
        <v>89.1</v>
      </c>
      <c r="O243" s="10" t="s">
        <v>871</v>
      </c>
    </row>
    <row r="244" spans="1:15" x14ac:dyDescent="0.45">
      <c r="A244" s="10" t="s">
        <v>750</v>
      </c>
      <c r="B244" s="10" t="s">
        <v>171</v>
      </c>
      <c r="C244">
        <v>1172.0999999999999</v>
      </c>
      <c r="D244">
        <v>93.4</v>
      </c>
      <c r="F244">
        <v>89.1</v>
      </c>
      <c r="I244">
        <v>93.3</v>
      </c>
      <c r="J244">
        <v>83.4</v>
      </c>
      <c r="K244">
        <v>78.8</v>
      </c>
      <c r="M244">
        <v>77.3</v>
      </c>
      <c r="N244">
        <v>84.1</v>
      </c>
      <c r="O244" s="10" t="s">
        <v>871</v>
      </c>
    </row>
    <row r="245" spans="1:15" x14ac:dyDescent="0.45">
      <c r="A245" s="10" t="s">
        <v>384</v>
      </c>
      <c r="B245" s="10" t="s">
        <v>21</v>
      </c>
      <c r="C245">
        <v>720.1</v>
      </c>
      <c r="D245">
        <v>93.4</v>
      </c>
      <c r="I245">
        <v>93.7</v>
      </c>
      <c r="J245">
        <v>85.5</v>
      </c>
      <c r="K245">
        <v>77.8</v>
      </c>
      <c r="N245">
        <v>85.2</v>
      </c>
      <c r="O245" s="10" t="s">
        <v>871</v>
      </c>
    </row>
    <row r="246" spans="1:15" x14ac:dyDescent="0.45">
      <c r="A246" s="10" t="s">
        <v>661</v>
      </c>
      <c r="B246" s="10" t="s">
        <v>145</v>
      </c>
      <c r="C246">
        <v>522.1</v>
      </c>
      <c r="D246">
        <v>93.4</v>
      </c>
      <c r="I246">
        <v>93.7</v>
      </c>
      <c r="K246">
        <v>81.8</v>
      </c>
      <c r="N246">
        <v>86.6</v>
      </c>
      <c r="O246" s="10" t="s">
        <v>871</v>
      </c>
    </row>
    <row r="247" spans="1:15" x14ac:dyDescent="0.45">
      <c r="A247" s="10" t="s">
        <v>183</v>
      </c>
      <c r="B247" s="10" t="s">
        <v>21</v>
      </c>
      <c r="C247">
        <v>346.2</v>
      </c>
      <c r="D247">
        <v>93.4</v>
      </c>
      <c r="I247">
        <v>94.2</v>
      </c>
      <c r="J247">
        <v>85.4</v>
      </c>
      <c r="K247">
        <v>80</v>
      </c>
      <c r="N247">
        <v>87.2</v>
      </c>
      <c r="O247" s="10" t="s">
        <v>871</v>
      </c>
    </row>
    <row r="248" spans="1:15" x14ac:dyDescent="0.45">
      <c r="A248" s="10" t="s">
        <v>720</v>
      </c>
      <c r="B248" s="10" t="s">
        <v>312</v>
      </c>
      <c r="C248">
        <v>375.2</v>
      </c>
      <c r="D248">
        <v>93.4</v>
      </c>
      <c r="G248">
        <v>83.9</v>
      </c>
      <c r="J248">
        <v>87.2</v>
      </c>
      <c r="K248">
        <v>80.7</v>
      </c>
      <c r="O248" s="10" t="s">
        <v>871</v>
      </c>
    </row>
    <row r="249" spans="1:15" x14ac:dyDescent="0.45">
      <c r="A249" s="10" t="s">
        <v>224</v>
      </c>
      <c r="B249" s="10" t="s">
        <v>21</v>
      </c>
      <c r="C249">
        <v>1500.1</v>
      </c>
      <c r="D249">
        <v>93.4</v>
      </c>
      <c r="I249">
        <v>93.2</v>
      </c>
      <c r="J249">
        <v>82</v>
      </c>
      <c r="K249">
        <v>79.5</v>
      </c>
      <c r="L249">
        <v>79.5</v>
      </c>
      <c r="N249">
        <v>83.3</v>
      </c>
      <c r="O249" s="10" t="s">
        <v>871</v>
      </c>
    </row>
    <row r="250" spans="1:15" x14ac:dyDescent="0.45">
      <c r="A250" s="10" t="s">
        <v>754</v>
      </c>
      <c r="B250" s="10" t="s">
        <v>21</v>
      </c>
      <c r="C250">
        <v>371</v>
      </c>
      <c r="D250">
        <v>93.4</v>
      </c>
      <c r="G250">
        <v>86.5</v>
      </c>
      <c r="I250">
        <v>93.4</v>
      </c>
      <c r="J250">
        <v>84.7</v>
      </c>
      <c r="L250">
        <v>77.5</v>
      </c>
      <c r="N250">
        <v>83.7</v>
      </c>
      <c r="O250" s="10" t="s">
        <v>871</v>
      </c>
    </row>
    <row r="251" spans="1:15" x14ac:dyDescent="0.45">
      <c r="A251" s="10" t="s">
        <v>114</v>
      </c>
      <c r="B251" s="10" t="s">
        <v>115</v>
      </c>
      <c r="C251">
        <v>2454.1</v>
      </c>
      <c r="D251">
        <v>93.4</v>
      </c>
      <c r="F251">
        <v>92.8</v>
      </c>
      <c r="G251">
        <v>87</v>
      </c>
      <c r="I251">
        <v>92.1</v>
      </c>
      <c r="J251">
        <v>85.8</v>
      </c>
      <c r="K251">
        <v>80.400000000000006</v>
      </c>
      <c r="N251">
        <v>88</v>
      </c>
      <c r="O251" s="10" t="s">
        <v>871</v>
      </c>
    </row>
    <row r="252" spans="1:15" x14ac:dyDescent="0.45">
      <c r="A252" s="10" t="s">
        <v>459</v>
      </c>
      <c r="B252" s="10" t="s">
        <v>21</v>
      </c>
      <c r="C252">
        <v>1237.0999999999999</v>
      </c>
      <c r="D252">
        <v>93.4</v>
      </c>
      <c r="F252">
        <v>90.1</v>
      </c>
      <c r="I252">
        <v>93.1</v>
      </c>
      <c r="K252">
        <v>76.2</v>
      </c>
      <c r="N252">
        <v>87.5</v>
      </c>
      <c r="O252" s="10" t="s">
        <v>871</v>
      </c>
    </row>
    <row r="253" spans="1:15" x14ac:dyDescent="0.45">
      <c r="A253" s="10" t="s">
        <v>158</v>
      </c>
      <c r="B253" s="10" t="s">
        <v>21</v>
      </c>
      <c r="C253">
        <v>430</v>
      </c>
      <c r="D253">
        <v>93.3</v>
      </c>
      <c r="G253">
        <v>89.3</v>
      </c>
      <c r="I253">
        <v>93.5</v>
      </c>
      <c r="J253">
        <v>86.1</v>
      </c>
      <c r="K253">
        <v>75.7</v>
      </c>
      <c r="N253">
        <v>85.3</v>
      </c>
      <c r="O253" s="10" t="s">
        <v>871</v>
      </c>
    </row>
    <row r="254" spans="1:15" x14ac:dyDescent="0.45">
      <c r="A254" s="10" t="s">
        <v>859</v>
      </c>
      <c r="B254" s="10" t="s">
        <v>21</v>
      </c>
      <c r="C254">
        <v>303.10000000000002</v>
      </c>
      <c r="D254">
        <v>93.3</v>
      </c>
      <c r="I254">
        <v>93.8</v>
      </c>
      <c r="J254">
        <v>80.400000000000006</v>
      </c>
      <c r="K254">
        <v>80.099999999999994</v>
      </c>
      <c r="N254">
        <v>86.5</v>
      </c>
      <c r="O254" s="10" t="s">
        <v>871</v>
      </c>
    </row>
    <row r="255" spans="1:15" x14ac:dyDescent="0.45">
      <c r="A255" s="10" t="s">
        <v>744</v>
      </c>
      <c r="B255" s="10" t="s">
        <v>21</v>
      </c>
      <c r="C255">
        <v>311.10000000000002</v>
      </c>
      <c r="D255">
        <v>93.3</v>
      </c>
      <c r="F255">
        <v>88.7</v>
      </c>
      <c r="I255">
        <v>93.1</v>
      </c>
      <c r="J255">
        <v>81.900000000000006</v>
      </c>
      <c r="K255">
        <v>79.599999999999994</v>
      </c>
      <c r="L255">
        <v>72.900000000000006</v>
      </c>
      <c r="N255">
        <v>83.7</v>
      </c>
      <c r="O255" s="10" t="s">
        <v>871</v>
      </c>
    </row>
    <row r="256" spans="1:15" x14ac:dyDescent="0.45">
      <c r="A256" s="10" t="s">
        <v>802</v>
      </c>
      <c r="B256" s="10" t="s">
        <v>220</v>
      </c>
      <c r="C256">
        <v>318</v>
      </c>
      <c r="D256">
        <v>93.3</v>
      </c>
      <c r="I256">
        <v>92.9</v>
      </c>
      <c r="J256">
        <v>83.9</v>
      </c>
      <c r="K256">
        <v>78.5</v>
      </c>
      <c r="N256">
        <v>84.2</v>
      </c>
      <c r="O256" s="10" t="s">
        <v>871</v>
      </c>
    </row>
    <row r="257" spans="1:15" x14ac:dyDescent="0.45">
      <c r="A257" s="10" t="s">
        <v>581</v>
      </c>
      <c r="B257" s="10" t="s">
        <v>21</v>
      </c>
      <c r="C257">
        <v>322</v>
      </c>
      <c r="D257">
        <v>93.3</v>
      </c>
      <c r="I257">
        <v>93.4</v>
      </c>
      <c r="J257">
        <v>83.9</v>
      </c>
      <c r="K257">
        <v>79.3</v>
      </c>
      <c r="L257">
        <v>77</v>
      </c>
      <c r="N257">
        <v>85.8</v>
      </c>
      <c r="O257" s="10" t="s">
        <v>871</v>
      </c>
    </row>
    <row r="258" spans="1:15" x14ac:dyDescent="0.45">
      <c r="A258" s="10" t="s">
        <v>674</v>
      </c>
      <c r="B258" s="10" t="s">
        <v>21</v>
      </c>
      <c r="C258">
        <v>1013.2</v>
      </c>
      <c r="D258">
        <v>93.3</v>
      </c>
      <c r="I258">
        <v>92.3</v>
      </c>
      <c r="J258">
        <v>84.5</v>
      </c>
      <c r="K258">
        <v>79</v>
      </c>
      <c r="N258">
        <v>81.3</v>
      </c>
      <c r="O258" s="10" t="s">
        <v>871</v>
      </c>
    </row>
    <row r="259" spans="1:15" x14ac:dyDescent="0.45">
      <c r="A259" s="10" t="s">
        <v>195</v>
      </c>
      <c r="B259" s="10" t="s">
        <v>21</v>
      </c>
      <c r="C259">
        <v>1612.1</v>
      </c>
      <c r="D259">
        <v>93.3</v>
      </c>
      <c r="F259">
        <v>93.5</v>
      </c>
      <c r="I259">
        <v>93</v>
      </c>
      <c r="J259">
        <v>88.8</v>
      </c>
      <c r="K259">
        <v>79.5</v>
      </c>
      <c r="N259">
        <v>87.3</v>
      </c>
      <c r="O259" s="10" t="s">
        <v>871</v>
      </c>
    </row>
    <row r="260" spans="1:15" x14ac:dyDescent="0.45">
      <c r="A260" s="10" t="s">
        <v>587</v>
      </c>
      <c r="B260" s="10" t="s">
        <v>21</v>
      </c>
      <c r="C260">
        <v>635.20000000000005</v>
      </c>
      <c r="D260">
        <v>93.3</v>
      </c>
      <c r="F260">
        <v>86.8</v>
      </c>
      <c r="G260">
        <v>86.2</v>
      </c>
      <c r="J260">
        <v>85.4</v>
      </c>
      <c r="K260">
        <v>80.3</v>
      </c>
      <c r="N260">
        <v>83.5</v>
      </c>
      <c r="O260" s="10" t="s">
        <v>871</v>
      </c>
    </row>
    <row r="261" spans="1:15" x14ac:dyDescent="0.45">
      <c r="A261" s="10" t="s">
        <v>635</v>
      </c>
      <c r="B261" s="10" t="s">
        <v>21</v>
      </c>
      <c r="C261">
        <v>597</v>
      </c>
      <c r="D261">
        <v>93.3</v>
      </c>
      <c r="F261">
        <v>88.7</v>
      </c>
      <c r="I261">
        <v>92.7</v>
      </c>
      <c r="J261">
        <v>84.6</v>
      </c>
      <c r="K261">
        <v>79.8</v>
      </c>
      <c r="N261">
        <v>82.2</v>
      </c>
      <c r="O261" s="10" t="s">
        <v>871</v>
      </c>
    </row>
    <row r="262" spans="1:15" x14ac:dyDescent="0.45">
      <c r="A262" s="10" t="s">
        <v>454</v>
      </c>
      <c r="B262" s="10" t="s">
        <v>21</v>
      </c>
      <c r="C262">
        <v>1002.2</v>
      </c>
      <c r="D262">
        <v>93.3</v>
      </c>
      <c r="F262">
        <v>88.4</v>
      </c>
      <c r="G262">
        <v>82.9</v>
      </c>
      <c r="I262">
        <v>92.5</v>
      </c>
      <c r="J262">
        <v>79.3</v>
      </c>
      <c r="K262">
        <v>71</v>
      </c>
      <c r="N262">
        <v>84.5</v>
      </c>
      <c r="O262" s="10" t="s">
        <v>871</v>
      </c>
    </row>
    <row r="263" spans="1:15" x14ac:dyDescent="0.45">
      <c r="A263" s="10" t="s">
        <v>1524</v>
      </c>
      <c r="B263" s="10" t="s">
        <v>21</v>
      </c>
      <c r="C263">
        <v>307.2</v>
      </c>
      <c r="D263">
        <v>93.3</v>
      </c>
      <c r="F263">
        <v>86.4</v>
      </c>
      <c r="I263">
        <v>92.1</v>
      </c>
      <c r="J263">
        <v>81.8</v>
      </c>
      <c r="K263">
        <v>75.599999999999994</v>
      </c>
      <c r="N263">
        <v>88.6</v>
      </c>
      <c r="O263" s="10" t="s">
        <v>871</v>
      </c>
    </row>
    <row r="264" spans="1:15" x14ac:dyDescent="0.45">
      <c r="A264" s="10" t="s">
        <v>61</v>
      </c>
      <c r="B264" s="10" t="s">
        <v>21</v>
      </c>
      <c r="C264">
        <v>577.20000000000005</v>
      </c>
      <c r="D264">
        <v>93.2</v>
      </c>
      <c r="F264">
        <v>94.4</v>
      </c>
      <c r="I264">
        <v>92.7</v>
      </c>
      <c r="J264">
        <v>83.7</v>
      </c>
      <c r="K264">
        <v>74.5</v>
      </c>
      <c r="M264">
        <v>58.6</v>
      </c>
      <c r="N264">
        <v>86.9</v>
      </c>
      <c r="O264" s="10" t="s">
        <v>871</v>
      </c>
    </row>
    <row r="265" spans="1:15" x14ac:dyDescent="0.45">
      <c r="A265" s="10" t="s">
        <v>779</v>
      </c>
      <c r="B265" s="10" t="s">
        <v>477</v>
      </c>
      <c r="C265">
        <v>648</v>
      </c>
      <c r="D265">
        <v>93.2</v>
      </c>
      <c r="I265">
        <v>92.4</v>
      </c>
      <c r="J265">
        <v>81.2</v>
      </c>
      <c r="K265">
        <v>76.900000000000006</v>
      </c>
      <c r="L265">
        <v>75.7</v>
      </c>
      <c r="N265">
        <v>87.9</v>
      </c>
      <c r="O265" s="10" t="s">
        <v>871</v>
      </c>
    </row>
    <row r="266" spans="1:15" x14ac:dyDescent="0.45">
      <c r="A266" s="10" t="s">
        <v>379</v>
      </c>
      <c r="B266" s="10" t="s">
        <v>21</v>
      </c>
      <c r="C266">
        <v>1401.2</v>
      </c>
      <c r="D266">
        <v>93.2</v>
      </c>
      <c r="F266">
        <v>90.6</v>
      </c>
      <c r="G266">
        <v>85</v>
      </c>
      <c r="I266">
        <v>93.1</v>
      </c>
      <c r="J266">
        <v>86.9</v>
      </c>
      <c r="K266">
        <v>75</v>
      </c>
      <c r="L266">
        <v>78.099999999999994</v>
      </c>
      <c r="N266">
        <v>86</v>
      </c>
      <c r="O266" s="10" t="s">
        <v>871</v>
      </c>
    </row>
    <row r="267" spans="1:15" x14ac:dyDescent="0.45">
      <c r="A267" s="10" t="s">
        <v>364</v>
      </c>
      <c r="B267" s="10" t="s">
        <v>21</v>
      </c>
      <c r="C267">
        <v>424.2</v>
      </c>
      <c r="D267">
        <v>93.2</v>
      </c>
      <c r="F267">
        <v>92.4</v>
      </c>
      <c r="I267">
        <v>92.7</v>
      </c>
      <c r="J267">
        <v>82</v>
      </c>
      <c r="K267">
        <v>78.2</v>
      </c>
      <c r="N267">
        <v>84.9</v>
      </c>
      <c r="O267" s="10" t="s">
        <v>871</v>
      </c>
    </row>
    <row r="268" spans="1:15" x14ac:dyDescent="0.45">
      <c r="A268" s="10" t="s">
        <v>743</v>
      </c>
      <c r="B268" s="10" t="s">
        <v>21</v>
      </c>
      <c r="C268">
        <v>446.1</v>
      </c>
      <c r="D268">
        <v>93.2</v>
      </c>
      <c r="F268">
        <v>92</v>
      </c>
      <c r="I268">
        <v>92.6</v>
      </c>
      <c r="J268">
        <v>87.6</v>
      </c>
      <c r="K268">
        <v>81.3</v>
      </c>
      <c r="N268">
        <v>86.8</v>
      </c>
      <c r="O268" s="10" t="s">
        <v>871</v>
      </c>
    </row>
    <row r="269" spans="1:15" x14ac:dyDescent="0.45">
      <c r="A269" s="10" t="s">
        <v>307</v>
      </c>
      <c r="B269" s="10" t="s">
        <v>21</v>
      </c>
      <c r="C269">
        <v>911</v>
      </c>
      <c r="D269">
        <v>93.2</v>
      </c>
      <c r="I269">
        <v>93.8</v>
      </c>
      <c r="J269">
        <v>88.6</v>
      </c>
      <c r="K269">
        <v>78.2</v>
      </c>
      <c r="N269">
        <v>84.3</v>
      </c>
      <c r="O269" s="10" t="s">
        <v>871</v>
      </c>
    </row>
    <row r="270" spans="1:15" x14ac:dyDescent="0.45">
      <c r="A270" s="10" t="s">
        <v>666</v>
      </c>
      <c r="B270" s="10" t="s">
        <v>21</v>
      </c>
      <c r="C270">
        <v>355</v>
      </c>
      <c r="D270">
        <v>93.1</v>
      </c>
      <c r="I270">
        <v>93.1</v>
      </c>
      <c r="J270">
        <v>85.2</v>
      </c>
      <c r="K270">
        <v>77.5</v>
      </c>
      <c r="N270">
        <v>86.9</v>
      </c>
      <c r="O270" s="10" t="s">
        <v>871</v>
      </c>
    </row>
    <row r="271" spans="1:15" x14ac:dyDescent="0.45">
      <c r="A271" s="10" t="s">
        <v>406</v>
      </c>
      <c r="B271" s="10" t="s">
        <v>21</v>
      </c>
      <c r="C271">
        <v>421</v>
      </c>
      <c r="D271">
        <v>93.1</v>
      </c>
      <c r="I271">
        <v>92.4</v>
      </c>
      <c r="J271">
        <v>80.599999999999994</v>
      </c>
      <c r="K271">
        <v>77.400000000000006</v>
      </c>
      <c r="N271">
        <v>83</v>
      </c>
      <c r="O271" s="10" t="s">
        <v>871</v>
      </c>
    </row>
    <row r="272" spans="1:15" x14ac:dyDescent="0.45">
      <c r="A272" s="10" t="s">
        <v>791</v>
      </c>
      <c r="B272" s="10" t="s">
        <v>26</v>
      </c>
      <c r="C272">
        <v>405</v>
      </c>
      <c r="D272">
        <v>93.1</v>
      </c>
      <c r="F272">
        <v>87.4</v>
      </c>
      <c r="I272">
        <v>93.8</v>
      </c>
      <c r="J272">
        <v>80.2</v>
      </c>
      <c r="K272">
        <v>78.2</v>
      </c>
      <c r="N272">
        <v>85.3</v>
      </c>
      <c r="O272" s="10" t="s">
        <v>871</v>
      </c>
    </row>
    <row r="273" spans="1:15" x14ac:dyDescent="0.45">
      <c r="A273" s="10" t="s">
        <v>53</v>
      </c>
      <c r="B273" s="10" t="s">
        <v>21</v>
      </c>
      <c r="C273">
        <v>1377.2</v>
      </c>
      <c r="D273">
        <v>93.1</v>
      </c>
      <c r="F273">
        <v>89.9</v>
      </c>
      <c r="G273">
        <v>86.1</v>
      </c>
      <c r="I273">
        <v>92.3</v>
      </c>
      <c r="J273">
        <v>85.9</v>
      </c>
      <c r="K273">
        <v>84.6</v>
      </c>
      <c r="N273">
        <v>84.6</v>
      </c>
      <c r="O273" s="10" t="s">
        <v>871</v>
      </c>
    </row>
    <row r="274" spans="1:15" x14ac:dyDescent="0.45">
      <c r="A274" s="10" t="s">
        <v>748</v>
      </c>
      <c r="B274" s="10" t="s">
        <v>21</v>
      </c>
      <c r="C274">
        <v>417.1</v>
      </c>
      <c r="D274">
        <v>93.1</v>
      </c>
      <c r="F274">
        <v>86.6</v>
      </c>
      <c r="I274">
        <v>93.3</v>
      </c>
      <c r="J274">
        <v>82.9</v>
      </c>
      <c r="K274">
        <v>80</v>
      </c>
      <c r="N274">
        <v>85.3</v>
      </c>
      <c r="O274" s="10" t="s">
        <v>871</v>
      </c>
    </row>
    <row r="275" spans="1:15" x14ac:dyDescent="0.45">
      <c r="A275" s="10" t="s">
        <v>630</v>
      </c>
      <c r="B275" s="10" t="s">
        <v>21</v>
      </c>
      <c r="C275">
        <v>990.1</v>
      </c>
      <c r="D275">
        <v>93.1</v>
      </c>
      <c r="F275">
        <v>90.2</v>
      </c>
      <c r="I275">
        <v>90.9</v>
      </c>
      <c r="J275">
        <v>85.6</v>
      </c>
      <c r="K275">
        <v>84.4</v>
      </c>
      <c r="L275">
        <v>81.599999999999994</v>
      </c>
      <c r="N275">
        <v>84.9</v>
      </c>
      <c r="O275" s="10" t="s">
        <v>871</v>
      </c>
    </row>
    <row r="276" spans="1:15" x14ac:dyDescent="0.45">
      <c r="A276" s="10" t="s">
        <v>858</v>
      </c>
      <c r="B276" s="10" t="s">
        <v>26</v>
      </c>
      <c r="C276">
        <v>501</v>
      </c>
      <c r="D276">
        <v>93.1</v>
      </c>
      <c r="J276">
        <v>79.7</v>
      </c>
      <c r="L276">
        <v>76.3</v>
      </c>
      <c r="M276">
        <v>46.7</v>
      </c>
      <c r="N276">
        <v>84.1</v>
      </c>
      <c r="O276" s="10" t="s">
        <v>871</v>
      </c>
    </row>
    <row r="277" spans="1:15" x14ac:dyDescent="0.45">
      <c r="A277" s="10" t="s">
        <v>95</v>
      </c>
      <c r="B277" s="10" t="s">
        <v>96</v>
      </c>
      <c r="C277">
        <v>528</v>
      </c>
      <c r="D277">
        <v>93.1</v>
      </c>
      <c r="F277">
        <v>88.1</v>
      </c>
      <c r="I277">
        <v>92.4</v>
      </c>
      <c r="J277">
        <v>84</v>
      </c>
      <c r="K277">
        <v>75.7</v>
      </c>
      <c r="N277">
        <v>84</v>
      </c>
      <c r="O277" s="10" t="s">
        <v>871</v>
      </c>
    </row>
    <row r="278" spans="1:15" x14ac:dyDescent="0.45">
      <c r="A278" s="10" t="s">
        <v>786</v>
      </c>
      <c r="B278" s="10" t="s">
        <v>21</v>
      </c>
      <c r="C278">
        <v>325</v>
      </c>
      <c r="D278">
        <v>93.1</v>
      </c>
      <c r="F278">
        <v>89.1</v>
      </c>
      <c r="G278">
        <v>86.2</v>
      </c>
      <c r="J278">
        <v>83.8</v>
      </c>
      <c r="K278">
        <v>77.900000000000006</v>
      </c>
      <c r="N278">
        <v>86.1</v>
      </c>
      <c r="O278" s="10" t="s">
        <v>871</v>
      </c>
    </row>
    <row r="279" spans="1:15" x14ac:dyDescent="0.45">
      <c r="A279" s="10" t="s">
        <v>232</v>
      </c>
      <c r="B279" s="10" t="s">
        <v>21</v>
      </c>
      <c r="C279">
        <v>450.2</v>
      </c>
      <c r="D279">
        <v>93.1</v>
      </c>
      <c r="F279">
        <v>88.6</v>
      </c>
      <c r="I279">
        <v>92.3</v>
      </c>
      <c r="J279">
        <v>87.7</v>
      </c>
      <c r="K279">
        <v>78.8</v>
      </c>
      <c r="N279">
        <v>84.7</v>
      </c>
      <c r="O279" s="10" t="s">
        <v>871</v>
      </c>
    </row>
    <row r="280" spans="1:15" x14ac:dyDescent="0.45">
      <c r="A280" s="10" t="s">
        <v>497</v>
      </c>
      <c r="B280" s="10" t="s">
        <v>21</v>
      </c>
      <c r="C280">
        <v>1950.1</v>
      </c>
      <c r="D280">
        <v>93.1</v>
      </c>
      <c r="F280">
        <v>88.5</v>
      </c>
      <c r="I280">
        <v>91.8</v>
      </c>
      <c r="J280">
        <v>86.1</v>
      </c>
      <c r="K280">
        <v>80</v>
      </c>
      <c r="L280">
        <v>79</v>
      </c>
      <c r="N280">
        <v>85.2</v>
      </c>
      <c r="O280" s="10" t="s">
        <v>871</v>
      </c>
    </row>
    <row r="281" spans="1:15" x14ac:dyDescent="0.45">
      <c r="A281" s="10" t="s">
        <v>540</v>
      </c>
      <c r="B281" s="10" t="s">
        <v>21</v>
      </c>
      <c r="C281">
        <v>302.2</v>
      </c>
      <c r="D281">
        <v>93.1</v>
      </c>
      <c r="F281">
        <v>93.1</v>
      </c>
      <c r="I281">
        <v>90.7</v>
      </c>
      <c r="J281">
        <v>87.2</v>
      </c>
      <c r="K281">
        <v>78.3</v>
      </c>
      <c r="N281">
        <v>84.2</v>
      </c>
      <c r="O281" s="10" t="s">
        <v>871</v>
      </c>
    </row>
    <row r="282" spans="1:15" x14ac:dyDescent="0.45">
      <c r="A282" s="10" t="s">
        <v>190</v>
      </c>
      <c r="B282" s="10" t="s">
        <v>191</v>
      </c>
      <c r="C282">
        <v>523</v>
      </c>
      <c r="D282">
        <v>93.1</v>
      </c>
      <c r="I282">
        <v>93.4</v>
      </c>
      <c r="J282">
        <v>86.2</v>
      </c>
      <c r="K282">
        <v>77.599999999999994</v>
      </c>
      <c r="N282">
        <v>83.6</v>
      </c>
      <c r="O282" s="10" t="s">
        <v>871</v>
      </c>
    </row>
    <row r="283" spans="1:15" x14ac:dyDescent="0.45">
      <c r="A283" s="10" t="s">
        <v>44</v>
      </c>
      <c r="B283" s="10" t="s">
        <v>21</v>
      </c>
      <c r="C283">
        <v>511.1</v>
      </c>
      <c r="D283">
        <v>93.1</v>
      </c>
      <c r="G283">
        <v>82.4</v>
      </c>
      <c r="I283">
        <v>91.3</v>
      </c>
      <c r="J283">
        <v>84.3</v>
      </c>
      <c r="K283">
        <v>77.8</v>
      </c>
      <c r="N283">
        <v>81.3</v>
      </c>
      <c r="O283" s="10" t="s">
        <v>871</v>
      </c>
    </row>
    <row r="284" spans="1:15" x14ac:dyDescent="0.45">
      <c r="A284" s="10" t="s">
        <v>138</v>
      </c>
      <c r="B284" s="10" t="s">
        <v>21</v>
      </c>
      <c r="C284">
        <v>307.10000000000002</v>
      </c>
      <c r="D284">
        <v>93.1</v>
      </c>
      <c r="F284">
        <v>91.6</v>
      </c>
      <c r="G284">
        <v>85.3</v>
      </c>
      <c r="I284">
        <v>94</v>
      </c>
      <c r="J284">
        <v>86.7</v>
      </c>
      <c r="K284">
        <v>80.7</v>
      </c>
      <c r="N284">
        <v>84</v>
      </c>
      <c r="O284" s="10" t="s">
        <v>871</v>
      </c>
    </row>
    <row r="285" spans="1:15" x14ac:dyDescent="0.45">
      <c r="A285" s="10" t="s">
        <v>471</v>
      </c>
      <c r="B285" s="10" t="s">
        <v>21</v>
      </c>
      <c r="C285">
        <v>509.2</v>
      </c>
      <c r="D285">
        <v>93.1</v>
      </c>
      <c r="G285">
        <v>85.3</v>
      </c>
      <c r="I285">
        <v>93.4</v>
      </c>
      <c r="J285">
        <v>83.1</v>
      </c>
      <c r="K285">
        <v>81.7</v>
      </c>
      <c r="O285" s="10" t="s">
        <v>871</v>
      </c>
    </row>
    <row r="286" spans="1:15" x14ac:dyDescent="0.45">
      <c r="A286" s="10" t="s">
        <v>517</v>
      </c>
      <c r="B286" s="10" t="s">
        <v>21</v>
      </c>
      <c r="C286">
        <v>1660.2</v>
      </c>
      <c r="D286">
        <v>93.1</v>
      </c>
      <c r="I286">
        <v>92.7</v>
      </c>
      <c r="J286">
        <v>84.7</v>
      </c>
      <c r="K286">
        <v>75.099999999999994</v>
      </c>
      <c r="N286">
        <v>84.9</v>
      </c>
      <c r="O286" s="10" t="s">
        <v>871</v>
      </c>
    </row>
    <row r="287" spans="1:15" x14ac:dyDescent="0.45">
      <c r="A287" s="10" t="s">
        <v>446</v>
      </c>
      <c r="B287" s="10" t="s">
        <v>21</v>
      </c>
      <c r="C287">
        <v>453.2</v>
      </c>
      <c r="D287">
        <v>93</v>
      </c>
      <c r="I287">
        <v>92.6</v>
      </c>
      <c r="J287">
        <v>83.4</v>
      </c>
      <c r="K287">
        <v>81.900000000000006</v>
      </c>
      <c r="N287">
        <v>86.1</v>
      </c>
      <c r="O287" s="10" t="s">
        <v>871</v>
      </c>
    </row>
    <row r="288" spans="1:15" x14ac:dyDescent="0.45">
      <c r="A288" s="10" t="s">
        <v>761</v>
      </c>
      <c r="B288" s="10" t="s">
        <v>21</v>
      </c>
      <c r="C288">
        <v>471.2</v>
      </c>
      <c r="D288">
        <v>93</v>
      </c>
      <c r="F288">
        <v>91.8</v>
      </c>
      <c r="I288">
        <v>93.5</v>
      </c>
      <c r="J288">
        <v>85.9</v>
      </c>
      <c r="K288">
        <v>81.5</v>
      </c>
      <c r="N288">
        <v>87</v>
      </c>
      <c r="O288" s="10" t="s">
        <v>871</v>
      </c>
    </row>
    <row r="289" spans="1:15" x14ac:dyDescent="0.45">
      <c r="A289" s="10" t="s">
        <v>536</v>
      </c>
      <c r="B289" s="10" t="s">
        <v>21</v>
      </c>
      <c r="C289">
        <v>1221.0999999999999</v>
      </c>
      <c r="D289">
        <v>93</v>
      </c>
      <c r="F289">
        <v>90.2</v>
      </c>
      <c r="I289">
        <v>93.3</v>
      </c>
      <c r="J289">
        <v>85.6</v>
      </c>
      <c r="K289">
        <v>66.599999999999994</v>
      </c>
      <c r="N289">
        <v>84.9</v>
      </c>
      <c r="O289" s="10" t="s">
        <v>871</v>
      </c>
    </row>
    <row r="290" spans="1:15" x14ac:dyDescent="0.45">
      <c r="A290" s="10" t="s">
        <v>560</v>
      </c>
      <c r="B290" s="10" t="s">
        <v>21</v>
      </c>
      <c r="C290">
        <v>1100.0999999999999</v>
      </c>
      <c r="D290">
        <v>93</v>
      </c>
      <c r="F290">
        <v>88.5</v>
      </c>
      <c r="I290">
        <v>92.7</v>
      </c>
      <c r="J290">
        <v>84.2</v>
      </c>
      <c r="K290">
        <v>82.4</v>
      </c>
      <c r="N290">
        <v>86.6</v>
      </c>
      <c r="O290" s="10" t="s">
        <v>871</v>
      </c>
    </row>
    <row r="291" spans="1:15" x14ac:dyDescent="0.45">
      <c r="A291" s="10" t="s">
        <v>153</v>
      </c>
      <c r="B291" s="10" t="s">
        <v>21</v>
      </c>
      <c r="C291">
        <v>1632.2</v>
      </c>
      <c r="D291">
        <v>93</v>
      </c>
      <c r="F291">
        <v>88.2</v>
      </c>
      <c r="I291">
        <v>92.6</v>
      </c>
      <c r="J291">
        <v>84.4</v>
      </c>
      <c r="K291">
        <v>80.7</v>
      </c>
      <c r="L291">
        <v>75.5</v>
      </c>
      <c r="N291">
        <v>87.9</v>
      </c>
      <c r="O291" s="10" t="s">
        <v>871</v>
      </c>
    </row>
    <row r="292" spans="1:15" x14ac:dyDescent="0.45">
      <c r="A292" s="10" t="s">
        <v>525</v>
      </c>
      <c r="B292" s="10" t="s">
        <v>21</v>
      </c>
      <c r="C292">
        <v>1008.2</v>
      </c>
      <c r="D292">
        <v>93</v>
      </c>
      <c r="F292">
        <v>92.8</v>
      </c>
      <c r="I292">
        <v>93.7</v>
      </c>
      <c r="J292">
        <v>84.3</v>
      </c>
      <c r="K292">
        <v>73.099999999999994</v>
      </c>
      <c r="N292">
        <v>87.3</v>
      </c>
      <c r="O292" s="10" t="s">
        <v>871</v>
      </c>
    </row>
    <row r="293" spans="1:15" x14ac:dyDescent="0.45">
      <c r="A293" s="10" t="s">
        <v>535</v>
      </c>
      <c r="B293" s="10" t="s">
        <v>21</v>
      </c>
      <c r="C293">
        <v>1614</v>
      </c>
      <c r="D293">
        <v>93</v>
      </c>
      <c r="I293">
        <v>91.6</v>
      </c>
      <c r="J293">
        <v>86.6</v>
      </c>
      <c r="K293">
        <v>79.3</v>
      </c>
      <c r="N293">
        <v>86.6</v>
      </c>
      <c r="O293" s="10" t="s">
        <v>871</v>
      </c>
    </row>
    <row r="294" spans="1:15" x14ac:dyDescent="0.45">
      <c r="A294" s="10" t="s">
        <v>133</v>
      </c>
      <c r="B294" s="10" t="s">
        <v>113</v>
      </c>
      <c r="C294">
        <v>344.2</v>
      </c>
      <c r="D294">
        <v>93</v>
      </c>
      <c r="I294">
        <v>92.1</v>
      </c>
      <c r="J294">
        <v>83.9</v>
      </c>
      <c r="K294">
        <v>78.3</v>
      </c>
      <c r="N294">
        <v>84.9</v>
      </c>
      <c r="O294" s="10" t="s">
        <v>871</v>
      </c>
    </row>
    <row r="295" spans="1:15" x14ac:dyDescent="0.45">
      <c r="A295" s="10" t="s">
        <v>1785</v>
      </c>
      <c r="B295" s="10" t="s">
        <v>21</v>
      </c>
      <c r="C295">
        <v>315.2</v>
      </c>
      <c r="D295">
        <v>93</v>
      </c>
      <c r="I295">
        <v>90.3</v>
      </c>
      <c r="J295">
        <v>80.599999999999994</v>
      </c>
      <c r="K295">
        <v>79.2</v>
      </c>
      <c r="N295">
        <v>83.9</v>
      </c>
      <c r="O295" s="10" t="s">
        <v>871</v>
      </c>
    </row>
    <row r="296" spans="1:15" x14ac:dyDescent="0.45">
      <c r="A296" s="10" t="s">
        <v>159</v>
      </c>
      <c r="B296" s="10" t="s">
        <v>21</v>
      </c>
      <c r="C296">
        <v>744</v>
      </c>
      <c r="D296">
        <v>93</v>
      </c>
      <c r="I296">
        <v>92.5</v>
      </c>
      <c r="J296">
        <v>85.8</v>
      </c>
      <c r="K296">
        <v>79.2</v>
      </c>
      <c r="N296">
        <v>82.9</v>
      </c>
      <c r="O296" s="10" t="s">
        <v>871</v>
      </c>
    </row>
    <row r="297" spans="1:15" x14ac:dyDescent="0.45">
      <c r="A297" s="10" t="s">
        <v>718</v>
      </c>
      <c r="B297" s="10" t="s">
        <v>21</v>
      </c>
      <c r="C297">
        <v>528.1</v>
      </c>
      <c r="D297">
        <v>93</v>
      </c>
      <c r="I297">
        <v>92.5</v>
      </c>
      <c r="J297">
        <v>82.6</v>
      </c>
      <c r="K297">
        <v>82.6</v>
      </c>
      <c r="N297">
        <v>84.2</v>
      </c>
      <c r="O297" s="10" t="s">
        <v>871</v>
      </c>
    </row>
    <row r="298" spans="1:15" x14ac:dyDescent="0.45">
      <c r="A298" s="10" t="s">
        <v>36</v>
      </c>
      <c r="B298" s="10" t="s">
        <v>37</v>
      </c>
      <c r="C298">
        <v>730</v>
      </c>
      <c r="D298">
        <v>93</v>
      </c>
      <c r="F298">
        <v>90.7</v>
      </c>
      <c r="I298">
        <v>92.2</v>
      </c>
      <c r="J298">
        <v>82.9</v>
      </c>
      <c r="N298">
        <v>86.7</v>
      </c>
      <c r="O298" s="10" t="s">
        <v>871</v>
      </c>
    </row>
    <row r="299" spans="1:15" x14ac:dyDescent="0.45">
      <c r="A299" s="10" t="s">
        <v>206</v>
      </c>
      <c r="B299" s="10" t="s">
        <v>21</v>
      </c>
      <c r="C299">
        <v>528.20000000000005</v>
      </c>
      <c r="D299">
        <v>93</v>
      </c>
      <c r="F299">
        <v>89</v>
      </c>
      <c r="G299">
        <v>87.1</v>
      </c>
      <c r="I299">
        <v>93.1</v>
      </c>
      <c r="J299">
        <v>82.2</v>
      </c>
      <c r="K299">
        <v>78.900000000000006</v>
      </c>
      <c r="N299">
        <v>87.2</v>
      </c>
      <c r="O299" s="10" t="s">
        <v>871</v>
      </c>
    </row>
    <row r="300" spans="1:15" x14ac:dyDescent="0.45">
      <c r="A300" s="10" t="s">
        <v>559</v>
      </c>
      <c r="B300" s="10" t="s">
        <v>21</v>
      </c>
      <c r="C300">
        <v>490</v>
      </c>
      <c r="D300">
        <v>93</v>
      </c>
      <c r="I300">
        <v>92.3</v>
      </c>
      <c r="J300">
        <v>86.3</v>
      </c>
      <c r="K300">
        <v>73.900000000000006</v>
      </c>
      <c r="N300">
        <v>82.7</v>
      </c>
      <c r="O300" s="10" t="s">
        <v>871</v>
      </c>
    </row>
    <row r="301" spans="1:15" x14ac:dyDescent="0.45">
      <c r="A301" s="10" t="s">
        <v>528</v>
      </c>
      <c r="B301" s="10" t="s">
        <v>21</v>
      </c>
      <c r="C301">
        <v>542.20000000000005</v>
      </c>
      <c r="D301">
        <v>92.9</v>
      </c>
      <c r="F301">
        <v>88.8</v>
      </c>
      <c r="I301">
        <v>91.8</v>
      </c>
      <c r="J301">
        <v>82.8</v>
      </c>
      <c r="K301">
        <v>78.3</v>
      </c>
      <c r="N301">
        <v>83.7</v>
      </c>
      <c r="O301" s="10" t="s">
        <v>871</v>
      </c>
    </row>
    <row r="302" spans="1:15" x14ac:dyDescent="0.45">
      <c r="A302" s="10" t="s">
        <v>1668</v>
      </c>
      <c r="B302" s="10" t="s">
        <v>21</v>
      </c>
      <c r="C302">
        <v>301.2</v>
      </c>
      <c r="D302">
        <v>92.9</v>
      </c>
      <c r="I302">
        <v>92.3</v>
      </c>
      <c r="J302">
        <v>82.9</v>
      </c>
      <c r="N302">
        <v>81.599999999999994</v>
      </c>
      <c r="O302" s="10" t="s">
        <v>871</v>
      </c>
    </row>
    <row r="303" spans="1:15" x14ac:dyDescent="0.45">
      <c r="A303" s="10" t="s">
        <v>142</v>
      </c>
      <c r="B303" s="10" t="s">
        <v>21</v>
      </c>
      <c r="C303">
        <v>354</v>
      </c>
      <c r="D303">
        <v>92.9</v>
      </c>
      <c r="F303">
        <v>86.9</v>
      </c>
      <c r="I303">
        <v>92.4</v>
      </c>
      <c r="K303">
        <v>74.7</v>
      </c>
      <c r="N303">
        <v>82.5</v>
      </c>
      <c r="O303" s="10" t="s">
        <v>871</v>
      </c>
    </row>
    <row r="304" spans="1:15" x14ac:dyDescent="0.45">
      <c r="A304" s="10" t="s">
        <v>385</v>
      </c>
      <c r="B304" s="10" t="s">
        <v>335</v>
      </c>
      <c r="C304">
        <v>315.2</v>
      </c>
      <c r="D304">
        <v>92.9</v>
      </c>
      <c r="I304">
        <v>93.3</v>
      </c>
      <c r="J304">
        <v>87</v>
      </c>
      <c r="K304">
        <v>80</v>
      </c>
      <c r="N304">
        <v>87.3</v>
      </c>
      <c r="O304" s="10" t="s">
        <v>871</v>
      </c>
    </row>
    <row r="305" spans="1:15" x14ac:dyDescent="0.45">
      <c r="A305" s="10" t="s">
        <v>715</v>
      </c>
      <c r="B305" s="10" t="s">
        <v>21</v>
      </c>
      <c r="C305">
        <v>423</v>
      </c>
      <c r="D305">
        <v>92.9</v>
      </c>
      <c r="I305">
        <v>92.9</v>
      </c>
      <c r="J305">
        <v>86.9</v>
      </c>
      <c r="K305">
        <v>79.7</v>
      </c>
      <c r="N305">
        <v>86.5</v>
      </c>
      <c r="O305" s="10" t="s">
        <v>871</v>
      </c>
    </row>
    <row r="306" spans="1:15" x14ac:dyDescent="0.45">
      <c r="A306" s="10" t="s">
        <v>192</v>
      </c>
      <c r="B306" s="10" t="s">
        <v>21</v>
      </c>
      <c r="C306">
        <v>1347.2</v>
      </c>
      <c r="D306">
        <v>92.9</v>
      </c>
      <c r="F306">
        <v>86.7</v>
      </c>
      <c r="I306">
        <v>92.6</v>
      </c>
      <c r="J306">
        <v>86.7</v>
      </c>
      <c r="K306">
        <v>80.2</v>
      </c>
      <c r="N306">
        <v>86.2</v>
      </c>
      <c r="O306" s="10" t="s">
        <v>871</v>
      </c>
    </row>
    <row r="307" spans="1:15" x14ac:dyDescent="0.45">
      <c r="A307" s="10" t="s">
        <v>604</v>
      </c>
      <c r="B307" s="10" t="s">
        <v>284</v>
      </c>
      <c r="C307">
        <v>618.20000000000005</v>
      </c>
      <c r="D307">
        <v>92.9</v>
      </c>
      <c r="I307">
        <v>91.5</v>
      </c>
      <c r="J307">
        <v>83.1</v>
      </c>
      <c r="K307">
        <v>77.099999999999994</v>
      </c>
      <c r="N307">
        <v>82.6</v>
      </c>
      <c r="O307" s="10" t="s">
        <v>871</v>
      </c>
    </row>
    <row r="308" spans="1:15" x14ac:dyDescent="0.45">
      <c r="A308" s="10" t="s">
        <v>239</v>
      </c>
      <c r="B308" s="10" t="s">
        <v>21</v>
      </c>
      <c r="C308">
        <v>372.2</v>
      </c>
      <c r="D308">
        <v>92.9</v>
      </c>
      <c r="F308">
        <v>86.6</v>
      </c>
      <c r="I308">
        <v>93.1</v>
      </c>
      <c r="J308">
        <v>82.9</v>
      </c>
      <c r="K308">
        <v>75.8</v>
      </c>
      <c r="N308">
        <v>81.2</v>
      </c>
      <c r="O308" s="10" t="s">
        <v>871</v>
      </c>
    </row>
    <row r="309" spans="1:15" x14ac:dyDescent="0.45">
      <c r="A309" s="10" t="s">
        <v>324</v>
      </c>
      <c r="B309" s="10" t="s">
        <v>21</v>
      </c>
      <c r="C309">
        <v>435.1</v>
      </c>
      <c r="D309">
        <v>92.9</v>
      </c>
      <c r="I309">
        <v>93.3</v>
      </c>
      <c r="J309">
        <v>81.099999999999994</v>
      </c>
      <c r="K309">
        <v>81.400000000000006</v>
      </c>
      <c r="N309">
        <v>82.4</v>
      </c>
      <c r="O309" s="10" t="s">
        <v>871</v>
      </c>
    </row>
    <row r="310" spans="1:15" x14ac:dyDescent="0.45">
      <c r="A310" s="10" t="s">
        <v>393</v>
      </c>
      <c r="B310" s="10" t="s">
        <v>21</v>
      </c>
      <c r="C310">
        <v>1005.2</v>
      </c>
      <c r="D310">
        <v>92.9</v>
      </c>
      <c r="F310">
        <v>90</v>
      </c>
      <c r="I310">
        <v>92</v>
      </c>
      <c r="J310">
        <v>83.1</v>
      </c>
      <c r="K310">
        <v>81.5</v>
      </c>
      <c r="N310">
        <v>85.7</v>
      </c>
      <c r="O310" s="10" t="s">
        <v>871</v>
      </c>
    </row>
    <row r="311" spans="1:15" x14ac:dyDescent="0.45">
      <c r="A311" s="10" t="s">
        <v>33</v>
      </c>
      <c r="B311" s="10" t="s">
        <v>21</v>
      </c>
      <c r="C311">
        <v>541.1</v>
      </c>
      <c r="D311">
        <v>92.9</v>
      </c>
      <c r="I311">
        <v>92.3</v>
      </c>
      <c r="J311">
        <v>85.4</v>
      </c>
      <c r="K311">
        <v>80.599999999999994</v>
      </c>
      <c r="N311">
        <v>85.9</v>
      </c>
      <c r="O311" s="10" t="s">
        <v>871</v>
      </c>
    </row>
    <row r="312" spans="1:15" x14ac:dyDescent="0.45">
      <c r="A312" s="10" t="s">
        <v>54</v>
      </c>
      <c r="B312" s="10" t="s">
        <v>21</v>
      </c>
      <c r="C312">
        <v>478.1</v>
      </c>
      <c r="D312">
        <v>92.9</v>
      </c>
      <c r="I312">
        <v>92.4</v>
      </c>
      <c r="J312">
        <v>85.1</v>
      </c>
      <c r="K312">
        <v>79.5</v>
      </c>
      <c r="N312">
        <v>87</v>
      </c>
      <c r="O312" s="10" t="s">
        <v>871</v>
      </c>
    </row>
    <row r="313" spans="1:15" x14ac:dyDescent="0.45">
      <c r="A313" s="10" t="s">
        <v>155</v>
      </c>
      <c r="B313" s="10" t="s">
        <v>21</v>
      </c>
      <c r="C313">
        <v>302.2</v>
      </c>
      <c r="D313">
        <v>92.9</v>
      </c>
      <c r="I313">
        <v>93.7</v>
      </c>
      <c r="J313">
        <v>84.2</v>
      </c>
      <c r="N313">
        <v>86.2</v>
      </c>
      <c r="O313" s="10" t="s">
        <v>871</v>
      </c>
    </row>
    <row r="314" spans="1:15" x14ac:dyDescent="0.45">
      <c r="A314" s="10" t="s">
        <v>182</v>
      </c>
      <c r="B314" s="10" t="s">
        <v>21</v>
      </c>
      <c r="C314">
        <v>1498</v>
      </c>
      <c r="D314">
        <v>92.9</v>
      </c>
      <c r="F314">
        <v>89.1</v>
      </c>
      <c r="I314">
        <v>92.4</v>
      </c>
      <c r="J314">
        <v>84.6</v>
      </c>
      <c r="K314">
        <v>78.599999999999994</v>
      </c>
      <c r="N314">
        <v>84.4</v>
      </c>
      <c r="O314" s="10" t="s">
        <v>871</v>
      </c>
    </row>
    <row r="315" spans="1:15" x14ac:dyDescent="0.45">
      <c r="A315" s="10" t="s">
        <v>306</v>
      </c>
      <c r="B315" s="10" t="s">
        <v>21</v>
      </c>
      <c r="C315">
        <v>454.2</v>
      </c>
      <c r="D315">
        <v>92.9</v>
      </c>
      <c r="F315">
        <v>88.5</v>
      </c>
      <c r="I315">
        <v>93.9</v>
      </c>
      <c r="J315">
        <v>81.400000000000006</v>
      </c>
      <c r="K315">
        <v>78.900000000000006</v>
      </c>
      <c r="N315">
        <v>88.2</v>
      </c>
      <c r="O315" s="10" t="s">
        <v>871</v>
      </c>
    </row>
    <row r="316" spans="1:15" x14ac:dyDescent="0.45">
      <c r="A316" s="10" t="s">
        <v>724</v>
      </c>
      <c r="B316" s="10" t="s">
        <v>21</v>
      </c>
      <c r="C316">
        <v>395.1</v>
      </c>
      <c r="D316">
        <v>92.9</v>
      </c>
      <c r="H316">
        <v>86.9</v>
      </c>
      <c r="I316">
        <v>90.4</v>
      </c>
      <c r="J316">
        <v>80.7</v>
      </c>
      <c r="K316">
        <v>75.099999999999994</v>
      </c>
      <c r="N316">
        <v>86.2</v>
      </c>
      <c r="O316" s="10" t="s">
        <v>871</v>
      </c>
    </row>
    <row r="317" spans="1:15" x14ac:dyDescent="0.45">
      <c r="A317" s="10" t="s">
        <v>240</v>
      </c>
      <c r="B317" s="10" t="s">
        <v>21</v>
      </c>
      <c r="C317">
        <v>524.20000000000005</v>
      </c>
      <c r="D317">
        <v>92.9</v>
      </c>
      <c r="F317">
        <v>92.9</v>
      </c>
      <c r="G317">
        <v>86.4</v>
      </c>
      <c r="I317">
        <v>94.4</v>
      </c>
      <c r="J317">
        <v>85.8</v>
      </c>
      <c r="K317">
        <v>84.1</v>
      </c>
      <c r="N317">
        <v>83.9</v>
      </c>
      <c r="O317" s="10" t="s">
        <v>871</v>
      </c>
    </row>
    <row r="318" spans="1:15" x14ac:dyDescent="0.45">
      <c r="A318" s="10" t="s">
        <v>105</v>
      </c>
      <c r="B318" s="10" t="s">
        <v>21</v>
      </c>
      <c r="C318">
        <v>364.1</v>
      </c>
      <c r="D318">
        <v>92.8</v>
      </c>
      <c r="F318">
        <v>92.2</v>
      </c>
      <c r="I318">
        <v>92.8</v>
      </c>
      <c r="J318">
        <v>86.1</v>
      </c>
      <c r="K318">
        <v>77</v>
      </c>
      <c r="N318">
        <v>85.8</v>
      </c>
      <c r="O318" s="10" t="s">
        <v>871</v>
      </c>
    </row>
    <row r="319" spans="1:15" x14ac:dyDescent="0.45">
      <c r="A319" s="10" t="s">
        <v>418</v>
      </c>
      <c r="B319" s="10" t="s">
        <v>21</v>
      </c>
      <c r="C319">
        <v>492.1</v>
      </c>
      <c r="D319">
        <v>92.8</v>
      </c>
      <c r="F319">
        <v>92</v>
      </c>
      <c r="I319">
        <v>92.4</v>
      </c>
      <c r="J319">
        <v>86.2</v>
      </c>
      <c r="K319">
        <v>79.8</v>
      </c>
      <c r="N319">
        <v>84.5</v>
      </c>
      <c r="O319" s="10" t="s">
        <v>871</v>
      </c>
    </row>
    <row r="320" spans="1:15" x14ac:dyDescent="0.45">
      <c r="A320" s="10" t="s">
        <v>701</v>
      </c>
      <c r="B320" s="10" t="s">
        <v>21</v>
      </c>
      <c r="C320">
        <v>1118</v>
      </c>
      <c r="D320">
        <v>92.8</v>
      </c>
      <c r="F320">
        <v>89.5</v>
      </c>
      <c r="I320">
        <v>93.2</v>
      </c>
      <c r="J320">
        <v>82.3</v>
      </c>
      <c r="L320">
        <v>81.5</v>
      </c>
      <c r="N320">
        <v>84.1</v>
      </c>
      <c r="O320" s="10" t="s">
        <v>871</v>
      </c>
    </row>
    <row r="321" spans="1:15" x14ac:dyDescent="0.45">
      <c r="A321" s="10" t="s">
        <v>383</v>
      </c>
      <c r="B321" s="10" t="s">
        <v>171</v>
      </c>
      <c r="C321">
        <v>929.1</v>
      </c>
      <c r="D321">
        <v>92.8</v>
      </c>
      <c r="F321">
        <v>89.1</v>
      </c>
      <c r="I321">
        <v>92</v>
      </c>
      <c r="J321">
        <v>83.9</v>
      </c>
      <c r="K321">
        <v>76.400000000000006</v>
      </c>
      <c r="L321">
        <v>77.599999999999994</v>
      </c>
      <c r="N321">
        <v>83</v>
      </c>
      <c r="O321" s="10" t="s">
        <v>871</v>
      </c>
    </row>
    <row r="322" spans="1:15" x14ac:dyDescent="0.45">
      <c r="A322" s="10" t="s">
        <v>543</v>
      </c>
      <c r="B322" s="10" t="s">
        <v>87</v>
      </c>
      <c r="C322">
        <v>466.2</v>
      </c>
      <c r="D322">
        <v>92.8</v>
      </c>
      <c r="I322">
        <v>89.4</v>
      </c>
      <c r="J322">
        <v>85.7</v>
      </c>
      <c r="K322">
        <v>79.599999999999994</v>
      </c>
      <c r="N322">
        <v>85.7</v>
      </c>
      <c r="O322" s="10" t="s">
        <v>871</v>
      </c>
    </row>
    <row r="323" spans="1:15" x14ac:dyDescent="0.45">
      <c r="A323" s="10" t="s">
        <v>799</v>
      </c>
      <c r="B323" s="10" t="s">
        <v>21</v>
      </c>
      <c r="C323">
        <v>507.1</v>
      </c>
      <c r="D323">
        <v>92.7</v>
      </c>
      <c r="I323">
        <v>92.7</v>
      </c>
      <c r="J323">
        <v>81.7</v>
      </c>
      <c r="K323">
        <v>76.5</v>
      </c>
      <c r="N323">
        <v>86.8</v>
      </c>
      <c r="O323" s="10" t="s">
        <v>871</v>
      </c>
    </row>
    <row r="324" spans="1:15" x14ac:dyDescent="0.45">
      <c r="A324" s="10" t="s">
        <v>633</v>
      </c>
      <c r="B324" s="10" t="s">
        <v>21</v>
      </c>
      <c r="C324">
        <v>2149</v>
      </c>
      <c r="D324">
        <v>92.7</v>
      </c>
      <c r="I324">
        <v>91.9</v>
      </c>
      <c r="J324">
        <v>83.2</v>
      </c>
      <c r="K324">
        <v>78.400000000000006</v>
      </c>
      <c r="N324">
        <v>84.8</v>
      </c>
      <c r="O324" s="10" t="s">
        <v>871</v>
      </c>
    </row>
    <row r="325" spans="1:15" x14ac:dyDescent="0.45">
      <c r="A325" s="10" t="s">
        <v>501</v>
      </c>
      <c r="B325" s="10" t="s">
        <v>21</v>
      </c>
      <c r="C325">
        <v>1153.0999999999999</v>
      </c>
      <c r="D325">
        <v>92.7</v>
      </c>
      <c r="F325">
        <v>92.2</v>
      </c>
      <c r="G325">
        <v>81.099999999999994</v>
      </c>
      <c r="I325">
        <v>92.1</v>
      </c>
      <c r="J325">
        <v>84.8</v>
      </c>
      <c r="K325">
        <v>77.5</v>
      </c>
      <c r="N325">
        <v>83.7</v>
      </c>
      <c r="O325" s="10" t="s">
        <v>871</v>
      </c>
    </row>
    <row r="326" spans="1:15" x14ac:dyDescent="0.45">
      <c r="A326" s="10" t="s">
        <v>347</v>
      </c>
      <c r="B326" s="10" t="s">
        <v>21</v>
      </c>
      <c r="C326">
        <v>2412</v>
      </c>
      <c r="D326">
        <v>92.7</v>
      </c>
      <c r="F326">
        <v>89.1</v>
      </c>
      <c r="I326">
        <v>91.1</v>
      </c>
      <c r="J326">
        <v>80.5</v>
      </c>
      <c r="K326">
        <v>76.8</v>
      </c>
      <c r="N326">
        <v>85.2</v>
      </c>
      <c r="O326" s="10" t="s">
        <v>871</v>
      </c>
    </row>
    <row r="327" spans="1:15" x14ac:dyDescent="0.45">
      <c r="A327" s="10" t="s">
        <v>311</v>
      </c>
      <c r="B327" s="10" t="s">
        <v>312</v>
      </c>
      <c r="C327">
        <v>2712.2</v>
      </c>
      <c r="D327">
        <v>92.7</v>
      </c>
      <c r="G327">
        <v>84.4</v>
      </c>
      <c r="I327">
        <v>93.4</v>
      </c>
      <c r="J327">
        <v>86.4</v>
      </c>
      <c r="K327">
        <v>73.400000000000006</v>
      </c>
      <c r="N327">
        <v>84.4</v>
      </c>
      <c r="O327" s="10" t="s">
        <v>871</v>
      </c>
    </row>
    <row r="328" spans="1:15" x14ac:dyDescent="0.45">
      <c r="A328" s="10" t="s">
        <v>144</v>
      </c>
      <c r="B328" s="10" t="s">
        <v>145</v>
      </c>
      <c r="C328">
        <v>402</v>
      </c>
      <c r="D328">
        <v>92.7</v>
      </c>
      <c r="F328">
        <v>91.5</v>
      </c>
      <c r="I328">
        <v>91.5</v>
      </c>
      <c r="N328">
        <v>84.5</v>
      </c>
      <c r="O328" s="10" t="s">
        <v>871</v>
      </c>
    </row>
    <row r="329" spans="1:15" x14ac:dyDescent="0.45">
      <c r="A329" s="10" t="s">
        <v>329</v>
      </c>
      <c r="B329" s="10" t="s">
        <v>21</v>
      </c>
      <c r="C329">
        <v>592.1</v>
      </c>
      <c r="D329">
        <v>92.6</v>
      </c>
      <c r="F329">
        <v>66.900000000000006</v>
      </c>
      <c r="G329">
        <v>83.8</v>
      </c>
      <c r="I329">
        <v>92.4</v>
      </c>
      <c r="J329">
        <v>82.4</v>
      </c>
      <c r="K329">
        <v>72.5</v>
      </c>
      <c r="M329">
        <v>56.6</v>
      </c>
      <c r="N329">
        <v>84.4</v>
      </c>
      <c r="O329" s="10" t="s">
        <v>871</v>
      </c>
    </row>
    <row r="330" spans="1:15" x14ac:dyDescent="0.45">
      <c r="A330" s="10" t="s">
        <v>141</v>
      </c>
      <c r="B330" s="10" t="s">
        <v>119</v>
      </c>
      <c r="C330">
        <v>703.1</v>
      </c>
      <c r="D330">
        <v>92.6</v>
      </c>
      <c r="F330">
        <v>87.3</v>
      </c>
      <c r="I330">
        <v>92</v>
      </c>
      <c r="K330">
        <v>74.599999999999994</v>
      </c>
      <c r="N330">
        <v>85</v>
      </c>
      <c r="O330" s="10" t="s">
        <v>871</v>
      </c>
    </row>
    <row r="331" spans="1:15" x14ac:dyDescent="0.45">
      <c r="A331" s="10" t="s">
        <v>771</v>
      </c>
      <c r="B331" s="10" t="s">
        <v>21</v>
      </c>
      <c r="C331">
        <v>458.2</v>
      </c>
      <c r="D331">
        <v>92.6</v>
      </c>
      <c r="F331">
        <v>91.7</v>
      </c>
      <c r="I331">
        <v>92.8</v>
      </c>
      <c r="J331">
        <v>84.9</v>
      </c>
      <c r="N331">
        <v>84.3</v>
      </c>
      <c r="O331" s="10" t="s">
        <v>871</v>
      </c>
    </row>
    <row r="332" spans="1:15" x14ac:dyDescent="0.45">
      <c r="A332" s="10" t="s">
        <v>606</v>
      </c>
      <c r="B332" s="10" t="s">
        <v>21</v>
      </c>
      <c r="C332">
        <v>1728.1</v>
      </c>
      <c r="D332">
        <v>92.6</v>
      </c>
      <c r="F332">
        <v>89.9</v>
      </c>
      <c r="I332">
        <v>92.6</v>
      </c>
      <c r="J332">
        <v>84</v>
      </c>
      <c r="K332">
        <v>74.900000000000006</v>
      </c>
      <c r="M332">
        <v>63.6</v>
      </c>
      <c r="N332">
        <v>84.9</v>
      </c>
      <c r="O332" s="10" t="s">
        <v>871</v>
      </c>
    </row>
    <row r="333" spans="1:15" x14ac:dyDescent="0.45">
      <c r="A333" s="10" t="s">
        <v>203</v>
      </c>
      <c r="B333" s="10" t="s">
        <v>21</v>
      </c>
      <c r="C333">
        <v>1669</v>
      </c>
      <c r="D333">
        <v>92.6</v>
      </c>
      <c r="I333">
        <v>92.5</v>
      </c>
      <c r="J333">
        <v>85.6</v>
      </c>
      <c r="K333">
        <v>73.900000000000006</v>
      </c>
      <c r="N333">
        <v>85.2</v>
      </c>
      <c r="O333" s="10" t="s">
        <v>871</v>
      </c>
    </row>
    <row r="334" spans="1:15" x14ac:dyDescent="0.45">
      <c r="A334" s="10" t="s">
        <v>506</v>
      </c>
      <c r="B334" s="10" t="s">
        <v>21</v>
      </c>
      <c r="C334">
        <v>395.2</v>
      </c>
      <c r="D334">
        <v>92.6</v>
      </c>
      <c r="I334">
        <v>92.1</v>
      </c>
      <c r="K334">
        <v>78.5</v>
      </c>
      <c r="N334">
        <v>85.6</v>
      </c>
      <c r="O334" s="10" t="s">
        <v>871</v>
      </c>
    </row>
    <row r="335" spans="1:15" x14ac:dyDescent="0.45">
      <c r="A335" s="10" t="s">
        <v>71</v>
      </c>
      <c r="B335" s="10" t="s">
        <v>21</v>
      </c>
      <c r="C335">
        <v>305.10000000000002</v>
      </c>
      <c r="D335">
        <v>92.6</v>
      </c>
      <c r="G335">
        <v>84.4</v>
      </c>
      <c r="I335">
        <v>91.4</v>
      </c>
      <c r="J335">
        <v>83.1</v>
      </c>
      <c r="O335" s="10" t="s">
        <v>871</v>
      </c>
    </row>
    <row r="336" spans="1:15" x14ac:dyDescent="0.45">
      <c r="A336" s="10" t="s">
        <v>293</v>
      </c>
      <c r="B336" s="10" t="s">
        <v>96</v>
      </c>
      <c r="C336">
        <v>1506.1</v>
      </c>
      <c r="D336">
        <v>92.6</v>
      </c>
      <c r="F336">
        <v>86.7</v>
      </c>
      <c r="I336">
        <v>91.3</v>
      </c>
      <c r="K336">
        <v>76.400000000000006</v>
      </c>
      <c r="L336">
        <v>78.599999999999994</v>
      </c>
      <c r="N336">
        <v>85</v>
      </c>
      <c r="O336" s="10" t="s">
        <v>871</v>
      </c>
    </row>
    <row r="337" spans="1:15" x14ac:dyDescent="0.45">
      <c r="A337" s="10" t="s">
        <v>268</v>
      </c>
      <c r="B337" s="10" t="s">
        <v>21</v>
      </c>
      <c r="C337">
        <v>818.2</v>
      </c>
      <c r="D337">
        <v>92.6</v>
      </c>
      <c r="F337">
        <v>86.6</v>
      </c>
      <c r="I337">
        <v>92.1</v>
      </c>
      <c r="J337">
        <v>81.900000000000006</v>
      </c>
      <c r="K337">
        <v>76.900000000000006</v>
      </c>
      <c r="N337">
        <v>83.4</v>
      </c>
      <c r="O337" s="10" t="s">
        <v>871</v>
      </c>
    </row>
    <row r="338" spans="1:15" x14ac:dyDescent="0.45">
      <c r="A338" s="10" t="s">
        <v>678</v>
      </c>
      <c r="B338" s="10" t="s">
        <v>21</v>
      </c>
      <c r="C338">
        <v>334.2</v>
      </c>
      <c r="D338">
        <v>92.6</v>
      </c>
      <c r="I338">
        <v>90.8</v>
      </c>
      <c r="J338">
        <v>80.900000000000006</v>
      </c>
      <c r="K338">
        <v>75.3</v>
      </c>
      <c r="N338">
        <v>85.7</v>
      </c>
      <c r="O338" s="10" t="s">
        <v>871</v>
      </c>
    </row>
    <row r="339" spans="1:15" x14ac:dyDescent="0.45">
      <c r="A339" s="10" t="s">
        <v>431</v>
      </c>
      <c r="B339" s="10" t="s">
        <v>21</v>
      </c>
      <c r="C339">
        <v>383</v>
      </c>
      <c r="D339">
        <v>92.5</v>
      </c>
      <c r="I339">
        <v>92.2</v>
      </c>
      <c r="J339">
        <v>85.2</v>
      </c>
      <c r="L339">
        <v>79.2</v>
      </c>
      <c r="N339">
        <v>85.5</v>
      </c>
      <c r="O339" s="10" t="s">
        <v>871</v>
      </c>
    </row>
    <row r="340" spans="1:15" x14ac:dyDescent="0.45">
      <c r="A340" s="10" t="s">
        <v>197</v>
      </c>
      <c r="B340" s="10" t="s">
        <v>21</v>
      </c>
      <c r="C340">
        <v>472</v>
      </c>
      <c r="D340">
        <v>92.5</v>
      </c>
      <c r="I340">
        <v>92.6</v>
      </c>
      <c r="J340">
        <v>82.8</v>
      </c>
      <c r="N340">
        <v>83.6</v>
      </c>
      <c r="O340" s="10" t="s">
        <v>871</v>
      </c>
    </row>
    <row r="341" spans="1:15" x14ac:dyDescent="0.45">
      <c r="A341" s="10" t="s">
        <v>273</v>
      </c>
      <c r="B341" s="10" t="s">
        <v>87</v>
      </c>
      <c r="C341">
        <v>843</v>
      </c>
      <c r="D341">
        <v>92.5</v>
      </c>
      <c r="F341">
        <v>87.1</v>
      </c>
      <c r="I341">
        <v>93.7</v>
      </c>
      <c r="J341">
        <v>84.9</v>
      </c>
      <c r="L341">
        <v>82.4</v>
      </c>
      <c r="N341">
        <v>87.6</v>
      </c>
      <c r="O341" s="10" t="s">
        <v>871</v>
      </c>
    </row>
    <row r="342" spans="1:15" x14ac:dyDescent="0.45">
      <c r="A342" s="10" t="s">
        <v>80</v>
      </c>
      <c r="B342" s="10" t="s">
        <v>21</v>
      </c>
      <c r="C342">
        <v>904.2</v>
      </c>
      <c r="D342">
        <v>92.5</v>
      </c>
      <c r="F342">
        <v>89.8</v>
      </c>
      <c r="I342">
        <v>92.5</v>
      </c>
      <c r="J342">
        <v>85.7</v>
      </c>
      <c r="K342">
        <v>72.400000000000006</v>
      </c>
      <c r="N342">
        <v>86.8</v>
      </c>
      <c r="O342" s="10" t="s">
        <v>871</v>
      </c>
    </row>
    <row r="343" spans="1:15" x14ac:dyDescent="0.45">
      <c r="A343" s="10" t="s">
        <v>567</v>
      </c>
      <c r="B343" s="10" t="s">
        <v>171</v>
      </c>
      <c r="C343">
        <v>617</v>
      </c>
      <c r="D343">
        <v>92.5</v>
      </c>
      <c r="F343">
        <v>88.5</v>
      </c>
      <c r="I343">
        <v>92.5</v>
      </c>
      <c r="J343">
        <v>87.5</v>
      </c>
      <c r="K343">
        <v>77.8</v>
      </c>
      <c r="N343">
        <v>84.2</v>
      </c>
      <c r="O343" s="10" t="s">
        <v>871</v>
      </c>
    </row>
    <row r="344" spans="1:15" x14ac:dyDescent="0.45">
      <c r="A344" s="10" t="s">
        <v>491</v>
      </c>
      <c r="B344" s="10" t="s">
        <v>21</v>
      </c>
      <c r="C344">
        <v>1766.1</v>
      </c>
      <c r="D344">
        <v>92.5</v>
      </c>
      <c r="I344">
        <v>92.4</v>
      </c>
      <c r="J344">
        <v>84.4</v>
      </c>
      <c r="K344">
        <v>77.099999999999994</v>
      </c>
      <c r="N344">
        <v>85.4</v>
      </c>
      <c r="O344" s="10" t="s">
        <v>871</v>
      </c>
    </row>
    <row r="345" spans="1:15" x14ac:dyDescent="0.45">
      <c r="A345" s="10" t="s">
        <v>644</v>
      </c>
      <c r="B345" s="10" t="s">
        <v>21</v>
      </c>
      <c r="C345">
        <v>367</v>
      </c>
      <c r="D345">
        <v>92.5</v>
      </c>
      <c r="I345">
        <v>92.5</v>
      </c>
      <c r="J345">
        <v>87.3</v>
      </c>
      <c r="N345">
        <v>87.6</v>
      </c>
      <c r="O345" s="10" t="s">
        <v>871</v>
      </c>
    </row>
    <row r="346" spans="1:15" x14ac:dyDescent="0.45">
      <c r="A346" s="10" t="s">
        <v>554</v>
      </c>
      <c r="B346" s="10" t="s">
        <v>21</v>
      </c>
      <c r="C346">
        <v>316.10000000000002</v>
      </c>
      <c r="D346">
        <v>92.5</v>
      </c>
      <c r="I346">
        <v>90.4</v>
      </c>
      <c r="J346">
        <v>86.3</v>
      </c>
      <c r="K346">
        <v>79.8</v>
      </c>
      <c r="N346">
        <v>82.7</v>
      </c>
      <c r="O346" s="10" t="s">
        <v>871</v>
      </c>
    </row>
    <row r="347" spans="1:15" x14ac:dyDescent="0.45">
      <c r="A347" s="10" t="s">
        <v>265</v>
      </c>
      <c r="B347" s="10" t="s">
        <v>21</v>
      </c>
      <c r="C347">
        <v>1044</v>
      </c>
      <c r="D347">
        <v>92.5</v>
      </c>
      <c r="F347">
        <v>84.2</v>
      </c>
      <c r="I347">
        <v>91.8</v>
      </c>
      <c r="J347">
        <v>80.2</v>
      </c>
      <c r="K347">
        <v>70.2</v>
      </c>
      <c r="M347">
        <v>62</v>
      </c>
      <c r="N347">
        <v>82.5</v>
      </c>
      <c r="O347" s="10" t="s">
        <v>871</v>
      </c>
    </row>
    <row r="348" spans="1:15" x14ac:dyDescent="0.45">
      <c r="A348" s="10" t="s">
        <v>441</v>
      </c>
      <c r="B348" s="10" t="s">
        <v>21</v>
      </c>
      <c r="C348">
        <v>801.1</v>
      </c>
      <c r="D348">
        <v>92.5</v>
      </c>
      <c r="F348">
        <v>87.8</v>
      </c>
      <c r="I348">
        <v>92.6</v>
      </c>
      <c r="J348">
        <v>85.7</v>
      </c>
      <c r="K348">
        <v>80.2</v>
      </c>
      <c r="N348">
        <v>83.1</v>
      </c>
      <c r="O348" s="10" t="s">
        <v>871</v>
      </c>
    </row>
    <row r="349" spans="1:15" x14ac:dyDescent="0.45">
      <c r="A349" s="10" t="s">
        <v>735</v>
      </c>
      <c r="B349" s="10" t="s">
        <v>21</v>
      </c>
      <c r="C349">
        <v>380.1</v>
      </c>
      <c r="D349">
        <v>92.5</v>
      </c>
      <c r="F349">
        <v>89.6</v>
      </c>
      <c r="G349">
        <v>87.4</v>
      </c>
      <c r="I349">
        <v>91.9</v>
      </c>
      <c r="J349">
        <v>84.1</v>
      </c>
      <c r="K349">
        <v>80.099999999999994</v>
      </c>
      <c r="N349">
        <v>83.1</v>
      </c>
      <c r="O349" s="10" t="s">
        <v>871</v>
      </c>
    </row>
    <row r="350" spans="1:15" x14ac:dyDescent="0.45">
      <c r="A350" s="10" t="s">
        <v>830</v>
      </c>
      <c r="B350" s="10" t="s">
        <v>21</v>
      </c>
      <c r="C350">
        <v>465.1</v>
      </c>
      <c r="D350">
        <v>92.5</v>
      </c>
      <c r="F350">
        <v>91</v>
      </c>
      <c r="I350">
        <v>92.8</v>
      </c>
      <c r="J350">
        <v>83.2</v>
      </c>
      <c r="K350">
        <v>79.5</v>
      </c>
      <c r="N350">
        <v>84.3</v>
      </c>
      <c r="O350" s="10" t="s">
        <v>871</v>
      </c>
    </row>
    <row r="351" spans="1:15" x14ac:dyDescent="0.45">
      <c r="A351" s="10" t="s">
        <v>519</v>
      </c>
      <c r="B351" s="10" t="s">
        <v>21</v>
      </c>
      <c r="C351">
        <v>1095.0999999999999</v>
      </c>
      <c r="D351">
        <v>92.5</v>
      </c>
      <c r="F351">
        <v>89.3</v>
      </c>
      <c r="G351">
        <v>80.099999999999994</v>
      </c>
      <c r="I351">
        <v>91.7</v>
      </c>
      <c r="J351">
        <v>84.2</v>
      </c>
      <c r="K351">
        <v>75.900000000000006</v>
      </c>
      <c r="N351">
        <v>85.1</v>
      </c>
      <c r="O351" s="10" t="s">
        <v>871</v>
      </c>
    </row>
    <row r="352" spans="1:15" x14ac:dyDescent="0.45">
      <c r="A352" s="10" t="s">
        <v>421</v>
      </c>
      <c r="B352" s="10" t="s">
        <v>21</v>
      </c>
      <c r="C352">
        <v>2245</v>
      </c>
      <c r="D352">
        <v>92.5</v>
      </c>
      <c r="F352">
        <v>88.2</v>
      </c>
      <c r="I352">
        <v>92.3</v>
      </c>
      <c r="J352">
        <v>84.2</v>
      </c>
      <c r="K352">
        <v>78.7</v>
      </c>
      <c r="L352">
        <v>73.7</v>
      </c>
      <c r="N352">
        <v>83.1</v>
      </c>
      <c r="O352" s="10" t="s">
        <v>871</v>
      </c>
    </row>
    <row r="353" spans="1:15" x14ac:dyDescent="0.45">
      <c r="A353" s="10" t="s">
        <v>52</v>
      </c>
      <c r="B353" s="10" t="s">
        <v>21</v>
      </c>
      <c r="C353">
        <v>726.2</v>
      </c>
      <c r="D353">
        <v>92.5</v>
      </c>
      <c r="F353">
        <v>91.5</v>
      </c>
      <c r="G353">
        <v>84.2</v>
      </c>
      <c r="I353">
        <v>92.6</v>
      </c>
      <c r="J353">
        <v>84</v>
      </c>
      <c r="L353">
        <v>81.900000000000006</v>
      </c>
      <c r="N353">
        <v>83</v>
      </c>
      <c r="O353" s="10" t="s">
        <v>871</v>
      </c>
    </row>
    <row r="354" spans="1:15" x14ac:dyDescent="0.45">
      <c r="A354" s="10" t="s">
        <v>403</v>
      </c>
      <c r="B354" s="10" t="s">
        <v>21</v>
      </c>
      <c r="C354">
        <v>332</v>
      </c>
      <c r="D354">
        <v>92.5</v>
      </c>
      <c r="F354">
        <v>91.8</v>
      </c>
      <c r="I354">
        <v>92.1</v>
      </c>
      <c r="J354">
        <v>86.9</v>
      </c>
      <c r="K354">
        <v>82.4</v>
      </c>
      <c r="N354">
        <v>87.5</v>
      </c>
      <c r="O354" s="10" t="s">
        <v>871</v>
      </c>
    </row>
    <row r="355" spans="1:15" x14ac:dyDescent="0.45">
      <c r="A355" s="10" t="s">
        <v>314</v>
      </c>
      <c r="B355" s="10" t="s">
        <v>21</v>
      </c>
      <c r="C355">
        <v>752</v>
      </c>
      <c r="D355">
        <v>92.5</v>
      </c>
      <c r="F355">
        <v>86.2</v>
      </c>
      <c r="I355">
        <v>91.5</v>
      </c>
      <c r="J355">
        <v>78.599999999999994</v>
      </c>
      <c r="K355">
        <v>77.900000000000006</v>
      </c>
      <c r="N355">
        <v>84.3</v>
      </c>
      <c r="O355" s="10" t="s">
        <v>871</v>
      </c>
    </row>
    <row r="356" spans="1:15" x14ac:dyDescent="0.45">
      <c r="A356" s="10" t="s">
        <v>569</v>
      </c>
      <c r="B356" s="10" t="s">
        <v>21</v>
      </c>
      <c r="C356">
        <v>653.1</v>
      </c>
      <c r="D356">
        <v>92.5</v>
      </c>
      <c r="I356">
        <v>91.5</v>
      </c>
      <c r="J356">
        <v>84.4</v>
      </c>
      <c r="K356">
        <v>75.900000000000006</v>
      </c>
      <c r="N356">
        <v>82.1</v>
      </c>
      <c r="O356" s="10" t="s">
        <v>871</v>
      </c>
    </row>
    <row r="357" spans="1:15" x14ac:dyDescent="0.45">
      <c r="A357" s="10" t="s">
        <v>578</v>
      </c>
      <c r="B357" s="10" t="s">
        <v>191</v>
      </c>
      <c r="C357">
        <v>356</v>
      </c>
      <c r="D357">
        <v>92.4</v>
      </c>
      <c r="F357">
        <v>88.5</v>
      </c>
      <c r="I357">
        <v>91.6</v>
      </c>
      <c r="J357">
        <v>81.5</v>
      </c>
      <c r="K357">
        <v>77.5</v>
      </c>
      <c r="N357">
        <v>82.2</v>
      </c>
      <c r="O357" s="10" t="s">
        <v>871</v>
      </c>
    </row>
    <row r="358" spans="1:15" x14ac:dyDescent="0.45">
      <c r="A358" s="10" t="s">
        <v>439</v>
      </c>
      <c r="B358" s="10" t="s">
        <v>21</v>
      </c>
      <c r="C358">
        <v>784.1</v>
      </c>
      <c r="D358">
        <v>92.4</v>
      </c>
      <c r="I358">
        <v>92.7</v>
      </c>
      <c r="J358">
        <v>85.7</v>
      </c>
      <c r="K358">
        <v>82.7</v>
      </c>
      <c r="L358">
        <v>79.2</v>
      </c>
      <c r="N358">
        <v>85</v>
      </c>
      <c r="O358" s="10" t="s">
        <v>871</v>
      </c>
    </row>
    <row r="359" spans="1:15" x14ac:dyDescent="0.45">
      <c r="A359" s="10" t="s">
        <v>474</v>
      </c>
      <c r="B359" s="10" t="s">
        <v>21</v>
      </c>
      <c r="C359">
        <v>917.1</v>
      </c>
      <c r="D359">
        <v>92.4</v>
      </c>
      <c r="F359">
        <v>90.5</v>
      </c>
      <c r="I359">
        <v>93.7</v>
      </c>
      <c r="J359">
        <v>85.9</v>
      </c>
      <c r="K359">
        <v>80.5</v>
      </c>
      <c r="N359">
        <v>83.9</v>
      </c>
      <c r="O359" s="10" t="s">
        <v>871</v>
      </c>
    </row>
    <row r="360" spans="1:15" x14ac:dyDescent="0.45">
      <c r="A360" s="10" t="s">
        <v>218</v>
      </c>
      <c r="B360" s="10" t="s">
        <v>21</v>
      </c>
      <c r="C360">
        <v>628</v>
      </c>
      <c r="D360">
        <v>92.4</v>
      </c>
      <c r="F360">
        <v>92.7</v>
      </c>
      <c r="G360">
        <v>84.4</v>
      </c>
      <c r="I360">
        <v>92.5</v>
      </c>
      <c r="J360">
        <v>82.7</v>
      </c>
      <c r="K360">
        <v>76.400000000000006</v>
      </c>
      <c r="N360">
        <v>82.1</v>
      </c>
      <c r="O360" s="10" t="s">
        <v>871</v>
      </c>
    </row>
    <row r="361" spans="1:15" x14ac:dyDescent="0.45">
      <c r="A361" s="10" t="s">
        <v>836</v>
      </c>
      <c r="B361" s="10" t="s">
        <v>21</v>
      </c>
      <c r="C361">
        <v>340.2</v>
      </c>
      <c r="D361">
        <v>92.4</v>
      </c>
      <c r="F361">
        <v>91.4</v>
      </c>
      <c r="J361">
        <v>81.599999999999994</v>
      </c>
      <c r="K361">
        <v>77.7</v>
      </c>
      <c r="N361">
        <v>80.099999999999994</v>
      </c>
      <c r="O361" s="10" t="s">
        <v>871</v>
      </c>
    </row>
    <row r="362" spans="1:15" x14ac:dyDescent="0.45">
      <c r="A362" s="10" t="s">
        <v>408</v>
      </c>
      <c r="B362" s="10" t="s">
        <v>21</v>
      </c>
      <c r="C362">
        <v>648.1</v>
      </c>
      <c r="D362">
        <v>92.4</v>
      </c>
      <c r="I362">
        <v>93.2</v>
      </c>
      <c r="J362">
        <v>84.1</v>
      </c>
      <c r="N362">
        <v>85.7</v>
      </c>
      <c r="O362" s="10" t="s">
        <v>871</v>
      </c>
    </row>
    <row r="363" spans="1:15" x14ac:dyDescent="0.45">
      <c r="A363" s="10" t="s">
        <v>208</v>
      </c>
      <c r="B363" s="10" t="s">
        <v>21</v>
      </c>
      <c r="C363">
        <v>1455</v>
      </c>
      <c r="D363">
        <v>92.4</v>
      </c>
      <c r="G363">
        <v>83</v>
      </c>
      <c r="I363">
        <v>92.5</v>
      </c>
      <c r="J363">
        <v>84.4</v>
      </c>
      <c r="K363">
        <v>73.900000000000006</v>
      </c>
      <c r="N363">
        <v>84.3</v>
      </c>
      <c r="O363" s="10" t="s">
        <v>871</v>
      </c>
    </row>
    <row r="364" spans="1:15" x14ac:dyDescent="0.45">
      <c r="A364" s="10" t="s">
        <v>539</v>
      </c>
      <c r="B364" s="10" t="s">
        <v>21</v>
      </c>
      <c r="C364">
        <v>508.1</v>
      </c>
      <c r="D364">
        <v>92.4</v>
      </c>
      <c r="I364">
        <v>90.5</v>
      </c>
      <c r="K364">
        <v>79.3</v>
      </c>
      <c r="N364">
        <v>83.9</v>
      </c>
      <c r="O364" s="10" t="s">
        <v>871</v>
      </c>
    </row>
    <row r="365" spans="1:15" x14ac:dyDescent="0.45">
      <c r="A365" s="10" t="s">
        <v>213</v>
      </c>
      <c r="B365" s="10" t="s">
        <v>21</v>
      </c>
      <c r="C365">
        <v>574.20000000000005</v>
      </c>
      <c r="D365">
        <v>92.4</v>
      </c>
      <c r="F365">
        <v>89.5</v>
      </c>
      <c r="G365">
        <v>86.3</v>
      </c>
      <c r="I365">
        <v>92.1</v>
      </c>
      <c r="J365">
        <v>86.1</v>
      </c>
      <c r="K365">
        <v>75.900000000000006</v>
      </c>
      <c r="N365">
        <v>82.4</v>
      </c>
      <c r="O365" s="10" t="s">
        <v>871</v>
      </c>
    </row>
    <row r="366" spans="1:15" x14ac:dyDescent="0.45">
      <c r="A366" s="10" t="s">
        <v>679</v>
      </c>
      <c r="B366" s="10" t="s">
        <v>21</v>
      </c>
      <c r="C366">
        <v>630.20000000000005</v>
      </c>
      <c r="D366">
        <v>92.4</v>
      </c>
      <c r="I366">
        <v>89.1</v>
      </c>
      <c r="J366">
        <v>81.3</v>
      </c>
      <c r="K366">
        <v>76.900000000000006</v>
      </c>
      <c r="N366">
        <v>85.1</v>
      </c>
      <c r="O366" s="10" t="s">
        <v>871</v>
      </c>
    </row>
    <row r="367" spans="1:15" x14ac:dyDescent="0.45">
      <c r="A367" s="10" t="s">
        <v>277</v>
      </c>
      <c r="B367" s="10" t="s">
        <v>21</v>
      </c>
      <c r="C367">
        <v>1378.2</v>
      </c>
      <c r="D367">
        <v>92.4</v>
      </c>
      <c r="F367">
        <v>86.7</v>
      </c>
      <c r="G367">
        <v>83.2</v>
      </c>
      <c r="I367">
        <v>91.6</v>
      </c>
      <c r="J367">
        <v>84.8</v>
      </c>
      <c r="K367">
        <v>74.099999999999994</v>
      </c>
      <c r="N367">
        <v>82.1</v>
      </c>
      <c r="O367" s="10" t="s">
        <v>871</v>
      </c>
    </row>
    <row r="368" spans="1:15" x14ac:dyDescent="0.45">
      <c r="A368" s="10" t="s">
        <v>466</v>
      </c>
      <c r="B368" s="10" t="s">
        <v>21</v>
      </c>
      <c r="C368">
        <v>833</v>
      </c>
      <c r="D368">
        <v>92.4</v>
      </c>
      <c r="F368">
        <v>92.1</v>
      </c>
      <c r="G368">
        <v>85.7</v>
      </c>
      <c r="I368">
        <v>92.9</v>
      </c>
      <c r="J368">
        <v>84</v>
      </c>
      <c r="K368">
        <v>79.5</v>
      </c>
      <c r="L368">
        <v>82.3</v>
      </c>
      <c r="N368">
        <v>86.7</v>
      </c>
      <c r="O368" s="10" t="s">
        <v>871</v>
      </c>
    </row>
    <row r="369" spans="1:15" x14ac:dyDescent="0.45">
      <c r="A369" s="10" t="s">
        <v>426</v>
      </c>
      <c r="B369" s="10" t="s">
        <v>21</v>
      </c>
      <c r="C369">
        <v>342.2</v>
      </c>
      <c r="D369">
        <v>92.4</v>
      </c>
      <c r="F369">
        <v>87.1</v>
      </c>
      <c r="G369">
        <v>85.2</v>
      </c>
      <c r="I369">
        <v>92.2</v>
      </c>
      <c r="J369">
        <v>82.6</v>
      </c>
      <c r="K369">
        <v>78.400000000000006</v>
      </c>
      <c r="N369">
        <v>85</v>
      </c>
      <c r="O369" s="10" t="s">
        <v>871</v>
      </c>
    </row>
    <row r="370" spans="1:15" x14ac:dyDescent="0.45">
      <c r="A370" s="10" t="s">
        <v>580</v>
      </c>
      <c r="B370" s="10" t="s">
        <v>21</v>
      </c>
      <c r="C370">
        <v>563.20000000000005</v>
      </c>
      <c r="D370">
        <v>92.3</v>
      </c>
      <c r="I370">
        <v>92.1</v>
      </c>
      <c r="J370">
        <v>83.4</v>
      </c>
      <c r="K370">
        <v>82.8</v>
      </c>
      <c r="N370">
        <v>85.1</v>
      </c>
      <c r="O370" s="10" t="s">
        <v>871</v>
      </c>
    </row>
    <row r="371" spans="1:15" x14ac:dyDescent="0.45">
      <c r="A371" s="10" t="s">
        <v>723</v>
      </c>
      <c r="B371" s="10" t="s">
        <v>21</v>
      </c>
      <c r="C371">
        <v>560</v>
      </c>
      <c r="D371">
        <v>92.3</v>
      </c>
      <c r="I371">
        <v>91.8</v>
      </c>
      <c r="J371">
        <v>81.900000000000006</v>
      </c>
      <c r="L371">
        <v>76.599999999999994</v>
      </c>
      <c r="N371">
        <v>81.2</v>
      </c>
      <c r="O371" s="10" t="s">
        <v>871</v>
      </c>
    </row>
    <row r="372" spans="1:15" x14ac:dyDescent="0.45">
      <c r="A372" s="10" t="s">
        <v>690</v>
      </c>
      <c r="B372" s="10" t="s">
        <v>21</v>
      </c>
      <c r="C372">
        <v>373.1</v>
      </c>
      <c r="D372">
        <v>92.3</v>
      </c>
      <c r="F372">
        <v>90</v>
      </c>
      <c r="I372">
        <v>91.7</v>
      </c>
      <c r="J372">
        <v>80.599999999999994</v>
      </c>
      <c r="K372">
        <v>76.5</v>
      </c>
      <c r="N372">
        <v>84.9</v>
      </c>
      <c r="O372" s="10" t="s">
        <v>871</v>
      </c>
    </row>
    <row r="373" spans="1:15" x14ac:dyDescent="0.45">
      <c r="A373" s="10" t="s">
        <v>320</v>
      </c>
      <c r="B373" s="10" t="s">
        <v>21</v>
      </c>
      <c r="C373">
        <v>1332.1</v>
      </c>
      <c r="D373">
        <v>92.3</v>
      </c>
      <c r="F373">
        <v>88.1</v>
      </c>
      <c r="G373">
        <v>85.5</v>
      </c>
      <c r="I373">
        <v>92.2</v>
      </c>
      <c r="J373">
        <v>84.7</v>
      </c>
      <c r="K373">
        <v>77.3</v>
      </c>
      <c r="N373">
        <v>80</v>
      </c>
      <c r="O373" s="10" t="s">
        <v>871</v>
      </c>
    </row>
    <row r="374" spans="1:15" x14ac:dyDescent="0.45">
      <c r="A374" s="10" t="s">
        <v>442</v>
      </c>
      <c r="B374" s="10" t="s">
        <v>21</v>
      </c>
      <c r="C374">
        <v>1641.2</v>
      </c>
      <c r="D374">
        <v>92.3</v>
      </c>
      <c r="F374">
        <v>87.7</v>
      </c>
      <c r="I374">
        <v>92.2</v>
      </c>
      <c r="J374">
        <v>88.7</v>
      </c>
      <c r="K374">
        <v>82.7</v>
      </c>
      <c r="N374">
        <v>84.4</v>
      </c>
      <c r="O374" s="10" t="s">
        <v>871</v>
      </c>
    </row>
    <row r="375" spans="1:15" x14ac:dyDescent="0.45">
      <c r="A375" s="10" t="s">
        <v>847</v>
      </c>
      <c r="B375" s="10" t="s">
        <v>284</v>
      </c>
      <c r="C375">
        <v>407.1</v>
      </c>
      <c r="D375">
        <v>92.3</v>
      </c>
      <c r="G375">
        <v>85.2</v>
      </c>
      <c r="I375">
        <v>92.1</v>
      </c>
      <c r="J375">
        <v>81.8</v>
      </c>
      <c r="K375">
        <v>74.599999999999994</v>
      </c>
      <c r="N375">
        <v>84.5</v>
      </c>
      <c r="O375" s="10" t="s">
        <v>871</v>
      </c>
    </row>
    <row r="376" spans="1:15" x14ac:dyDescent="0.45">
      <c r="A376" s="10" t="s">
        <v>505</v>
      </c>
      <c r="B376" s="10" t="s">
        <v>21</v>
      </c>
      <c r="C376">
        <v>1059.2</v>
      </c>
      <c r="D376">
        <v>92.3</v>
      </c>
      <c r="F376">
        <v>88</v>
      </c>
      <c r="I376">
        <v>91.4</v>
      </c>
      <c r="J376">
        <v>80.599999999999994</v>
      </c>
      <c r="K376">
        <v>78.099999999999994</v>
      </c>
      <c r="N376">
        <v>84.1</v>
      </c>
      <c r="O376" s="10" t="s">
        <v>871</v>
      </c>
    </row>
    <row r="377" spans="1:15" x14ac:dyDescent="0.45">
      <c r="A377" s="10" t="s">
        <v>339</v>
      </c>
      <c r="B377" s="10" t="s">
        <v>21</v>
      </c>
      <c r="C377">
        <v>311.2</v>
      </c>
      <c r="D377">
        <v>92.3</v>
      </c>
      <c r="F377">
        <v>89.5</v>
      </c>
      <c r="G377">
        <v>86.1</v>
      </c>
      <c r="I377">
        <v>91.4</v>
      </c>
      <c r="J377">
        <v>85.8</v>
      </c>
      <c r="K377">
        <v>77.099999999999994</v>
      </c>
      <c r="N377">
        <v>85</v>
      </c>
      <c r="O377" s="10" t="s">
        <v>871</v>
      </c>
    </row>
    <row r="378" spans="1:15" x14ac:dyDescent="0.45">
      <c r="A378" s="10" t="s">
        <v>834</v>
      </c>
      <c r="B378" s="10" t="s">
        <v>230</v>
      </c>
      <c r="C378">
        <v>401</v>
      </c>
      <c r="D378">
        <v>92.3</v>
      </c>
      <c r="J378">
        <v>84.8</v>
      </c>
      <c r="K378">
        <v>76.5</v>
      </c>
      <c r="L378">
        <v>78</v>
      </c>
      <c r="N378">
        <v>82.2</v>
      </c>
      <c r="O378" s="10" t="s">
        <v>871</v>
      </c>
    </row>
    <row r="379" spans="1:15" x14ac:dyDescent="0.45">
      <c r="A379" s="10" t="s">
        <v>558</v>
      </c>
      <c r="B379" s="10" t="s">
        <v>21</v>
      </c>
      <c r="C379">
        <v>329.1</v>
      </c>
      <c r="D379">
        <v>92.3</v>
      </c>
      <c r="F379">
        <v>87.9</v>
      </c>
      <c r="I379">
        <v>91.8</v>
      </c>
      <c r="J379">
        <v>83</v>
      </c>
      <c r="K379">
        <v>78.400000000000006</v>
      </c>
      <c r="N379">
        <v>85.4</v>
      </c>
      <c r="O379" s="10" t="s">
        <v>871</v>
      </c>
    </row>
    <row r="380" spans="1:15" x14ac:dyDescent="0.45">
      <c r="A380" s="10" t="s">
        <v>483</v>
      </c>
      <c r="B380" s="10" t="s">
        <v>21</v>
      </c>
      <c r="C380">
        <v>316</v>
      </c>
      <c r="D380">
        <v>92.3</v>
      </c>
      <c r="I380">
        <v>93.1</v>
      </c>
      <c r="L380">
        <v>81.599999999999994</v>
      </c>
      <c r="N380">
        <v>85.6</v>
      </c>
      <c r="O380" s="10" t="s">
        <v>871</v>
      </c>
    </row>
    <row r="381" spans="1:15" x14ac:dyDescent="0.45">
      <c r="A381" s="10" t="s">
        <v>652</v>
      </c>
      <c r="B381" s="10" t="s">
        <v>21</v>
      </c>
      <c r="C381">
        <v>477.2</v>
      </c>
      <c r="D381">
        <v>92.3</v>
      </c>
      <c r="F381">
        <v>90.9</v>
      </c>
      <c r="I381">
        <v>92.6</v>
      </c>
      <c r="J381">
        <v>86.7</v>
      </c>
      <c r="K381">
        <v>77.8</v>
      </c>
      <c r="N381">
        <v>80.099999999999994</v>
      </c>
      <c r="O381" s="10" t="s">
        <v>871</v>
      </c>
    </row>
    <row r="382" spans="1:15" x14ac:dyDescent="0.45">
      <c r="A382" s="10" t="s">
        <v>562</v>
      </c>
      <c r="B382" s="10" t="s">
        <v>21</v>
      </c>
      <c r="C382">
        <v>1466</v>
      </c>
      <c r="D382">
        <v>92.3</v>
      </c>
      <c r="F382">
        <v>86</v>
      </c>
      <c r="I382">
        <v>92.7</v>
      </c>
      <c r="J382">
        <v>81.8</v>
      </c>
      <c r="K382">
        <v>75.599999999999994</v>
      </c>
      <c r="L382">
        <v>77.599999999999994</v>
      </c>
      <c r="N382">
        <v>83.8</v>
      </c>
      <c r="O382" s="10" t="s">
        <v>871</v>
      </c>
    </row>
    <row r="383" spans="1:15" x14ac:dyDescent="0.45">
      <c r="A383" s="10" t="s">
        <v>134</v>
      </c>
      <c r="B383" s="10" t="s">
        <v>21</v>
      </c>
      <c r="C383">
        <v>1766.2</v>
      </c>
      <c r="D383">
        <v>92.3</v>
      </c>
      <c r="F383">
        <v>89.5</v>
      </c>
      <c r="I383">
        <v>91.9</v>
      </c>
      <c r="J383">
        <v>83.8</v>
      </c>
      <c r="K383">
        <v>79.8</v>
      </c>
      <c r="N383">
        <v>84.4</v>
      </c>
      <c r="O383" s="10" t="s">
        <v>871</v>
      </c>
    </row>
    <row r="384" spans="1:15" x14ac:dyDescent="0.45">
      <c r="A384" s="10" t="s">
        <v>523</v>
      </c>
      <c r="B384" s="10" t="s">
        <v>21</v>
      </c>
      <c r="C384">
        <v>772</v>
      </c>
      <c r="D384">
        <v>92.3</v>
      </c>
      <c r="I384">
        <v>92.5</v>
      </c>
      <c r="J384">
        <v>81.2</v>
      </c>
      <c r="K384">
        <v>78.900000000000006</v>
      </c>
      <c r="N384">
        <v>84.5</v>
      </c>
      <c r="O384" s="10" t="s">
        <v>871</v>
      </c>
    </row>
    <row r="385" spans="1:15" x14ac:dyDescent="0.45">
      <c r="A385" s="10" t="s">
        <v>711</v>
      </c>
      <c r="B385" s="10" t="s">
        <v>21</v>
      </c>
      <c r="C385">
        <v>512.1</v>
      </c>
      <c r="D385">
        <v>92.3</v>
      </c>
      <c r="I385">
        <v>91.9</v>
      </c>
      <c r="J385">
        <v>79.599999999999994</v>
      </c>
      <c r="K385">
        <v>76.099999999999994</v>
      </c>
      <c r="N385">
        <v>80.2</v>
      </c>
      <c r="O385" s="10" t="s">
        <v>871</v>
      </c>
    </row>
    <row r="386" spans="1:15" x14ac:dyDescent="0.45">
      <c r="A386" s="10" t="s">
        <v>84</v>
      </c>
      <c r="B386" s="10" t="s">
        <v>21</v>
      </c>
      <c r="C386">
        <v>1413</v>
      </c>
      <c r="D386">
        <v>92.3</v>
      </c>
      <c r="F386">
        <v>90.6</v>
      </c>
      <c r="G386">
        <v>86.1</v>
      </c>
      <c r="I386">
        <v>92</v>
      </c>
      <c r="K386">
        <v>77.599999999999994</v>
      </c>
      <c r="N386">
        <v>83.2</v>
      </c>
      <c r="O386" s="10" t="s">
        <v>871</v>
      </c>
    </row>
    <row r="387" spans="1:15" x14ac:dyDescent="0.45">
      <c r="A387" s="10" t="s">
        <v>76</v>
      </c>
      <c r="B387" s="10" t="s">
        <v>21</v>
      </c>
      <c r="C387">
        <v>541</v>
      </c>
      <c r="D387">
        <v>92.3</v>
      </c>
      <c r="F387">
        <v>88.2</v>
      </c>
      <c r="I387">
        <v>91.8</v>
      </c>
      <c r="K387">
        <v>77.099999999999994</v>
      </c>
      <c r="N387">
        <v>83</v>
      </c>
      <c r="O387" s="10" t="s">
        <v>871</v>
      </c>
    </row>
    <row r="388" spans="1:15" x14ac:dyDescent="0.45">
      <c r="A388" s="10" t="s">
        <v>486</v>
      </c>
      <c r="B388" s="10" t="s">
        <v>21</v>
      </c>
      <c r="C388">
        <v>338.2</v>
      </c>
      <c r="D388">
        <v>92.3</v>
      </c>
      <c r="I388">
        <v>91.8</v>
      </c>
      <c r="J388">
        <v>87.6</v>
      </c>
      <c r="K388">
        <v>79.400000000000006</v>
      </c>
      <c r="N388">
        <v>83.4</v>
      </c>
      <c r="O388" s="10" t="s">
        <v>871</v>
      </c>
    </row>
    <row r="389" spans="1:15" x14ac:dyDescent="0.45">
      <c r="A389" s="10" t="s">
        <v>663</v>
      </c>
      <c r="B389" s="10" t="s">
        <v>21</v>
      </c>
      <c r="C389">
        <v>546.20000000000005</v>
      </c>
      <c r="D389">
        <v>92.2</v>
      </c>
      <c r="F389">
        <v>88</v>
      </c>
      <c r="I389">
        <v>92.1</v>
      </c>
      <c r="J389">
        <v>80.400000000000006</v>
      </c>
      <c r="K389">
        <v>75.8</v>
      </c>
      <c r="N389">
        <v>81.7</v>
      </c>
      <c r="O389" s="10" t="s">
        <v>871</v>
      </c>
    </row>
    <row r="390" spans="1:15" x14ac:dyDescent="0.45">
      <c r="A390" s="10" t="s">
        <v>66</v>
      </c>
      <c r="B390" s="10" t="s">
        <v>21</v>
      </c>
      <c r="C390">
        <v>1201</v>
      </c>
      <c r="D390">
        <v>92.2</v>
      </c>
      <c r="I390">
        <v>90.7</v>
      </c>
      <c r="J390">
        <v>82.3</v>
      </c>
      <c r="N390">
        <v>84.5</v>
      </c>
      <c r="O390" s="10" t="s">
        <v>871</v>
      </c>
    </row>
    <row r="391" spans="1:15" x14ac:dyDescent="0.45">
      <c r="A391" s="10" t="s">
        <v>447</v>
      </c>
      <c r="B391" s="10" t="s">
        <v>21</v>
      </c>
      <c r="C391">
        <v>1509</v>
      </c>
      <c r="D391">
        <v>92.2</v>
      </c>
      <c r="F391">
        <v>86.3</v>
      </c>
      <c r="I391">
        <v>91.4</v>
      </c>
      <c r="J391">
        <v>84.4</v>
      </c>
      <c r="K391">
        <v>80.3</v>
      </c>
      <c r="N391">
        <v>84.4</v>
      </c>
      <c r="O391" s="10" t="s">
        <v>871</v>
      </c>
    </row>
    <row r="392" spans="1:15" x14ac:dyDescent="0.45">
      <c r="A392" s="10" t="s">
        <v>199</v>
      </c>
      <c r="B392" s="10" t="s">
        <v>21</v>
      </c>
      <c r="C392">
        <v>1258</v>
      </c>
      <c r="D392">
        <v>92.2</v>
      </c>
      <c r="I392">
        <v>90.7</v>
      </c>
      <c r="J392">
        <v>83.6</v>
      </c>
      <c r="L392">
        <v>81.3</v>
      </c>
      <c r="N392">
        <v>84.3</v>
      </c>
      <c r="O392" s="10" t="s">
        <v>871</v>
      </c>
    </row>
    <row r="393" spans="1:15" x14ac:dyDescent="0.45">
      <c r="A393" s="10" t="s">
        <v>469</v>
      </c>
      <c r="B393" s="10" t="s">
        <v>21</v>
      </c>
      <c r="C393">
        <v>570</v>
      </c>
      <c r="D393">
        <v>92.2</v>
      </c>
      <c r="F393">
        <v>91.1</v>
      </c>
      <c r="I393">
        <v>91.2</v>
      </c>
      <c r="J393">
        <v>85.3</v>
      </c>
      <c r="K393">
        <v>79.2</v>
      </c>
      <c r="N393">
        <v>85.4</v>
      </c>
      <c r="O393" s="10" t="s">
        <v>871</v>
      </c>
    </row>
    <row r="394" spans="1:15" x14ac:dyDescent="0.45">
      <c r="A394" s="10" t="s">
        <v>465</v>
      </c>
      <c r="B394" s="10" t="s">
        <v>21</v>
      </c>
      <c r="C394">
        <v>384</v>
      </c>
      <c r="D394">
        <v>92.2</v>
      </c>
      <c r="I394">
        <v>91.6</v>
      </c>
      <c r="J394">
        <v>82.8</v>
      </c>
      <c r="K394">
        <v>75.5</v>
      </c>
      <c r="N394">
        <v>81.2</v>
      </c>
      <c r="O394" s="10" t="s">
        <v>871</v>
      </c>
    </row>
    <row r="395" spans="1:15" x14ac:dyDescent="0.45">
      <c r="A395" s="10" t="s">
        <v>712</v>
      </c>
      <c r="B395" s="10" t="s">
        <v>21</v>
      </c>
      <c r="C395">
        <v>910.2</v>
      </c>
      <c r="D395">
        <v>92.2</v>
      </c>
      <c r="I395">
        <v>91.8</v>
      </c>
      <c r="J395">
        <v>81.5</v>
      </c>
      <c r="K395">
        <v>79</v>
      </c>
      <c r="N395">
        <v>83.6</v>
      </c>
      <c r="O395" s="10" t="s">
        <v>871</v>
      </c>
    </row>
    <row r="396" spans="1:15" x14ac:dyDescent="0.45">
      <c r="A396" s="10" t="s">
        <v>838</v>
      </c>
      <c r="B396" s="10" t="s">
        <v>21</v>
      </c>
      <c r="C396">
        <v>464.2</v>
      </c>
      <c r="D396">
        <v>92.2</v>
      </c>
      <c r="I396">
        <v>91.9</v>
      </c>
      <c r="J396">
        <v>82.6</v>
      </c>
      <c r="K396">
        <v>81.900000000000006</v>
      </c>
      <c r="N396">
        <v>84.9</v>
      </c>
      <c r="O396" s="10" t="s">
        <v>871</v>
      </c>
    </row>
    <row r="397" spans="1:15" x14ac:dyDescent="0.45">
      <c r="A397" s="10" t="s">
        <v>186</v>
      </c>
      <c r="B397" s="10" t="s">
        <v>21</v>
      </c>
      <c r="C397">
        <v>764.1</v>
      </c>
      <c r="D397">
        <v>92.2</v>
      </c>
      <c r="F397">
        <v>93</v>
      </c>
      <c r="G397">
        <v>88.3</v>
      </c>
      <c r="I397">
        <v>93.4</v>
      </c>
      <c r="J397">
        <v>82.1</v>
      </c>
      <c r="K397">
        <v>81.3</v>
      </c>
      <c r="L397">
        <v>72.099999999999994</v>
      </c>
      <c r="N397">
        <v>83.3</v>
      </c>
      <c r="O397" s="10" t="s">
        <v>871</v>
      </c>
    </row>
    <row r="398" spans="1:15" x14ac:dyDescent="0.45">
      <c r="A398" s="10" t="s">
        <v>704</v>
      </c>
      <c r="B398" s="10" t="s">
        <v>21</v>
      </c>
      <c r="C398">
        <v>1080.2</v>
      </c>
      <c r="D398">
        <v>92.1</v>
      </c>
      <c r="F398">
        <v>89</v>
      </c>
      <c r="I398">
        <v>91.7</v>
      </c>
      <c r="J398">
        <v>81.400000000000006</v>
      </c>
      <c r="K398">
        <v>77.2</v>
      </c>
      <c r="N398">
        <v>82.3</v>
      </c>
      <c r="O398" s="10" t="s">
        <v>871</v>
      </c>
    </row>
    <row r="399" spans="1:15" x14ac:dyDescent="0.45">
      <c r="A399" s="10" t="s">
        <v>832</v>
      </c>
      <c r="B399" s="10" t="s">
        <v>87</v>
      </c>
      <c r="C399">
        <v>423.1</v>
      </c>
      <c r="D399">
        <v>92.1</v>
      </c>
      <c r="J399">
        <v>86.5</v>
      </c>
      <c r="K399">
        <v>79</v>
      </c>
      <c r="N399">
        <v>86.6</v>
      </c>
      <c r="O399" s="10" t="s">
        <v>871</v>
      </c>
    </row>
    <row r="400" spans="1:15" x14ac:dyDescent="0.45">
      <c r="A400" s="10" t="s">
        <v>740</v>
      </c>
      <c r="B400" s="10" t="s">
        <v>191</v>
      </c>
      <c r="C400">
        <v>462.2</v>
      </c>
      <c r="D400">
        <v>92.1</v>
      </c>
      <c r="I400">
        <v>91.5</v>
      </c>
      <c r="J400">
        <v>84.2</v>
      </c>
      <c r="N400">
        <v>83.8</v>
      </c>
      <c r="O400" s="10" t="s">
        <v>871</v>
      </c>
    </row>
    <row r="401" spans="1:15" x14ac:dyDescent="0.45">
      <c r="A401" s="10" t="s">
        <v>444</v>
      </c>
      <c r="B401" s="10" t="s">
        <v>24</v>
      </c>
      <c r="C401">
        <v>775.1</v>
      </c>
      <c r="D401">
        <v>92.1</v>
      </c>
      <c r="F401">
        <v>90.6</v>
      </c>
      <c r="I401">
        <v>92.1</v>
      </c>
      <c r="J401">
        <v>85.5</v>
      </c>
      <c r="K401">
        <v>81.400000000000006</v>
      </c>
      <c r="N401">
        <v>87.9</v>
      </c>
      <c r="O401" s="10" t="s">
        <v>871</v>
      </c>
    </row>
    <row r="402" spans="1:15" x14ac:dyDescent="0.45">
      <c r="A402" s="10" t="s">
        <v>152</v>
      </c>
      <c r="B402" s="10" t="s">
        <v>21</v>
      </c>
      <c r="C402">
        <v>359</v>
      </c>
      <c r="D402">
        <v>92.1</v>
      </c>
      <c r="F402">
        <v>90.7</v>
      </c>
      <c r="I402">
        <v>91.7</v>
      </c>
      <c r="J402">
        <v>82.2</v>
      </c>
      <c r="K402">
        <v>77</v>
      </c>
      <c r="N402">
        <v>82.9</v>
      </c>
      <c r="O402" s="10" t="s">
        <v>871</v>
      </c>
    </row>
    <row r="403" spans="1:15" x14ac:dyDescent="0.45">
      <c r="A403" s="10" t="s">
        <v>130</v>
      </c>
      <c r="B403" s="10" t="s">
        <v>21</v>
      </c>
      <c r="C403">
        <v>311.10000000000002</v>
      </c>
      <c r="D403">
        <v>92.1</v>
      </c>
      <c r="I403">
        <v>92.8</v>
      </c>
      <c r="J403">
        <v>83.1</v>
      </c>
      <c r="K403">
        <v>75.099999999999994</v>
      </c>
      <c r="N403">
        <v>84.6</v>
      </c>
      <c r="O403" s="10" t="s">
        <v>871</v>
      </c>
    </row>
    <row r="404" spans="1:15" x14ac:dyDescent="0.45">
      <c r="A404" s="10" t="s">
        <v>173</v>
      </c>
      <c r="B404" s="10" t="s">
        <v>174</v>
      </c>
      <c r="C404">
        <v>386.2</v>
      </c>
      <c r="D404">
        <v>92.1</v>
      </c>
      <c r="I404">
        <v>92.4</v>
      </c>
      <c r="J404">
        <v>82.8</v>
      </c>
      <c r="K404">
        <v>79.099999999999994</v>
      </c>
      <c r="N404">
        <v>87.5</v>
      </c>
      <c r="O404" s="10" t="s">
        <v>871</v>
      </c>
    </row>
    <row r="405" spans="1:15" x14ac:dyDescent="0.45">
      <c r="A405" s="10" t="s">
        <v>751</v>
      </c>
      <c r="B405" s="10" t="s">
        <v>21</v>
      </c>
      <c r="C405">
        <v>596.20000000000005</v>
      </c>
      <c r="D405">
        <v>92.1</v>
      </c>
      <c r="F405">
        <v>88.6</v>
      </c>
      <c r="J405">
        <v>85</v>
      </c>
      <c r="K405">
        <v>77.2</v>
      </c>
      <c r="N405">
        <v>86.2</v>
      </c>
      <c r="O405" s="10" t="s">
        <v>871</v>
      </c>
    </row>
    <row r="406" spans="1:15" x14ac:dyDescent="0.45">
      <c r="A406" s="10" t="s">
        <v>305</v>
      </c>
      <c r="B406" s="10" t="s">
        <v>21</v>
      </c>
      <c r="C406">
        <v>369</v>
      </c>
      <c r="D406">
        <v>92.1</v>
      </c>
      <c r="F406">
        <v>84.8</v>
      </c>
      <c r="I406">
        <v>92.9</v>
      </c>
      <c r="J406">
        <v>86.4</v>
      </c>
      <c r="K406">
        <v>78.599999999999994</v>
      </c>
      <c r="M406">
        <v>67.5</v>
      </c>
      <c r="N406">
        <v>86.1</v>
      </c>
      <c r="O406" s="10" t="s">
        <v>871</v>
      </c>
    </row>
    <row r="407" spans="1:15" x14ac:dyDescent="0.45">
      <c r="A407" s="10" t="s">
        <v>623</v>
      </c>
      <c r="B407" s="10" t="s">
        <v>21</v>
      </c>
      <c r="C407">
        <v>587</v>
      </c>
      <c r="D407">
        <v>92.1</v>
      </c>
      <c r="I407">
        <v>91.8</v>
      </c>
      <c r="J407">
        <v>84.6</v>
      </c>
      <c r="K407">
        <v>84.6</v>
      </c>
      <c r="N407">
        <v>85.3</v>
      </c>
      <c r="O407" s="10" t="s">
        <v>871</v>
      </c>
    </row>
    <row r="408" spans="1:15" x14ac:dyDescent="0.45">
      <c r="A408" s="10" t="s">
        <v>510</v>
      </c>
      <c r="B408" s="10" t="s">
        <v>21</v>
      </c>
      <c r="C408">
        <v>763</v>
      </c>
      <c r="D408">
        <v>92.1</v>
      </c>
      <c r="F408">
        <v>90.6</v>
      </c>
      <c r="I408">
        <v>92.5</v>
      </c>
      <c r="J408">
        <v>79.5</v>
      </c>
      <c r="K408">
        <v>70.400000000000006</v>
      </c>
      <c r="N408">
        <v>86.2</v>
      </c>
      <c r="O408" s="10" t="s">
        <v>871</v>
      </c>
    </row>
    <row r="409" spans="1:15" x14ac:dyDescent="0.45">
      <c r="A409" s="10" t="s">
        <v>75</v>
      </c>
      <c r="B409" s="10" t="s">
        <v>21</v>
      </c>
      <c r="C409">
        <v>1283.2</v>
      </c>
      <c r="D409">
        <v>92</v>
      </c>
      <c r="I409">
        <v>92</v>
      </c>
      <c r="J409">
        <v>85.1</v>
      </c>
      <c r="K409">
        <v>78.2</v>
      </c>
      <c r="N409">
        <v>84.9</v>
      </c>
      <c r="O409" s="10" t="s">
        <v>871</v>
      </c>
    </row>
    <row r="410" spans="1:15" x14ac:dyDescent="0.45">
      <c r="A410" s="10" t="s">
        <v>325</v>
      </c>
      <c r="B410" s="10" t="s">
        <v>21</v>
      </c>
      <c r="C410">
        <v>2658.2</v>
      </c>
      <c r="D410">
        <v>92</v>
      </c>
      <c r="F410">
        <v>88.2</v>
      </c>
      <c r="I410">
        <v>91</v>
      </c>
      <c r="J410">
        <v>85.6</v>
      </c>
      <c r="K410">
        <v>75.599999999999994</v>
      </c>
      <c r="N410">
        <v>84.5</v>
      </c>
      <c r="O410" s="10" t="s">
        <v>871</v>
      </c>
    </row>
    <row r="411" spans="1:15" x14ac:dyDescent="0.45">
      <c r="A411" s="10" t="s">
        <v>749</v>
      </c>
      <c r="B411" s="10" t="s">
        <v>21</v>
      </c>
      <c r="C411">
        <v>586.20000000000005</v>
      </c>
      <c r="D411">
        <v>92</v>
      </c>
      <c r="I411">
        <v>91.5</v>
      </c>
      <c r="J411">
        <v>81.099999999999994</v>
      </c>
      <c r="K411">
        <v>74.599999999999994</v>
      </c>
      <c r="N411">
        <v>83</v>
      </c>
      <c r="O411" s="10" t="s">
        <v>871</v>
      </c>
    </row>
    <row r="412" spans="1:15" x14ac:dyDescent="0.45">
      <c r="A412" s="10" t="s">
        <v>41</v>
      </c>
      <c r="B412" s="10" t="s">
        <v>21</v>
      </c>
      <c r="C412">
        <v>403.2</v>
      </c>
      <c r="D412">
        <v>92</v>
      </c>
      <c r="G412">
        <v>76.8</v>
      </c>
      <c r="I412">
        <v>90.1</v>
      </c>
      <c r="J412">
        <v>78.599999999999994</v>
      </c>
      <c r="K412">
        <v>76.099999999999994</v>
      </c>
      <c r="N412">
        <v>81.8</v>
      </c>
      <c r="O412" s="10" t="s">
        <v>871</v>
      </c>
    </row>
    <row r="413" spans="1:15" x14ac:dyDescent="0.45">
      <c r="A413" s="10" t="s">
        <v>658</v>
      </c>
      <c r="B413" s="10" t="s">
        <v>21</v>
      </c>
      <c r="C413">
        <v>619.1</v>
      </c>
      <c r="D413">
        <v>92</v>
      </c>
      <c r="F413">
        <v>88.4</v>
      </c>
      <c r="I413">
        <v>91.1</v>
      </c>
      <c r="J413">
        <v>85.1</v>
      </c>
      <c r="K413">
        <v>77.3</v>
      </c>
      <c r="N413">
        <v>82.7</v>
      </c>
      <c r="O413" s="10" t="s">
        <v>871</v>
      </c>
    </row>
    <row r="414" spans="1:15" x14ac:dyDescent="0.45">
      <c r="A414" s="10" t="s">
        <v>639</v>
      </c>
      <c r="B414" s="10" t="s">
        <v>21</v>
      </c>
      <c r="C414">
        <v>1337</v>
      </c>
      <c r="D414">
        <v>92</v>
      </c>
      <c r="F414">
        <v>86.8</v>
      </c>
      <c r="I414">
        <v>91.3</v>
      </c>
      <c r="J414">
        <v>82.1</v>
      </c>
      <c r="K414">
        <v>76.3</v>
      </c>
      <c r="N414">
        <v>78.099999999999994</v>
      </c>
      <c r="O414" s="10" t="s">
        <v>871</v>
      </c>
    </row>
    <row r="415" spans="1:15" x14ac:dyDescent="0.45">
      <c r="A415" s="10" t="s">
        <v>167</v>
      </c>
      <c r="B415" s="10" t="s">
        <v>21</v>
      </c>
      <c r="C415">
        <v>420</v>
      </c>
      <c r="D415">
        <v>92</v>
      </c>
      <c r="F415">
        <v>91.6</v>
      </c>
      <c r="K415">
        <v>81.099999999999994</v>
      </c>
      <c r="N415">
        <v>83.5</v>
      </c>
      <c r="O415" s="10" t="s">
        <v>871</v>
      </c>
    </row>
    <row r="416" spans="1:15" x14ac:dyDescent="0.45">
      <c r="A416" s="10" t="s">
        <v>255</v>
      </c>
      <c r="B416" s="10" t="s">
        <v>21</v>
      </c>
      <c r="C416">
        <v>486</v>
      </c>
      <c r="D416">
        <v>92</v>
      </c>
      <c r="F416">
        <v>90.2</v>
      </c>
      <c r="I416">
        <v>91.2</v>
      </c>
      <c r="J416">
        <v>82.9</v>
      </c>
      <c r="L416">
        <v>81.099999999999994</v>
      </c>
      <c r="N416">
        <v>82.6</v>
      </c>
      <c r="O416" s="10" t="s">
        <v>871</v>
      </c>
    </row>
    <row r="417" spans="1:15" x14ac:dyDescent="0.45">
      <c r="A417" s="10" t="s">
        <v>353</v>
      </c>
      <c r="B417" s="10" t="s">
        <v>21</v>
      </c>
      <c r="C417">
        <v>514</v>
      </c>
      <c r="D417">
        <v>92</v>
      </c>
      <c r="F417">
        <v>86.9</v>
      </c>
      <c r="I417">
        <v>90.2</v>
      </c>
      <c r="J417">
        <v>85.2</v>
      </c>
      <c r="K417">
        <v>80.3</v>
      </c>
      <c r="N417">
        <v>86</v>
      </c>
      <c r="O417" s="10" t="s">
        <v>871</v>
      </c>
    </row>
    <row r="418" spans="1:15" x14ac:dyDescent="0.45">
      <c r="A418" s="10" t="s">
        <v>634</v>
      </c>
      <c r="B418" s="10" t="s">
        <v>21</v>
      </c>
      <c r="C418">
        <v>309.2</v>
      </c>
      <c r="D418">
        <v>92</v>
      </c>
      <c r="F418">
        <v>86</v>
      </c>
      <c r="I418">
        <v>91</v>
      </c>
      <c r="J418">
        <v>84.4</v>
      </c>
      <c r="K418">
        <v>73.099999999999994</v>
      </c>
      <c r="N418">
        <v>81.900000000000006</v>
      </c>
      <c r="O418" s="10" t="s">
        <v>871</v>
      </c>
    </row>
    <row r="419" spans="1:15" x14ac:dyDescent="0.45">
      <c r="A419" s="10" t="s">
        <v>101</v>
      </c>
      <c r="B419" s="10" t="s">
        <v>21</v>
      </c>
      <c r="C419">
        <v>515</v>
      </c>
      <c r="D419">
        <v>92</v>
      </c>
      <c r="F419">
        <v>84.5</v>
      </c>
      <c r="I419">
        <v>92</v>
      </c>
      <c r="J419">
        <v>78.2</v>
      </c>
      <c r="K419">
        <v>76.400000000000006</v>
      </c>
      <c r="N419">
        <v>80.400000000000006</v>
      </c>
      <c r="O419" s="10" t="s">
        <v>871</v>
      </c>
    </row>
    <row r="420" spans="1:15" x14ac:dyDescent="0.45">
      <c r="A420" s="10" t="s">
        <v>591</v>
      </c>
      <c r="B420" s="10" t="s">
        <v>21</v>
      </c>
      <c r="C420">
        <v>534.20000000000005</v>
      </c>
      <c r="D420">
        <v>92</v>
      </c>
      <c r="F420">
        <v>89.4</v>
      </c>
      <c r="G420">
        <v>86.3</v>
      </c>
      <c r="I420">
        <v>91.4</v>
      </c>
      <c r="J420">
        <v>82.7</v>
      </c>
      <c r="K420">
        <v>78.099999999999994</v>
      </c>
      <c r="L420">
        <v>79.900000000000006</v>
      </c>
      <c r="N420">
        <v>84.5</v>
      </c>
      <c r="O420" s="10" t="s">
        <v>871</v>
      </c>
    </row>
    <row r="421" spans="1:15" x14ac:dyDescent="0.45">
      <c r="A421" s="10" t="s">
        <v>631</v>
      </c>
      <c r="B421" s="10" t="s">
        <v>21</v>
      </c>
      <c r="C421">
        <v>434</v>
      </c>
      <c r="D421">
        <v>92</v>
      </c>
      <c r="J421">
        <v>85.3</v>
      </c>
      <c r="K421">
        <v>83</v>
      </c>
      <c r="N421">
        <v>83.9</v>
      </c>
      <c r="O421" s="10" t="s">
        <v>871</v>
      </c>
    </row>
    <row r="422" spans="1:15" x14ac:dyDescent="0.45">
      <c r="A422" s="10" t="s">
        <v>348</v>
      </c>
      <c r="B422" s="10" t="s">
        <v>21</v>
      </c>
      <c r="C422">
        <v>352.1</v>
      </c>
      <c r="D422">
        <v>92</v>
      </c>
      <c r="F422">
        <v>85.2</v>
      </c>
      <c r="I422">
        <v>91.5</v>
      </c>
      <c r="J422">
        <v>82.5</v>
      </c>
      <c r="K422">
        <v>74.099999999999994</v>
      </c>
      <c r="N422">
        <v>84.7</v>
      </c>
      <c r="O422" s="10" t="s">
        <v>871</v>
      </c>
    </row>
    <row r="423" spans="1:15" x14ac:dyDescent="0.45">
      <c r="A423" s="10" t="s">
        <v>65</v>
      </c>
      <c r="B423" s="10" t="s">
        <v>21</v>
      </c>
      <c r="C423">
        <v>532.1</v>
      </c>
      <c r="D423">
        <v>92</v>
      </c>
      <c r="I423">
        <v>92.7</v>
      </c>
      <c r="J423">
        <v>86.9</v>
      </c>
      <c r="K423">
        <v>81.400000000000006</v>
      </c>
      <c r="N423">
        <v>85.6</v>
      </c>
      <c r="O423" s="10" t="s">
        <v>871</v>
      </c>
    </row>
    <row r="424" spans="1:15" x14ac:dyDescent="0.45">
      <c r="A424" s="10" t="s">
        <v>522</v>
      </c>
      <c r="B424" s="10" t="s">
        <v>21</v>
      </c>
      <c r="C424">
        <v>361</v>
      </c>
      <c r="D424">
        <v>91.9</v>
      </c>
      <c r="F424">
        <v>90.9</v>
      </c>
      <c r="I424">
        <v>92</v>
      </c>
      <c r="J424">
        <v>85.1</v>
      </c>
      <c r="N424">
        <v>87</v>
      </c>
      <c r="O424" s="10" t="s">
        <v>871</v>
      </c>
    </row>
    <row r="425" spans="1:15" x14ac:dyDescent="0.45">
      <c r="A425" s="10" t="s">
        <v>853</v>
      </c>
      <c r="B425" s="10" t="s">
        <v>21</v>
      </c>
      <c r="C425">
        <v>393</v>
      </c>
      <c r="D425">
        <v>91.9</v>
      </c>
      <c r="F425">
        <v>84.6</v>
      </c>
      <c r="G425">
        <v>79.400000000000006</v>
      </c>
      <c r="I425">
        <v>91.7</v>
      </c>
      <c r="J425">
        <v>83.4</v>
      </c>
      <c r="N425">
        <v>85.2</v>
      </c>
      <c r="O425" s="10" t="s">
        <v>871</v>
      </c>
    </row>
    <row r="426" spans="1:15" x14ac:dyDescent="0.45">
      <c r="A426" s="10" t="s">
        <v>849</v>
      </c>
      <c r="B426" s="10" t="s">
        <v>21</v>
      </c>
      <c r="C426">
        <v>456.2</v>
      </c>
      <c r="D426">
        <v>91.9</v>
      </c>
      <c r="F426">
        <v>91.4</v>
      </c>
      <c r="J426">
        <v>81</v>
      </c>
      <c r="M426">
        <v>58.1</v>
      </c>
      <c r="N426">
        <v>84.4</v>
      </c>
      <c r="O426" s="10" t="s">
        <v>871</v>
      </c>
    </row>
    <row r="427" spans="1:15" x14ac:dyDescent="0.45">
      <c r="A427" s="10" t="s">
        <v>557</v>
      </c>
      <c r="B427" s="10" t="s">
        <v>21</v>
      </c>
      <c r="C427">
        <v>582.1</v>
      </c>
      <c r="D427">
        <v>91.9</v>
      </c>
      <c r="I427">
        <v>90.7</v>
      </c>
      <c r="J427">
        <v>84.3</v>
      </c>
      <c r="K427">
        <v>76.2</v>
      </c>
      <c r="N427">
        <v>86</v>
      </c>
      <c r="O427" s="10" t="s">
        <v>871</v>
      </c>
    </row>
    <row r="428" spans="1:15" x14ac:dyDescent="0.45">
      <c r="A428" s="10" t="s">
        <v>82</v>
      </c>
      <c r="B428" s="10" t="s">
        <v>21</v>
      </c>
      <c r="C428">
        <v>330.2</v>
      </c>
      <c r="D428">
        <v>91.9</v>
      </c>
      <c r="F428">
        <v>90.1</v>
      </c>
      <c r="I428">
        <v>91.4</v>
      </c>
      <c r="J428">
        <v>85.6</v>
      </c>
      <c r="K428">
        <v>77.7</v>
      </c>
      <c r="N428">
        <v>85.6</v>
      </c>
      <c r="O428" s="10" t="s">
        <v>871</v>
      </c>
    </row>
    <row r="429" spans="1:15" x14ac:dyDescent="0.45">
      <c r="A429" s="10" t="s">
        <v>854</v>
      </c>
      <c r="B429" s="10" t="s">
        <v>21</v>
      </c>
      <c r="C429">
        <v>447</v>
      </c>
      <c r="D429">
        <v>91.9</v>
      </c>
      <c r="I429">
        <v>93.4</v>
      </c>
      <c r="J429">
        <v>83.8</v>
      </c>
      <c r="K429">
        <v>78</v>
      </c>
      <c r="N429">
        <v>83</v>
      </c>
      <c r="O429" s="10" t="s">
        <v>871</v>
      </c>
    </row>
    <row r="430" spans="1:15" x14ac:dyDescent="0.45">
      <c r="A430" s="10" t="s">
        <v>794</v>
      </c>
      <c r="B430" s="10" t="s">
        <v>21</v>
      </c>
      <c r="C430">
        <v>1291</v>
      </c>
      <c r="D430">
        <v>91.9</v>
      </c>
      <c r="F430">
        <v>87.8</v>
      </c>
      <c r="I430">
        <v>90.9</v>
      </c>
      <c r="J430">
        <v>80.900000000000006</v>
      </c>
      <c r="K430">
        <v>72.3</v>
      </c>
      <c r="L430">
        <v>75.7</v>
      </c>
      <c r="N430">
        <v>83.9</v>
      </c>
      <c r="O430" s="10" t="s">
        <v>871</v>
      </c>
    </row>
    <row r="431" spans="1:15" x14ac:dyDescent="0.45">
      <c r="A431" s="10" t="s">
        <v>695</v>
      </c>
      <c r="B431" s="10" t="s">
        <v>21</v>
      </c>
      <c r="C431">
        <v>345.1</v>
      </c>
      <c r="D431">
        <v>91.9</v>
      </c>
      <c r="F431">
        <v>88.6</v>
      </c>
      <c r="G431">
        <v>80.7</v>
      </c>
      <c r="I431">
        <v>91.7</v>
      </c>
      <c r="K431">
        <v>77.5</v>
      </c>
      <c r="N431">
        <v>90.8</v>
      </c>
      <c r="O431" s="10" t="s">
        <v>871</v>
      </c>
    </row>
    <row r="432" spans="1:15" x14ac:dyDescent="0.45">
      <c r="A432" s="10" t="s">
        <v>412</v>
      </c>
      <c r="B432" s="10" t="s">
        <v>21</v>
      </c>
      <c r="C432">
        <v>1155</v>
      </c>
      <c r="D432">
        <v>91.9</v>
      </c>
      <c r="F432">
        <v>89.3</v>
      </c>
      <c r="I432">
        <v>91.8</v>
      </c>
      <c r="J432">
        <v>85.2</v>
      </c>
      <c r="K432">
        <v>75.5</v>
      </c>
      <c r="N432">
        <v>83.2</v>
      </c>
      <c r="O432" s="10" t="s">
        <v>871</v>
      </c>
    </row>
    <row r="433" spans="1:15" x14ac:dyDescent="0.45">
      <c r="A433" s="10" t="s">
        <v>662</v>
      </c>
      <c r="B433" s="10" t="s">
        <v>21</v>
      </c>
      <c r="C433">
        <v>465.1</v>
      </c>
      <c r="D433">
        <v>91.9</v>
      </c>
      <c r="F433">
        <v>87.5</v>
      </c>
      <c r="G433">
        <v>84.3</v>
      </c>
      <c r="I433">
        <v>91.8</v>
      </c>
      <c r="J433">
        <v>84</v>
      </c>
      <c r="K433">
        <v>80.8</v>
      </c>
      <c r="N433">
        <v>84.3</v>
      </c>
      <c r="O433" s="10" t="s">
        <v>871</v>
      </c>
    </row>
    <row r="434" spans="1:15" x14ac:dyDescent="0.45">
      <c r="A434" s="10" t="s">
        <v>198</v>
      </c>
      <c r="B434" s="10" t="s">
        <v>21</v>
      </c>
      <c r="C434">
        <v>310.10000000000002</v>
      </c>
      <c r="D434">
        <v>91.9</v>
      </c>
      <c r="F434">
        <v>90.1</v>
      </c>
      <c r="I434">
        <v>91.7</v>
      </c>
      <c r="J434">
        <v>84.3</v>
      </c>
      <c r="K434">
        <v>78.7</v>
      </c>
      <c r="N434">
        <v>85.6</v>
      </c>
      <c r="O434" s="10" t="s">
        <v>871</v>
      </c>
    </row>
    <row r="435" spans="1:15" x14ac:dyDescent="0.45">
      <c r="A435" s="10" t="s">
        <v>389</v>
      </c>
      <c r="B435" s="10" t="s">
        <v>21</v>
      </c>
      <c r="C435">
        <v>531</v>
      </c>
      <c r="D435">
        <v>91.9</v>
      </c>
      <c r="G435">
        <v>77.8</v>
      </c>
      <c r="I435">
        <v>92.2</v>
      </c>
      <c r="J435">
        <v>85.5</v>
      </c>
      <c r="K435">
        <v>77.3</v>
      </c>
      <c r="N435">
        <v>80.7</v>
      </c>
      <c r="O435" s="10" t="s">
        <v>871</v>
      </c>
    </row>
    <row r="436" spans="1:15" x14ac:dyDescent="0.45">
      <c r="A436" s="10" t="s">
        <v>170</v>
      </c>
      <c r="B436" s="10" t="s">
        <v>171</v>
      </c>
      <c r="C436">
        <v>571</v>
      </c>
      <c r="D436">
        <v>91.8</v>
      </c>
      <c r="I436">
        <v>93.1</v>
      </c>
      <c r="J436">
        <v>84.5</v>
      </c>
      <c r="N436">
        <v>87.5</v>
      </c>
      <c r="O436" s="10" t="s">
        <v>871</v>
      </c>
    </row>
    <row r="437" spans="1:15" x14ac:dyDescent="0.45">
      <c r="A437" s="10" t="s">
        <v>478</v>
      </c>
      <c r="B437" s="10" t="s">
        <v>21</v>
      </c>
      <c r="C437">
        <v>682.2</v>
      </c>
      <c r="D437">
        <v>91.8</v>
      </c>
      <c r="F437">
        <v>90.5</v>
      </c>
      <c r="I437">
        <v>91.2</v>
      </c>
      <c r="J437">
        <v>86.9</v>
      </c>
      <c r="L437">
        <v>80.3</v>
      </c>
      <c r="N437">
        <v>83.2</v>
      </c>
      <c r="O437" s="10" t="s">
        <v>871</v>
      </c>
    </row>
    <row r="438" spans="1:15" x14ac:dyDescent="0.45">
      <c r="A438" s="10" t="s">
        <v>22</v>
      </c>
      <c r="B438" s="10" t="s">
        <v>21</v>
      </c>
      <c r="C438">
        <v>641</v>
      </c>
      <c r="D438">
        <v>91.8</v>
      </c>
      <c r="I438">
        <v>94.3</v>
      </c>
      <c r="J438">
        <v>81.8</v>
      </c>
      <c r="N438">
        <v>85.9</v>
      </c>
      <c r="O438" s="10" t="s">
        <v>871</v>
      </c>
    </row>
    <row r="439" spans="1:15" x14ac:dyDescent="0.45">
      <c r="A439" s="10" t="s">
        <v>258</v>
      </c>
      <c r="B439" s="10" t="s">
        <v>145</v>
      </c>
      <c r="C439">
        <v>1054.0999999999999</v>
      </c>
      <c r="D439">
        <v>91.8</v>
      </c>
      <c r="F439">
        <v>88.9</v>
      </c>
      <c r="G439">
        <v>86.9</v>
      </c>
      <c r="I439">
        <v>90.8</v>
      </c>
      <c r="J439">
        <v>83.7</v>
      </c>
      <c r="K439">
        <v>75.900000000000006</v>
      </c>
      <c r="O439" s="10" t="s">
        <v>871</v>
      </c>
    </row>
    <row r="440" spans="1:15" x14ac:dyDescent="0.45">
      <c r="A440" s="10" t="s">
        <v>308</v>
      </c>
      <c r="B440" s="10" t="s">
        <v>21</v>
      </c>
      <c r="C440">
        <v>1816.2</v>
      </c>
      <c r="D440">
        <v>91.8</v>
      </c>
      <c r="F440">
        <v>90.7</v>
      </c>
      <c r="I440">
        <v>91.4</v>
      </c>
      <c r="J440">
        <v>87</v>
      </c>
      <c r="K440">
        <v>79.400000000000006</v>
      </c>
      <c r="N440">
        <v>85.3</v>
      </c>
      <c r="O440" s="10" t="s">
        <v>871</v>
      </c>
    </row>
    <row r="441" spans="1:15" x14ac:dyDescent="0.45">
      <c r="A441" s="10" t="s">
        <v>419</v>
      </c>
      <c r="B441" s="10" t="s">
        <v>21</v>
      </c>
      <c r="C441">
        <v>1141.0999999999999</v>
      </c>
      <c r="D441">
        <v>91.8</v>
      </c>
      <c r="F441">
        <v>85.5</v>
      </c>
      <c r="I441">
        <v>91.6</v>
      </c>
      <c r="J441">
        <v>85.2</v>
      </c>
      <c r="K441">
        <v>79.400000000000006</v>
      </c>
      <c r="N441">
        <v>84.4</v>
      </c>
      <c r="O441" s="10" t="s">
        <v>871</v>
      </c>
    </row>
    <row r="442" spans="1:15" x14ac:dyDescent="0.45">
      <c r="A442" s="10" t="s">
        <v>333</v>
      </c>
      <c r="B442" s="10" t="s">
        <v>21</v>
      </c>
      <c r="C442">
        <v>1122.0999999999999</v>
      </c>
      <c r="D442">
        <v>91.8</v>
      </c>
      <c r="F442">
        <v>87.4</v>
      </c>
      <c r="I442">
        <v>90.8</v>
      </c>
      <c r="J442">
        <v>78.599999999999994</v>
      </c>
      <c r="K442">
        <v>73.8</v>
      </c>
      <c r="N442">
        <v>84.9</v>
      </c>
      <c r="O442" s="10" t="s">
        <v>871</v>
      </c>
    </row>
    <row r="443" spans="1:15" x14ac:dyDescent="0.45">
      <c r="A443" s="10" t="s">
        <v>222</v>
      </c>
      <c r="B443" s="10" t="s">
        <v>21</v>
      </c>
      <c r="C443">
        <v>1319</v>
      </c>
      <c r="D443">
        <v>91.8</v>
      </c>
      <c r="F443">
        <v>89.5</v>
      </c>
      <c r="G443">
        <v>86.3</v>
      </c>
      <c r="I443">
        <v>91.9</v>
      </c>
      <c r="J443">
        <v>84</v>
      </c>
      <c r="K443">
        <v>78.400000000000006</v>
      </c>
      <c r="O443" s="10" t="s">
        <v>871</v>
      </c>
    </row>
    <row r="444" spans="1:15" x14ac:dyDescent="0.45">
      <c r="A444" s="10" t="s">
        <v>837</v>
      </c>
      <c r="B444" s="10" t="s">
        <v>284</v>
      </c>
      <c r="C444">
        <v>354.2</v>
      </c>
      <c r="D444">
        <v>91.8</v>
      </c>
      <c r="F444">
        <v>86.5</v>
      </c>
      <c r="J444">
        <v>81.400000000000006</v>
      </c>
      <c r="K444">
        <v>76.400000000000006</v>
      </c>
      <c r="N444">
        <v>83.8</v>
      </c>
      <c r="O444" s="10" t="s">
        <v>871</v>
      </c>
    </row>
    <row r="445" spans="1:15" x14ac:dyDescent="0.45">
      <c r="A445" s="10" t="s">
        <v>135</v>
      </c>
      <c r="B445" s="10" t="s">
        <v>124</v>
      </c>
      <c r="C445">
        <v>600.20000000000005</v>
      </c>
      <c r="D445">
        <v>91.7</v>
      </c>
      <c r="F445">
        <v>86.8</v>
      </c>
      <c r="I445">
        <v>91.5</v>
      </c>
      <c r="J445">
        <v>86</v>
      </c>
      <c r="K445">
        <v>75.400000000000006</v>
      </c>
      <c r="N445">
        <v>86.1</v>
      </c>
      <c r="O445" s="10" t="s">
        <v>871</v>
      </c>
    </row>
    <row r="446" spans="1:15" x14ac:dyDescent="0.45">
      <c r="A446" s="10" t="s">
        <v>187</v>
      </c>
      <c r="B446" s="10" t="s">
        <v>21</v>
      </c>
      <c r="C446">
        <v>304</v>
      </c>
      <c r="D446">
        <v>91.7</v>
      </c>
      <c r="I446">
        <v>90.9</v>
      </c>
      <c r="J446">
        <v>83.7</v>
      </c>
      <c r="N446">
        <v>84.6</v>
      </c>
      <c r="O446" s="10" t="s">
        <v>871</v>
      </c>
    </row>
    <row r="447" spans="1:15" x14ac:dyDescent="0.45">
      <c r="A447" s="10" t="s">
        <v>668</v>
      </c>
      <c r="B447" s="10" t="s">
        <v>21</v>
      </c>
      <c r="C447">
        <v>489.1</v>
      </c>
      <c r="D447">
        <v>91.7</v>
      </c>
      <c r="G447">
        <v>87.5</v>
      </c>
      <c r="I447">
        <v>91.4</v>
      </c>
      <c r="J447">
        <v>83.7</v>
      </c>
      <c r="N447">
        <v>84.6</v>
      </c>
      <c r="O447" s="10" t="s">
        <v>871</v>
      </c>
    </row>
    <row r="448" spans="1:15" x14ac:dyDescent="0.45">
      <c r="A448" s="10" t="s">
        <v>59</v>
      </c>
      <c r="B448" s="10" t="s">
        <v>21</v>
      </c>
      <c r="C448">
        <v>348.2</v>
      </c>
      <c r="D448">
        <v>91.7</v>
      </c>
      <c r="I448">
        <v>91.4</v>
      </c>
      <c r="J448">
        <v>82.9</v>
      </c>
      <c r="N448">
        <v>81.2</v>
      </c>
      <c r="O448" s="10" t="s">
        <v>871</v>
      </c>
    </row>
    <row r="449" spans="1:15" x14ac:dyDescent="0.45">
      <c r="A449" s="10" t="s">
        <v>278</v>
      </c>
      <c r="B449" s="10" t="s">
        <v>279</v>
      </c>
      <c r="C449">
        <v>668.1</v>
      </c>
      <c r="D449">
        <v>91.7</v>
      </c>
      <c r="F449">
        <v>85.8</v>
      </c>
      <c r="I449">
        <v>91.5</v>
      </c>
      <c r="K449">
        <v>77.8</v>
      </c>
      <c r="N449">
        <v>82</v>
      </c>
      <c r="O449" s="10" t="s">
        <v>871</v>
      </c>
    </row>
    <row r="450" spans="1:15" x14ac:dyDescent="0.45">
      <c r="A450" s="10" t="s">
        <v>81</v>
      </c>
      <c r="B450" s="10" t="s">
        <v>21</v>
      </c>
      <c r="C450">
        <v>455</v>
      </c>
      <c r="D450">
        <v>91.7</v>
      </c>
      <c r="F450">
        <v>91.3</v>
      </c>
      <c r="I450">
        <v>92</v>
      </c>
      <c r="J450">
        <v>88.1</v>
      </c>
      <c r="K450">
        <v>81.7</v>
      </c>
      <c r="N450">
        <v>83</v>
      </c>
      <c r="O450" s="10" t="s">
        <v>871</v>
      </c>
    </row>
    <row r="451" spans="1:15" x14ac:dyDescent="0.45">
      <c r="A451" s="10" t="s">
        <v>386</v>
      </c>
      <c r="B451" s="10" t="s">
        <v>21</v>
      </c>
      <c r="C451">
        <v>315</v>
      </c>
      <c r="D451">
        <v>91.7</v>
      </c>
      <c r="G451">
        <v>81.099999999999994</v>
      </c>
      <c r="I451">
        <v>91.5</v>
      </c>
      <c r="J451">
        <v>87.6</v>
      </c>
      <c r="K451">
        <v>81.599999999999994</v>
      </c>
      <c r="N451">
        <v>85.9</v>
      </c>
      <c r="O451" s="10" t="s">
        <v>871</v>
      </c>
    </row>
    <row r="452" spans="1:15" x14ac:dyDescent="0.45">
      <c r="A452" s="10" t="s">
        <v>285</v>
      </c>
      <c r="B452" s="10" t="s">
        <v>21</v>
      </c>
      <c r="C452">
        <v>1933</v>
      </c>
      <c r="D452">
        <v>91.7</v>
      </c>
      <c r="I452">
        <v>91.2</v>
      </c>
      <c r="J452">
        <v>85.9</v>
      </c>
      <c r="K452">
        <v>77.8</v>
      </c>
      <c r="N452">
        <v>83.3</v>
      </c>
      <c r="O452" s="10" t="s">
        <v>871</v>
      </c>
    </row>
    <row r="453" spans="1:15" x14ac:dyDescent="0.45">
      <c r="A453" s="10" t="s">
        <v>216</v>
      </c>
      <c r="B453" s="10" t="s">
        <v>21</v>
      </c>
      <c r="C453">
        <v>1789.1</v>
      </c>
      <c r="D453">
        <v>91.7</v>
      </c>
      <c r="F453">
        <v>84.5</v>
      </c>
      <c r="I453">
        <v>91.9</v>
      </c>
      <c r="J453">
        <v>80.900000000000006</v>
      </c>
      <c r="K453">
        <v>70.599999999999994</v>
      </c>
      <c r="N453">
        <v>82.2</v>
      </c>
      <c r="O453" s="10" t="s">
        <v>871</v>
      </c>
    </row>
    <row r="454" spans="1:15" x14ac:dyDescent="0.45">
      <c r="A454" s="10" t="s">
        <v>672</v>
      </c>
      <c r="B454" s="10" t="s">
        <v>21</v>
      </c>
      <c r="C454">
        <v>452</v>
      </c>
      <c r="D454">
        <v>91.7</v>
      </c>
      <c r="I454">
        <v>91.9</v>
      </c>
      <c r="J454">
        <v>84.3</v>
      </c>
      <c r="K454">
        <v>77.599999999999994</v>
      </c>
      <c r="N454">
        <v>83.4</v>
      </c>
      <c r="O454" s="10" t="s">
        <v>871</v>
      </c>
    </row>
    <row r="455" spans="1:15" x14ac:dyDescent="0.45">
      <c r="A455" s="10" t="s">
        <v>464</v>
      </c>
      <c r="B455" s="10" t="s">
        <v>21</v>
      </c>
      <c r="C455">
        <v>858.1</v>
      </c>
      <c r="D455">
        <v>91.7</v>
      </c>
      <c r="F455">
        <v>86.3</v>
      </c>
      <c r="G455">
        <v>89.3</v>
      </c>
      <c r="I455">
        <v>89.6</v>
      </c>
      <c r="J455">
        <v>83.3</v>
      </c>
      <c r="K455">
        <v>79.2</v>
      </c>
      <c r="L455">
        <v>79.7</v>
      </c>
      <c r="N455">
        <v>84.9</v>
      </c>
      <c r="O455" s="10" t="s">
        <v>871</v>
      </c>
    </row>
    <row r="456" spans="1:15" x14ac:dyDescent="0.45">
      <c r="A456" s="10" t="s">
        <v>394</v>
      </c>
      <c r="B456" s="10" t="s">
        <v>21</v>
      </c>
      <c r="C456">
        <v>816.2</v>
      </c>
      <c r="D456">
        <v>91.7</v>
      </c>
      <c r="F456">
        <v>89.1</v>
      </c>
      <c r="G456">
        <v>85.6</v>
      </c>
      <c r="I456">
        <v>90</v>
      </c>
      <c r="J456">
        <v>87</v>
      </c>
      <c r="K456">
        <v>77.599999999999994</v>
      </c>
      <c r="L456">
        <v>78.900000000000006</v>
      </c>
      <c r="N456">
        <v>83.2</v>
      </c>
      <c r="O456" s="10" t="s">
        <v>871</v>
      </c>
    </row>
    <row r="457" spans="1:15" x14ac:dyDescent="0.45">
      <c r="A457" s="10" t="s">
        <v>848</v>
      </c>
      <c r="B457" s="10" t="s">
        <v>21</v>
      </c>
      <c r="C457">
        <v>347</v>
      </c>
      <c r="D457">
        <v>91.7</v>
      </c>
      <c r="I457">
        <v>89.8</v>
      </c>
      <c r="J457">
        <v>82.5</v>
      </c>
      <c r="N457">
        <v>82.4</v>
      </c>
      <c r="O457" s="10" t="s">
        <v>871</v>
      </c>
    </row>
    <row r="458" spans="1:15" x14ac:dyDescent="0.45">
      <c r="A458" s="10" t="s">
        <v>552</v>
      </c>
      <c r="B458" s="10" t="s">
        <v>21</v>
      </c>
      <c r="C458">
        <v>369</v>
      </c>
      <c r="D458">
        <v>91.6</v>
      </c>
      <c r="F458">
        <v>87.6</v>
      </c>
      <c r="I458">
        <v>89.5</v>
      </c>
      <c r="J458">
        <v>81</v>
      </c>
      <c r="K458">
        <v>75.900000000000006</v>
      </c>
      <c r="N458">
        <v>83.7</v>
      </c>
      <c r="O458" s="10" t="s">
        <v>871</v>
      </c>
    </row>
    <row r="459" spans="1:15" x14ac:dyDescent="0.45">
      <c r="A459" s="10" t="s">
        <v>803</v>
      </c>
      <c r="B459" s="10" t="s">
        <v>21</v>
      </c>
      <c r="C459">
        <v>525</v>
      </c>
      <c r="D459">
        <v>91.6</v>
      </c>
      <c r="F459">
        <v>85.2</v>
      </c>
      <c r="I459">
        <v>90.2</v>
      </c>
      <c r="J459">
        <v>80.5</v>
      </c>
      <c r="K459">
        <v>82.8</v>
      </c>
      <c r="L459">
        <v>80.099999999999994</v>
      </c>
      <c r="N459">
        <v>82.8</v>
      </c>
      <c r="O459" s="10" t="s">
        <v>871</v>
      </c>
    </row>
    <row r="460" spans="1:15" x14ac:dyDescent="0.45">
      <c r="A460" s="10" t="s">
        <v>388</v>
      </c>
      <c r="B460" s="10" t="s">
        <v>21</v>
      </c>
      <c r="C460">
        <v>506.2</v>
      </c>
      <c r="D460">
        <v>91.6</v>
      </c>
      <c r="F460">
        <v>89.6</v>
      </c>
      <c r="I460">
        <v>91.2</v>
      </c>
      <c r="J460">
        <v>85.9</v>
      </c>
      <c r="K460">
        <v>79.3</v>
      </c>
      <c r="N460">
        <v>83.1</v>
      </c>
      <c r="O460" s="10" t="s">
        <v>871</v>
      </c>
    </row>
    <row r="461" spans="1:15" x14ac:dyDescent="0.45">
      <c r="A461" s="10" t="s">
        <v>614</v>
      </c>
      <c r="B461" s="10" t="s">
        <v>21</v>
      </c>
      <c r="C461">
        <v>356</v>
      </c>
      <c r="D461">
        <v>91.6</v>
      </c>
      <c r="G461">
        <v>83.2</v>
      </c>
      <c r="I461">
        <v>91.4</v>
      </c>
      <c r="J461">
        <v>82.6</v>
      </c>
      <c r="N461">
        <v>82.6</v>
      </c>
      <c r="O461" s="10" t="s">
        <v>871</v>
      </c>
    </row>
    <row r="462" spans="1:15" x14ac:dyDescent="0.45">
      <c r="A462" s="10" t="s">
        <v>337</v>
      </c>
      <c r="B462" s="10" t="s">
        <v>21</v>
      </c>
      <c r="C462">
        <v>762.2</v>
      </c>
      <c r="D462">
        <v>91.6</v>
      </c>
      <c r="I462">
        <v>91.2</v>
      </c>
      <c r="J462">
        <v>82.2</v>
      </c>
      <c r="K462">
        <v>72.900000000000006</v>
      </c>
      <c r="N462">
        <v>84.4</v>
      </c>
      <c r="O462" s="10" t="s">
        <v>871</v>
      </c>
    </row>
    <row r="463" spans="1:15" x14ac:dyDescent="0.45">
      <c r="A463" s="10" t="s">
        <v>243</v>
      </c>
      <c r="B463" s="10" t="s">
        <v>21</v>
      </c>
      <c r="C463">
        <v>363</v>
      </c>
      <c r="D463">
        <v>91.6</v>
      </c>
      <c r="F463">
        <v>87.7</v>
      </c>
      <c r="I463">
        <v>91.4</v>
      </c>
      <c r="J463">
        <v>85.1</v>
      </c>
      <c r="K463">
        <v>77.099999999999994</v>
      </c>
      <c r="L463">
        <v>75.5</v>
      </c>
      <c r="M463">
        <v>68</v>
      </c>
      <c r="N463">
        <v>77.400000000000006</v>
      </c>
      <c r="O463" s="10" t="s">
        <v>871</v>
      </c>
    </row>
    <row r="464" spans="1:15" x14ac:dyDescent="0.45">
      <c r="A464" s="10" t="s">
        <v>856</v>
      </c>
      <c r="B464" s="10" t="s">
        <v>21</v>
      </c>
      <c r="C464">
        <v>872.1</v>
      </c>
      <c r="D464">
        <v>91.6</v>
      </c>
      <c r="F464">
        <v>86</v>
      </c>
      <c r="G464">
        <v>81.8</v>
      </c>
      <c r="I464">
        <v>89.2</v>
      </c>
      <c r="J464">
        <v>82.2</v>
      </c>
      <c r="K464">
        <v>75.8</v>
      </c>
      <c r="N464">
        <v>79.599999999999994</v>
      </c>
      <c r="O464" s="10" t="s">
        <v>871</v>
      </c>
    </row>
    <row r="465" spans="1:15" x14ac:dyDescent="0.45">
      <c r="A465" s="10" t="s">
        <v>515</v>
      </c>
      <c r="B465" s="10" t="s">
        <v>21</v>
      </c>
      <c r="C465">
        <v>683.1</v>
      </c>
      <c r="D465">
        <v>91.6</v>
      </c>
      <c r="F465">
        <v>88.9</v>
      </c>
      <c r="I465">
        <v>91.6</v>
      </c>
      <c r="J465">
        <v>82.9</v>
      </c>
      <c r="K465">
        <v>79.7</v>
      </c>
      <c r="N465">
        <v>81.599999999999994</v>
      </c>
      <c r="O465" s="10" t="s">
        <v>871</v>
      </c>
    </row>
    <row r="466" spans="1:15" x14ac:dyDescent="0.45">
      <c r="A466" s="10" t="s">
        <v>789</v>
      </c>
      <c r="B466" s="10" t="s">
        <v>21</v>
      </c>
      <c r="C466">
        <v>868.2</v>
      </c>
      <c r="D466">
        <v>91.6</v>
      </c>
      <c r="F466">
        <v>90.5</v>
      </c>
      <c r="I466">
        <v>90.9</v>
      </c>
      <c r="J466">
        <v>80.599999999999994</v>
      </c>
      <c r="K466">
        <v>73.3</v>
      </c>
      <c r="N466">
        <v>79.7</v>
      </c>
      <c r="O466" s="10" t="s">
        <v>871</v>
      </c>
    </row>
    <row r="467" spans="1:15" x14ac:dyDescent="0.45">
      <c r="A467" s="10" t="s">
        <v>729</v>
      </c>
      <c r="B467" s="10" t="s">
        <v>37</v>
      </c>
      <c r="C467">
        <v>1848.2</v>
      </c>
      <c r="D467">
        <v>91.6</v>
      </c>
      <c r="I467">
        <v>90.6</v>
      </c>
      <c r="J467">
        <v>85.7</v>
      </c>
      <c r="K467">
        <v>76.7</v>
      </c>
      <c r="N467">
        <v>85.4</v>
      </c>
      <c r="O467" s="10" t="s">
        <v>871</v>
      </c>
    </row>
    <row r="468" spans="1:15" x14ac:dyDescent="0.45">
      <c r="A468" s="10" t="s">
        <v>428</v>
      </c>
      <c r="B468" s="10" t="s">
        <v>21</v>
      </c>
      <c r="C468">
        <v>520.20000000000005</v>
      </c>
      <c r="D468">
        <v>91.5</v>
      </c>
      <c r="I468">
        <v>91.1</v>
      </c>
      <c r="K468">
        <v>75.3</v>
      </c>
      <c r="N468">
        <v>83.9</v>
      </c>
      <c r="O468" s="10" t="s">
        <v>871</v>
      </c>
    </row>
    <row r="469" spans="1:15" x14ac:dyDescent="0.45">
      <c r="A469" s="10" t="s">
        <v>814</v>
      </c>
      <c r="B469" s="10" t="s">
        <v>21</v>
      </c>
      <c r="C469">
        <v>1253.0999999999999</v>
      </c>
      <c r="D469">
        <v>91.5</v>
      </c>
      <c r="F469">
        <v>86.3</v>
      </c>
      <c r="G469">
        <v>84.5</v>
      </c>
      <c r="I469">
        <v>91.5</v>
      </c>
      <c r="J469">
        <v>82.8</v>
      </c>
      <c r="K469">
        <v>72.2</v>
      </c>
      <c r="N469">
        <v>84.1</v>
      </c>
      <c r="O469" s="10" t="s">
        <v>871</v>
      </c>
    </row>
    <row r="470" spans="1:15" x14ac:dyDescent="0.45">
      <c r="A470" s="10" t="s">
        <v>508</v>
      </c>
      <c r="B470" s="10" t="s">
        <v>21</v>
      </c>
      <c r="C470">
        <v>660</v>
      </c>
      <c r="D470">
        <v>91.5</v>
      </c>
      <c r="I470">
        <v>90.3</v>
      </c>
      <c r="J470">
        <v>82.1</v>
      </c>
      <c r="K470">
        <v>77.900000000000006</v>
      </c>
      <c r="N470">
        <v>83.4</v>
      </c>
      <c r="O470" s="10" t="s">
        <v>871</v>
      </c>
    </row>
    <row r="471" spans="1:15" x14ac:dyDescent="0.45">
      <c r="A471" s="10" t="s">
        <v>298</v>
      </c>
      <c r="B471" s="10" t="s">
        <v>21</v>
      </c>
      <c r="C471">
        <v>1682</v>
      </c>
      <c r="D471">
        <v>91.5</v>
      </c>
      <c r="I471">
        <v>91.3</v>
      </c>
      <c r="J471">
        <v>82.5</v>
      </c>
      <c r="K471">
        <v>77.099999999999994</v>
      </c>
      <c r="N471">
        <v>83.1</v>
      </c>
      <c r="O471" s="10" t="s">
        <v>871</v>
      </c>
    </row>
    <row r="472" spans="1:15" x14ac:dyDescent="0.45">
      <c r="A472" s="10" t="s">
        <v>759</v>
      </c>
      <c r="B472" s="10" t="s">
        <v>21</v>
      </c>
      <c r="C472">
        <v>910.2</v>
      </c>
      <c r="D472">
        <v>91.5</v>
      </c>
      <c r="I472">
        <v>91.1</v>
      </c>
      <c r="J472">
        <v>81</v>
      </c>
      <c r="K472">
        <v>74.5</v>
      </c>
      <c r="N472">
        <v>83.2</v>
      </c>
      <c r="O472" s="10" t="s">
        <v>871</v>
      </c>
    </row>
    <row r="473" spans="1:15" x14ac:dyDescent="0.45">
      <c r="A473" s="10" t="s">
        <v>396</v>
      </c>
      <c r="B473" s="10" t="s">
        <v>21</v>
      </c>
      <c r="C473">
        <v>329</v>
      </c>
      <c r="D473">
        <v>91.5</v>
      </c>
      <c r="F473">
        <v>87</v>
      </c>
      <c r="I473">
        <v>90.9</v>
      </c>
      <c r="L473">
        <v>79.099999999999994</v>
      </c>
      <c r="N473">
        <v>84.6</v>
      </c>
      <c r="O473" s="10" t="s">
        <v>871</v>
      </c>
    </row>
    <row r="474" spans="1:15" x14ac:dyDescent="0.45">
      <c r="A474" s="10" t="s">
        <v>443</v>
      </c>
      <c r="B474" s="10" t="s">
        <v>21</v>
      </c>
      <c r="C474">
        <v>1903</v>
      </c>
      <c r="D474">
        <v>91.5</v>
      </c>
      <c r="F474">
        <v>84</v>
      </c>
      <c r="I474">
        <v>91.3</v>
      </c>
      <c r="J474">
        <v>82.1</v>
      </c>
      <c r="K474">
        <v>78.900000000000006</v>
      </c>
      <c r="N474">
        <v>84</v>
      </c>
      <c r="O474" s="10" t="s">
        <v>871</v>
      </c>
    </row>
    <row r="475" spans="1:15" x14ac:dyDescent="0.45">
      <c r="A475" s="10" t="s">
        <v>544</v>
      </c>
      <c r="B475" s="10" t="s">
        <v>21</v>
      </c>
      <c r="C475">
        <v>537.1</v>
      </c>
      <c r="D475">
        <v>91.5</v>
      </c>
      <c r="F475">
        <v>87.4</v>
      </c>
      <c r="G475">
        <v>85.5</v>
      </c>
      <c r="I475">
        <v>92</v>
      </c>
      <c r="J475">
        <v>82.4</v>
      </c>
      <c r="K475">
        <v>76.8</v>
      </c>
      <c r="L475">
        <v>65.599999999999994</v>
      </c>
      <c r="N475">
        <v>85</v>
      </c>
      <c r="O475" s="10" t="s">
        <v>871</v>
      </c>
    </row>
    <row r="476" spans="1:15" x14ac:dyDescent="0.45">
      <c r="A476" s="10" t="s">
        <v>778</v>
      </c>
      <c r="B476" s="10" t="s">
        <v>21</v>
      </c>
      <c r="C476">
        <v>790.1</v>
      </c>
      <c r="D476">
        <v>91.5</v>
      </c>
      <c r="F476">
        <v>88.9</v>
      </c>
      <c r="G476">
        <v>81.3</v>
      </c>
      <c r="I476">
        <v>90.6</v>
      </c>
      <c r="J476">
        <v>81.5</v>
      </c>
      <c r="K476">
        <v>75.3</v>
      </c>
      <c r="N476">
        <v>82.7</v>
      </c>
      <c r="O476" s="10" t="s">
        <v>871</v>
      </c>
    </row>
    <row r="477" spans="1:15" x14ac:dyDescent="0.45">
      <c r="A477" s="10" t="s">
        <v>219</v>
      </c>
      <c r="B477" s="10" t="s">
        <v>220</v>
      </c>
      <c r="C477">
        <v>399</v>
      </c>
      <c r="D477">
        <v>91.5</v>
      </c>
      <c r="F477">
        <v>88.1</v>
      </c>
      <c r="I477">
        <v>91.1</v>
      </c>
      <c r="J477">
        <v>82.6</v>
      </c>
      <c r="K477">
        <v>78.599999999999994</v>
      </c>
      <c r="N477">
        <v>85.5</v>
      </c>
      <c r="O477" s="10" t="s">
        <v>871</v>
      </c>
    </row>
    <row r="478" spans="1:15" x14ac:dyDescent="0.45">
      <c r="A478" s="10" t="s">
        <v>98</v>
      </c>
      <c r="B478" s="10" t="s">
        <v>99</v>
      </c>
      <c r="C478">
        <v>801.1</v>
      </c>
      <c r="D478">
        <v>91.5</v>
      </c>
      <c r="F478">
        <v>91.3</v>
      </c>
      <c r="I478">
        <v>90.9</v>
      </c>
      <c r="J478">
        <v>82.4</v>
      </c>
      <c r="K478">
        <v>76.599999999999994</v>
      </c>
      <c r="N478">
        <v>83.8</v>
      </c>
      <c r="O478" s="10" t="s">
        <v>871</v>
      </c>
    </row>
    <row r="479" spans="1:15" x14ac:dyDescent="0.45">
      <c r="A479" s="10" t="s">
        <v>456</v>
      </c>
      <c r="B479" s="10" t="s">
        <v>21</v>
      </c>
      <c r="C479">
        <v>844.1</v>
      </c>
      <c r="D479">
        <v>91.5</v>
      </c>
      <c r="F479">
        <v>88.6</v>
      </c>
      <c r="G479">
        <v>82.8</v>
      </c>
      <c r="I479">
        <v>91.6</v>
      </c>
      <c r="J479">
        <v>84.5</v>
      </c>
      <c r="K479">
        <v>78.7</v>
      </c>
      <c r="N479">
        <v>81.599999999999994</v>
      </c>
      <c r="O479" s="10" t="s">
        <v>871</v>
      </c>
    </row>
    <row r="480" spans="1:15" x14ac:dyDescent="0.45">
      <c r="A480" s="10" t="s">
        <v>57</v>
      </c>
      <c r="B480" s="10" t="s">
        <v>21</v>
      </c>
      <c r="C480">
        <v>1140.0999999999999</v>
      </c>
      <c r="D480">
        <v>91.4</v>
      </c>
      <c r="F480">
        <v>86.4</v>
      </c>
      <c r="I480">
        <v>90.5</v>
      </c>
      <c r="J480">
        <v>82.3</v>
      </c>
      <c r="K480">
        <v>76.7</v>
      </c>
      <c r="L480">
        <v>76</v>
      </c>
      <c r="N480">
        <v>83</v>
      </c>
      <c r="O480" s="10" t="s">
        <v>871</v>
      </c>
    </row>
    <row r="481" spans="1:15" x14ac:dyDescent="0.45">
      <c r="A481" s="10" t="s">
        <v>259</v>
      </c>
      <c r="B481" s="10" t="s">
        <v>21</v>
      </c>
      <c r="C481">
        <v>2096.1</v>
      </c>
      <c r="D481">
        <v>91.4</v>
      </c>
      <c r="I481">
        <v>90.3</v>
      </c>
      <c r="J481">
        <v>84.9</v>
      </c>
      <c r="K481">
        <v>75.599999999999994</v>
      </c>
      <c r="M481">
        <v>69.599999999999994</v>
      </c>
      <c r="N481">
        <v>81.5</v>
      </c>
      <c r="O481" s="10" t="s">
        <v>871</v>
      </c>
    </row>
    <row r="482" spans="1:15" x14ac:dyDescent="0.45">
      <c r="A482" s="10" t="s">
        <v>493</v>
      </c>
      <c r="B482" s="10" t="s">
        <v>21</v>
      </c>
      <c r="C482">
        <v>717.1</v>
      </c>
      <c r="D482">
        <v>91.4</v>
      </c>
      <c r="F482">
        <v>88.3</v>
      </c>
      <c r="I482">
        <v>91.5</v>
      </c>
      <c r="J482">
        <v>82.7</v>
      </c>
      <c r="K482">
        <v>79</v>
      </c>
      <c r="N482">
        <v>84.8</v>
      </c>
      <c r="O482" s="10" t="s">
        <v>871</v>
      </c>
    </row>
    <row r="483" spans="1:15" x14ac:dyDescent="0.45">
      <c r="A483" s="10" t="s">
        <v>602</v>
      </c>
      <c r="B483" s="10" t="s">
        <v>21</v>
      </c>
      <c r="C483">
        <v>354.2</v>
      </c>
      <c r="D483">
        <v>91.4</v>
      </c>
      <c r="F483">
        <v>85</v>
      </c>
      <c r="I483">
        <v>91.2</v>
      </c>
      <c r="J483">
        <v>78.8</v>
      </c>
      <c r="K483">
        <v>76.099999999999994</v>
      </c>
      <c r="L483">
        <v>77.400000000000006</v>
      </c>
      <c r="N483">
        <v>75.3</v>
      </c>
      <c r="O483" s="10" t="s">
        <v>871</v>
      </c>
    </row>
    <row r="484" spans="1:15" x14ac:dyDescent="0.45">
      <c r="A484" s="10" t="s">
        <v>411</v>
      </c>
      <c r="B484" s="10" t="s">
        <v>21</v>
      </c>
      <c r="C484">
        <v>3055</v>
      </c>
      <c r="D484">
        <v>91.4</v>
      </c>
      <c r="F484">
        <v>86.3</v>
      </c>
      <c r="G484">
        <v>80.099999999999994</v>
      </c>
      <c r="I484">
        <v>92.1</v>
      </c>
      <c r="J484">
        <v>84.3</v>
      </c>
      <c r="K484">
        <v>72.599999999999994</v>
      </c>
      <c r="L484">
        <v>62.6</v>
      </c>
      <c r="M484">
        <v>64.900000000000006</v>
      </c>
      <c r="N484">
        <v>86.4</v>
      </c>
      <c r="O484" s="10" t="s">
        <v>871</v>
      </c>
    </row>
    <row r="485" spans="1:15" x14ac:dyDescent="0.45">
      <c r="A485" s="10" t="s">
        <v>330</v>
      </c>
      <c r="B485" s="10" t="s">
        <v>171</v>
      </c>
      <c r="C485">
        <v>325</v>
      </c>
      <c r="D485">
        <v>91.4</v>
      </c>
      <c r="J485">
        <v>83.6</v>
      </c>
      <c r="K485">
        <v>79</v>
      </c>
      <c r="N485">
        <v>80.3</v>
      </c>
      <c r="O485" s="10" t="s">
        <v>871</v>
      </c>
    </row>
    <row r="486" spans="1:15" x14ac:dyDescent="0.45">
      <c r="A486" s="10" t="s">
        <v>238</v>
      </c>
      <c r="B486" s="10" t="s">
        <v>21</v>
      </c>
      <c r="C486">
        <v>342</v>
      </c>
      <c r="D486">
        <v>91.4</v>
      </c>
      <c r="F486">
        <v>84</v>
      </c>
      <c r="I486">
        <v>90.7</v>
      </c>
      <c r="J486">
        <v>81.5</v>
      </c>
      <c r="N486">
        <v>82</v>
      </c>
      <c r="O486" s="10" t="s">
        <v>871</v>
      </c>
    </row>
    <row r="487" spans="1:15" x14ac:dyDescent="0.45">
      <c r="A487" s="10" t="s">
        <v>323</v>
      </c>
      <c r="B487" s="10" t="s">
        <v>124</v>
      </c>
      <c r="C487">
        <v>1000</v>
      </c>
      <c r="D487">
        <v>91.4</v>
      </c>
      <c r="I487">
        <v>90.5</v>
      </c>
      <c r="J487">
        <v>85.7</v>
      </c>
      <c r="K487">
        <v>80.3</v>
      </c>
      <c r="L487">
        <v>80.7</v>
      </c>
      <c r="N487">
        <v>85.6</v>
      </c>
      <c r="O487" s="10" t="s">
        <v>871</v>
      </c>
    </row>
    <row r="488" spans="1:15" x14ac:dyDescent="0.45">
      <c r="A488" s="10" t="s">
        <v>368</v>
      </c>
      <c r="B488" s="10" t="s">
        <v>21</v>
      </c>
      <c r="C488">
        <v>1862</v>
      </c>
      <c r="D488">
        <v>91.3</v>
      </c>
      <c r="F488">
        <v>86.9</v>
      </c>
      <c r="I488">
        <v>91.5</v>
      </c>
      <c r="J488">
        <v>87.3</v>
      </c>
      <c r="K488">
        <v>78.3</v>
      </c>
      <c r="N488">
        <v>86</v>
      </c>
      <c r="O488" s="10" t="s">
        <v>871</v>
      </c>
    </row>
    <row r="489" spans="1:15" x14ac:dyDescent="0.45">
      <c r="A489" s="10" t="s">
        <v>818</v>
      </c>
      <c r="B489" s="10" t="s">
        <v>21</v>
      </c>
      <c r="C489">
        <v>503.2</v>
      </c>
      <c r="D489">
        <v>91.3</v>
      </c>
      <c r="G489">
        <v>78.400000000000006</v>
      </c>
      <c r="I489">
        <v>89.9</v>
      </c>
      <c r="J489">
        <v>81.5</v>
      </c>
      <c r="N489">
        <v>79.5</v>
      </c>
      <c r="O489" s="10" t="s">
        <v>871</v>
      </c>
    </row>
    <row r="490" spans="1:15" x14ac:dyDescent="0.45">
      <c r="A490" s="10" t="s">
        <v>518</v>
      </c>
      <c r="B490" s="10" t="s">
        <v>21</v>
      </c>
      <c r="C490">
        <v>1903.1</v>
      </c>
      <c r="D490">
        <v>91.3</v>
      </c>
      <c r="F490">
        <v>89</v>
      </c>
      <c r="G490">
        <v>84.5</v>
      </c>
      <c r="I490">
        <v>91.3</v>
      </c>
      <c r="J490">
        <v>85</v>
      </c>
      <c r="K490">
        <v>77</v>
      </c>
      <c r="N490">
        <v>75.400000000000006</v>
      </c>
      <c r="O490" s="10" t="s">
        <v>871</v>
      </c>
    </row>
    <row r="491" spans="1:15" x14ac:dyDescent="0.45">
      <c r="A491" s="10" t="s">
        <v>656</v>
      </c>
      <c r="B491" s="10" t="s">
        <v>21</v>
      </c>
      <c r="C491">
        <v>1513</v>
      </c>
      <c r="D491">
        <v>91.3</v>
      </c>
      <c r="F491">
        <v>86.2</v>
      </c>
      <c r="G491">
        <v>85.3</v>
      </c>
      <c r="I491">
        <v>91</v>
      </c>
      <c r="J491">
        <v>83</v>
      </c>
      <c r="K491">
        <v>79.2</v>
      </c>
      <c r="N491">
        <v>83.1</v>
      </c>
      <c r="O491" s="10" t="s">
        <v>871</v>
      </c>
    </row>
    <row r="492" spans="1:15" x14ac:dyDescent="0.45">
      <c r="A492" s="10" t="s">
        <v>677</v>
      </c>
      <c r="B492" s="10" t="s">
        <v>21</v>
      </c>
      <c r="C492">
        <v>1064.2</v>
      </c>
      <c r="D492">
        <v>91.3</v>
      </c>
      <c r="I492">
        <v>90.8</v>
      </c>
      <c r="J492">
        <v>83.1</v>
      </c>
      <c r="K492">
        <v>73.400000000000006</v>
      </c>
      <c r="N492">
        <v>83.4</v>
      </c>
      <c r="O492" s="10" t="s">
        <v>871</v>
      </c>
    </row>
    <row r="493" spans="1:15" x14ac:dyDescent="0.45">
      <c r="A493" s="10" t="s">
        <v>420</v>
      </c>
      <c r="B493" s="10" t="s">
        <v>21</v>
      </c>
      <c r="C493">
        <v>513.20000000000005</v>
      </c>
      <c r="D493">
        <v>91.3</v>
      </c>
      <c r="F493">
        <v>86.3</v>
      </c>
      <c r="I493">
        <v>91</v>
      </c>
      <c r="K493">
        <v>75.3</v>
      </c>
      <c r="N493">
        <v>83.9</v>
      </c>
      <c r="O493" s="10" t="s">
        <v>871</v>
      </c>
    </row>
    <row r="494" spans="1:15" x14ac:dyDescent="0.45">
      <c r="A494" s="10" t="s">
        <v>599</v>
      </c>
      <c r="B494" s="10" t="s">
        <v>21</v>
      </c>
      <c r="C494">
        <v>906.2</v>
      </c>
      <c r="D494">
        <v>91.3</v>
      </c>
      <c r="F494">
        <v>87.4</v>
      </c>
      <c r="G494">
        <v>84.3</v>
      </c>
      <c r="I494">
        <v>90.2</v>
      </c>
      <c r="J494">
        <v>82.6</v>
      </c>
      <c r="K494">
        <v>74.900000000000006</v>
      </c>
      <c r="N494">
        <v>83.1</v>
      </c>
      <c r="O494" s="10" t="s">
        <v>871</v>
      </c>
    </row>
    <row r="495" spans="1:15" x14ac:dyDescent="0.45">
      <c r="A495" s="10" t="s">
        <v>798</v>
      </c>
      <c r="B495" s="10" t="s">
        <v>21</v>
      </c>
      <c r="C495">
        <v>315.10000000000002</v>
      </c>
      <c r="D495">
        <v>91.3</v>
      </c>
      <c r="F495">
        <v>78.599999999999994</v>
      </c>
      <c r="I495">
        <v>90.3</v>
      </c>
      <c r="J495">
        <v>76</v>
      </c>
      <c r="K495">
        <v>74.3</v>
      </c>
      <c r="N495">
        <v>73.3</v>
      </c>
      <c r="O495" s="10" t="s">
        <v>871</v>
      </c>
    </row>
    <row r="496" spans="1:15" x14ac:dyDescent="0.45">
      <c r="A496" s="10" t="s">
        <v>736</v>
      </c>
      <c r="B496" s="10" t="s">
        <v>21</v>
      </c>
      <c r="C496">
        <v>1409</v>
      </c>
      <c r="D496">
        <v>91.3</v>
      </c>
      <c r="I496">
        <v>90.2</v>
      </c>
      <c r="J496">
        <v>85.7</v>
      </c>
      <c r="K496">
        <v>79.7</v>
      </c>
      <c r="L496">
        <v>80.2</v>
      </c>
      <c r="N496">
        <v>84.9</v>
      </c>
      <c r="O496" s="10" t="s">
        <v>871</v>
      </c>
    </row>
    <row r="497" spans="1:15" x14ac:dyDescent="0.45">
      <c r="A497" s="10" t="s">
        <v>760</v>
      </c>
      <c r="B497" s="10" t="s">
        <v>21</v>
      </c>
      <c r="C497">
        <v>1904.1</v>
      </c>
      <c r="D497">
        <v>91.3</v>
      </c>
      <c r="F497">
        <v>87.5</v>
      </c>
      <c r="G497">
        <v>85</v>
      </c>
      <c r="I497">
        <v>90.7</v>
      </c>
      <c r="J497">
        <v>85.1</v>
      </c>
      <c r="K497">
        <v>77</v>
      </c>
      <c r="L497">
        <v>77.599999999999994</v>
      </c>
      <c r="N497">
        <v>82.1</v>
      </c>
      <c r="O497" s="10" t="s">
        <v>871</v>
      </c>
    </row>
    <row r="498" spans="1:15" x14ac:dyDescent="0.45">
      <c r="A498" s="10" t="s">
        <v>637</v>
      </c>
      <c r="B498" s="10" t="s">
        <v>21</v>
      </c>
      <c r="C498">
        <v>1893.2</v>
      </c>
      <c r="D498">
        <v>91.3</v>
      </c>
      <c r="I498">
        <v>90.4</v>
      </c>
      <c r="J498">
        <v>84.1</v>
      </c>
      <c r="K498">
        <v>77.099999999999994</v>
      </c>
      <c r="N498">
        <v>84.1</v>
      </c>
      <c r="O498" s="10" t="s">
        <v>871</v>
      </c>
    </row>
    <row r="499" spans="1:15" x14ac:dyDescent="0.45">
      <c r="A499" s="10" t="s">
        <v>404</v>
      </c>
      <c r="B499" s="10" t="s">
        <v>21</v>
      </c>
      <c r="C499">
        <v>2565.1999999999998</v>
      </c>
      <c r="D499">
        <v>91.3</v>
      </c>
      <c r="F499">
        <v>88.3</v>
      </c>
      <c r="I499">
        <v>92.1</v>
      </c>
      <c r="J499">
        <v>85</v>
      </c>
      <c r="K499">
        <v>77.3</v>
      </c>
      <c r="N499">
        <v>82.6</v>
      </c>
      <c r="O499" s="10" t="s">
        <v>871</v>
      </c>
    </row>
    <row r="500" spans="1:15" x14ac:dyDescent="0.45">
      <c r="A500" s="10" t="s">
        <v>561</v>
      </c>
      <c r="B500" s="10" t="s">
        <v>21</v>
      </c>
      <c r="C500">
        <v>2209.1</v>
      </c>
      <c r="D500">
        <v>91.3</v>
      </c>
      <c r="F500">
        <v>86.9</v>
      </c>
      <c r="I500">
        <v>90.8</v>
      </c>
      <c r="J500">
        <v>86.4</v>
      </c>
      <c r="K500">
        <v>77</v>
      </c>
      <c r="L500">
        <v>73.900000000000006</v>
      </c>
      <c r="N500">
        <v>84</v>
      </c>
      <c r="O500" s="10" t="s">
        <v>871</v>
      </c>
    </row>
    <row r="501" spans="1:15" x14ac:dyDescent="0.45">
      <c r="A501" s="10" t="s">
        <v>532</v>
      </c>
      <c r="B501" s="10" t="s">
        <v>21</v>
      </c>
      <c r="C501">
        <v>916.1</v>
      </c>
      <c r="D501">
        <v>91.3</v>
      </c>
      <c r="I501">
        <v>89.2</v>
      </c>
      <c r="J501">
        <v>82.1</v>
      </c>
      <c r="K501">
        <v>77.5</v>
      </c>
      <c r="N501">
        <v>83.8</v>
      </c>
      <c r="O501" s="10" t="s">
        <v>871</v>
      </c>
    </row>
    <row r="502" spans="1:15" x14ac:dyDescent="0.45">
      <c r="A502" s="10" t="s">
        <v>507</v>
      </c>
      <c r="B502" s="10" t="s">
        <v>21</v>
      </c>
      <c r="C502">
        <v>544.20000000000005</v>
      </c>
      <c r="D502">
        <v>91.2</v>
      </c>
      <c r="I502">
        <v>90.8</v>
      </c>
      <c r="J502">
        <v>85.2</v>
      </c>
      <c r="L502">
        <v>76.599999999999994</v>
      </c>
      <c r="N502">
        <v>82.1</v>
      </c>
      <c r="O502" s="10" t="s">
        <v>871</v>
      </c>
    </row>
    <row r="503" spans="1:15" x14ac:dyDescent="0.45">
      <c r="A503" s="10" t="s">
        <v>613</v>
      </c>
      <c r="B503" s="10" t="s">
        <v>230</v>
      </c>
      <c r="C503">
        <v>1145</v>
      </c>
      <c r="D503">
        <v>91.2</v>
      </c>
      <c r="F503">
        <v>91.1</v>
      </c>
      <c r="I503">
        <v>90.1</v>
      </c>
      <c r="J503">
        <v>85.1</v>
      </c>
      <c r="K503">
        <v>75.099999999999994</v>
      </c>
      <c r="L503">
        <v>75.900000000000006</v>
      </c>
      <c r="N503">
        <v>82.4</v>
      </c>
      <c r="O503" s="10" t="s">
        <v>871</v>
      </c>
    </row>
    <row r="504" spans="1:15" x14ac:dyDescent="0.45">
      <c r="A504" s="10" t="s">
        <v>829</v>
      </c>
      <c r="B504" s="10" t="s">
        <v>21</v>
      </c>
      <c r="C504">
        <v>947</v>
      </c>
      <c r="D504">
        <v>91.2</v>
      </c>
      <c r="F504">
        <v>85.9</v>
      </c>
      <c r="I504">
        <v>91.1</v>
      </c>
      <c r="J504">
        <v>80.5</v>
      </c>
      <c r="K504">
        <v>75.400000000000006</v>
      </c>
      <c r="M504">
        <v>64.2</v>
      </c>
      <c r="N504">
        <v>82.7</v>
      </c>
      <c r="O504" s="10" t="s">
        <v>1901</v>
      </c>
    </row>
    <row r="505" spans="1:15" x14ac:dyDescent="0.45">
      <c r="A505" s="10" t="s">
        <v>235</v>
      </c>
      <c r="B505" s="10" t="s">
        <v>21</v>
      </c>
      <c r="C505">
        <v>794.1</v>
      </c>
      <c r="D505">
        <v>91.2</v>
      </c>
      <c r="F505">
        <v>90.9</v>
      </c>
      <c r="I505">
        <v>91</v>
      </c>
      <c r="J505">
        <v>85.5</v>
      </c>
      <c r="K505">
        <v>73.900000000000006</v>
      </c>
      <c r="N505">
        <v>85.6</v>
      </c>
      <c r="O505" s="10" t="s">
        <v>871</v>
      </c>
    </row>
    <row r="506" spans="1:15" x14ac:dyDescent="0.45">
      <c r="A506" s="10" t="s">
        <v>211</v>
      </c>
      <c r="B506" s="10" t="s">
        <v>21</v>
      </c>
      <c r="C506">
        <v>1338</v>
      </c>
      <c r="D506">
        <v>91.2</v>
      </c>
      <c r="F506">
        <v>88.2</v>
      </c>
      <c r="I506">
        <v>91.3</v>
      </c>
      <c r="J506">
        <v>83.3</v>
      </c>
      <c r="K506">
        <v>77.2</v>
      </c>
      <c r="N506">
        <v>84.4</v>
      </c>
      <c r="O506" s="10" t="s">
        <v>871</v>
      </c>
    </row>
    <row r="507" spans="1:15" x14ac:dyDescent="0.45">
      <c r="A507" s="10" t="s">
        <v>747</v>
      </c>
      <c r="B507" s="10" t="s">
        <v>21</v>
      </c>
      <c r="C507">
        <v>459.1</v>
      </c>
      <c r="D507">
        <v>91.2</v>
      </c>
      <c r="I507">
        <v>91.5</v>
      </c>
      <c r="J507">
        <v>84.1</v>
      </c>
      <c r="N507">
        <v>83.8</v>
      </c>
      <c r="O507" s="10" t="s">
        <v>871</v>
      </c>
    </row>
    <row r="508" spans="1:15" x14ac:dyDescent="0.45">
      <c r="A508" s="10" t="s">
        <v>90</v>
      </c>
      <c r="B508" s="10" t="s">
        <v>21</v>
      </c>
      <c r="C508">
        <v>1284.2</v>
      </c>
      <c r="D508">
        <v>91.2</v>
      </c>
      <c r="I508">
        <v>90.2</v>
      </c>
      <c r="J508">
        <v>83.2</v>
      </c>
      <c r="K508">
        <v>78.900000000000006</v>
      </c>
      <c r="N508">
        <v>83.4</v>
      </c>
      <c r="O508" s="10" t="s">
        <v>871</v>
      </c>
    </row>
    <row r="509" spans="1:15" x14ac:dyDescent="0.45">
      <c r="A509" s="10" t="s">
        <v>671</v>
      </c>
      <c r="B509" s="10" t="s">
        <v>21</v>
      </c>
      <c r="C509">
        <v>708</v>
      </c>
      <c r="D509">
        <v>91.2</v>
      </c>
      <c r="I509">
        <v>92.5</v>
      </c>
      <c r="J509">
        <v>81.8</v>
      </c>
      <c r="K509">
        <v>74</v>
      </c>
      <c r="N509">
        <v>82.2</v>
      </c>
      <c r="O509" s="10" t="s">
        <v>871</v>
      </c>
    </row>
    <row r="510" spans="1:15" x14ac:dyDescent="0.45">
      <c r="A510" s="10" t="s">
        <v>807</v>
      </c>
      <c r="B510" s="10" t="s">
        <v>21</v>
      </c>
      <c r="C510">
        <v>837.1</v>
      </c>
      <c r="D510">
        <v>91.2</v>
      </c>
      <c r="I510">
        <v>91</v>
      </c>
      <c r="J510">
        <v>78.8</v>
      </c>
      <c r="K510">
        <v>73</v>
      </c>
      <c r="N510">
        <v>83.6</v>
      </c>
      <c r="O510" s="10" t="s">
        <v>871</v>
      </c>
    </row>
    <row r="511" spans="1:15" x14ac:dyDescent="0.45">
      <c r="A511" s="10" t="s">
        <v>233</v>
      </c>
      <c r="B511" s="10" t="s">
        <v>21</v>
      </c>
      <c r="C511">
        <v>498.2</v>
      </c>
      <c r="D511">
        <v>91.2</v>
      </c>
      <c r="I511">
        <v>90.2</v>
      </c>
      <c r="J511">
        <v>80.900000000000006</v>
      </c>
      <c r="N511">
        <v>81.2</v>
      </c>
      <c r="O511" s="10" t="s">
        <v>871</v>
      </c>
    </row>
    <row r="512" spans="1:15" x14ac:dyDescent="0.45">
      <c r="A512" s="10" t="s">
        <v>247</v>
      </c>
      <c r="B512" s="10" t="s">
        <v>21</v>
      </c>
      <c r="C512">
        <v>634.1</v>
      </c>
      <c r="D512">
        <v>91.2</v>
      </c>
      <c r="F512">
        <v>88.3</v>
      </c>
      <c r="I512">
        <v>91.3</v>
      </c>
      <c r="J512">
        <v>81</v>
      </c>
      <c r="K512">
        <v>76.5</v>
      </c>
      <c r="N512">
        <v>84.2</v>
      </c>
      <c r="O512" s="10" t="s">
        <v>871</v>
      </c>
    </row>
    <row r="513" spans="1:15" x14ac:dyDescent="0.45">
      <c r="A513" s="10" t="s">
        <v>494</v>
      </c>
      <c r="B513" s="10" t="s">
        <v>262</v>
      </c>
      <c r="C513">
        <v>544.1</v>
      </c>
      <c r="D513">
        <v>91.2</v>
      </c>
      <c r="F513">
        <v>90.6</v>
      </c>
      <c r="G513">
        <v>82.9</v>
      </c>
      <c r="I513">
        <v>91.4</v>
      </c>
      <c r="J513">
        <v>84.1</v>
      </c>
      <c r="K513">
        <v>77.7</v>
      </c>
      <c r="N513">
        <v>83.5</v>
      </c>
      <c r="O513" s="10" t="s">
        <v>871</v>
      </c>
    </row>
    <row r="514" spans="1:15" x14ac:dyDescent="0.45">
      <c r="A514" s="10" t="s">
        <v>28</v>
      </c>
      <c r="B514" s="10" t="s">
        <v>21</v>
      </c>
      <c r="C514">
        <v>499</v>
      </c>
      <c r="D514">
        <v>91.1</v>
      </c>
      <c r="F514">
        <v>83.5</v>
      </c>
      <c r="I514">
        <v>89.9</v>
      </c>
      <c r="J514">
        <v>80.5</v>
      </c>
      <c r="N514">
        <v>82.7</v>
      </c>
      <c r="O514" s="10" t="s">
        <v>871</v>
      </c>
    </row>
    <row r="515" spans="1:15" x14ac:dyDescent="0.45">
      <c r="A515" s="10" t="s">
        <v>687</v>
      </c>
      <c r="B515" s="10" t="s">
        <v>21</v>
      </c>
      <c r="C515">
        <v>883.2</v>
      </c>
      <c r="D515">
        <v>91.1</v>
      </c>
      <c r="G515">
        <v>84.4</v>
      </c>
      <c r="I515">
        <v>91.2</v>
      </c>
      <c r="J515">
        <v>85.4</v>
      </c>
      <c r="K515">
        <v>77.099999999999994</v>
      </c>
      <c r="N515">
        <v>83.7</v>
      </c>
      <c r="O515" s="10" t="s">
        <v>871</v>
      </c>
    </row>
    <row r="516" spans="1:15" x14ac:dyDescent="0.45">
      <c r="A516" s="10" t="s">
        <v>70</v>
      </c>
      <c r="B516" s="10" t="s">
        <v>21</v>
      </c>
      <c r="C516">
        <v>1311.1</v>
      </c>
      <c r="D516">
        <v>91.1</v>
      </c>
      <c r="G516">
        <v>88.1</v>
      </c>
      <c r="I516">
        <v>92.5</v>
      </c>
      <c r="J516">
        <v>86.2</v>
      </c>
      <c r="K516">
        <v>81.3</v>
      </c>
      <c r="L516">
        <v>81</v>
      </c>
      <c r="N516">
        <v>85.9</v>
      </c>
      <c r="O516" s="10" t="s">
        <v>871</v>
      </c>
    </row>
    <row r="517" spans="1:15" x14ac:dyDescent="0.45">
      <c r="A517" s="10" t="s">
        <v>485</v>
      </c>
      <c r="B517" s="10" t="s">
        <v>21</v>
      </c>
      <c r="C517">
        <v>2491.1</v>
      </c>
      <c r="D517">
        <v>91.1</v>
      </c>
      <c r="F517">
        <v>86.8</v>
      </c>
      <c r="I517">
        <v>90.9</v>
      </c>
      <c r="J517">
        <v>86.2</v>
      </c>
      <c r="K517">
        <v>77.7</v>
      </c>
      <c r="L517">
        <v>78.099999999999994</v>
      </c>
      <c r="M517">
        <v>68.8</v>
      </c>
      <c r="N517">
        <v>83.8</v>
      </c>
      <c r="O517" s="10" t="s">
        <v>871</v>
      </c>
    </row>
    <row r="518" spans="1:15" x14ac:dyDescent="0.45">
      <c r="A518" s="10" t="s">
        <v>271</v>
      </c>
      <c r="B518" s="10" t="s">
        <v>21</v>
      </c>
      <c r="C518">
        <v>420.2</v>
      </c>
      <c r="D518">
        <v>91.1</v>
      </c>
      <c r="F518">
        <v>86.8</v>
      </c>
      <c r="I518">
        <v>90.9</v>
      </c>
      <c r="J518">
        <v>83.6</v>
      </c>
      <c r="K518">
        <v>78.8</v>
      </c>
      <c r="N518">
        <v>80.400000000000006</v>
      </c>
      <c r="O518" s="10" t="s">
        <v>871</v>
      </c>
    </row>
    <row r="519" spans="1:15" x14ac:dyDescent="0.45">
      <c r="A519" s="10" t="s">
        <v>550</v>
      </c>
      <c r="B519" s="10" t="s">
        <v>21</v>
      </c>
      <c r="C519">
        <v>1585.2</v>
      </c>
      <c r="D519">
        <v>91.1</v>
      </c>
      <c r="F519">
        <v>85.6</v>
      </c>
      <c r="I519">
        <v>88</v>
      </c>
      <c r="J519">
        <v>82.7</v>
      </c>
      <c r="K519">
        <v>78.5</v>
      </c>
      <c r="N519">
        <v>81.7</v>
      </c>
      <c r="O519" s="10" t="s">
        <v>871</v>
      </c>
    </row>
    <row r="520" spans="1:15" x14ac:dyDescent="0.45">
      <c r="A520" s="10" t="s">
        <v>97</v>
      </c>
      <c r="B520" s="10" t="s">
        <v>21</v>
      </c>
      <c r="C520">
        <v>1507.2</v>
      </c>
      <c r="D520">
        <v>91.1</v>
      </c>
      <c r="F520">
        <v>86.3</v>
      </c>
      <c r="I520">
        <v>89.9</v>
      </c>
      <c r="J520">
        <v>85.5</v>
      </c>
      <c r="K520">
        <v>79.5</v>
      </c>
      <c r="L520">
        <v>78.900000000000006</v>
      </c>
      <c r="N520">
        <v>81.7</v>
      </c>
      <c r="O520" s="10" t="s">
        <v>871</v>
      </c>
    </row>
    <row r="521" spans="1:15" x14ac:dyDescent="0.45">
      <c r="A521" s="10" t="s">
        <v>481</v>
      </c>
      <c r="B521" s="10" t="s">
        <v>21</v>
      </c>
      <c r="C521">
        <v>462.2</v>
      </c>
      <c r="D521">
        <v>91.1</v>
      </c>
      <c r="F521">
        <v>86.4</v>
      </c>
      <c r="I521">
        <v>90.1</v>
      </c>
      <c r="J521">
        <v>86.1</v>
      </c>
      <c r="K521">
        <v>78.400000000000006</v>
      </c>
      <c r="N521">
        <v>82.8</v>
      </c>
      <c r="O521" s="10" t="s">
        <v>871</v>
      </c>
    </row>
    <row r="522" spans="1:15" x14ac:dyDescent="0.45">
      <c r="A522" s="10" t="s">
        <v>345</v>
      </c>
      <c r="B522" s="10" t="s">
        <v>21</v>
      </c>
      <c r="C522">
        <v>482</v>
      </c>
      <c r="D522">
        <v>91.1</v>
      </c>
      <c r="I522">
        <v>90.1</v>
      </c>
      <c r="J522">
        <v>82.1</v>
      </c>
      <c r="K522">
        <v>79.8</v>
      </c>
      <c r="N522">
        <v>84.3</v>
      </c>
      <c r="O522" s="10" t="s">
        <v>871</v>
      </c>
    </row>
    <row r="523" spans="1:15" x14ac:dyDescent="0.45">
      <c r="A523" s="10" t="s">
        <v>843</v>
      </c>
      <c r="B523" s="10" t="s">
        <v>21</v>
      </c>
      <c r="C523">
        <v>469</v>
      </c>
      <c r="D523">
        <v>91</v>
      </c>
      <c r="F523">
        <v>86.4</v>
      </c>
      <c r="I523">
        <v>89.9</v>
      </c>
      <c r="J523">
        <v>78.400000000000006</v>
      </c>
      <c r="K523">
        <v>72.599999999999994</v>
      </c>
      <c r="N523">
        <v>82.7</v>
      </c>
      <c r="O523" s="10" t="s">
        <v>871</v>
      </c>
    </row>
    <row r="524" spans="1:15" x14ac:dyDescent="0.45">
      <c r="A524" s="10" t="s">
        <v>185</v>
      </c>
      <c r="B524" s="10" t="s">
        <v>21</v>
      </c>
      <c r="C524">
        <v>528.1</v>
      </c>
      <c r="D524">
        <v>91</v>
      </c>
      <c r="F524">
        <v>88</v>
      </c>
      <c r="H524">
        <v>78.8</v>
      </c>
      <c r="I524">
        <v>90.3</v>
      </c>
      <c r="J524">
        <v>80.400000000000006</v>
      </c>
      <c r="K524">
        <v>78.099999999999994</v>
      </c>
      <c r="L524">
        <v>77.599999999999994</v>
      </c>
      <c r="N524">
        <v>84.8</v>
      </c>
      <c r="O524" s="10" t="s">
        <v>871</v>
      </c>
    </row>
    <row r="525" spans="1:15" x14ac:dyDescent="0.45">
      <c r="A525" s="10" t="s">
        <v>697</v>
      </c>
      <c r="B525" s="10" t="s">
        <v>21</v>
      </c>
      <c r="C525">
        <v>1470.2</v>
      </c>
      <c r="D525">
        <v>91</v>
      </c>
      <c r="F525">
        <v>86.4</v>
      </c>
      <c r="I525">
        <v>89.8</v>
      </c>
      <c r="J525">
        <v>81.3</v>
      </c>
      <c r="K525">
        <v>73.2</v>
      </c>
      <c r="N525">
        <v>82.4</v>
      </c>
      <c r="O525" s="10" t="s">
        <v>871</v>
      </c>
    </row>
    <row r="526" spans="1:15" x14ac:dyDescent="0.45">
      <c r="A526" s="10" t="s">
        <v>531</v>
      </c>
      <c r="B526" s="10" t="s">
        <v>21</v>
      </c>
      <c r="C526">
        <v>398.2</v>
      </c>
      <c r="D526">
        <v>91</v>
      </c>
      <c r="F526">
        <v>88.9</v>
      </c>
      <c r="I526">
        <v>91.2</v>
      </c>
      <c r="J526">
        <v>83</v>
      </c>
      <c r="K526">
        <v>76.7</v>
      </c>
      <c r="N526">
        <v>85</v>
      </c>
      <c r="O526" s="10" t="s">
        <v>871</v>
      </c>
    </row>
    <row r="527" spans="1:15" x14ac:dyDescent="0.45">
      <c r="A527" s="10" t="s">
        <v>88</v>
      </c>
      <c r="B527" s="10" t="s">
        <v>21</v>
      </c>
      <c r="C527">
        <v>405.1</v>
      </c>
      <c r="D527">
        <v>91</v>
      </c>
      <c r="I527">
        <v>90.9</v>
      </c>
      <c r="J527">
        <v>84.4</v>
      </c>
      <c r="K527">
        <v>79.8</v>
      </c>
      <c r="N527">
        <v>83.6</v>
      </c>
      <c r="O527" s="10" t="s">
        <v>871</v>
      </c>
    </row>
    <row r="528" spans="1:15" x14ac:dyDescent="0.45">
      <c r="A528" s="10" t="s">
        <v>169</v>
      </c>
      <c r="B528" s="10" t="s">
        <v>21</v>
      </c>
      <c r="C528">
        <v>772.1</v>
      </c>
      <c r="D528">
        <v>91</v>
      </c>
      <c r="I528">
        <v>91.2</v>
      </c>
      <c r="J528">
        <v>84</v>
      </c>
      <c r="K528">
        <v>79.099999999999994</v>
      </c>
      <c r="N528">
        <v>83.9</v>
      </c>
      <c r="O528" s="10" t="s">
        <v>871</v>
      </c>
    </row>
    <row r="529" spans="1:15" x14ac:dyDescent="0.45">
      <c r="A529" s="10" t="s">
        <v>586</v>
      </c>
      <c r="B529" s="10" t="s">
        <v>21</v>
      </c>
      <c r="C529">
        <v>662.2</v>
      </c>
      <c r="D529">
        <v>91</v>
      </c>
      <c r="G529">
        <v>85.1</v>
      </c>
      <c r="I529">
        <v>90.9</v>
      </c>
      <c r="J529">
        <v>81.8</v>
      </c>
      <c r="L529">
        <v>75.5</v>
      </c>
      <c r="N529">
        <v>84</v>
      </c>
      <c r="O529" s="10" t="s">
        <v>871</v>
      </c>
    </row>
    <row r="530" spans="1:15" x14ac:dyDescent="0.45">
      <c r="A530" s="10" t="s">
        <v>755</v>
      </c>
      <c r="B530" s="10" t="s">
        <v>21</v>
      </c>
      <c r="C530">
        <v>489.2</v>
      </c>
      <c r="D530">
        <v>91</v>
      </c>
      <c r="I530">
        <v>91</v>
      </c>
      <c r="J530">
        <v>87.5</v>
      </c>
      <c r="L530">
        <v>82.3</v>
      </c>
      <c r="N530">
        <v>85.5</v>
      </c>
      <c r="O530" s="10" t="s">
        <v>871</v>
      </c>
    </row>
    <row r="531" spans="1:15" x14ac:dyDescent="0.45">
      <c r="A531" s="10" t="s">
        <v>181</v>
      </c>
      <c r="B531" s="10" t="s">
        <v>21</v>
      </c>
      <c r="C531">
        <v>568.20000000000005</v>
      </c>
      <c r="D531">
        <v>90.9</v>
      </c>
      <c r="F531">
        <v>89.2</v>
      </c>
      <c r="I531">
        <v>90.4</v>
      </c>
      <c r="K531">
        <v>81.5</v>
      </c>
      <c r="L531">
        <v>82.1</v>
      </c>
      <c r="N531">
        <v>82.8</v>
      </c>
      <c r="O531" s="10" t="s">
        <v>871</v>
      </c>
    </row>
    <row r="532" spans="1:15" x14ac:dyDescent="0.45">
      <c r="A532" s="10" t="s">
        <v>434</v>
      </c>
      <c r="B532" s="10" t="s">
        <v>21</v>
      </c>
      <c r="C532">
        <v>357</v>
      </c>
      <c r="D532">
        <v>90.9</v>
      </c>
      <c r="F532">
        <v>87.3</v>
      </c>
      <c r="I532">
        <v>90.7</v>
      </c>
      <c r="J532">
        <v>83.9</v>
      </c>
      <c r="K532">
        <v>79.400000000000006</v>
      </c>
      <c r="N532">
        <v>84.7</v>
      </c>
      <c r="O532" s="10" t="s">
        <v>871</v>
      </c>
    </row>
    <row r="533" spans="1:15" x14ac:dyDescent="0.45">
      <c r="A533" s="10" t="s">
        <v>813</v>
      </c>
      <c r="B533" s="10" t="s">
        <v>21</v>
      </c>
      <c r="C533">
        <v>413</v>
      </c>
      <c r="D533">
        <v>90.9</v>
      </c>
      <c r="F533">
        <v>90.4</v>
      </c>
      <c r="I533">
        <v>90.3</v>
      </c>
      <c r="J533">
        <v>84.3</v>
      </c>
      <c r="K533">
        <v>74.3</v>
      </c>
      <c r="N533">
        <v>84.3</v>
      </c>
      <c r="O533" s="10" t="s">
        <v>871</v>
      </c>
    </row>
    <row r="534" spans="1:15" x14ac:dyDescent="0.45">
      <c r="A534" s="10" t="s">
        <v>514</v>
      </c>
      <c r="B534" s="10" t="s">
        <v>21</v>
      </c>
      <c r="C534">
        <v>336.2</v>
      </c>
      <c r="D534">
        <v>90.9</v>
      </c>
      <c r="G534">
        <v>84.6</v>
      </c>
      <c r="I534">
        <v>90.6</v>
      </c>
      <c r="J534">
        <v>84.5</v>
      </c>
      <c r="O534" s="10" t="s">
        <v>871</v>
      </c>
    </row>
    <row r="535" spans="1:15" x14ac:dyDescent="0.45">
      <c r="A535" s="10" t="s">
        <v>205</v>
      </c>
      <c r="B535" s="10" t="s">
        <v>21</v>
      </c>
      <c r="C535">
        <v>309.10000000000002</v>
      </c>
      <c r="D535">
        <v>90.9</v>
      </c>
      <c r="F535">
        <v>92.5</v>
      </c>
      <c r="I535">
        <v>89.2</v>
      </c>
      <c r="J535">
        <v>86.5</v>
      </c>
      <c r="K535">
        <v>78.5</v>
      </c>
      <c r="N535">
        <v>84.2</v>
      </c>
      <c r="O535" s="10" t="s">
        <v>871</v>
      </c>
    </row>
    <row r="536" spans="1:15" x14ac:dyDescent="0.45">
      <c r="A536" s="10" t="s">
        <v>624</v>
      </c>
      <c r="B536" s="10" t="s">
        <v>21</v>
      </c>
      <c r="C536">
        <v>539</v>
      </c>
      <c r="D536">
        <v>90.9</v>
      </c>
      <c r="F536">
        <v>85.9</v>
      </c>
      <c r="I536">
        <v>90.8</v>
      </c>
      <c r="J536">
        <v>83</v>
      </c>
      <c r="K536">
        <v>77.400000000000006</v>
      </c>
      <c r="N536">
        <v>83.8</v>
      </c>
      <c r="O536" s="10" t="s">
        <v>871</v>
      </c>
    </row>
    <row r="537" spans="1:15" x14ac:dyDescent="0.45">
      <c r="A537" s="10" t="s">
        <v>513</v>
      </c>
      <c r="B537" s="10" t="s">
        <v>21</v>
      </c>
      <c r="C537">
        <v>676.2</v>
      </c>
      <c r="D537">
        <v>90.9</v>
      </c>
      <c r="I537">
        <v>90.6</v>
      </c>
      <c r="J537">
        <v>80.2</v>
      </c>
      <c r="K537">
        <v>78.5</v>
      </c>
      <c r="L537">
        <v>85.2</v>
      </c>
      <c r="N537">
        <v>86.4</v>
      </c>
      <c r="O537" s="10" t="s">
        <v>871</v>
      </c>
    </row>
    <row r="538" spans="1:15" x14ac:dyDescent="0.45">
      <c r="A538" s="10" t="s">
        <v>529</v>
      </c>
      <c r="B538" s="10" t="s">
        <v>21</v>
      </c>
      <c r="C538">
        <v>1747.2</v>
      </c>
      <c r="D538">
        <v>90.9</v>
      </c>
      <c r="F538">
        <v>90.8</v>
      </c>
      <c r="G538">
        <v>81.599999999999994</v>
      </c>
      <c r="I538">
        <v>90.2</v>
      </c>
      <c r="J538">
        <v>82.5</v>
      </c>
      <c r="K538">
        <v>74.599999999999994</v>
      </c>
      <c r="L538">
        <v>73.599999999999994</v>
      </c>
      <c r="N538">
        <v>84.9</v>
      </c>
      <c r="O538" s="10" t="s">
        <v>871</v>
      </c>
    </row>
    <row r="539" spans="1:15" x14ac:dyDescent="0.45">
      <c r="A539" s="10" t="s">
        <v>691</v>
      </c>
      <c r="B539" s="10" t="s">
        <v>21</v>
      </c>
      <c r="C539">
        <v>994.1</v>
      </c>
      <c r="D539">
        <v>90.9</v>
      </c>
      <c r="I539">
        <v>90.4</v>
      </c>
      <c r="J539">
        <v>83.1</v>
      </c>
      <c r="K539">
        <v>73.3</v>
      </c>
      <c r="N539">
        <v>80.099999999999994</v>
      </c>
      <c r="O539" s="10" t="s">
        <v>871</v>
      </c>
    </row>
    <row r="540" spans="1:15" x14ac:dyDescent="0.45">
      <c r="A540" s="10" t="s">
        <v>177</v>
      </c>
      <c r="B540" s="10" t="s">
        <v>21</v>
      </c>
      <c r="C540">
        <v>1745.1</v>
      </c>
      <c r="D540">
        <v>90.9</v>
      </c>
      <c r="F540">
        <v>86.7</v>
      </c>
      <c r="I540">
        <v>90.6</v>
      </c>
      <c r="J540">
        <v>83.4</v>
      </c>
      <c r="K540">
        <v>76.3</v>
      </c>
      <c r="L540">
        <v>69.5</v>
      </c>
      <c r="N540">
        <v>82.3</v>
      </c>
      <c r="O540" s="10" t="s">
        <v>871</v>
      </c>
    </row>
    <row r="541" spans="1:15" x14ac:dyDescent="0.45">
      <c r="A541" s="10" t="s">
        <v>1863</v>
      </c>
      <c r="B541" s="10" t="s">
        <v>372</v>
      </c>
      <c r="C541">
        <v>315.2</v>
      </c>
      <c r="D541">
        <v>90.8</v>
      </c>
      <c r="F541">
        <v>87.4</v>
      </c>
      <c r="I541">
        <v>90.4</v>
      </c>
      <c r="J541">
        <v>83.2</v>
      </c>
      <c r="K541">
        <v>77.900000000000006</v>
      </c>
      <c r="N541">
        <v>84.6</v>
      </c>
      <c r="O541" s="10" t="s">
        <v>871</v>
      </c>
    </row>
    <row r="542" spans="1:15" x14ac:dyDescent="0.45">
      <c r="A542" s="10" t="s">
        <v>414</v>
      </c>
      <c r="B542" s="10" t="s">
        <v>21</v>
      </c>
      <c r="C542">
        <v>1072</v>
      </c>
      <c r="D542">
        <v>90.8</v>
      </c>
      <c r="F542">
        <v>90.5</v>
      </c>
      <c r="G542">
        <v>84.8</v>
      </c>
      <c r="I542">
        <v>91.6</v>
      </c>
      <c r="J542">
        <v>83.7</v>
      </c>
      <c r="K542">
        <v>79.599999999999994</v>
      </c>
      <c r="N542">
        <v>78.3</v>
      </c>
      <c r="O542" s="10" t="s">
        <v>871</v>
      </c>
    </row>
    <row r="543" spans="1:15" x14ac:dyDescent="0.45">
      <c r="A543" s="10" t="s">
        <v>698</v>
      </c>
      <c r="B543" s="10" t="s">
        <v>21</v>
      </c>
      <c r="C543">
        <v>1019.1</v>
      </c>
      <c r="D543">
        <v>90.8</v>
      </c>
      <c r="F543">
        <v>86</v>
      </c>
      <c r="G543">
        <v>90.1</v>
      </c>
      <c r="I543">
        <v>89.3</v>
      </c>
      <c r="J543">
        <v>79.3</v>
      </c>
      <c r="K543">
        <v>73.7</v>
      </c>
      <c r="L543">
        <v>64</v>
      </c>
      <c r="N543">
        <v>80.5</v>
      </c>
      <c r="O543" s="10" t="s">
        <v>871</v>
      </c>
    </row>
    <row r="544" spans="1:15" x14ac:dyDescent="0.45">
      <c r="A544" s="10" t="s">
        <v>221</v>
      </c>
      <c r="B544" s="10" t="s">
        <v>21</v>
      </c>
      <c r="C544">
        <v>508.2</v>
      </c>
      <c r="D544">
        <v>90.8</v>
      </c>
      <c r="I544">
        <v>90.2</v>
      </c>
      <c r="J544">
        <v>85.6</v>
      </c>
      <c r="K544">
        <v>76</v>
      </c>
      <c r="N544">
        <v>80.599999999999994</v>
      </c>
      <c r="O544" s="10" t="s">
        <v>871</v>
      </c>
    </row>
    <row r="545" spans="1:16" x14ac:dyDescent="0.45">
      <c r="A545" s="10" t="s">
        <v>283</v>
      </c>
      <c r="B545" s="10" t="s">
        <v>284</v>
      </c>
      <c r="C545">
        <v>818.2</v>
      </c>
      <c r="D545">
        <v>90.8</v>
      </c>
      <c r="F545">
        <v>87.1</v>
      </c>
      <c r="I545">
        <v>90.4</v>
      </c>
      <c r="J545">
        <v>87.5</v>
      </c>
      <c r="K545">
        <v>77.5</v>
      </c>
      <c r="N545">
        <v>82.3</v>
      </c>
      <c r="O545" s="10" t="s">
        <v>871</v>
      </c>
    </row>
    <row r="546" spans="1:16" x14ac:dyDescent="0.45">
      <c r="A546" s="10" t="s">
        <v>609</v>
      </c>
      <c r="B546" s="10" t="s">
        <v>21</v>
      </c>
      <c r="C546">
        <v>1512.1</v>
      </c>
      <c r="D546">
        <v>90.8</v>
      </c>
      <c r="F546">
        <v>86.3</v>
      </c>
      <c r="I546">
        <v>91.1</v>
      </c>
      <c r="J546">
        <v>80.099999999999994</v>
      </c>
      <c r="K546">
        <v>74.900000000000006</v>
      </c>
      <c r="N546">
        <v>83.9</v>
      </c>
      <c r="O546" s="10" t="s">
        <v>871</v>
      </c>
    </row>
    <row r="547" spans="1:16" x14ac:dyDescent="0.45">
      <c r="A547" s="10" t="s">
        <v>537</v>
      </c>
      <c r="B547" s="10" t="s">
        <v>21</v>
      </c>
      <c r="C547">
        <v>992.2</v>
      </c>
      <c r="D547">
        <v>90.8</v>
      </c>
      <c r="F547">
        <v>87.1</v>
      </c>
      <c r="I547">
        <v>90.5</v>
      </c>
      <c r="J547">
        <v>79.8</v>
      </c>
      <c r="K547">
        <v>73</v>
      </c>
      <c r="L547">
        <v>67.8</v>
      </c>
      <c r="M547">
        <v>56</v>
      </c>
      <c r="N547">
        <v>83.3</v>
      </c>
      <c r="O547" s="10" t="s">
        <v>871</v>
      </c>
    </row>
    <row r="548" spans="1:16" x14ac:dyDescent="0.45">
      <c r="A548" s="10" t="s">
        <v>210</v>
      </c>
      <c r="B548" s="10" t="s">
        <v>21</v>
      </c>
      <c r="C548">
        <v>322</v>
      </c>
      <c r="D548">
        <v>90.7</v>
      </c>
      <c r="I548">
        <v>90.7</v>
      </c>
      <c r="J548">
        <v>84.6</v>
      </c>
      <c r="K548">
        <v>77.099999999999994</v>
      </c>
      <c r="N548">
        <v>84.9</v>
      </c>
      <c r="O548" s="10" t="s">
        <v>871</v>
      </c>
    </row>
    <row r="549" spans="1:16" x14ac:dyDescent="0.45">
      <c r="A549" s="10" t="s">
        <v>461</v>
      </c>
      <c r="B549" s="10" t="s">
        <v>21</v>
      </c>
      <c r="C549">
        <v>767.1</v>
      </c>
      <c r="D549">
        <v>90.7</v>
      </c>
      <c r="F549">
        <v>89.6</v>
      </c>
      <c r="I549">
        <v>91</v>
      </c>
      <c r="J549">
        <v>79.8</v>
      </c>
      <c r="K549">
        <v>78.400000000000006</v>
      </c>
      <c r="N549">
        <v>83.2</v>
      </c>
      <c r="O549" s="10" t="s">
        <v>871</v>
      </c>
    </row>
    <row r="550" spans="1:16" x14ac:dyDescent="0.45">
      <c r="A550" s="10" t="s">
        <v>664</v>
      </c>
      <c r="B550" s="10" t="s">
        <v>119</v>
      </c>
      <c r="C550">
        <v>312.10000000000002</v>
      </c>
      <c r="D550">
        <v>90.7</v>
      </c>
      <c r="F550">
        <v>90.2</v>
      </c>
      <c r="G550">
        <v>84.1</v>
      </c>
      <c r="I550">
        <v>91.5</v>
      </c>
      <c r="J550">
        <v>86.1</v>
      </c>
      <c r="K550">
        <v>77.599999999999994</v>
      </c>
      <c r="N550">
        <v>84.6</v>
      </c>
      <c r="O550" s="10" t="s">
        <v>871</v>
      </c>
      <c r="P550">
        <v>77.900000000000006</v>
      </c>
    </row>
    <row r="551" spans="1:16" x14ac:dyDescent="0.45">
      <c r="A551" s="10" t="s">
        <v>622</v>
      </c>
      <c r="B551" s="10" t="s">
        <v>21</v>
      </c>
      <c r="C551">
        <v>369.2</v>
      </c>
      <c r="D551">
        <v>90.7</v>
      </c>
      <c r="F551">
        <v>82.1</v>
      </c>
      <c r="I551">
        <v>93.3</v>
      </c>
      <c r="J551">
        <v>81.900000000000006</v>
      </c>
      <c r="K551">
        <v>76.8</v>
      </c>
      <c r="N551">
        <v>80.8</v>
      </c>
      <c r="O551" s="10" t="s">
        <v>871</v>
      </c>
    </row>
    <row r="552" spans="1:16" x14ac:dyDescent="0.45">
      <c r="A552" s="10" t="s">
        <v>538</v>
      </c>
      <c r="B552" s="10" t="s">
        <v>21</v>
      </c>
      <c r="C552">
        <v>875</v>
      </c>
      <c r="D552">
        <v>90.7</v>
      </c>
      <c r="F552">
        <v>83</v>
      </c>
      <c r="I552">
        <v>90.4</v>
      </c>
      <c r="J552">
        <v>87.4</v>
      </c>
      <c r="K552">
        <v>76.400000000000006</v>
      </c>
      <c r="N552">
        <v>83.3</v>
      </c>
      <c r="O552" s="10" t="s">
        <v>871</v>
      </c>
    </row>
    <row r="553" spans="1:16" x14ac:dyDescent="0.45">
      <c r="A553" s="10" t="s">
        <v>331</v>
      </c>
      <c r="B553" s="10" t="s">
        <v>21</v>
      </c>
      <c r="C553">
        <v>439</v>
      </c>
      <c r="D553">
        <v>90.7</v>
      </c>
      <c r="F553">
        <v>89.2</v>
      </c>
      <c r="I553">
        <v>90.9</v>
      </c>
      <c r="J553">
        <v>85.1</v>
      </c>
      <c r="K553">
        <v>75.3</v>
      </c>
      <c r="N553">
        <v>83.2</v>
      </c>
      <c r="O553" s="10" t="s">
        <v>871</v>
      </c>
    </row>
    <row r="554" spans="1:16" x14ac:dyDescent="0.45">
      <c r="A554" s="10" t="s">
        <v>358</v>
      </c>
      <c r="B554" s="10" t="s">
        <v>21</v>
      </c>
      <c r="C554">
        <v>424</v>
      </c>
      <c r="D554">
        <v>90.7</v>
      </c>
      <c r="I554">
        <v>89.7</v>
      </c>
      <c r="J554">
        <v>82.6</v>
      </c>
      <c r="N554">
        <v>83.1</v>
      </c>
      <c r="O554" s="10" t="s">
        <v>871</v>
      </c>
    </row>
    <row r="555" spans="1:16" x14ac:dyDescent="0.45">
      <c r="A555" s="10" t="s">
        <v>39</v>
      </c>
      <c r="B555" s="10" t="s">
        <v>21</v>
      </c>
      <c r="C555">
        <v>864</v>
      </c>
      <c r="D555">
        <v>90.7</v>
      </c>
      <c r="F555">
        <v>85.7</v>
      </c>
      <c r="G555">
        <v>84.3</v>
      </c>
      <c r="I555">
        <v>90.2</v>
      </c>
      <c r="J555">
        <v>85.8</v>
      </c>
      <c r="K555">
        <v>79.099999999999994</v>
      </c>
      <c r="N555">
        <v>80</v>
      </c>
      <c r="O555" s="10" t="s">
        <v>871</v>
      </c>
    </row>
    <row r="556" spans="1:16" x14ac:dyDescent="0.45">
      <c r="A556" s="10" t="s">
        <v>291</v>
      </c>
      <c r="B556" s="10" t="s">
        <v>21</v>
      </c>
      <c r="C556">
        <v>1435.2</v>
      </c>
      <c r="D556">
        <v>90.6</v>
      </c>
      <c r="F556">
        <v>89.2</v>
      </c>
      <c r="G556">
        <v>86.1</v>
      </c>
      <c r="I556">
        <v>90.4</v>
      </c>
      <c r="J556">
        <v>81</v>
      </c>
      <c r="K556">
        <v>78.400000000000006</v>
      </c>
      <c r="N556">
        <v>83.2</v>
      </c>
      <c r="O556" s="10" t="s">
        <v>871</v>
      </c>
    </row>
    <row r="557" spans="1:16" x14ac:dyDescent="0.45">
      <c r="A557" s="10" t="s">
        <v>231</v>
      </c>
      <c r="B557" s="10" t="s">
        <v>21</v>
      </c>
      <c r="C557">
        <v>307</v>
      </c>
      <c r="D557">
        <v>90.6</v>
      </c>
      <c r="I557">
        <v>90.1</v>
      </c>
      <c r="J557">
        <v>83.6</v>
      </c>
      <c r="K557">
        <v>76.5</v>
      </c>
      <c r="L557">
        <v>78.400000000000006</v>
      </c>
      <c r="N557">
        <v>84.1</v>
      </c>
      <c r="O557" s="10" t="s">
        <v>871</v>
      </c>
    </row>
    <row r="558" spans="1:16" x14ac:dyDescent="0.45">
      <c r="A558" s="10" t="s">
        <v>669</v>
      </c>
      <c r="B558" s="10" t="s">
        <v>21</v>
      </c>
      <c r="C558">
        <v>393.1</v>
      </c>
      <c r="D558">
        <v>90.6</v>
      </c>
      <c r="F558">
        <v>87.8</v>
      </c>
      <c r="I558">
        <v>90.6</v>
      </c>
      <c r="J558">
        <v>81.3</v>
      </c>
      <c r="K558">
        <v>76.900000000000006</v>
      </c>
      <c r="N558">
        <v>82</v>
      </c>
      <c r="O558" s="10" t="s">
        <v>871</v>
      </c>
    </row>
    <row r="559" spans="1:16" x14ac:dyDescent="0.45">
      <c r="A559" s="10" t="s">
        <v>641</v>
      </c>
      <c r="B559" s="10" t="s">
        <v>21</v>
      </c>
      <c r="C559">
        <v>746.1</v>
      </c>
      <c r="D559">
        <v>90.6</v>
      </c>
      <c r="I559">
        <v>90.7</v>
      </c>
      <c r="J559">
        <v>80.900000000000006</v>
      </c>
      <c r="K559">
        <v>81.099999999999994</v>
      </c>
      <c r="N559">
        <v>82.8</v>
      </c>
      <c r="O559" s="10" t="s">
        <v>871</v>
      </c>
    </row>
    <row r="560" spans="1:16" x14ac:dyDescent="0.45">
      <c r="A560" s="10" t="s">
        <v>693</v>
      </c>
      <c r="B560" s="10" t="s">
        <v>21</v>
      </c>
      <c r="C560">
        <v>464</v>
      </c>
      <c r="D560">
        <v>90.6</v>
      </c>
      <c r="I560">
        <v>90.6</v>
      </c>
      <c r="J560">
        <v>83</v>
      </c>
      <c r="K560">
        <v>75.400000000000006</v>
      </c>
      <c r="N560">
        <v>83.8</v>
      </c>
      <c r="O560" s="10" t="s">
        <v>871</v>
      </c>
    </row>
    <row r="561" spans="1:15" x14ac:dyDescent="0.45">
      <c r="A561" s="10" t="s">
        <v>584</v>
      </c>
      <c r="B561" s="10" t="s">
        <v>551</v>
      </c>
      <c r="C561">
        <v>1503.1</v>
      </c>
      <c r="D561">
        <v>90.5</v>
      </c>
      <c r="F561">
        <v>86.5</v>
      </c>
      <c r="I561">
        <v>89.8</v>
      </c>
      <c r="J561">
        <v>79.900000000000006</v>
      </c>
      <c r="K561">
        <v>75.7</v>
      </c>
      <c r="M561">
        <v>62.9</v>
      </c>
      <c r="N561">
        <v>81.599999999999994</v>
      </c>
      <c r="O561" s="10" t="s">
        <v>871</v>
      </c>
    </row>
    <row r="562" spans="1:15" x14ac:dyDescent="0.45">
      <c r="A562" s="10" t="s">
        <v>473</v>
      </c>
      <c r="B562" s="10" t="s">
        <v>21</v>
      </c>
      <c r="C562">
        <v>756</v>
      </c>
      <c r="D562">
        <v>90.5</v>
      </c>
      <c r="F562">
        <v>88</v>
      </c>
      <c r="I562">
        <v>90.1</v>
      </c>
      <c r="J562">
        <v>83.8</v>
      </c>
      <c r="K562">
        <v>81.900000000000006</v>
      </c>
      <c r="L562">
        <v>82.5</v>
      </c>
      <c r="N562">
        <v>82.1</v>
      </c>
      <c r="O562" s="10" t="s">
        <v>871</v>
      </c>
    </row>
    <row r="563" spans="1:15" x14ac:dyDescent="0.45">
      <c r="A563" s="10" t="s">
        <v>246</v>
      </c>
      <c r="B563" s="10" t="s">
        <v>21</v>
      </c>
      <c r="C563">
        <v>982</v>
      </c>
      <c r="D563">
        <v>90.5</v>
      </c>
      <c r="F563">
        <v>89.6</v>
      </c>
      <c r="G563">
        <v>83.7</v>
      </c>
      <c r="I563">
        <v>90.6</v>
      </c>
      <c r="J563">
        <v>80.8</v>
      </c>
      <c r="K563">
        <v>71.099999999999994</v>
      </c>
      <c r="N563">
        <v>84.2</v>
      </c>
      <c r="O563" s="10" t="s">
        <v>871</v>
      </c>
    </row>
    <row r="564" spans="1:15" x14ac:dyDescent="0.45">
      <c r="A564" s="10" t="s">
        <v>642</v>
      </c>
      <c r="B564" s="10" t="s">
        <v>21</v>
      </c>
      <c r="C564">
        <v>1269.0999999999999</v>
      </c>
      <c r="D564">
        <v>90.5</v>
      </c>
      <c r="F564">
        <v>87.1</v>
      </c>
      <c r="I564">
        <v>90.2</v>
      </c>
      <c r="J564">
        <v>85.6</v>
      </c>
      <c r="K564">
        <v>76.5</v>
      </c>
      <c r="L564">
        <v>76.3</v>
      </c>
      <c r="N564">
        <v>80.3</v>
      </c>
      <c r="O564" s="10" t="s">
        <v>871</v>
      </c>
    </row>
    <row r="565" spans="1:15" x14ac:dyDescent="0.45">
      <c r="A565" s="10" t="s">
        <v>154</v>
      </c>
      <c r="B565" s="10" t="s">
        <v>21</v>
      </c>
      <c r="C565">
        <v>676.1</v>
      </c>
      <c r="D565">
        <v>90.5</v>
      </c>
      <c r="I565">
        <v>90.9</v>
      </c>
      <c r="L565">
        <v>79</v>
      </c>
      <c r="N565">
        <v>81</v>
      </c>
      <c r="O565" s="10" t="s">
        <v>871</v>
      </c>
    </row>
    <row r="566" spans="1:15" x14ac:dyDescent="0.45">
      <c r="A566" s="10" t="s">
        <v>248</v>
      </c>
      <c r="B566" s="10" t="s">
        <v>21</v>
      </c>
      <c r="C566">
        <v>1335.2</v>
      </c>
      <c r="D566">
        <v>90.5</v>
      </c>
      <c r="F566">
        <v>88.5</v>
      </c>
      <c r="I566">
        <v>90.5</v>
      </c>
      <c r="J566">
        <v>81.7</v>
      </c>
      <c r="K566">
        <v>75.7</v>
      </c>
      <c r="N566">
        <v>84.2</v>
      </c>
      <c r="O566" s="10" t="s">
        <v>871</v>
      </c>
    </row>
    <row r="567" spans="1:15" x14ac:dyDescent="0.45">
      <c r="A567" s="10" t="s">
        <v>638</v>
      </c>
      <c r="B567" s="10" t="s">
        <v>21</v>
      </c>
      <c r="C567">
        <v>323.2</v>
      </c>
      <c r="D567">
        <v>90.5</v>
      </c>
      <c r="F567">
        <v>85.1</v>
      </c>
      <c r="I567">
        <v>90.1</v>
      </c>
      <c r="J567">
        <v>79</v>
      </c>
      <c r="K567">
        <v>72.599999999999994</v>
      </c>
      <c r="N567">
        <v>78.400000000000006</v>
      </c>
      <c r="O567" s="10" t="s">
        <v>871</v>
      </c>
    </row>
    <row r="568" spans="1:15" x14ac:dyDescent="0.45">
      <c r="A568" s="10" t="s">
        <v>349</v>
      </c>
      <c r="B568" s="10" t="s">
        <v>21</v>
      </c>
      <c r="C568">
        <v>346.2</v>
      </c>
      <c r="D568">
        <v>90.5</v>
      </c>
      <c r="F568">
        <v>84.8</v>
      </c>
      <c r="I568">
        <v>91.4</v>
      </c>
      <c r="J568">
        <v>83.2</v>
      </c>
      <c r="K568">
        <v>70.5</v>
      </c>
      <c r="L568">
        <v>78.2</v>
      </c>
      <c r="N568">
        <v>83.8</v>
      </c>
      <c r="O568" s="10" t="s">
        <v>871</v>
      </c>
    </row>
    <row r="569" spans="1:15" x14ac:dyDescent="0.45">
      <c r="A569" s="10" t="s">
        <v>359</v>
      </c>
      <c r="B569" s="10" t="s">
        <v>21</v>
      </c>
      <c r="C569">
        <v>1307.0999999999999</v>
      </c>
      <c r="D569">
        <v>90.4</v>
      </c>
      <c r="I569">
        <v>89.9</v>
      </c>
      <c r="J569">
        <v>82.2</v>
      </c>
      <c r="K569">
        <v>76</v>
      </c>
      <c r="N569">
        <v>81.7</v>
      </c>
      <c r="O569" s="10" t="s">
        <v>871</v>
      </c>
    </row>
    <row r="570" spans="1:15" x14ac:dyDescent="0.45">
      <c r="A570" s="10" t="s">
        <v>242</v>
      </c>
      <c r="B570" s="10" t="s">
        <v>21</v>
      </c>
      <c r="C570">
        <v>387.1</v>
      </c>
      <c r="D570">
        <v>90.4</v>
      </c>
      <c r="F570">
        <v>87.4</v>
      </c>
      <c r="I570">
        <v>90.6</v>
      </c>
      <c r="J570">
        <v>86.7</v>
      </c>
      <c r="K570">
        <v>74.599999999999994</v>
      </c>
      <c r="N570">
        <v>82.5</v>
      </c>
      <c r="O570" s="10" t="s">
        <v>871</v>
      </c>
    </row>
    <row r="571" spans="1:15" x14ac:dyDescent="0.45">
      <c r="A571" s="10" t="s">
        <v>844</v>
      </c>
      <c r="B571" s="10" t="s">
        <v>21</v>
      </c>
      <c r="C571">
        <v>539.20000000000005</v>
      </c>
      <c r="D571">
        <v>90.4</v>
      </c>
      <c r="F571">
        <v>86.6</v>
      </c>
      <c r="G571">
        <v>81.400000000000006</v>
      </c>
      <c r="J571">
        <v>82.9</v>
      </c>
      <c r="K571">
        <v>78.099999999999994</v>
      </c>
      <c r="N571">
        <v>81.7</v>
      </c>
      <c r="O571" s="10" t="s">
        <v>871</v>
      </c>
    </row>
    <row r="572" spans="1:15" x14ac:dyDescent="0.45">
      <c r="A572" s="10" t="s">
        <v>812</v>
      </c>
      <c r="B572" s="10" t="s">
        <v>21</v>
      </c>
      <c r="C572">
        <v>927.2</v>
      </c>
      <c r="D572">
        <v>90.4</v>
      </c>
      <c r="F572">
        <v>85.4</v>
      </c>
      <c r="I572">
        <v>90.8</v>
      </c>
      <c r="J572">
        <v>81.599999999999994</v>
      </c>
      <c r="K572">
        <v>77.7</v>
      </c>
      <c r="N572">
        <v>82.8</v>
      </c>
      <c r="O572" s="10" t="s">
        <v>871</v>
      </c>
    </row>
    <row r="573" spans="1:15" x14ac:dyDescent="0.45">
      <c r="A573" s="10" t="s">
        <v>49</v>
      </c>
      <c r="B573" s="10" t="s">
        <v>21</v>
      </c>
      <c r="C573">
        <v>1475.2</v>
      </c>
      <c r="D573">
        <v>90.4</v>
      </c>
      <c r="F573">
        <v>84.5</v>
      </c>
      <c r="G573">
        <v>81.400000000000006</v>
      </c>
      <c r="I573">
        <v>89.9</v>
      </c>
      <c r="J573">
        <v>84.6</v>
      </c>
      <c r="K573">
        <v>75.7</v>
      </c>
      <c r="N573">
        <v>82.3</v>
      </c>
      <c r="O573" s="10" t="s">
        <v>871</v>
      </c>
    </row>
    <row r="574" spans="1:15" x14ac:dyDescent="0.45">
      <c r="A574" s="10" t="s">
        <v>833</v>
      </c>
      <c r="B574" s="10" t="s">
        <v>316</v>
      </c>
      <c r="C574">
        <v>305.10000000000002</v>
      </c>
      <c r="D574">
        <v>90.4</v>
      </c>
      <c r="I574">
        <v>90.5</v>
      </c>
      <c r="J574">
        <v>85.3</v>
      </c>
      <c r="K574">
        <v>76.900000000000006</v>
      </c>
      <c r="N574">
        <v>85.4</v>
      </c>
      <c r="O574" s="10" t="s">
        <v>871</v>
      </c>
    </row>
    <row r="575" spans="1:15" x14ac:dyDescent="0.45">
      <c r="A575" s="10" t="s">
        <v>527</v>
      </c>
      <c r="B575" s="10" t="s">
        <v>21</v>
      </c>
      <c r="C575">
        <v>369</v>
      </c>
      <c r="D575">
        <v>90.4</v>
      </c>
      <c r="F575">
        <v>88.1</v>
      </c>
      <c r="I575">
        <v>90.8</v>
      </c>
      <c r="J575">
        <v>83.3</v>
      </c>
      <c r="K575">
        <v>79.099999999999994</v>
      </c>
      <c r="N575">
        <v>84.2</v>
      </c>
      <c r="O575" s="10" t="s">
        <v>871</v>
      </c>
    </row>
    <row r="576" spans="1:15" x14ac:dyDescent="0.45">
      <c r="A576" s="10" t="s">
        <v>618</v>
      </c>
      <c r="B576" s="10" t="s">
        <v>21</v>
      </c>
      <c r="C576">
        <v>386</v>
      </c>
      <c r="D576">
        <v>90.4</v>
      </c>
      <c r="F576">
        <v>89.4</v>
      </c>
      <c r="I576">
        <v>89.7</v>
      </c>
      <c r="J576">
        <v>83.8</v>
      </c>
      <c r="K576">
        <v>76.7</v>
      </c>
      <c r="N576">
        <v>82</v>
      </c>
      <c r="O576" s="10" t="s">
        <v>871</v>
      </c>
    </row>
    <row r="577" spans="1:15" x14ac:dyDescent="0.45">
      <c r="A577" s="10" t="s">
        <v>40</v>
      </c>
      <c r="B577" s="10" t="s">
        <v>21</v>
      </c>
      <c r="C577">
        <v>434.2</v>
      </c>
      <c r="D577">
        <v>90.4</v>
      </c>
      <c r="I577">
        <v>90.8</v>
      </c>
      <c r="J577">
        <v>83.1</v>
      </c>
      <c r="K577">
        <v>66.400000000000006</v>
      </c>
      <c r="N577">
        <v>84.4</v>
      </c>
      <c r="O577" s="10" t="s">
        <v>871</v>
      </c>
    </row>
    <row r="578" spans="1:15" x14ac:dyDescent="0.45">
      <c r="A578" s="10" t="s">
        <v>767</v>
      </c>
      <c r="B578" s="10" t="s">
        <v>21</v>
      </c>
      <c r="C578">
        <v>1104</v>
      </c>
      <c r="D578">
        <v>90.3</v>
      </c>
      <c r="F578">
        <v>86.3</v>
      </c>
      <c r="I578">
        <v>91.4</v>
      </c>
      <c r="J578">
        <v>78.900000000000006</v>
      </c>
      <c r="K578">
        <v>76.2</v>
      </c>
      <c r="L578">
        <v>78.599999999999994</v>
      </c>
      <c r="N578">
        <v>80.8</v>
      </c>
      <c r="O578" s="10" t="s">
        <v>871</v>
      </c>
    </row>
    <row r="579" spans="1:15" x14ac:dyDescent="0.45">
      <c r="A579" s="10" t="s">
        <v>787</v>
      </c>
      <c r="B579" s="10" t="s">
        <v>21</v>
      </c>
      <c r="C579">
        <v>528.20000000000005</v>
      </c>
      <c r="D579">
        <v>90.3</v>
      </c>
      <c r="F579">
        <v>90.2</v>
      </c>
      <c r="I579">
        <v>90.2</v>
      </c>
      <c r="J579">
        <v>83.7</v>
      </c>
      <c r="K579">
        <v>75.8</v>
      </c>
      <c r="N579">
        <v>82.2</v>
      </c>
      <c r="O579" s="10" t="s">
        <v>871</v>
      </c>
    </row>
    <row r="580" spans="1:15" x14ac:dyDescent="0.45">
      <c r="A580" s="10" t="s">
        <v>745</v>
      </c>
      <c r="B580" s="10" t="s">
        <v>21</v>
      </c>
      <c r="C580">
        <v>542.1</v>
      </c>
      <c r="D580">
        <v>90.3</v>
      </c>
      <c r="I580">
        <v>89.4</v>
      </c>
      <c r="J580">
        <v>85</v>
      </c>
      <c r="K580">
        <v>75.5</v>
      </c>
      <c r="N580">
        <v>77.7</v>
      </c>
      <c r="O580" s="10" t="s">
        <v>871</v>
      </c>
    </row>
    <row r="581" spans="1:15" x14ac:dyDescent="0.45">
      <c r="A581" s="10" t="s">
        <v>452</v>
      </c>
      <c r="B581" s="10" t="s">
        <v>21</v>
      </c>
      <c r="C581">
        <v>946</v>
      </c>
      <c r="D581">
        <v>90.3</v>
      </c>
      <c r="F581">
        <v>88.4</v>
      </c>
      <c r="G581">
        <v>83</v>
      </c>
      <c r="I581">
        <v>90</v>
      </c>
      <c r="J581">
        <v>84</v>
      </c>
      <c r="K581">
        <v>72.3</v>
      </c>
      <c r="N581">
        <v>82.5</v>
      </c>
      <c r="O581" s="10" t="s">
        <v>871</v>
      </c>
    </row>
    <row r="582" spans="1:15" x14ac:dyDescent="0.45">
      <c r="A582" s="10" t="s">
        <v>212</v>
      </c>
      <c r="B582" s="10" t="s">
        <v>21</v>
      </c>
      <c r="C582">
        <v>1055.0999999999999</v>
      </c>
      <c r="D582">
        <v>90.2</v>
      </c>
      <c r="F582">
        <v>86.4</v>
      </c>
      <c r="I582">
        <v>90.1</v>
      </c>
      <c r="J582">
        <v>82.4</v>
      </c>
      <c r="K582">
        <v>72.3</v>
      </c>
      <c r="M582">
        <v>63.8</v>
      </c>
      <c r="N582">
        <v>80.2</v>
      </c>
      <c r="O582" s="10" t="s">
        <v>871</v>
      </c>
    </row>
    <row r="583" spans="1:15" x14ac:dyDescent="0.45">
      <c r="A583" s="10" t="s">
        <v>752</v>
      </c>
      <c r="B583" s="10" t="s">
        <v>21</v>
      </c>
      <c r="C583">
        <v>936</v>
      </c>
      <c r="D583">
        <v>90.2</v>
      </c>
      <c r="I583">
        <v>89.8</v>
      </c>
      <c r="J583">
        <v>81.7</v>
      </c>
      <c r="N583">
        <v>79.900000000000006</v>
      </c>
      <c r="O583" s="10" t="s">
        <v>871</v>
      </c>
    </row>
    <row r="584" spans="1:15" x14ac:dyDescent="0.45">
      <c r="A584" s="10" t="s">
        <v>100</v>
      </c>
      <c r="B584" s="10" t="s">
        <v>21</v>
      </c>
      <c r="C584">
        <v>306.2</v>
      </c>
      <c r="D584">
        <v>90.2</v>
      </c>
      <c r="F584">
        <v>89.6</v>
      </c>
      <c r="I584">
        <v>90.2</v>
      </c>
      <c r="J584">
        <v>79</v>
      </c>
      <c r="N584">
        <v>83.4</v>
      </c>
      <c r="O584" s="10" t="s">
        <v>871</v>
      </c>
    </row>
    <row r="585" spans="1:15" x14ac:dyDescent="0.45">
      <c r="A585" s="10" t="s">
        <v>425</v>
      </c>
      <c r="B585" s="10" t="s">
        <v>21</v>
      </c>
      <c r="C585">
        <v>337</v>
      </c>
      <c r="D585">
        <v>90.2</v>
      </c>
      <c r="F585">
        <v>81.5</v>
      </c>
      <c r="I585">
        <v>90.3</v>
      </c>
      <c r="J585">
        <v>82.5</v>
      </c>
      <c r="K585">
        <v>74.599999999999994</v>
      </c>
      <c r="N585">
        <v>82.5</v>
      </c>
      <c r="O585" s="10" t="s">
        <v>871</v>
      </c>
    </row>
    <row r="586" spans="1:15" x14ac:dyDescent="0.45">
      <c r="A586" s="10" t="s">
        <v>350</v>
      </c>
      <c r="B586" s="10" t="s">
        <v>21</v>
      </c>
      <c r="C586">
        <v>1235.0999999999999</v>
      </c>
      <c r="D586">
        <v>90.2</v>
      </c>
      <c r="F586">
        <v>87.4</v>
      </c>
      <c r="G586">
        <v>81.599999999999994</v>
      </c>
      <c r="I586">
        <v>90.6</v>
      </c>
      <c r="J586">
        <v>84.6</v>
      </c>
      <c r="N586">
        <v>83.3</v>
      </c>
      <c r="O586" s="10" t="s">
        <v>871</v>
      </c>
    </row>
    <row r="587" spans="1:15" x14ac:dyDescent="0.45">
      <c r="A587" s="10" t="s">
        <v>35</v>
      </c>
      <c r="B587" s="10" t="s">
        <v>21</v>
      </c>
      <c r="C587">
        <v>403.2</v>
      </c>
      <c r="D587">
        <v>90.2</v>
      </c>
      <c r="F587">
        <v>87.3</v>
      </c>
      <c r="I587">
        <v>89.9</v>
      </c>
      <c r="J587">
        <v>81.900000000000006</v>
      </c>
      <c r="K587">
        <v>77.400000000000006</v>
      </c>
      <c r="N587">
        <v>82.7</v>
      </c>
      <c r="O587" s="10" t="s">
        <v>871</v>
      </c>
    </row>
    <row r="588" spans="1:15" x14ac:dyDescent="0.45">
      <c r="A588" s="10" t="s">
        <v>547</v>
      </c>
      <c r="B588" s="10" t="s">
        <v>21</v>
      </c>
      <c r="C588">
        <v>827.2</v>
      </c>
      <c r="D588">
        <v>90.1</v>
      </c>
      <c r="F588">
        <v>88.6</v>
      </c>
      <c r="G588">
        <v>81</v>
      </c>
      <c r="I588">
        <v>90.3</v>
      </c>
      <c r="J588">
        <v>79.3</v>
      </c>
      <c r="K588">
        <v>76.400000000000006</v>
      </c>
      <c r="N588">
        <v>75.900000000000006</v>
      </c>
      <c r="O588" s="10" t="s">
        <v>871</v>
      </c>
    </row>
    <row r="589" spans="1:15" x14ac:dyDescent="0.45">
      <c r="A589" s="10" t="s">
        <v>563</v>
      </c>
      <c r="B589" s="10" t="s">
        <v>21</v>
      </c>
      <c r="C589">
        <v>1560.1</v>
      </c>
      <c r="D589">
        <v>90.1</v>
      </c>
      <c r="I589">
        <v>89.8</v>
      </c>
      <c r="J589">
        <v>83.8</v>
      </c>
      <c r="K589">
        <v>74.599999999999994</v>
      </c>
      <c r="N589">
        <v>80.3</v>
      </c>
      <c r="O589" s="10" t="s">
        <v>871</v>
      </c>
    </row>
    <row r="590" spans="1:15" x14ac:dyDescent="0.45">
      <c r="A590" s="10" t="s">
        <v>756</v>
      </c>
      <c r="B590" s="10" t="s">
        <v>21</v>
      </c>
      <c r="C590">
        <v>531</v>
      </c>
      <c r="D590">
        <v>90.1</v>
      </c>
      <c r="I590">
        <v>89.8</v>
      </c>
      <c r="J590">
        <v>83.4</v>
      </c>
      <c r="K590">
        <v>79.3</v>
      </c>
      <c r="N590">
        <v>81.400000000000006</v>
      </c>
      <c r="O590" s="10" t="s">
        <v>871</v>
      </c>
    </row>
    <row r="591" spans="1:15" x14ac:dyDescent="0.45">
      <c r="A591" s="10" t="s">
        <v>605</v>
      </c>
      <c r="B591" s="10" t="s">
        <v>21</v>
      </c>
      <c r="C591">
        <v>816</v>
      </c>
      <c r="D591">
        <v>90.1</v>
      </c>
      <c r="G591">
        <v>84.2</v>
      </c>
      <c r="I591">
        <v>90</v>
      </c>
      <c r="J591">
        <v>79.5</v>
      </c>
      <c r="K591">
        <v>74.400000000000006</v>
      </c>
      <c r="N591">
        <v>83.5</v>
      </c>
      <c r="O591" s="10" t="s">
        <v>871</v>
      </c>
    </row>
    <row r="592" spans="1:15" x14ac:dyDescent="0.45">
      <c r="A592" s="10" t="s">
        <v>29</v>
      </c>
      <c r="B592" s="10" t="s">
        <v>21</v>
      </c>
      <c r="C592">
        <v>1141.0999999999999</v>
      </c>
      <c r="D592">
        <v>90.1</v>
      </c>
      <c r="F592">
        <v>85.3</v>
      </c>
      <c r="I592">
        <v>88.5</v>
      </c>
      <c r="J592">
        <v>81.400000000000006</v>
      </c>
      <c r="K592">
        <v>81.900000000000006</v>
      </c>
      <c r="M592">
        <v>58.8</v>
      </c>
      <c r="N592">
        <v>83.9</v>
      </c>
      <c r="O592" s="10" t="s">
        <v>871</v>
      </c>
    </row>
    <row r="593" spans="1:15" x14ac:dyDescent="0.45">
      <c r="A593" s="10" t="s">
        <v>46</v>
      </c>
      <c r="B593" s="10" t="s">
        <v>21</v>
      </c>
      <c r="C593">
        <v>314.10000000000002</v>
      </c>
      <c r="D593">
        <v>90.1</v>
      </c>
      <c r="F593">
        <v>89.6</v>
      </c>
      <c r="K593">
        <v>80.8</v>
      </c>
      <c r="N593">
        <v>83.9</v>
      </c>
      <c r="O593" s="10" t="s">
        <v>871</v>
      </c>
    </row>
    <row r="594" spans="1:15" x14ac:dyDescent="0.45">
      <c r="A594" s="10" t="s">
        <v>676</v>
      </c>
      <c r="B594" s="10" t="s">
        <v>21</v>
      </c>
      <c r="C594">
        <v>542</v>
      </c>
      <c r="D594">
        <v>90.1</v>
      </c>
      <c r="I594">
        <v>90</v>
      </c>
      <c r="J594">
        <v>85.2</v>
      </c>
      <c r="K594">
        <v>66.099999999999994</v>
      </c>
      <c r="N594">
        <v>83</v>
      </c>
      <c r="O594" s="10" t="s">
        <v>871</v>
      </c>
    </row>
    <row r="595" spans="1:15" x14ac:dyDescent="0.45">
      <c r="A595" s="10" t="s">
        <v>776</v>
      </c>
      <c r="B595" s="10" t="s">
        <v>21</v>
      </c>
      <c r="C595">
        <v>398</v>
      </c>
      <c r="D595">
        <v>90.1</v>
      </c>
      <c r="F595">
        <v>85.7</v>
      </c>
      <c r="I595">
        <v>90.2</v>
      </c>
      <c r="J595">
        <v>80.599999999999994</v>
      </c>
      <c r="K595">
        <v>81</v>
      </c>
      <c r="N595">
        <v>83.1</v>
      </c>
      <c r="O595" s="10" t="s">
        <v>871</v>
      </c>
    </row>
    <row r="596" spans="1:15" x14ac:dyDescent="0.45">
      <c r="A596" s="10" t="s">
        <v>60</v>
      </c>
      <c r="B596" s="10" t="s">
        <v>21</v>
      </c>
      <c r="C596">
        <v>575</v>
      </c>
      <c r="D596">
        <v>90.1</v>
      </c>
      <c r="F596">
        <v>88.3</v>
      </c>
      <c r="I596">
        <v>91.4</v>
      </c>
      <c r="J596">
        <v>84.8</v>
      </c>
      <c r="K596">
        <v>78.3</v>
      </c>
      <c r="N596">
        <v>84.3</v>
      </c>
      <c r="O596" s="10" t="s">
        <v>871</v>
      </c>
    </row>
    <row r="597" spans="1:15" x14ac:dyDescent="0.45">
      <c r="A597" s="10" t="s">
        <v>150</v>
      </c>
      <c r="B597" s="10" t="s">
        <v>21</v>
      </c>
      <c r="C597">
        <v>885</v>
      </c>
      <c r="D597">
        <v>90.1</v>
      </c>
      <c r="F597">
        <v>86</v>
      </c>
      <c r="I597">
        <v>91.4</v>
      </c>
      <c r="J597">
        <v>82.7</v>
      </c>
      <c r="K597">
        <v>82.3</v>
      </c>
      <c r="L597">
        <v>79.8</v>
      </c>
      <c r="N597">
        <v>83.4</v>
      </c>
      <c r="O597" s="10" t="s">
        <v>871</v>
      </c>
    </row>
    <row r="598" spans="1:15" x14ac:dyDescent="0.45">
      <c r="A598" s="10" t="s">
        <v>422</v>
      </c>
      <c r="B598" s="10" t="s">
        <v>21</v>
      </c>
      <c r="C598">
        <v>1242.0999999999999</v>
      </c>
      <c r="D598">
        <v>90.1</v>
      </c>
      <c r="F598">
        <v>89.7</v>
      </c>
      <c r="I598">
        <v>90.5</v>
      </c>
      <c r="J598">
        <v>86.4</v>
      </c>
      <c r="K598">
        <v>77.099999999999994</v>
      </c>
      <c r="N598">
        <v>86.5</v>
      </c>
      <c r="O598" s="10" t="s">
        <v>871</v>
      </c>
    </row>
    <row r="599" spans="1:15" x14ac:dyDescent="0.45">
      <c r="A599" s="10" t="s">
        <v>50</v>
      </c>
      <c r="B599" s="10" t="s">
        <v>21</v>
      </c>
      <c r="C599">
        <v>854</v>
      </c>
      <c r="D599">
        <v>90</v>
      </c>
      <c r="I599">
        <v>89.8</v>
      </c>
      <c r="J599">
        <v>84.6</v>
      </c>
      <c r="K599">
        <v>75.099999999999994</v>
      </c>
      <c r="N599">
        <v>84.5</v>
      </c>
      <c r="O599" s="10" t="s">
        <v>871</v>
      </c>
    </row>
    <row r="600" spans="1:15" x14ac:dyDescent="0.45">
      <c r="A600" s="10" t="s">
        <v>816</v>
      </c>
      <c r="B600" s="10" t="s">
        <v>21</v>
      </c>
      <c r="C600">
        <v>803.1</v>
      </c>
      <c r="D600">
        <v>90</v>
      </c>
      <c r="I600">
        <v>90.2</v>
      </c>
      <c r="J600">
        <v>83.3</v>
      </c>
      <c r="K600">
        <v>73.599999999999994</v>
      </c>
      <c r="N600">
        <v>83</v>
      </c>
      <c r="O600" s="10" t="s">
        <v>871</v>
      </c>
    </row>
    <row r="601" spans="1:15" x14ac:dyDescent="0.45">
      <c r="A601" s="10" t="s">
        <v>276</v>
      </c>
      <c r="B601" s="10" t="s">
        <v>21</v>
      </c>
      <c r="C601">
        <v>347.1</v>
      </c>
      <c r="D601">
        <v>90</v>
      </c>
      <c r="F601">
        <v>85.9</v>
      </c>
      <c r="I601">
        <v>89.1</v>
      </c>
      <c r="J601">
        <v>91.8</v>
      </c>
      <c r="K601">
        <v>76.900000000000006</v>
      </c>
      <c r="N601">
        <v>82.4</v>
      </c>
      <c r="O601" s="10" t="s">
        <v>871</v>
      </c>
    </row>
    <row r="602" spans="1:15" x14ac:dyDescent="0.45">
      <c r="A602" s="10" t="s">
        <v>824</v>
      </c>
      <c r="B602" s="10" t="s">
        <v>21</v>
      </c>
      <c r="C602">
        <v>451</v>
      </c>
      <c r="D602">
        <v>90</v>
      </c>
      <c r="F602">
        <v>87.9</v>
      </c>
      <c r="I602">
        <v>89.3</v>
      </c>
      <c r="J602">
        <v>82.6</v>
      </c>
      <c r="N602">
        <v>71.900000000000006</v>
      </c>
      <c r="O602" s="10" t="s">
        <v>871</v>
      </c>
    </row>
    <row r="603" spans="1:15" x14ac:dyDescent="0.45">
      <c r="A603" s="10" t="s">
        <v>161</v>
      </c>
      <c r="B603" s="10" t="s">
        <v>21</v>
      </c>
      <c r="C603">
        <v>555.1</v>
      </c>
      <c r="D603">
        <v>89.9</v>
      </c>
      <c r="I603">
        <v>90.8</v>
      </c>
      <c r="J603">
        <v>84</v>
      </c>
      <c r="K603">
        <v>76.5</v>
      </c>
      <c r="N603">
        <v>83.2</v>
      </c>
      <c r="O603" s="10" t="s">
        <v>871</v>
      </c>
    </row>
    <row r="604" spans="1:15" x14ac:dyDescent="0.45">
      <c r="A604" s="10" t="s">
        <v>274</v>
      </c>
      <c r="B604" s="10" t="s">
        <v>21</v>
      </c>
      <c r="C604">
        <v>710.2</v>
      </c>
      <c r="D604">
        <v>89.9</v>
      </c>
      <c r="I604">
        <v>91.2</v>
      </c>
      <c r="J604">
        <v>79.400000000000006</v>
      </c>
      <c r="N604">
        <v>84.1</v>
      </c>
      <c r="O604" s="10" t="s">
        <v>871</v>
      </c>
    </row>
    <row r="605" spans="1:15" x14ac:dyDescent="0.45">
      <c r="A605" s="10" t="s">
        <v>226</v>
      </c>
      <c r="B605" s="10" t="s">
        <v>21</v>
      </c>
      <c r="C605">
        <v>568.20000000000005</v>
      </c>
      <c r="D605">
        <v>89.9</v>
      </c>
      <c r="G605">
        <v>82.4</v>
      </c>
      <c r="I605">
        <v>90</v>
      </c>
      <c r="J605">
        <v>84.6</v>
      </c>
      <c r="K605">
        <v>77.8</v>
      </c>
      <c r="N605">
        <v>81.900000000000006</v>
      </c>
      <c r="O605" s="10" t="s">
        <v>871</v>
      </c>
    </row>
    <row r="606" spans="1:15" x14ac:dyDescent="0.45">
      <c r="A606" s="10" t="s">
        <v>260</v>
      </c>
      <c r="B606" s="10" t="s">
        <v>21</v>
      </c>
      <c r="C606">
        <v>599.1</v>
      </c>
      <c r="D606">
        <v>89.9</v>
      </c>
      <c r="F606">
        <v>86.5</v>
      </c>
      <c r="I606">
        <v>90</v>
      </c>
      <c r="J606">
        <v>84.6</v>
      </c>
      <c r="K606">
        <v>77.599999999999994</v>
      </c>
      <c r="N606">
        <v>81.900000000000006</v>
      </c>
      <c r="O606" s="10" t="s">
        <v>871</v>
      </c>
    </row>
    <row r="607" spans="1:15" x14ac:dyDescent="0.45">
      <c r="A607" s="10" t="s">
        <v>79</v>
      </c>
      <c r="B607" s="10" t="s">
        <v>21</v>
      </c>
      <c r="C607">
        <v>1135</v>
      </c>
      <c r="D607">
        <v>89.9</v>
      </c>
      <c r="F607">
        <v>89.6</v>
      </c>
      <c r="I607">
        <v>90</v>
      </c>
      <c r="J607">
        <v>83.6</v>
      </c>
      <c r="K607">
        <v>73.7</v>
      </c>
      <c r="N607">
        <v>82.5</v>
      </c>
      <c r="O607" s="10" t="s">
        <v>871</v>
      </c>
    </row>
    <row r="608" spans="1:15" x14ac:dyDescent="0.45">
      <c r="A608" s="10" t="s">
        <v>225</v>
      </c>
      <c r="B608" s="10" t="s">
        <v>119</v>
      </c>
      <c r="C608">
        <v>2591.1</v>
      </c>
      <c r="D608">
        <v>89.9</v>
      </c>
      <c r="F608">
        <v>85.5</v>
      </c>
      <c r="I608">
        <v>90.1</v>
      </c>
      <c r="J608">
        <v>84.4</v>
      </c>
      <c r="K608">
        <v>73.8</v>
      </c>
      <c r="L608">
        <v>67</v>
      </c>
      <c r="M608">
        <v>62.7</v>
      </c>
      <c r="N608">
        <v>82.5</v>
      </c>
      <c r="O608" s="10" t="s">
        <v>871</v>
      </c>
    </row>
    <row r="609" spans="1:15" x14ac:dyDescent="0.45">
      <c r="A609" s="10" t="s">
        <v>244</v>
      </c>
      <c r="B609" s="10" t="s">
        <v>21</v>
      </c>
      <c r="C609">
        <v>488.1</v>
      </c>
      <c r="D609">
        <v>89.9</v>
      </c>
      <c r="F609">
        <v>84</v>
      </c>
      <c r="I609">
        <v>90</v>
      </c>
      <c r="J609">
        <v>79.599999999999994</v>
      </c>
      <c r="K609">
        <v>76.900000000000006</v>
      </c>
      <c r="N609">
        <v>80.099999999999994</v>
      </c>
      <c r="O609" s="10" t="s">
        <v>871</v>
      </c>
    </row>
    <row r="610" spans="1:15" x14ac:dyDescent="0.45">
      <c r="A610" s="10" t="s">
        <v>180</v>
      </c>
      <c r="B610" s="10" t="s">
        <v>21</v>
      </c>
      <c r="C610">
        <v>617.1</v>
      </c>
      <c r="D610">
        <v>89.8</v>
      </c>
      <c r="F610">
        <v>90</v>
      </c>
      <c r="I610">
        <v>89.2</v>
      </c>
      <c r="J610">
        <v>82.6</v>
      </c>
      <c r="K610">
        <v>73.8</v>
      </c>
      <c r="N610">
        <v>78</v>
      </c>
      <c r="O610" s="10" t="s">
        <v>871</v>
      </c>
    </row>
    <row r="611" spans="1:15" x14ac:dyDescent="0.45">
      <c r="A611" s="10" t="s">
        <v>407</v>
      </c>
      <c r="B611" s="10" t="s">
        <v>21</v>
      </c>
      <c r="C611">
        <v>341.2</v>
      </c>
      <c r="D611">
        <v>89.8</v>
      </c>
      <c r="I611">
        <v>90.2</v>
      </c>
      <c r="J611">
        <v>85</v>
      </c>
      <c r="K611">
        <v>75.099999999999994</v>
      </c>
      <c r="N611">
        <v>83.1</v>
      </c>
      <c r="O611" s="10" t="s">
        <v>871</v>
      </c>
    </row>
    <row r="612" spans="1:15" x14ac:dyDescent="0.45">
      <c r="A612" s="10" t="s">
        <v>362</v>
      </c>
      <c r="B612" s="10" t="s">
        <v>21</v>
      </c>
      <c r="C612">
        <v>1289.0999999999999</v>
      </c>
      <c r="D612">
        <v>89.8</v>
      </c>
      <c r="F612">
        <v>86.3</v>
      </c>
      <c r="G612">
        <v>83.1</v>
      </c>
      <c r="I612">
        <v>89.6</v>
      </c>
      <c r="J612">
        <v>79.3</v>
      </c>
      <c r="K612">
        <v>78.3</v>
      </c>
      <c r="N612">
        <v>81.900000000000006</v>
      </c>
      <c r="O612" s="10" t="s">
        <v>871</v>
      </c>
    </row>
    <row r="613" spans="1:15" x14ac:dyDescent="0.45">
      <c r="A613" s="10" t="s">
        <v>356</v>
      </c>
      <c r="B613" s="10" t="s">
        <v>21</v>
      </c>
      <c r="C613">
        <v>931</v>
      </c>
      <c r="D613">
        <v>89.8</v>
      </c>
      <c r="F613">
        <v>87.9</v>
      </c>
      <c r="I613">
        <v>89.5</v>
      </c>
      <c r="J613">
        <v>83.6</v>
      </c>
      <c r="K613">
        <v>76.2</v>
      </c>
      <c r="N613">
        <v>80.2</v>
      </c>
      <c r="O613" s="10" t="s">
        <v>871</v>
      </c>
    </row>
    <row r="614" spans="1:15" x14ac:dyDescent="0.45">
      <c r="A614" s="10" t="s">
        <v>445</v>
      </c>
      <c r="B614" s="10" t="s">
        <v>21</v>
      </c>
      <c r="C614">
        <v>1364</v>
      </c>
      <c r="D614">
        <v>89.8</v>
      </c>
      <c r="F614">
        <v>86.2</v>
      </c>
      <c r="I614">
        <v>89.8</v>
      </c>
      <c r="J614">
        <v>83.5</v>
      </c>
      <c r="K614">
        <v>76.8</v>
      </c>
      <c r="N614">
        <v>83.3</v>
      </c>
      <c r="O614" s="10" t="s">
        <v>871</v>
      </c>
    </row>
    <row r="615" spans="1:15" x14ac:dyDescent="0.45">
      <c r="A615" s="10" t="s">
        <v>151</v>
      </c>
      <c r="B615" s="10" t="s">
        <v>21</v>
      </c>
      <c r="C615">
        <v>1189.0999999999999</v>
      </c>
      <c r="D615">
        <v>89.8</v>
      </c>
      <c r="F615">
        <v>86.8</v>
      </c>
      <c r="I615">
        <v>89.1</v>
      </c>
      <c r="J615">
        <v>81.3</v>
      </c>
      <c r="K615">
        <v>74.3</v>
      </c>
      <c r="N615">
        <v>82.7</v>
      </c>
      <c r="O615" s="10" t="s">
        <v>871</v>
      </c>
    </row>
    <row r="616" spans="1:15" x14ac:dyDescent="0.45">
      <c r="A616" s="10" t="s">
        <v>286</v>
      </c>
      <c r="B616" s="10" t="s">
        <v>21</v>
      </c>
      <c r="C616">
        <v>667</v>
      </c>
      <c r="D616">
        <v>89.8</v>
      </c>
      <c r="F616">
        <v>88.7</v>
      </c>
      <c r="I616">
        <v>89.5</v>
      </c>
      <c r="J616">
        <v>84.4</v>
      </c>
      <c r="K616">
        <v>75.2</v>
      </c>
      <c r="L616">
        <v>76</v>
      </c>
      <c r="N616">
        <v>83.5</v>
      </c>
      <c r="O616" s="10" t="s">
        <v>871</v>
      </c>
    </row>
    <row r="617" spans="1:15" x14ac:dyDescent="0.45">
      <c r="A617" s="10" t="s">
        <v>149</v>
      </c>
      <c r="B617" s="10" t="s">
        <v>21</v>
      </c>
      <c r="C617">
        <v>387</v>
      </c>
      <c r="D617">
        <v>89.7</v>
      </c>
      <c r="F617">
        <v>87.3</v>
      </c>
      <c r="G617">
        <v>79.3</v>
      </c>
      <c r="I617">
        <v>89</v>
      </c>
      <c r="J617">
        <v>82.5</v>
      </c>
      <c r="K617">
        <v>77.7</v>
      </c>
      <c r="N617">
        <v>82.5</v>
      </c>
      <c r="O617" s="10" t="s">
        <v>871</v>
      </c>
    </row>
    <row r="618" spans="1:15" x14ac:dyDescent="0.45">
      <c r="A618" s="10" t="s">
        <v>619</v>
      </c>
      <c r="B618" s="10" t="s">
        <v>21</v>
      </c>
      <c r="C618">
        <v>317.2</v>
      </c>
      <c r="D618">
        <v>89.7</v>
      </c>
      <c r="F618">
        <v>87.3</v>
      </c>
      <c r="I618">
        <v>89.5</v>
      </c>
      <c r="J618">
        <v>79.400000000000006</v>
      </c>
      <c r="K618">
        <v>73.8</v>
      </c>
      <c r="N618">
        <v>82.5</v>
      </c>
      <c r="O618" s="10" t="s">
        <v>871</v>
      </c>
    </row>
    <row r="619" spans="1:15" x14ac:dyDescent="0.45">
      <c r="A619" s="10" t="s">
        <v>699</v>
      </c>
      <c r="B619" s="10" t="s">
        <v>21</v>
      </c>
      <c r="C619">
        <v>1560.1</v>
      </c>
      <c r="D619">
        <v>89.6</v>
      </c>
      <c r="I619">
        <v>89.6</v>
      </c>
      <c r="J619">
        <v>81.5</v>
      </c>
      <c r="K619">
        <v>74.099999999999994</v>
      </c>
      <c r="N619">
        <v>82.7</v>
      </c>
      <c r="O619" s="10" t="s">
        <v>871</v>
      </c>
    </row>
    <row r="620" spans="1:15" x14ac:dyDescent="0.45">
      <c r="A620" s="10" t="s">
        <v>89</v>
      </c>
      <c r="B620" s="10" t="s">
        <v>21</v>
      </c>
      <c r="C620">
        <v>468.2</v>
      </c>
      <c r="D620">
        <v>89.6</v>
      </c>
      <c r="F620">
        <v>86.3</v>
      </c>
      <c r="I620">
        <v>89.4</v>
      </c>
      <c r="J620">
        <v>84.1</v>
      </c>
      <c r="K620">
        <v>79.599999999999994</v>
      </c>
      <c r="N620">
        <v>82.2</v>
      </c>
      <c r="O620" s="10" t="s">
        <v>871</v>
      </c>
    </row>
    <row r="621" spans="1:15" x14ac:dyDescent="0.45">
      <c r="A621" s="10" t="s">
        <v>175</v>
      </c>
      <c r="B621" s="10" t="s">
        <v>21</v>
      </c>
      <c r="C621">
        <v>1058</v>
      </c>
      <c r="D621">
        <v>89.6</v>
      </c>
      <c r="I621">
        <v>89.2</v>
      </c>
      <c r="J621">
        <v>83.6</v>
      </c>
      <c r="K621">
        <v>75.400000000000006</v>
      </c>
      <c r="N621">
        <v>80.8</v>
      </c>
      <c r="O621" s="10" t="s">
        <v>871</v>
      </c>
    </row>
    <row r="622" spans="1:15" x14ac:dyDescent="0.45">
      <c r="A622" s="10" t="s">
        <v>573</v>
      </c>
      <c r="B622" s="10" t="s">
        <v>21</v>
      </c>
      <c r="C622">
        <v>1861</v>
      </c>
      <c r="D622">
        <v>89.6</v>
      </c>
      <c r="F622">
        <v>85.1</v>
      </c>
      <c r="G622">
        <v>84.4</v>
      </c>
      <c r="I622">
        <v>89.6</v>
      </c>
      <c r="J622">
        <v>83.6</v>
      </c>
      <c r="K622">
        <v>81.7</v>
      </c>
      <c r="L622">
        <v>78.5</v>
      </c>
      <c r="N622">
        <v>84.1</v>
      </c>
      <c r="O622" s="10" t="s">
        <v>871</v>
      </c>
    </row>
    <row r="623" spans="1:15" x14ac:dyDescent="0.45">
      <c r="A623" s="10" t="s">
        <v>355</v>
      </c>
      <c r="B623" s="10" t="s">
        <v>21</v>
      </c>
      <c r="C623">
        <v>529</v>
      </c>
      <c r="D623">
        <v>89.6</v>
      </c>
      <c r="F623">
        <v>86.1</v>
      </c>
      <c r="I623">
        <v>88.7</v>
      </c>
      <c r="J623">
        <v>83.8</v>
      </c>
      <c r="K623">
        <v>80.900000000000006</v>
      </c>
      <c r="N623">
        <v>82.6</v>
      </c>
      <c r="O623" s="10" t="s">
        <v>871</v>
      </c>
    </row>
    <row r="624" spans="1:15" x14ac:dyDescent="0.45">
      <c r="A624" s="10" t="s">
        <v>30</v>
      </c>
      <c r="B624" s="10" t="s">
        <v>21</v>
      </c>
      <c r="C624">
        <v>330.1</v>
      </c>
      <c r="D624">
        <v>89.6</v>
      </c>
      <c r="F624">
        <v>86.8</v>
      </c>
      <c r="G624">
        <v>78.5</v>
      </c>
      <c r="I624">
        <v>89.1</v>
      </c>
      <c r="J624">
        <v>79.2</v>
      </c>
      <c r="N624">
        <v>81.900000000000006</v>
      </c>
      <c r="O624" s="10" t="s">
        <v>871</v>
      </c>
    </row>
    <row r="625" spans="1:15" x14ac:dyDescent="0.45">
      <c r="A625" s="10" t="s">
        <v>800</v>
      </c>
      <c r="B625" s="10" t="s">
        <v>21</v>
      </c>
      <c r="C625">
        <v>411.2</v>
      </c>
      <c r="D625">
        <v>89.5</v>
      </c>
      <c r="F625">
        <v>87.2</v>
      </c>
      <c r="I625">
        <v>89.8</v>
      </c>
      <c r="J625">
        <v>86.8</v>
      </c>
      <c r="K625">
        <v>77.099999999999994</v>
      </c>
      <c r="N625">
        <v>83.7</v>
      </c>
      <c r="O625" s="10" t="s">
        <v>871</v>
      </c>
    </row>
    <row r="626" spans="1:15" x14ac:dyDescent="0.45">
      <c r="A626" s="10" t="s">
        <v>417</v>
      </c>
      <c r="B626" s="10" t="s">
        <v>21</v>
      </c>
      <c r="C626">
        <v>853.2</v>
      </c>
      <c r="D626">
        <v>89.5</v>
      </c>
      <c r="F626">
        <v>86</v>
      </c>
      <c r="I626">
        <v>89.6</v>
      </c>
      <c r="J626">
        <v>81.8</v>
      </c>
      <c r="K626">
        <v>69.8</v>
      </c>
      <c r="L626">
        <v>74.900000000000006</v>
      </c>
      <c r="N626">
        <v>83</v>
      </c>
      <c r="O626" s="10" t="s">
        <v>871</v>
      </c>
    </row>
    <row r="627" spans="1:15" x14ac:dyDescent="0.45">
      <c r="A627" s="10" t="s">
        <v>399</v>
      </c>
      <c r="B627" s="10" t="s">
        <v>21</v>
      </c>
      <c r="C627">
        <v>1293</v>
      </c>
      <c r="D627">
        <v>89.5</v>
      </c>
      <c r="F627">
        <v>89.4</v>
      </c>
      <c r="I627">
        <v>89</v>
      </c>
      <c r="J627">
        <v>75.099999999999994</v>
      </c>
      <c r="K627">
        <v>75.900000000000006</v>
      </c>
      <c r="N627">
        <v>83.4</v>
      </c>
      <c r="O627" s="10" t="s">
        <v>871</v>
      </c>
    </row>
    <row r="628" spans="1:15" x14ac:dyDescent="0.45">
      <c r="A628" s="10" t="s">
        <v>267</v>
      </c>
      <c r="B628" s="10" t="s">
        <v>21</v>
      </c>
      <c r="C628">
        <v>855.2</v>
      </c>
      <c r="D628">
        <v>89.5</v>
      </c>
      <c r="F628">
        <v>87.7</v>
      </c>
      <c r="I628">
        <v>89.2</v>
      </c>
      <c r="J628">
        <v>82.7</v>
      </c>
      <c r="K628">
        <v>76.3</v>
      </c>
      <c r="N628">
        <v>82.5</v>
      </c>
      <c r="O628" s="10" t="s">
        <v>871</v>
      </c>
    </row>
    <row r="629" spans="1:15" x14ac:dyDescent="0.45">
      <c r="A629" s="10" t="s">
        <v>708</v>
      </c>
      <c r="B629" s="10" t="s">
        <v>21</v>
      </c>
      <c r="C629">
        <v>370</v>
      </c>
      <c r="D629">
        <v>89.5</v>
      </c>
      <c r="I629">
        <v>89.4</v>
      </c>
      <c r="J629">
        <v>86.1</v>
      </c>
      <c r="K629">
        <v>79.7</v>
      </c>
      <c r="N629">
        <v>82.8</v>
      </c>
      <c r="O629" s="10" t="s">
        <v>871</v>
      </c>
    </row>
    <row r="630" spans="1:15" x14ac:dyDescent="0.45">
      <c r="A630" s="10" t="s">
        <v>548</v>
      </c>
      <c r="B630" s="10" t="s">
        <v>171</v>
      </c>
      <c r="C630">
        <v>629.1</v>
      </c>
      <c r="D630">
        <v>89.5</v>
      </c>
      <c r="F630">
        <v>86.7</v>
      </c>
      <c r="I630">
        <v>90.4</v>
      </c>
      <c r="J630">
        <v>79</v>
      </c>
      <c r="K630">
        <v>73.099999999999994</v>
      </c>
      <c r="N630">
        <v>85.1</v>
      </c>
      <c r="O630" s="10" t="s">
        <v>871</v>
      </c>
    </row>
    <row r="631" spans="1:15" x14ac:dyDescent="0.45">
      <c r="A631" s="10" t="s">
        <v>318</v>
      </c>
      <c r="B631" s="10" t="s">
        <v>99</v>
      </c>
      <c r="C631">
        <v>417.2</v>
      </c>
      <c r="D631">
        <v>89.4</v>
      </c>
      <c r="F631">
        <v>89.4</v>
      </c>
      <c r="I631">
        <v>89.3</v>
      </c>
      <c r="J631">
        <v>84.6</v>
      </c>
      <c r="K631">
        <v>76.900000000000006</v>
      </c>
      <c r="N631">
        <v>81.5</v>
      </c>
      <c r="O631" s="10" t="s">
        <v>871</v>
      </c>
    </row>
    <row r="632" spans="1:15" x14ac:dyDescent="0.45">
      <c r="A632" s="10" t="s">
        <v>51</v>
      </c>
      <c r="B632" s="10" t="s">
        <v>21</v>
      </c>
      <c r="C632">
        <v>417.1</v>
      </c>
      <c r="D632">
        <v>89.4</v>
      </c>
      <c r="I632">
        <v>88.8</v>
      </c>
      <c r="J632">
        <v>81.8</v>
      </c>
      <c r="K632">
        <v>75</v>
      </c>
      <c r="N632">
        <v>82.8</v>
      </c>
      <c r="O632" s="10" t="s">
        <v>871</v>
      </c>
    </row>
    <row r="633" spans="1:15" x14ac:dyDescent="0.45">
      <c r="A633" s="10" t="s">
        <v>797</v>
      </c>
      <c r="B633" s="10" t="s">
        <v>21</v>
      </c>
      <c r="C633">
        <v>994</v>
      </c>
      <c r="D633">
        <v>89.4</v>
      </c>
      <c r="F633">
        <v>86.3</v>
      </c>
      <c r="I633">
        <v>88.9</v>
      </c>
      <c r="J633">
        <v>79.2</v>
      </c>
      <c r="K633">
        <v>72.099999999999994</v>
      </c>
      <c r="N633">
        <v>79.099999999999994</v>
      </c>
      <c r="O633" s="10" t="s">
        <v>871</v>
      </c>
    </row>
    <row r="634" spans="1:15" x14ac:dyDescent="0.45">
      <c r="A634" s="10" t="s">
        <v>570</v>
      </c>
      <c r="B634" s="10" t="s">
        <v>21</v>
      </c>
      <c r="C634">
        <v>499</v>
      </c>
      <c r="D634">
        <v>89.4</v>
      </c>
      <c r="F634">
        <v>87.3</v>
      </c>
      <c r="G634">
        <v>85.6</v>
      </c>
      <c r="I634">
        <v>90.1</v>
      </c>
      <c r="J634">
        <v>84.5</v>
      </c>
      <c r="K634">
        <v>76.599999999999994</v>
      </c>
      <c r="N634">
        <v>81.2</v>
      </c>
      <c r="O634" s="10" t="s">
        <v>871</v>
      </c>
    </row>
    <row r="635" spans="1:15" x14ac:dyDescent="0.45">
      <c r="A635" s="10" t="s">
        <v>139</v>
      </c>
      <c r="B635" s="10" t="s">
        <v>21</v>
      </c>
      <c r="C635">
        <v>1829</v>
      </c>
      <c r="D635">
        <v>89.4</v>
      </c>
      <c r="F635">
        <v>88.3</v>
      </c>
      <c r="I635">
        <v>89.8</v>
      </c>
      <c r="J635">
        <v>80.900000000000006</v>
      </c>
      <c r="K635">
        <v>79.099999999999994</v>
      </c>
      <c r="L635">
        <v>78.7</v>
      </c>
      <c r="N635">
        <v>83.9</v>
      </c>
      <c r="O635" s="10" t="s">
        <v>871</v>
      </c>
    </row>
    <row r="636" spans="1:15" x14ac:dyDescent="0.45">
      <c r="A636" s="10" t="s">
        <v>831</v>
      </c>
      <c r="B636" s="10" t="s">
        <v>21</v>
      </c>
      <c r="C636">
        <v>662</v>
      </c>
      <c r="D636">
        <v>89.4</v>
      </c>
      <c r="I636">
        <v>89.6</v>
      </c>
      <c r="J636">
        <v>83.5</v>
      </c>
      <c r="K636">
        <v>74.5</v>
      </c>
      <c r="N636">
        <v>83.1</v>
      </c>
      <c r="O636" s="10" t="s">
        <v>871</v>
      </c>
    </row>
    <row r="637" spans="1:15" x14ac:dyDescent="0.45">
      <c r="A637" s="10" t="s">
        <v>746</v>
      </c>
      <c r="B637" s="10" t="s">
        <v>21</v>
      </c>
      <c r="C637">
        <v>377</v>
      </c>
      <c r="D637">
        <v>89.3</v>
      </c>
      <c r="I637">
        <v>88.2</v>
      </c>
      <c r="J637">
        <v>83.6</v>
      </c>
      <c r="K637">
        <v>77.099999999999994</v>
      </c>
      <c r="N637">
        <v>82.3</v>
      </c>
      <c r="O637" s="10" t="s">
        <v>871</v>
      </c>
    </row>
    <row r="638" spans="1:15" x14ac:dyDescent="0.45">
      <c r="A638" s="10" t="s">
        <v>269</v>
      </c>
      <c r="B638" s="10" t="s">
        <v>115</v>
      </c>
      <c r="C638">
        <v>883.2</v>
      </c>
      <c r="D638">
        <v>89.3</v>
      </c>
      <c r="F638">
        <v>83.4</v>
      </c>
      <c r="G638">
        <v>84.1</v>
      </c>
      <c r="I638">
        <v>88.2</v>
      </c>
      <c r="J638">
        <v>81.099999999999994</v>
      </c>
      <c r="K638">
        <v>71.900000000000006</v>
      </c>
      <c r="O638" s="10" t="s">
        <v>871</v>
      </c>
    </row>
    <row r="639" spans="1:15" x14ac:dyDescent="0.45">
      <c r="A639" s="10" t="s">
        <v>651</v>
      </c>
      <c r="B639" s="10" t="s">
        <v>21</v>
      </c>
      <c r="C639">
        <v>324</v>
      </c>
      <c r="D639">
        <v>89.3</v>
      </c>
      <c r="I639">
        <v>89.5</v>
      </c>
      <c r="J639">
        <v>82.1</v>
      </c>
      <c r="L639">
        <v>79.099999999999994</v>
      </c>
      <c r="N639">
        <v>80.400000000000006</v>
      </c>
      <c r="O639" s="10" t="s">
        <v>871</v>
      </c>
    </row>
    <row r="640" spans="1:15" x14ac:dyDescent="0.45">
      <c r="A640" s="10" t="s">
        <v>204</v>
      </c>
      <c r="B640" s="10" t="s">
        <v>21</v>
      </c>
      <c r="C640">
        <v>758.1</v>
      </c>
      <c r="D640">
        <v>89.3</v>
      </c>
      <c r="I640">
        <v>88.3</v>
      </c>
      <c r="J640">
        <v>84.8</v>
      </c>
      <c r="K640">
        <v>77</v>
      </c>
      <c r="N640">
        <v>83</v>
      </c>
      <c r="O640" s="10" t="s">
        <v>871</v>
      </c>
    </row>
    <row r="641" spans="1:15" x14ac:dyDescent="0.45">
      <c r="A641" s="10" t="s">
        <v>839</v>
      </c>
      <c r="B641" s="10" t="s">
        <v>21</v>
      </c>
      <c r="C641">
        <v>1251.0999999999999</v>
      </c>
      <c r="D641">
        <v>89.3</v>
      </c>
      <c r="F641">
        <v>86.8</v>
      </c>
      <c r="I641">
        <v>90.3</v>
      </c>
      <c r="K641">
        <v>77.900000000000006</v>
      </c>
      <c r="N641">
        <v>77.599999999999994</v>
      </c>
      <c r="O641" s="10" t="s">
        <v>871</v>
      </c>
    </row>
    <row r="642" spans="1:15" x14ac:dyDescent="0.45">
      <c r="A642" s="10" t="s">
        <v>753</v>
      </c>
      <c r="B642" s="10" t="s">
        <v>21</v>
      </c>
      <c r="C642">
        <v>370</v>
      </c>
      <c r="D642">
        <v>89.3</v>
      </c>
      <c r="F642">
        <v>87.4</v>
      </c>
      <c r="I642">
        <v>88.5</v>
      </c>
      <c r="J642">
        <v>78</v>
      </c>
      <c r="K642">
        <v>71.400000000000006</v>
      </c>
      <c r="N642">
        <v>79.599999999999994</v>
      </c>
      <c r="O642" s="10" t="s">
        <v>871</v>
      </c>
    </row>
    <row r="643" spans="1:15" x14ac:dyDescent="0.45">
      <c r="A643" s="10" t="s">
        <v>790</v>
      </c>
      <c r="B643" s="10" t="s">
        <v>21</v>
      </c>
      <c r="C643">
        <v>308.2</v>
      </c>
      <c r="D643">
        <v>89.2</v>
      </c>
      <c r="F643">
        <v>86.7</v>
      </c>
      <c r="G643">
        <v>83.8</v>
      </c>
      <c r="I643">
        <v>88.7</v>
      </c>
      <c r="J643">
        <v>83.7</v>
      </c>
      <c r="K643">
        <v>76.599999999999994</v>
      </c>
      <c r="N643">
        <v>83.2</v>
      </c>
      <c r="O643" s="10" t="s">
        <v>871</v>
      </c>
    </row>
    <row r="644" spans="1:15" x14ac:dyDescent="0.45">
      <c r="A644" s="10" t="s">
        <v>648</v>
      </c>
      <c r="B644" s="10" t="s">
        <v>21</v>
      </c>
      <c r="C644">
        <v>1151</v>
      </c>
      <c r="D644">
        <v>89.2</v>
      </c>
      <c r="F644">
        <v>85.2</v>
      </c>
      <c r="I644">
        <v>89.5</v>
      </c>
      <c r="J644">
        <v>84.4</v>
      </c>
      <c r="K644">
        <v>72.900000000000006</v>
      </c>
      <c r="N644">
        <v>82.8</v>
      </c>
      <c r="O644" s="10" t="s">
        <v>871</v>
      </c>
    </row>
    <row r="645" spans="1:15" x14ac:dyDescent="0.45">
      <c r="A645" s="10" t="s">
        <v>326</v>
      </c>
      <c r="B645" s="10" t="s">
        <v>21</v>
      </c>
      <c r="C645">
        <v>1048.0999999999999</v>
      </c>
      <c r="D645">
        <v>89.2</v>
      </c>
      <c r="F645">
        <v>86.6</v>
      </c>
      <c r="I645">
        <v>89.1</v>
      </c>
      <c r="J645">
        <v>80</v>
      </c>
      <c r="K645">
        <v>74</v>
      </c>
      <c r="N645">
        <v>79.400000000000006</v>
      </c>
      <c r="O645" s="10" t="s">
        <v>871</v>
      </c>
    </row>
    <row r="646" spans="1:15" x14ac:dyDescent="0.45">
      <c r="A646" s="10" t="s">
        <v>354</v>
      </c>
      <c r="B646" s="10" t="s">
        <v>289</v>
      </c>
      <c r="C646">
        <v>320.2</v>
      </c>
      <c r="D646">
        <v>89.2</v>
      </c>
      <c r="F646">
        <v>88.7</v>
      </c>
      <c r="I646">
        <v>88.8</v>
      </c>
      <c r="J646">
        <v>79.400000000000006</v>
      </c>
      <c r="L646">
        <v>73.5</v>
      </c>
      <c r="N646">
        <v>81.7</v>
      </c>
      <c r="O646" s="10" t="s">
        <v>871</v>
      </c>
    </row>
    <row r="647" spans="1:15" x14ac:dyDescent="0.45">
      <c r="A647" s="10" t="s">
        <v>201</v>
      </c>
      <c r="B647" s="10" t="s">
        <v>145</v>
      </c>
      <c r="C647">
        <v>1003.2</v>
      </c>
      <c r="D647">
        <v>89.2</v>
      </c>
      <c r="F647">
        <v>88.2</v>
      </c>
      <c r="I647">
        <v>88.8</v>
      </c>
      <c r="J647">
        <v>82.7</v>
      </c>
      <c r="K647">
        <v>74.7</v>
      </c>
      <c r="N647">
        <v>80</v>
      </c>
      <c r="O647" s="10" t="s">
        <v>871</v>
      </c>
    </row>
    <row r="648" spans="1:15" x14ac:dyDescent="0.45">
      <c r="A648" s="10" t="s">
        <v>63</v>
      </c>
      <c r="B648" s="10" t="s">
        <v>21</v>
      </c>
      <c r="C648">
        <v>392</v>
      </c>
      <c r="D648">
        <v>89.2</v>
      </c>
      <c r="F648">
        <v>87.6</v>
      </c>
      <c r="G648">
        <v>88.5</v>
      </c>
      <c r="I648">
        <v>89.4</v>
      </c>
      <c r="J648">
        <v>79.2</v>
      </c>
      <c r="K648">
        <v>76.2</v>
      </c>
      <c r="N648">
        <v>84.3</v>
      </c>
      <c r="O648" s="10" t="s">
        <v>871</v>
      </c>
    </row>
    <row r="649" spans="1:15" x14ac:dyDescent="0.45">
      <c r="A649" s="10" t="s">
        <v>706</v>
      </c>
      <c r="B649" s="10" t="s">
        <v>21</v>
      </c>
      <c r="C649">
        <v>1282.0999999999999</v>
      </c>
      <c r="D649">
        <v>89.2</v>
      </c>
      <c r="F649">
        <v>83.8</v>
      </c>
      <c r="I649">
        <v>88.6</v>
      </c>
      <c r="J649">
        <v>73</v>
      </c>
      <c r="K649">
        <v>73.3</v>
      </c>
      <c r="L649">
        <v>66.3</v>
      </c>
      <c r="M649">
        <v>67.2</v>
      </c>
      <c r="N649">
        <v>82.2</v>
      </c>
      <c r="O649" s="10" t="s">
        <v>871</v>
      </c>
    </row>
    <row r="650" spans="1:15" x14ac:dyDescent="0.45">
      <c r="A650" s="10" t="s">
        <v>83</v>
      </c>
      <c r="B650" s="10" t="s">
        <v>21</v>
      </c>
      <c r="C650">
        <v>762.1</v>
      </c>
      <c r="D650">
        <v>89.2</v>
      </c>
      <c r="I650">
        <v>88.6</v>
      </c>
      <c r="J650">
        <v>80.099999999999994</v>
      </c>
      <c r="K650">
        <v>78.900000000000006</v>
      </c>
      <c r="N650">
        <v>78.3</v>
      </c>
      <c r="O650" s="10" t="s">
        <v>871</v>
      </c>
    </row>
    <row r="651" spans="1:15" x14ac:dyDescent="0.45">
      <c r="A651" s="10" t="s">
        <v>589</v>
      </c>
      <c r="B651" s="10" t="s">
        <v>21</v>
      </c>
      <c r="C651">
        <v>910</v>
      </c>
      <c r="D651">
        <v>89.1</v>
      </c>
      <c r="F651">
        <v>85.9</v>
      </c>
      <c r="I651">
        <v>88.9</v>
      </c>
      <c r="J651">
        <v>84</v>
      </c>
      <c r="K651">
        <v>76.900000000000006</v>
      </c>
      <c r="N651">
        <v>80.8</v>
      </c>
      <c r="O651" s="10" t="s">
        <v>871</v>
      </c>
    </row>
    <row r="652" spans="1:15" x14ac:dyDescent="0.45">
      <c r="A652" s="10" t="s">
        <v>43</v>
      </c>
      <c r="B652" s="10" t="s">
        <v>21</v>
      </c>
      <c r="C652">
        <v>1625.2</v>
      </c>
      <c r="D652">
        <v>89.1</v>
      </c>
      <c r="F652">
        <v>85.5</v>
      </c>
      <c r="I652">
        <v>88.7</v>
      </c>
      <c r="J652">
        <v>78.8</v>
      </c>
      <c r="K652">
        <v>72.900000000000006</v>
      </c>
      <c r="N652">
        <v>79</v>
      </c>
      <c r="O652" s="10" t="s">
        <v>871</v>
      </c>
    </row>
    <row r="653" spans="1:15" x14ac:dyDescent="0.45">
      <c r="A653" s="10" t="s">
        <v>110</v>
      </c>
      <c r="B653" s="10" t="s">
        <v>21</v>
      </c>
      <c r="C653">
        <v>401.2</v>
      </c>
      <c r="D653">
        <v>89.1</v>
      </c>
      <c r="I653">
        <v>87.6</v>
      </c>
      <c r="J653">
        <v>79.400000000000006</v>
      </c>
      <c r="K653">
        <v>79.2</v>
      </c>
      <c r="N653">
        <v>82.7</v>
      </c>
      <c r="O653" s="10" t="s">
        <v>871</v>
      </c>
    </row>
    <row r="654" spans="1:15" x14ac:dyDescent="0.45">
      <c r="A654" s="10" t="s">
        <v>632</v>
      </c>
      <c r="B654" s="10" t="s">
        <v>21</v>
      </c>
      <c r="C654">
        <v>549.20000000000005</v>
      </c>
      <c r="D654">
        <v>89</v>
      </c>
      <c r="F654">
        <v>85.5</v>
      </c>
      <c r="I654">
        <v>88.7</v>
      </c>
      <c r="J654">
        <v>79.099999999999994</v>
      </c>
      <c r="K654">
        <v>71</v>
      </c>
      <c r="N654">
        <v>79.7</v>
      </c>
      <c r="O654" s="10" t="s">
        <v>871</v>
      </c>
    </row>
    <row r="655" spans="1:15" x14ac:dyDescent="0.45">
      <c r="A655" s="10" t="s">
        <v>309</v>
      </c>
      <c r="B655" s="10" t="s">
        <v>21</v>
      </c>
      <c r="C655">
        <v>751</v>
      </c>
      <c r="D655">
        <v>89</v>
      </c>
      <c r="G655">
        <v>83.8</v>
      </c>
      <c r="I655">
        <v>89.5</v>
      </c>
      <c r="J655">
        <v>82.6</v>
      </c>
      <c r="N655">
        <v>80.5</v>
      </c>
      <c r="O655" s="10" t="s">
        <v>871</v>
      </c>
    </row>
    <row r="656" spans="1:15" x14ac:dyDescent="0.45">
      <c r="A656" s="10" t="s">
        <v>775</v>
      </c>
      <c r="B656" s="10" t="s">
        <v>21</v>
      </c>
      <c r="C656">
        <v>495.1</v>
      </c>
      <c r="D656">
        <v>89</v>
      </c>
      <c r="F656">
        <v>86.1</v>
      </c>
      <c r="I656">
        <v>90.2</v>
      </c>
      <c r="J656">
        <v>84.6</v>
      </c>
      <c r="K656">
        <v>72</v>
      </c>
      <c r="N656">
        <v>83.1</v>
      </c>
      <c r="O656" s="10" t="s">
        <v>871</v>
      </c>
    </row>
    <row r="657" spans="1:15" x14ac:dyDescent="0.45">
      <c r="A657" s="10" t="s">
        <v>86</v>
      </c>
      <c r="B657" s="10" t="s">
        <v>87</v>
      </c>
      <c r="C657">
        <v>316.2</v>
      </c>
      <c r="D657">
        <v>89</v>
      </c>
      <c r="F657">
        <v>84.2</v>
      </c>
      <c r="I657">
        <v>92</v>
      </c>
      <c r="J657">
        <v>85.4</v>
      </c>
      <c r="K657">
        <v>82</v>
      </c>
      <c r="N657">
        <v>81.8</v>
      </c>
      <c r="O657" s="10" t="s">
        <v>871</v>
      </c>
    </row>
    <row r="658" spans="1:15" x14ac:dyDescent="0.45">
      <c r="A658" s="10" t="s">
        <v>546</v>
      </c>
      <c r="B658" s="10" t="s">
        <v>87</v>
      </c>
      <c r="C658">
        <v>311.2</v>
      </c>
      <c r="D658">
        <v>88.9</v>
      </c>
      <c r="G658">
        <v>83.9</v>
      </c>
      <c r="I658">
        <v>88.7</v>
      </c>
      <c r="J658">
        <v>83.1</v>
      </c>
      <c r="K658">
        <v>79.400000000000006</v>
      </c>
      <c r="N658">
        <v>81.2</v>
      </c>
      <c r="O658" s="10" t="s">
        <v>871</v>
      </c>
    </row>
    <row r="659" spans="1:15" x14ac:dyDescent="0.45">
      <c r="A659" s="10" t="s">
        <v>777</v>
      </c>
      <c r="B659" s="10" t="s">
        <v>21</v>
      </c>
      <c r="C659">
        <v>334.2</v>
      </c>
      <c r="D659">
        <v>88.9</v>
      </c>
      <c r="F659">
        <v>87.1</v>
      </c>
      <c r="I659">
        <v>88.8</v>
      </c>
      <c r="J659">
        <v>80.900000000000006</v>
      </c>
      <c r="K659">
        <v>74.2</v>
      </c>
      <c r="N659">
        <v>81</v>
      </c>
      <c r="O659" s="10" t="s">
        <v>871</v>
      </c>
    </row>
    <row r="660" spans="1:15" x14ac:dyDescent="0.45">
      <c r="A660" s="10" t="s">
        <v>156</v>
      </c>
      <c r="B660" s="10" t="s">
        <v>21</v>
      </c>
      <c r="C660">
        <v>344</v>
      </c>
      <c r="D660">
        <v>88.9</v>
      </c>
      <c r="I660">
        <v>89</v>
      </c>
      <c r="K660">
        <v>81.2</v>
      </c>
      <c r="N660">
        <v>83.6</v>
      </c>
      <c r="O660" s="10" t="s">
        <v>871</v>
      </c>
    </row>
    <row r="661" spans="1:15" x14ac:dyDescent="0.45">
      <c r="A661" s="10" t="s">
        <v>122</v>
      </c>
      <c r="B661" s="10" t="s">
        <v>21</v>
      </c>
      <c r="C661">
        <v>1339</v>
      </c>
      <c r="D661">
        <v>88.8</v>
      </c>
      <c r="F661">
        <v>83.1</v>
      </c>
      <c r="I661">
        <v>87.9</v>
      </c>
      <c r="J661">
        <v>80.2</v>
      </c>
      <c r="K661">
        <v>73</v>
      </c>
      <c r="M661">
        <v>63.4</v>
      </c>
      <c r="N661">
        <v>81.7</v>
      </c>
      <c r="O661" s="10" t="s">
        <v>871</v>
      </c>
    </row>
    <row r="662" spans="1:15" x14ac:dyDescent="0.45">
      <c r="A662" s="10" t="s">
        <v>646</v>
      </c>
      <c r="B662" s="10" t="s">
        <v>21</v>
      </c>
      <c r="C662">
        <v>1153.0999999999999</v>
      </c>
      <c r="D662">
        <v>88.8</v>
      </c>
      <c r="F662">
        <v>85.5</v>
      </c>
      <c r="I662">
        <v>88.4</v>
      </c>
      <c r="J662">
        <v>81.099999999999994</v>
      </c>
      <c r="K662">
        <v>67.7</v>
      </c>
      <c r="M662">
        <v>57.3</v>
      </c>
      <c r="N662">
        <v>78.3</v>
      </c>
      <c r="O662" s="10" t="s">
        <v>871</v>
      </c>
    </row>
    <row r="663" spans="1:15" x14ac:dyDescent="0.45">
      <c r="A663" s="10" t="s">
        <v>302</v>
      </c>
      <c r="B663" s="10" t="s">
        <v>21</v>
      </c>
      <c r="C663">
        <v>404.1</v>
      </c>
      <c r="D663">
        <v>88.8</v>
      </c>
      <c r="F663">
        <v>84.4</v>
      </c>
      <c r="I663">
        <v>87.7</v>
      </c>
      <c r="J663">
        <v>81.8</v>
      </c>
      <c r="K663">
        <v>77.099999999999994</v>
      </c>
      <c r="N663">
        <v>81.400000000000006</v>
      </c>
      <c r="O663" s="10" t="s">
        <v>871</v>
      </c>
    </row>
    <row r="664" spans="1:15" x14ac:dyDescent="0.45">
      <c r="A664" s="10" t="s">
        <v>397</v>
      </c>
      <c r="B664" s="10" t="s">
        <v>21</v>
      </c>
      <c r="C664">
        <v>427.2</v>
      </c>
      <c r="D664">
        <v>88.8</v>
      </c>
      <c r="F664">
        <v>78.7</v>
      </c>
      <c r="I664">
        <v>89</v>
      </c>
      <c r="J664">
        <v>77.2</v>
      </c>
      <c r="K664">
        <v>78</v>
      </c>
      <c r="N664">
        <v>83.5</v>
      </c>
      <c r="O664" s="10" t="s">
        <v>871</v>
      </c>
    </row>
    <row r="665" spans="1:15" x14ac:dyDescent="0.45">
      <c r="A665" s="10" t="s">
        <v>23</v>
      </c>
      <c r="B665" s="10" t="s">
        <v>24</v>
      </c>
      <c r="C665">
        <v>467</v>
      </c>
      <c r="D665">
        <v>88.8</v>
      </c>
      <c r="F665">
        <v>84.3</v>
      </c>
      <c r="I665">
        <v>88.2</v>
      </c>
      <c r="J665">
        <v>83.6</v>
      </c>
      <c r="K665">
        <v>74.2</v>
      </c>
      <c r="N665">
        <v>78.400000000000006</v>
      </c>
      <c r="O665" s="10" t="s">
        <v>871</v>
      </c>
    </row>
    <row r="666" spans="1:15" x14ac:dyDescent="0.45">
      <c r="A666" s="10" t="s">
        <v>616</v>
      </c>
      <c r="B666" s="10" t="s">
        <v>21</v>
      </c>
      <c r="C666">
        <v>522</v>
      </c>
      <c r="D666">
        <v>88.7</v>
      </c>
      <c r="I666">
        <v>89</v>
      </c>
      <c r="J666">
        <v>80.7</v>
      </c>
      <c r="N666">
        <v>83.9</v>
      </c>
      <c r="O666" s="10" t="s">
        <v>871</v>
      </c>
    </row>
    <row r="667" spans="1:15" x14ac:dyDescent="0.45">
      <c r="A667" s="10" t="s">
        <v>783</v>
      </c>
      <c r="B667" s="10" t="s">
        <v>21</v>
      </c>
      <c r="C667">
        <v>1035.0999999999999</v>
      </c>
      <c r="D667">
        <v>88.7</v>
      </c>
      <c r="F667">
        <v>86.3</v>
      </c>
      <c r="I667">
        <v>88</v>
      </c>
      <c r="J667">
        <v>82.9</v>
      </c>
      <c r="K667">
        <v>76.5</v>
      </c>
      <c r="N667">
        <v>83.2</v>
      </c>
      <c r="O667" s="10" t="s">
        <v>871</v>
      </c>
    </row>
    <row r="668" spans="1:15" x14ac:dyDescent="0.45">
      <c r="A668" s="10" t="s">
        <v>338</v>
      </c>
      <c r="B668" s="10" t="s">
        <v>21</v>
      </c>
      <c r="C668">
        <v>497.1</v>
      </c>
      <c r="D668">
        <v>88.7</v>
      </c>
      <c r="F668">
        <v>88</v>
      </c>
      <c r="I668">
        <v>87.8</v>
      </c>
      <c r="J668">
        <v>81.400000000000006</v>
      </c>
      <c r="K668">
        <v>80.8</v>
      </c>
      <c r="N668">
        <v>81.2</v>
      </c>
      <c r="O668" s="10" t="s">
        <v>871</v>
      </c>
    </row>
    <row r="669" spans="1:15" x14ac:dyDescent="0.45">
      <c r="A669" s="10" t="s">
        <v>636</v>
      </c>
      <c r="B669" s="10" t="s">
        <v>21</v>
      </c>
      <c r="C669">
        <v>945</v>
      </c>
      <c r="D669">
        <v>88.7</v>
      </c>
      <c r="I669">
        <v>88.1</v>
      </c>
      <c r="J669">
        <v>82.2</v>
      </c>
      <c r="K669">
        <v>74.3</v>
      </c>
      <c r="M669">
        <v>62.1</v>
      </c>
      <c r="N669">
        <v>81.400000000000006</v>
      </c>
      <c r="O669" s="10" t="s">
        <v>871</v>
      </c>
    </row>
    <row r="670" spans="1:15" x14ac:dyDescent="0.45">
      <c r="A670" s="10" t="s">
        <v>764</v>
      </c>
      <c r="B670" s="10" t="s">
        <v>21</v>
      </c>
      <c r="C670">
        <v>483</v>
      </c>
      <c r="D670">
        <v>88.6</v>
      </c>
      <c r="F670">
        <v>87.2</v>
      </c>
      <c r="I670">
        <v>87.9</v>
      </c>
      <c r="J670">
        <v>81.599999999999994</v>
      </c>
      <c r="N670">
        <v>78.5</v>
      </c>
      <c r="O670" s="10" t="s">
        <v>871</v>
      </c>
    </row>
    <row r="671" spans="1:15" x14ac:dyDescent="0.45">
      <c r="A671" s="10" t="s">
        <v>688</v>
      </c>
      <c r="B671" s="10" t="s">
        <v>21</v>
      </c>
      <c r="C671">
        <v>1067</v>
      </c>
      <c r="D671">
        <v>88.5</v>
      </c>
      <c r="F671">
        <v>85.5</v>
      </c>
      <c r="I671">
        <v>87.9</v>
      </c>
      <c r="J671">
        <v>84.7</v>
      </c>
      <c r="K671">
        <v>75.3</v>
      </c>
      <c r="N671">
        <v>82.6</v>
      </c>
      <c r="O671" s="10" t="s">
        <v>871</v>
      </c>
    </row>
    <row r="672" spans="1:15" x14ac:dyDescent="0.45">
      <c r="A672" s="10" t="s">
        <v>815</v>
      </c>
      <c r="B672" s="10" t="s">
        <v>21</v>
      </c>
      <c r="C672">
        <v>877.2</v>
      </c>
      <c r="D672">
        <v>88.5</v>
      </c>
      <c r="F672">
        <v>85.9</v>
      </c>
      <c r="I672">
        <v>88.8</v>
      </c>
      <c r="J672">
        <v>83</v>
      </c>
      <c r="K672">
        <v>76.2</v>
      </c>
      <c r="N672">
        <v>80.8</v>
      </c>
      <c r="O672" s="10" t="s">
        <v>871</v>
      </c>
    </row>
    <row r="673" spans="1:15" x14ac:dyDescent="0.45">
      <c r="A673" s="10" t="s">
        <v>840</v>
      </c>
      <c r="B673" s="10" t="s">
        <v>21</v>
      </c>
      <c r="C673">
        <v>478.2</v>
      </c>
      <c r="D673">
        <v>88.5</v>
      </c>
      <c r="F673">
        <v>82.5</v>
      </c>
      <c r="I673">
        <v>87.1</v>
      </c>
      <c r="J673">
        <v>82.3</v>
      </c>
      <c r="K673">
        <v>67.3</v>
      </c>
      <c r="N673">
        <v>80.5</v>
      </c>
      <c r="O673" s="10" t="s">
        <v>871</v>
      </c>
    </row>
    <row r="674" spans="1:15" x14ac:dyDescent="0.45">
      <c r="A674" s="10" t="s">
        <v>675</v>
      </c>
      <c r="B674" s="10" t="s">
        <v>21</v>
      </c>
      <c r="C674">
        <v>350.1</v>
      </c>
      <c r="D674">
        <v>88.4</v>
      </c>
      <c r="I674">
        <v>87.9</v>
      </c>
      <c r="J674">
        <v>81.2</v>
      </c>
      <c r="K674">
        <v>73.3</v>
      </c>
      <c r="N674">
        <v>80.7</v>
      </c>
      <c r="O674" s="10" t="s">
        <v>871</v>
      </c>
    </row>
    <row r="675" spans="1:15" x14ac:dyDescent="0.45">
      <c r="A675" s="10" t="s">
        <v>200</v>
      </c>
      <c r="B675" s="10" t="s">
        <v>21</v>
      </c>
      <c r="C675">
        <v>489.2</v>
      </c>
      <c r="D675">
        <v>88.4</v>
      </c>
      <c r="F675">
        <v>89.1</v>
      </c>
      <c r="I675">
        <v>89.5</v>
      </c>
      <c r="J675">
        <v>84.6</v>
      </c>
      <c r="K675">
        <v>75.3</v>
      </c>
      <c r="N675">
        <v>83.1</v>
      </c>
      <c r="O675" s="10" t="s">
        <v>871</v>
      </c>
    </row>
    <row r="676" spans="1:15" x14ac:dyDescent="0.45">
      <c r="A676" s="10" t="s">
        <v>650</v>
      </c>
      <c r="B676" s="10" t="s">
        <v>21</v>
      </c>
      <c r="C676">
        <v>426</v>
      </c>
      <c r="D676">
        <v>88.4</v>
      </c>
      <c r="F676">
        <v>84.1</v>
      </c>
      <c r="I676">
        <v>88.2</v>
      </c>
      <c r="J676">
        <v>83.3</v>
      </c>
      <c r="K676">
        <v>73.7</v>
      </c>
      <c r="N676">
        <v>80.5</v>
      </c>
      <c r="O676" s="10" t="s">
        <v>871</v>
      </c>
    </row>
    <row r="677" spans="1:15" x14ac:dyDescent="0.45">
      <c r="A677" s="10" t="s">
        <v>106</v>
      </c>
      <c r="B677" s="10" t="s">
        <v>21</v>
      </c>
      <c r="C677">
        <v>862</v>
      </c>
      <c r="D677">
        <v>88.2</v>
      </c>
      <c r="I677">
        <v>88.8</v>
      </c>
      <c r="J677">
        <v>80.599999999999994</v>
      </c>
      <c r="K677">
        <v>73.8</v>
      </c>
      <c r="N677">
        <v>83</v>
      </c>
      <c r="O677" s="10" t="s">
        <v>871</v>
      </c>
    </row>
    <row r="678" spans="1:15" x14ac:dyDescent="0.45">
      <c r="A678" s="10" t="s">
        <v>77</v>
      </c>
      <c r="B678" s="10" t="s">
        <v>21</v>
      </c>
      <c r="C678">
        <v>512.1</v>
      </c>
      <c r="D678">
        <v>88.2</v>
      </c>
      <c r="F678">
        <v>83</v>
      </c>
      <c r="G678">
        <v>82.9</v>
      </c>
      <c r="I678">
        <v>88.9</v>
      </c>
      <c r="J678">
        <v>79.8</v>
      </c>
      <c r="K678">
        <v>68.7</v>
      </c>
      <c r="O678" s="10" t="s">
        <v>871</v>
      </c>
    </row>
    <row r="679" spans="1:15" x14ac:dyDescent="0.45">
      <c r="A679" s="10" t="s">
        <v>157</v>
      </c>
      <c r="B679" s="10" t="s">
        <v>21</v>
      </c>
      <c r="C679">
        <v>1060</v>
      </c>
      <c r="D679">
        <v>88.2</v>
      </c>
      <c r="I679">
        <v>88.6</v>
      </c>
      <c r="J679">
        <v>80.599999999999994</v>
      </c>
      <c r="K679">
        <v>74.099999999999994</v>
      </c>
      <c r="N679">
        <v>81.900000000000006</v>
      </c>
      <c r="O679" s="10" t="s">
        <v>871</v>
      </c>
    </row>
    <row r="680" spans="1:15" x14ac:dyDescent="0.45">
      <c r="A680" s="10" t="s">
        <v>346</v>
      </c>
      <c r="B680" s="10" t="s">
        <v>21</v>
      </c>
      <c r="C680">
        <v>334.1</v>
      </c>
      <c r="D680">
        <v>88.2</v>
      </c>
      <c r="I680">
        <v>85.6</v>
      </c>
      <c r="J680">
        <v>75.599999999999994</v>
      </c>
      <c r="K680">
        <v>72.2</v>
      </c>
      <c r="L680">
        <v>81.599999999999994</v>
      </c>
      <c r="N680">
        <v>79.099999999999994</v>
      </c>
      <c r="O680" s="10" t="s">
        <v>871</v>
      </c>
    </row>
    <row r="681" spans="1:15" x14ac:dyDescent="0.45">
      <c r="A681" s="10" t="s">
        <v>217</v>
      </c>
      <c r="B681" s="10" t="s">
        <v>21</v>
      </c>
      <c r="C681">
        <v>1422.1</v>
      </c>
      <c r="D681">
        <v>88.1</v>
      </c>
      <c r="F681">
        <v>84.6</v>
      </c>
      <c r="I681">
        <v>88.3</v>
      </c>
      <c r="J681">
        <v>83.2</v>
      </c>
      <c r="K681">
        <v>73.400000000000006</v>
      </c>
      <c r="N681">
        <v>80.599999999999994</v>
      </c>
      <c r="O681" s="10" t="s">
        <v>871</v>
      </c>
    </row>
    <row r="682" spans="1:15" x14ac:dyDescent="0.45">
      <c r="A682" s="10" t="s">
        <v>828</v>
      </c>
      <c r="B682" s="10" t="s">
        <v>21</v>
      </c>
      <c r="C682">
        <v>1944.1</v>
      </c>
      <c r="D682">
        <v>88.1</v>
      </c>
      <c r="F682">
        <v>87.6</v>
      </c>
      <c r="I682">
        <v>86.8</v>
      </c>
      <c r="J682">
        <v>78.900000000000006</v>
      </c>
      <c r="K682">
        <v>70.400000000000006</v>
      </c>
      <c r="M682">
        <v>52.4</v>
      </c>
      <c r="N682">
        <v>78.3</v>
      </c>
      <c r="O682" s="10" t="s">
        <v>871</v>
      </c>
    </row>
    <row r="683" spans="1:15" x14ac:dyDescent="0.45">
      <c r="A683" s="10" t="s">
        <v>608</v>
      </c>
      <c r="B683" s="10" t="s">
        <v>21</v>
      </c>
      <c r="C683">
        <v>665.2</v>
      </c>
      <c r="D683">
        <v>88.1</v>
      </c>
      <c r="F683">
        <v>84.8</v>
      </c>
      <c r="I683">
        <v>84.5</v>
      </c>
      <c r="J683">
        <v>79.8</v>
      </c>
      <c r="K683">
        <v>68.5</v>
      </c>
      <c r="N683">
        <v>78.900000000000006</v>
      </c>
      <c r="O683" s="10" t="s">
        <v>871</v>
      </c>
    </row>
    <row r="684" spans="1:15" x14ac:dyDescent="0.45">
      <c r="A684" s="10" t="s">
        <v>770</v>
      </c>
      <c r="B684" s="10" t="s">
        <v>21</v>
      </c>
      <c r="C684">
        <v>523.1</v>
      </c>
      <c r="D684">
        <v>88.1</v>
      </c>
      <c r="F684">
        <v>85.8</v>
      </c>
      <c r="G684">
        <v>83.3</v>
      </c>
      <c r="I684">
        <v>87.4</v>
      </c>
      <c r="J684">
        <v>78.5</v>
      </c>
      <c r="K684">
        <v>72.099999999999994</v>
      </c>
      <c r="N684">
        <v>80.400000000000006</v>
      </c>
      <c r="O684" s="10" t="s">
        <v>871</v>
      </c>
    </row>
    <row r="685" spans="1:15" x14ac:dyDescent="0.45">
      <c r="A685" s="10" t="s">
        <v>162</v>
      </c>
      <c r="B685" s="10" t="s">
        <v>26</v>
      </c>
      <c r="C685">
        <v>324.2</v>
      </c>
      <c r="D685">
        <v>88</v>
      </c>
      <c r="F685">
        <v>84.4</v>
      </c>
      <c r="I685">
        <v>87.9</v>
      </c>
      <c r="J685">
        <v>83.3</v>
      </c>
      <c r="K685">
        <v>77.400000000000006</v>
      </c>
      <c r="N685">
        <v>83</v>
      </c>
      <c r="O685" s="10" t="s">
        <v>871</v>
      </c>
    </row>
    <row r="686" spans="1:15" x14ac:dyDescent="0.45">
      <c r="A686" s="10" t="s">
        <v>533</v>
      </c>
      <c r="B686" s="10" t="s">
        <v>21</v>
      </c>
      <c r="C686">
        <v>413.1</v>
      </c>
      <c r="D686">
        <v>88</v>
      </c>
      <c r="F686">
        <v>88.6</v>
      </c>
      <c r="I686">
        <v>87.9</v>
      </c>
      <c r="J686">
        <v>80.5</v>
      </c>
      <c r="K686">
        <v>74.5</v>
      </c>
      <c r="N686">
        <v>82.3</v>
      </c>
      <c r="O686" s="10" t="s">
        <v>871</v>
      </c>
    </row>
    <row r="687" spans="1:15" x14ac:dyDescent="0.45">
      <c r="A687" s="10" t="s">
        <v>757</v>
      </c>
      <c r="B687" s="10" t="s">
        <v>21</v>
      </c>
      <c r="C687">
        <v>722.2</v>
      </c>
      <c r="D687">
        <v>88</v>
      </c>
      <c r="F687">
        <v>84.6</v>
      </c>
      <c r="I687">
        <v>86.8</v>
      </c>
      <c r="J687">
        <v>77.400000000000006</v>
      </c>
      <c r="K687">
        <v>75.7</v>
      </c>
      <c r="N687">
        <v>81.099999999999994</v>
      </c>
      <c r="O687" s="10" t="s">
        <v>871</v>
      </c>
    </row>
    <row r="688" spans="1:15" x14ac:dyDescent="0.45">
      <c r="A688" s="10" t="s">
        <v>852</v>
      </c>
      <c r="B688" s="10" t="s">
        <v>21</v>
      </c>
      <c r="C688">
        <v>480.2</v>
      </c>
      <c r="D688">
        <v>87.9</v>
      </c>
      <c r="F688">
        <v>89.2</v>
      </c>
      <c r="G688">
        <v>80</v>
      </c>
      <c r="I688">
        <v>88.1</v>
      </c>
      <c r="J688">
        <v>82.5</v>
      </c>
      <c r="K688">
        <v>69</v>
      </c>
      <c r="N688">
        <v>83.1</v>
      </c>
      <c r="O688" s="10" t="s">
        <v>871</v>
      </c>
    </row>
    <row r="689" spans="1:15" x14ac:dyDescent="0.45">
      <c r="A689" s="10" t="s">
        <v>615</v>
      </c>
      <c r="B689" s="10" t="s">
        <v>21</v>
      </c>
      <c r="C689">
        <v>710.2</v>
      </c>
      <c r="D689">
        <v>87.8</v>
      </c>
      <c r="F689">
        <v>83.8</v>
      </c>
      <c r="I689">
        <v>86.2</v>
      </c>
      <c r="K689">
        <v>72.3</v>
      </c>
      <c r="N689">
        <v>79.3</v>
      </c>
      <c r="O689" s="10" t="s">
        <v>871</v>
      </c>
    </row>
    <row r="690" spans="1:15" x14ac:dyDescent="0.45">
      <c r="A690" s="10" t="s">
        <v>360</v>
      </c>
      <c r="B690" s="10" t="s">
        <v>21</v>
      </c>
      <c r="C690">
        <v>447.2</v>
      </c>
      <c r="D690">
        <v>87.8</v>
      </c>
      <c r="F690">
        <v>86.3</v>
      </c>
      <c r="I690">
        <v>86.4</v>
      </c>
      <c r="J690">
        <v>81.7</v>
      </c>
      <c r="K690">
        <v>73.400000000000006</v>
      </c>
      <c r="N690">
        <v>80.900000000000006</v>
      </c>
      <c r="O690" s="10" t="s">
        <v>871</v>
      </c>
    </row>
    <row r="691" spans="1:15" x14ac:dyDescent="0.45">
      <c r="A691" s="10" t="s">
        <v>292</v>
      </c>
      <c r="B691" s="10" t="s">
        <v>21</v>
      </c>
      <c r="C691">
        <v>302</v>
      </c>
      <c r="D691">
        <v>87.8</v>
      </c>
      <c r="F691">
        <v>83.3</v>
      </c>
      <c r="I691">
        <v>86.5</v>
      </c>
      <c r="J691">
        <v>79.099999999999994</v>
      </c>
      <c r="K691">
        <v>69.2</v>
      </c>
      <c r="N691">
        <v>80.900000000000006</v>
      </c>
      <c r="O691" s="10" t="s">
        <v>871</v>
      </c>
    </row>
    <row r="692" spans="1:15" x14ac:dyDescent="0.45">
      <c r="A692" s="10" t="s">
        <v>585</v>
      </c>
      <c r="B692" s="10" t="s">
        <v>21</v>
      </c>
      <c r="C692">
        <v>868</v>
      </c>
      <c r="D692">
        <v>87.7</v>
      </c>
      <c r="F692">
        <v>84.6</v>
      </c>
      <c r="I692">
        <v>88.2</v>
      </c>
      <c r="J692">
        <v>80.7</v>
      </c>
      <c r="K692">
        <v>74.900000000000006</v>
      </c>
      <c r="N692">
        <v>77.900000000000006</v>
      </c>
      <c r="O692" s="10" t="s">
        <v>871</v>
      </c>
    </row>
    <row r="693" spans="1:15" x14ac:dyDescent="0.45">
      <c r="A693" s="10" t="s">
        <v>721</v>
      </c>
      <c r="B693" s="10" t="s">
        <v>220</v>
      </c>
      <c r="C693">
        <v>491.1</v>
      </c>
      <c r="D693">
        <v>87.6</v>
      </c>
      <c r="F693">
        <v>84.3</v>
      </c>
      <c r="I693">
        <v>86.7</v>
      </c>
      <c r="J693">
        <v>77.900000000000006</v>
      </c>
      <c r="K693">
        <v>75.7</v>
      </c>
      <c r="N693">
        <v>72.8</v>
      </c>
      <c r="O693" s="10" t="s">
        <v>871</v>
      </c>
    </row>
    <row r="694" spans="1:15" x14ac:dyDescent="0.45">
      <c r="A694" s="10" t="s">
        <v>806</v>
      </c>
      <c r="B694" s="10" t="s">
        <v>21</v>
      </c>
      <c r="C694">
        <v>735</v>
      </c>
      <c r="D694">
        <v>87.6</v>
      </c>
      <c r="I694">
        <v>84.6</v>
      </c>
      <c r="J694">
        <v>82.2</v>
      </c>
      <c r="K694">
        <v>73.8</v>
      </c>
      <c r="M694">
        <v>68.900000000000006</v>
      </c>
      <c r="N694">
        <v>77.099999999999994</v>
      </c>
      <c r="O694" s="10" t="s">
        <v>871</v>
      </c>
    </row>
    <row r="695" spans="1:15" x14ac:dyDescent="0.45">
      <c r="A695" s="10" t="s">
        <v>805</v>
      </c>
      <c r="B695" s="10" t="s">
        <v>21</v>
      </c>
      <c r="C695">
        <v>1046.2</v>
      </c>
      <c r="D695">
        <v>87.6</v>
      </c>
      <c r="F695">
        <v>83.2</v>
      </c>
      <c r="I695">
        <v>86.9</v>
      </c>
      <c r="J695">
        <v>82.1</v>
      </c>
      <c r="K695">
        <v>70.5</v>
      </c>
      <c r="N695">
        <v>78.8</v>
      </c>
      <c r="O695" s="10" t="s">
        <v>871</v>
      </c>
    </row>
    <row r="696" spans="1:15" x14ac:dyDescent="0.45">
      <c r="A696" s="10" t="s">
        <v>365</v>
      </c>
      <c r="B696" s="10" t="s">
        <v>26</v>
      </c>
      <c r="C696">
        <v>421</v>
      </c>
      <c r="D696">
        <v>87.5</v>
      </c>
      <c r="F696">
        <v>84.5</v>
      </c>
      <c r="I696">
        <v>88.1</v>
      </c>
      <c r="J696">
        <v>86.6</v>
      </c>
      <c r="K696">
        <v>77.900000000000006</v>
      </c>
      <c r="N696">
        <v>80.099999999999994</v>
      </c>
      <c r="O696" s="10" t="s">
        <v>871</v>
      </c>
    </row>
    <row r="697" spans="1:15" x14ac:dyDescent="0.45">
      <c r="A697" s="10" t="s">
        <v>572</v>
      </c>
      <c r="B697" s="10" t="s">
        <v>21</v>
      </c>
      <c r="C697">
        <v>700.1</v>
      </c>
      <c r="D697">
        <v>87.5</v>
      </c>
      <c r="F697">
        <v>82.1</v>
      </c>
      <c r="I697">
        <v>87.2</v>
      </c>
      <c r="J697">
        <v>85.1</v>
      </c>
      <c r="K697">
        <v>69</v>
      </c>
      <c r="N697">
        <v>81.400000000000006</v>
      </c>
      <c r="O697" s="10" t="s">
        <v>871</v>
      </c>
    </row>
    <row r="698" spans="1:15" x14ac:dyDescent="0.45">
      <c r="A698" s="10" t="s">
        <v>610</v>
      </c>
      <c r="B698" s="10" t="s">
        <v>21</v>
      </c>
      <c r="C698">
        <v>1606.2</v>
      </c>
      <c r="D698">
        <v>87.4</v>
      </c>
      <c r="F698">
        <v>85.3</v>
      </c>
      <c r="G698">
        <v>78.599999999999994</v>
      </c>
      <c r="I698">
        <v>87.3</v>
      </c>
      <c r="J698">
        <v>75.400000000000006</v>
      </c>
      <c r="K698">
        <v>70.400000000000006</v>
      </c>
      <c r="N698">
        <v>78.8</v>
      </c>
      <c r="O698" s="10" t="s">
        <v>871</v>
      </c>
    </row>
    <row r="699" spans="1:15" x14ac:dyDescent="0.45">
      <c r="A699" s="10" t="s">
        <v>290</v>
      </c>
      <c r="B699" s="10" t="s">
        <v>174</v>
      </c>
      <c r="C699">
        <v>1490.1</v>
      </c>
      <c r="D699">
        <v>87.3</v>
      </c>
      <c r="F699">
        <v>87.3</v>
      </c>
      <c r="I699">
        <v>87.2</v>
      </c>
      <c r="K699">
        <v>73.5</v>
      </c>
      <c r="N699">
        <v>79.599999999999994</v>
      </c>
      <c r="O699" s="10" t="s">
        <v>871</v>
      </c>
    </row>
    <row r="700" spans="1:15" x14ac:dyDescent="0.45">
      <c r="A700" s="10" t="s">
        <v>300</v>
      </c>
      <c r="B700" s="10" t="s">
        <v>21</v>
      </c>
      <c r="C700">
        <v>678</v>
      </c>
      <c r="D700">
        <v>87.2</v>
      </c>
      <c r="F700">
        <v>83.6</v>
      </c>
      <c r="I700">
        <v>87.3</v>
      </c>
      <c r="J700">
        <v>83.7</v>
      </c>
      <c r="K700">
        <v>72.3</v>
      </c>
      <c r="N700">
        <v>80.5</v>
      </c>
      <c r="O700" s="10" t="s">
        <v>871</v>
      </c>
    </row>
    <row r="701" spans="1:15" x14ac:dyDescent="0.45">
      <c r="A701" s="10" t="s">
        <v>765</v>
      </c>
      <c r="B701" s="10" t="s">
        <v>21</v>
      </c>
      <c r="C701">
        <v>695.1</v>
      </c>
      <c r="D701">
        <v>87.2</v>
      </c>
      <c r="F701">
        <v>86.3</v>
      </c>
      <c r="I701">
        <v>88.8</v>
      </c>
      <c r="K701">
        <v>70.8</v>
      </c>
      <c r="N701">
        <v>77.3</v>
      </c>
      <c r="O701" s="10" t="s">
        <v>871</v>
      </c>
    </row>
    <row r="702" spans="1:15" x14ac:dyDescent="0.45">
      <c r="A702" s="10" t="s">
        <v>160</v>
      </c>
      <c r="B702" s="10" t="s">
        <v>21</v>
      </c>
      <c r="C702">
        <v>494.1</v>
      </c>
      <c r="D702">
        <v>87.2</v>
      </c>
      <c r="F702">
        <v>85.4</v>
      </c>
      <c r="I702">
        <v>85.7</v>
      </c>
      <c r="J702">
        <v>78.599999999999994</v>
      </c>
      <c r="K702">
        <v>79.3</v>
      </c>
      <c r="N702">
        <v>80.400000000000006</v>
      </c>
      <c r="O702" s="10" t="s">
        <v>871</v>
      </c>
    </row>
    <row r="703" spans="1:15" x14ac:dyDescent="0.45">
      <c r="A703" s="10" t="s">
        <v>692</v>
      </c>
      <c r="B703" s="10" t="s">
        <v>21</v>
      </c>
      <c r="C703">
        <v>953.1</v>
      </c>
      <c r="D703">
        <v>87.2</v>
      </c>
      <c r="F703">
        <v>85.4</v>
      </c>
      <c r="I703">
        <v>86.7</v>
      </c>
      <c r="J703">
        <v>79.2</v>
      </c>
      <c r="K703">
        <v>74.900000000000006</v>
      </c>
      <c r="N703">
        <v>80.099999999999994</v>
      </c>
      <c r="O703" s="10" t="s">
        <v>871</v>
      </c>
    </row>
    <row r="704" spans="1:15" x14ac:dyDescent="0.45">
      <c r="A704" s="10" t="s">
        <v>413</v>
      </c>
      <c r="B704" s="10" t="s">
        <v>21</v>
      </c>
      <c r="C704">
        <v>871.2</v>
      </c>
      <c r="D704">
        <v>87.1</v>
      </c>
      <c r="I704">
        <v>86.1</v>
      </c>
      <c r="J704">
        <v>80</v>
      </c>
      <c r="K704">
        <v>69.8</v>
      </c>
      <c r="N704">
        <v>78.099999999999994</v>
      </c>
      <c r="O704" s="10" t="s">
        <v>871</v>
      </c>
    </row>
    <row r="705" spans="1:15" x14ac:dyDescent="0.45">
      <c r="A705" s="10" t="s">
        <v>526</v>
      </c>
      <c r="B705" s="10" t="s">
        <v>21</v>
      </c>
      <c r="C705">
        <v>620.1</v>
      </c>
      <c r="D705">
        <v>87</v>
      </c>
      <c r="G705">
        <v>79.599999999999994</v>
      </c>
      <c r="I705">
        <v>87.7</v>
      </c>
      <c r="J705">
        <v>80.2</v>
      </c>
      <c r="K705">
        <v>71.5</v>
      </c>
      <c r="N705">
        <v>80.7</v>
      </c>
      <c r="O705" s="10" t="s">
        <v>871</v>
      </c>
    </row>
    <row r="706" spans="1:15" x14ac:dyDescent="0.45">
      <c r="A706" s="10" t="s">
        <v>733</v>
      </c>
      <c r="B706" s="10" t="s">
        <v>21</v>
      </c>
      <c r="C706">
        <v>1526.1</v>
      </c>
      <c r="D706">
        <v>87</v>
      </c>
      <c r="F706">
        <v>83.7</v>
      </c>
      <c r="I706">
        <v>86.6</v>
      </c>
      <c r="K706">
        <v>76.099999999999994</v>
      </c>
      <c r="L706">
        <v>73.599999999999994</v>
      </c>
      <c r="N706">
        <v>79.8</v>
      </c>
      <c r="O706" s="10" t="s">
        <v>871</v>
      </c>
    </row>
    <row r="707" spans="1:15" x14ac:dyDescent="0.45">
      <c r="A707" s="10" t="s">
        <v>462</v>
      </c>
      <c r="B707" s="10" t="s">
        <v>145</v>
      </c>
      <c r="C707">
        <v>352.1</v>
      </c>
      <c r="D707">
        <v>86.9</v>
      </c>
      <c r="F707">
        <v>81.400000000000006</v>
      </c>
      <c r="I707">
        <v>86.6</v>
      </c>
      <c r="J707">
        <v>77.2</v>
      </c>
      <c r="K707">
        <v>75.2</v>
      </c>
      <c r="L707">
        <v>68.5</v>
      </c>
      <c r="N707">
        <v>70.7</v>
      </c>
      <c r="O707" s="10" t="s">
        <v>871</v>
      </c>
    </row>
    <row r="708" spans="1:15" x14ac:dyDescent="0.45">
      <c r="A708" s="10" t="s">
        <v>727</v>
      </c>
      <c r="B708" s="10" t="s">
        <v>21</v>
      </c>
      <c r="C708">
        <v>943.2</v>
      </c>
      <c r="D708">
        <v>86.8</v>
      </c>
      <c r="F708">
        <v>84.5</v>
      </c>
      <c r="I708">
        <v>86.6</v>
      </c>
      <c r="J708">
        <v>80.8</v>
      </c>
      <c r="K708">
        <v>73.2</v>
      </c>
      <c r="N708">
        <v>80.3</v>
      </c>
      <c r="O708" s="10" t="s">
        <v>871</v>
      </c>
    </row>
    <row r="709" spans="1:15" x14ac:dyDescent="0.45">
      <c r="A709" s="10" t="s">
        <v>38</v>
      </c>
      <c r="B709" s="10" t="s">
        <v>21</v>
      </c>
      <c r="C709">
        <v>401.1</v>
      </c>
      <c r="D709">
        <v>86.8</v>
      </c>
      <c r="I709">
        <v>86.4</v>
      </c>
      <c r="J709">
        <v>79.900000000000006</v>
      </c>
      <c r="K709">
        <v>74.400000000000006</v>
      </c>
      <c r="N709">
        <v>79.400000000000006</v>
      </c>
      <c r="O709" s="10" t="s">
        <v>871</v>
      </c>
    </row>
    <row r="710" spans="1:15" x14ac:dyDescent="0.45">
      <c r="A710" s="10" t="s">
        <v>682</v>
      </c>
      <c r="B710" s="10" t="s">
        <v>21</v>
      </c>
      <c r="C710">
        <v>609</v>
      </c>
      <c r="D710">
        <v>86.7</v>
      </c>
      <c r="I710">
        <v>85.6</v>
      </c>
      <c r="J710">
        <v>78.599999999999994</v>
      </c>
      <c r="K710">
        <v>77.3</v>
      </c>
      <c r="N710">
        <v>79.2</v>
      </c>
      <c r="O710" s="10" t="s">
        <v>871</v>
      </c>
    </row>
    <row r="711" spans="1:15" x14ac:dyDescent="0.45">
      <c r="A711" s="10" t="s">
        <v>857</v>
      </c>
      <c r="B711" s="10" t="s">
        <v>21</v>
      </c>
      <c r="C711">
        <v>917.1</v>
      </c>
      <c r="D711">
        <v>86.7</v>
      </c>
      <c r="F711">
        <v>88.1</v>
      </c>
      <c r="J711">
        <v>79.5</v>
      </c>
      <c r="K711">
        <v>69.900000000000006</v>
      </c>
      <c r="N711">
        <v>79</v>
      </c>
      <c r="O711" s="10" t="s">
        <v>871</v>
      </c>
    </row>
    <row r="712" spans="1:15" x14ac:dyDescent="0.45">
      <c r="A712" s="10" t="s">
        <v>20</v>
      </c>
      <c r="B712" s="10" t="s">
        <v>21</v>
      </c>
      <c r="C712">
        <v>717.1</v>
      </c>
      <c r="D712">
        <v>86.6</v>
      </c>
      <c r="G712">
        <v>84.3</v>
      </c>
      <c r="I712">
        <v>84.8</v>
      </c>
      <c r="J712">
        <v>84.7</v>
      </c>
      <c r="K712">
        <v>73.3</v>
      </c>
      <c r="N712">
        <v>76.7</v>
      </c>
      <c r="O712" s="10" t="s">
        <v>871</v>
      </c>
    </row>
    <row r="713" spans="1:15" x14ac:dyDescent="0.45">
      <c r="A713" s="10" t="s">
        <v>588</v>
      </c>
      <c r="B713" s="10" t="s">
        <v>496</v>
      </c>
      <c r="C713">
        <v>540.1</v>
      </c>
      <c r="D713">
        <v>86.6</v>
      </c>
      <c r="F713">
        <v>86.1</v>
      </c>
      <c r="J713">
        <v>80.3</v>
      </c>
      <c r="K713">
        <v>74.8</v>
      </c>
      <c r="N713">
        <v>82.1</v>
      </c>
      <c r="O713" s="10" t="s">
        <v>871</v>
      </c>
    </row>
    <row r="714" spans="1:15" x14ac:dyDescent="0.45">
      <c r="A714" s="10" t="s">
        <v>730</v>
      </c>
      <c r="B714" s="10" t="s">
        <v>21</v>
      </c>
      <c r="C714">
        <v>931.1</v>
      </c>
      <c r="D714">
        <v>86.4</v>
      </c>
      <c r="F714">
        <v>83.6</v>
      </c>
      <c r="I714">
        <v>86.5</v>
      </c>
      <c r="J714">
        <v>80.400000000000006</v>
      </c>
      <c r="K714">
        <v>73.8</v>
      </c>
      <c r="L714">
        <v>64.900000000000006</v>
      </c>
      <c r="N714">
        <v>76.900000000000006</v>
      </c>
      <c r="O714" s="10" t="s">
        <v>871</v>
      </c>
    </row>
    <row r="715" spans="1:15" x14ac:dyDescent="0.45">
      <c r="A715" s="10" t="s">
        <v>126</v>
      </c>
      <c r="B715" s="10" t="s">
        <v>21</v>
      </c>
      <c r="C715">
        <v>322</v>
      </c>
      <c r="D715">
        <v>86.4</v>
      </c>
      <c r="I715">
        <v>86</v>
      </c>
      <c r="J715">
        <v>77</v>
      </c>
      <c r="O715" s="10" t="s">
        <v>871</v>
      </c>
    </row>
    <row r="716" spans="1:15" x14ac:dyDescent="0.45">
      <c r="A716" s="10" t="s">
        <v>387</v>
      </c>
      <c r="B716" s="10" t="s">
        <v>21</v>
      </c>
      <c r="C716">
        <v>498</v>
      </c>
      <c r="D716">
        <v>86.3</v>
      </c>
      <c r="F716">
        <v>85.7</v>
      </c>
      <c r="I716">
        <v>87.6</v>
      </c>
      <c r="J716">
        <v>78.2</v>
      </c>
      <c r="K716">
        <v>74</v>
      </c>
      <c r="N716">
        <v>78.5</v>
      </c>
      <c r="O716" s="10" t="s">
        <v>871</v>
      </c>
    </row>
    <row r="717" spans="1:15" x14ac:dyDescent="0.45">
      <c r="A717" s="10" t="s">
        <v>104</v>
      </c>
      <c r="B717" s="10" t="s">
        <v>21</v>
      </c>
      <c r="C717">
        <v>504.2</v>
      </c>
      <c r="D717">
        <v>86.1</v>
      </c>
      <c r="I717">
        <v>86.3</v>
      </c>
      <c r="J717">
        <v>79.900000000000006</v>
      </c>
      <c r="K717">
        <v>78.7</v>
      </c>
      <c r="L717">
        <v>79.7</v>
      </c>
      <c r="N717">
        <v>80.099999999999994</v>
      </c>
      <c r="O717" s="10" t="s">
        <v>871</v>
      </c>
    </row>
    <row r="718" spans="1:15" x14ac:dyDescent="0.45">
      <c r="A718" s="10" t="s">
        <v>741</v>
      </c>
      <c r="B718" s="10" t="s">
        <v>21</v>
      </c>
      <c r="C718">
        <v>406.1</v>
      </c>
      <c r="D718">
        <v>86</v>
      </c>
      <c r="F718">
        <v>86.8</v>
      </c>
      <c r="I718">
        <v>85.3</v>
      </c>
      <c r="J718">
        <v>80.2</v>
      </c>
      <c r="K718">
        <v>74.400000000000006</v>
      </c>
      <c r="N718">
        <v>79.3</v>
      </c>
      <c r="O718" s="10" t="s">
        <v>871</v>
      </c>
    </row>
    <row r="719" spans="1:15" x14ac:dyDescent="0.45">
      <c r="A719" s="10" t="s">
        <v>121</v>
      </c>
      <c r="B719" s="10" t="s">
        <v>21</v>
      </c>
      <c r="C719">
        <v>392</v>
      </c>
      <c r="D719">
        <v>85.8</v>
      </c>
      <c r="F719">
        <v>84.5</v>
      </c>
      <c r="I719">
        <v>84.3</v>
      </c>
      <c r="J719">
        <v>82</v>
      </c>
      <c r="K719">
        <v>71.7</v>
      </c>
      <c r="N719">
        <v>79.2</v>
      </c>
      <c r="O719" s="10" t="s">
        <v>871</v>
      </c>
    </row>
    <row r="720" spans="1:15" x14ac:dyDescent="0.45">
      <c r="A720" s="10" t="s">
        <v>31</v>
      </c>
      <c r="B720" s="10" t="s">
        <v>21</v>
      </c>
      <c r="C720">
        <v>348</v>
      </c>
      <c r="D720">
        <v>85.5</v>
      </c>
      <c r="F720">
        <v>88.8</v>
      </c>
      <c r="G720">
        <v>87.5</v>
      </c>
      <c r="I720">
        <v>85.8</v>
      </c>
      <c r="J720">
        <v>76.5</v>
      </c>
      <c r="K720">
        <v>74.3</v>
      </c>
      <c r="N720">
        <v>71.099999999999994</v>
      </c>
      <c r="O720" s="10" t="s">
        <v>871</v>
      </c>
    </row>
    <row r="721" spans="1:16" x14ac:dyDescent="0.45">
      <c r="A721" s="10" t="s">
        <v>374</v>
      </c>
      <c r="B721" s="10" t="s">
        <v>21</v>
      </c>
      <c r="C721">
        <v>1855.1</v>
      </c>
      <c r="D721">
        <v>85.3</v>
      </c>
      <c r="F721">
        <v>80.7</v>
      </c>
      <c r="I721">
        <v>84.4</v>
      </c>
      <c r="J721">
        <v>82.5</v>
      </c>
      <c r="K721">
        <v>71.5</v>
      </c>
      <c r="N721">
        <v>78.599999999999994</v>
      </c>
      <c r="O721" s="10" t="s">
        <v>871</v>
      </c>
    </row>
    <row r="722" spans="1:16" x14ac:dyDescent="0.45">
      <c r="A722" s="10" t="s">
        <v>395</v>
      </c>
      <c r="B722" s="10" t="s">
        <v>21</v>
      </c>
      <c r="C722">
        <v>626</v>
      </c>
      <c r="D722">
        <v>84.6</v>
      </c>
      <c r="F722">
        <v>82.4</v>
      </c>
      <c r="I722">
        <v>85.8</v>
      </c>
      <c r="J722">
        <v>74.599999999999994</v>
      </c>
      <c r="K722">
        <v>69</v>
      </c>
      <c r="N722">
        <v>78</v>
      </c>
      <c r="O722" s="10" t="s">
        <v>871</v>
      </c>
    </row>
    <row r="723" spans="1:16" x14ac:dyDescent="0.45">
      <c r="A723" s="10" t="s">
        <v>716</v>
      </c>
      <c r="B723" s="10" t="s">
        <v>21</v>
      </c>
      <c r="C723">
        <v>1146.0999999999999</v>
      </c>
      <c r="D723">
        <v>84.5</v>
      </c>
      <c r="F723">
        <v>79.7</v>
      </c>
      <c r="I723">
        <v>85</v>
      </c>
      <c r="J723">
        <v>77.599999999999994</v>
      </c>
      <c r="K723">
        <v>71.599999999999994</v>
      </c>
      <c r="N723">
        <v>74.2</v>
      </c>
      <c r="O723" s="10" t="s">
        <v>871</v>
      </c>
    </row>
    <row r="724" spans="1:16" x14ac:dyDescent="0.45">
      <c r="A724" s="10" t="s">
        <v>504</v>
      </c>
      <c r="B724" s="10" t="s">
        <v>21</v>
      </c>
      <c r="C724">
        <v>1022.1</v>
      </c>
      <c r="D724">
        <v>84.1</v>
      </c>
      <c r="F724">
        <v>60.1</v>
      </c>
      <c r="I724">
        <v>84.2</v>
      </c>
      <c r="J724">
        <v>79</v>
      </c>
      <c r="K724">
        <v>66.099999999999994</v>
      </c>
      <c r="N724">
        <v>77.400000000000006</v>
      </c>
      <c r="O724" s="10" t="s">
        <v>871</v>
      </c>
    </row>
    <row r="725" spans="1:16" x14ac:dyDescent="0.45">
      <c r="A725" s="10" t="s">
        <v>440</v>
      </c>
      <c r="B725" s="10" t="s">
        <v>109</v>
      </c>
      <c r="C725">
        <v>347.2</v>
      </c>
      <c r="D725">
        <v>83.5</v>
      </c>
      <c r="I725">
        <v>82.5</v>
      </c>
      <c r="K725">
        <v>66.900000000000006</v>
      </c>
      <c r="O725" s="10" t="s">
        <v>871</v>
      </c>
      <c r="P725">
        <v>74.7</v>
      </c>
    </row>
    <row r="726" spans="1:16" x14ac:dyDescent="0.45">
      <c r="A726" s="10" t="s">
        <v>405</v>
      </c>
      <c r="B726" s="10" t="s">
        <v>21</v>
      </c>
      <c r="C726">
        <v>1807.2</v>
      </c>
      <c r="D726">
        <v>83.3</v>
      </c>
      <c r="K726">
        <v>66.400000000000006</v>
      </c>
      <c r="M726">
        <v>64.7</v>
      </c>
      <c r="O726" s="10" t="s">
        <v>871</v>
      </c>
      <c r="P726">
        <v>76.2</v>
      </c>
    </row>
    <row r="727" spans="1:16" x14ac:dyDescent="0.45">
      <c r="A727" s="10" t="s">
        <v>1506</v>
      </c>
      <c r="B727" s="10" t="s">
        <v>37</v>
      </c>
      <c r="C727">
        <v>306.10000000000002</v>
      </c>
      <c r="D727">
        <v>83.1</v>
      </c>
      <c r="I727">
        <v>82.7</v>
      </c>
      <c r="J727">
        <v>72.400000000000006</v>
      </c>
      <c r="O727" s="10" t="s">
        <v>871</v>
      </c>
    </row>
    <row r="728" spans="1:16" x14ac:dyDescent="0.45">
      <c r="A728" s="10" t="s">
        <v>645</v>
      </c>
      <c r="B728" s="10" t="s">
        <v>21</v>
      </c>
      <c r="C728">
        <v>723</v>
      </c>
      <c r="D728">
        <v>80.599999999999994</v>
      </c>
      <c r="F728">
        <v>78.400000000000006</v>
      </c>
      <c r="G728">
        <v>82.5</v>
      </c>
      <c r="I728">
        <v>81.2</v>
      </c>
      <c r="J728">
        <v>80.5</v>
      </c>
      <c r="K728">
        <v>69.099999999999994</v>
      </c>
      <c r="N728">
        <v>74.099999999999994</v>
      </c>
      <c r="O728" s="10" t="s">
        <v>871</v>
      </c>
    </row>
    <row r="729" spans="1:16" x14ac:dyDescent="0.45">
      <c r="A729" s="10" t="s">
        <v>717</v>
      </c>
      <c r="B729" s="10" t="s">
        <v>109</v>
      </c>
      <c r="C729">
        <v>794.1</v>
      </c>
      <c r="D729">
        <v>72.8</v>
      </c>
      <c r="K729">
        <v>60.2</v>
      </c>
      <c r="O729" s="10" t="s">
        <v>871</v>
      </c>
      <c r="P729">
        <v>65.7</v>
      </c>
    </row>
    <row r="730" spans="1:16" x14ac:dyDescent="0.45">
      <c r="A730" s="10" t="s">
        <v>410</v>
      </c>
      <c r="B730" s="10" t="s">
        <v>21</v>
      </c>
      <c r="C730">
        <v>388.2</v>
      </c>
      <c r="F730">
        <v>90.4</v>
      </c>
      <c r="I730">
        <v>90.3</v>
      </c>
      <c r="K730">
        <v>78.900000000000006</v>
      </c>
      <c r="N730">
        <v>81.7</v>
      </c>
      <c r="O730" s="10" t="s">
        <v>871</v>
      </c>
    </row>
    <row r="731" spans="1:16" x14ac:dyDescent="0.45">
      <c r="A731" s="10" t="s">
        <v>1809</v>
      </c>
      <c r="B731" s="10" t="s">
        <v>289</v>
      </c>
      <c r="C731">
        <v>313</v>
      </c>
      <c r="F731">
        <v>96.3</v>
      </c>
      <c r="I731">
        <v>96.4</v>
      </c>
      <c r="J731">
        <v>87.6</v>
      </c>
      <c r="N731">
        <v>90</v>
      </c>
      <c r="O731" s="10" t="s">
        <v>871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992B-90BD-4CA9-BA42-64C3D7CFC9CB}">
  <sheetPr>
    <tabColor theme="9"/>
  </sheetPr>
  <dimension ref="A1:Q820"/>
  <sheetViews>
    <sheetView workbookViewId="0">
      <selection activeCell="U22" sqref="U22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6.3984375" bestFit="1" customWidth="1"/>
    <col min="4" max="4" width="5.796875" bestFit="1" customWidth="1"/>
    <col min="5" max="5" width="6.33203125" bestFit="1" customWidth="1"/>
    <col min="6" max="6" width="5.73046875" bestFit="1" customWidth="1"/>
    <col min="7" max="7" width="6.46484375" bestFit="1" customWidth="1"/>
    <col min="8" max="8" width="5.86328125" bestFit="1" customWidth="1"/>
    <col min="9" max="9" width="6.6640625" bestFit="1" customWidth="1"/>
    <col min="10" max="10" width="6.06640625" bestFit="1" customWidth="1"/>
    <col min="11" max="11" width="6.86328125" bestFit="1" customWidth="1"/>
    <col min="12" max="12" width="6.265625" bestFit="1" customWidth="1"/>
    <col min="13" max="13" width="6.3984375" bestFit="1" customWidth="1"/>
    <col min="14" max="14" width="5.796875" bestFit="1" customWidth="1"/>
    <col min="15" max="15" width="6.73046875" bestFit="1" customWidth="1"/>
    <col min="16" max="16" width="6.1328125" bestFit="1" customWidth="1"/>
    <col min="17" max="17" width="6.53125" bestFit="1" customWidth="1"/>
  </cols>
  <sheetData>
    <row r="1" spans="1:17" x14ac:dyDescent="0.45">
      <c r="A1" t="s">
        <v>0</v>
      </c>
      <c r="B1" t="s">
        <v>1</v>
      </c>
      <c r="C1" t="s">
        <v>6</v>
      </c>
      <c r="D1" t="s">
        <v>1873</v>
      </c>
      <c r="E1" t="s">
        <v>1874</v>
      </c>
      <c r="F1" t="s">
        <v>1875</v>
      </c>
      <c r="G1" t="s">
        <v>1876</v>
      </c>
      <c r="H1" t="s">
        <v>1877</v>
      </c>
      <c r="I1" t="s">
        <v>1878</v>
      </c>
      <c r="J1" t="s">
        <v>1879</v>
      </c>
      <c r="K1" t="s">
        <v>1880</v>
      </c>
      <c r="L1" t="s">
        <v>1881</v>
      </c>
      <c r="M1" t="s">
        <v>1882</v>
      </c>
      <c r="N1" t="s">
        <v>1883</v>
      </c>
      <c r="O1" t="s">
        <v>1884</v>
      </c>
      <c r="P1" t="s">
        <v>1885</v>
      </c>
      <c r="Q1" t="s">
        <v>1886</v>
      </c>
    </row>
    <row r="2" spans="1:17" x14ac:dyDescent="0.45">
      <c r="A2" s="10" t="s">
        <v>1742</v>
      </c>
      <c r="B2" s="10" t="s">
        <v>21</v>
      </c>
      <c r="C2">
        <v>0.68500000000000005</v>
      </c>
      <c r="D2">
        <v>99.2</v>
      </c>
      <c r="E2">
        <v>0.25</v>
      </c>
      <c r="F2">
        <v>85.3</v>
      </c>
      <c r="M2">
        <v>6.6000000000000003E-2</v>
      </c>
      <c r="N2">
        <v>86.1</v>
      </c>
      <c r="Q2">
        <v>4.0000000000000001E-3</v>
      </c>
    </row>
    <row r="3" spans="1:17" x14ac:dyDescent="0.45">
      <c r="A3" s="10" t="s">
        <v>495</v>
      </c>
      <c r="B3" s="10" t="s">
        <v>21</v>
      </c>
      <c r="C3">
        <v>0.74199999999999999</v>
      </c>
      <c r="D3">
        <v>98.9</v>
      </c>
      <c r="E3">
        <v>0.21299999999999999</v>
      </c>
      <c r="F3">
        <v>86.8</v>
      </c>
      <c r="K3">
        <v>1.7999999999999999E-2</v>
      </c>
      <c r="L3">
        <v>88.4</v>
      </c>
      <c r="M3">
        <v>2.7E-2</v>
      </c>
      <c r="N3">
        <v>89.2</v>
      </c>
      <c r="Q3">
        <v>3.0000000000000001E-3</v>
      </c>
    </row>
    <row r="4" spans="1:17" x14ac:dyDescent="0.45">
      <c r="A4" s="10" t="s">
        <v>93</v>
      </c>
      <c r="B4" s="10" t="s">
        <v>21</v>
      </c>
      <c r="C4">
        <v>0.69299999999999995</v>
      </c>
      <c r="D4">
        <v>98.5</v>
      </c>
      <c r="E4">
        <v>0.254</v>
      </c>
      <c r="F4">
        <v>92.5</v>
      </c>
      <c r="I4">
        <v>5.2999999999999999E-2</v>
      </c>
      <c r="J4">
        <v>84.8</v>
      </c>
      <c r="K4">
        <v>0</v>
      </c>
      <c r="L4">
        <v>92.5</v>
      </c>
      <c r="Q4">
        <v>1.0999999999999999E-2</v>
      </c>
    </row>
    <row r="5" spans="1:17" x14ac:dyDescent="0.45">
      <c r="A5" s="10" t="s">
        <v>1578</v>
      </c>
      <c r="B5" s="10" t="s">
        <v>289</v>
      </c>
      <c r="C5">
        <v>0.54700000000000004</v>
      </c>
      <c r="D5">
        <v>98.4</v>
      </c>
      <c r="E5">
        <v>0.39</v>
      </c>
      <c r="F5">
        <v>87.5</v>
      </c>
      <c r="I5">
        <v>5.0000000000000001E-3</v>
      </c>
      <c r="J5">
        <v>80.2</v>
      </c>
      <c r="K5">
        <v>0.04</v>
      </c>
      <c r="L5">
        <v>90.6</v>
      </c>
      <c r="M5">
        <v>1.7000000000000001E-2</v>
      </c>
      <c r="N5">
        <v>86.5</v>
      </c>
      <c r="Q5">
        <v>1E-3</v>
      </c>
    </row>
    <row r="6" spans="1:17" x14ac:dyDescent="0.45">
      <c r="A6" s="10" t="s">
        <v>826</v>
      </c>
      <c r="B6" s="10" t="s">
        <v>21</v>
      </c>
      <c r="C6">
        <v>0.59499999999999997</v>
      </c>
      <c r="D6">
        <v>97.9</v>
      </c>
      <c r="E6">
        <v>0.20899999999999999</v>
      </c>
      <c r="F6">
        <v>88.6</v>
      </c>
      <c r="I6">
        <v>1E-3</v>
      </c>
      <c r="J6">
        <v>86</v>
      </c>
      <c r="K6">
        <v>1E-3</v>
      </c>
      <c r="L6">
        <v>89.9</v>
      </c>
      <c r="M6">
        <v>0.19400000000000001</v>
      </c>
      <c r="N6">
        <v>88.5</v>
      </c>
      <c r="Q6">
        <v>5.0000000000000001E-3</v>
      </c>
    </row>
    <row r="7" spans="1:17" x14ac:dyDescent="0.45">
      <c r="A7" s="10" t="s">
        <v>597</v>
      </c>
      <c r="B7" s="10" t="s">
        <v>21</v>
      </c>
      <c r="C7">
        <v>0.60699999999999998</v>
      </c>
      <c r="D7">
        <v>97.7</v>
      </c>
      <c r="E7">
        <v>0.39100000000000001</v>
      </c>
      <c r="F7">
        <v>89.3</v>
      </c>
      <c r="K7">
        <v>1E-3</v>
      </c>
      <c r="L7">
        <v>93.4</v>
      </c>
      <c r="Q7">
        <v>5.0000000000000001E-3</v>
      </c>
    </row>
    <row r="8" spans="1:17" x14ac:dyDescent="0.45">
      <c r="A8" s="10" t="s">
        <v>742</v>
      </c>
      <c r="B8" s="10" t="s">
        <v>73</v>
      </c>
      <c r="C8">
        <v>0.621</v>
      </c>
      <c r="D8">
        <v>97.7</v>
      </c>
      <c r="E8">
        <v>0.314</v>
      </c>
      <c r="F8">
        <v>85.9</v>
      </c>
      <c r="I8">
        <v>4.0000000000000001E-3</v>
      </c>
      <c r="J8">
        <v>79.900000000000006</v>
      </c>
      <c r="K8">
        <v>6.0999999999999999E-2</v>
      </c>
      <c r="L8">
        <v>87.6</v>
      </c>
      <c r="Q8">
        <v>1E-3</v>
      </c>
    </row>
    <row r="9" spans="1:17" x14ac:dyDescent="0.45">
      <c r="A9" s="10" t="s">
        <v>297</v>
      </c>
      <c r="B9" s="10" t="s">
        <v>21</v>
      </c>
      <c r="C9">
        <v>0.66600000000000004</v>
      </c>
      <c r="D9">
        <v>97.6</v>
      </c>
      <c r="E9">
        <v>7.5999999999999998E-2</v>
      </c>
      <c r="F9">
        <v>84</v>
      </c>
      <c r="G9">
        <v>1.4E-2</v>
      </c>
      <c r="H9">
        <v>91.4</v>
      </c>
      <c r="I9">
        <v>3.6999999999999998E-2</v>
      </c>
      <c r="J9">
        <v>81</v>
      </c>
      <c r="K9">
        <v>0.20699999999999999</v>
      </c>
      <c r="L9">
        <v>88.4</v>
      </c>
      <c r="Q9">
        <v>8.0000000000000002E-3</v>
      </c>
    </row>
    <row r="10" spans="1:17" x14ac:dyDescent="0.45">
      <c r="A10" s="10" t="s">
        <v>391</v>
      </c>
      <c r="B10" s="10" t="s">
        <v>21</v>
      </c>
      <c r="C10">
        <v>0.76300000000000001</v>
      </c>
      <c r="D10">
        <v>97.5</v>
      </c>
      <c r="E10">
        <v>1.2E-2</v>
      </c>
      <c r="F10">
        <v>87.6</v>
      </c>
      <c r="G10">
        <v>6.0999999999999999E-2</v>
      </c>
      <c r="H10">
        <v>87.2</v>
      </c>
      <c r="I10">
        <v>0.03</v>
      </c>
      <c r="J10">
        <v>80.5</v>
      </c>
      <c r="K10">
        <v>0.13500000000000001</v>
      </c>
      <c r="L10">
        <v>87.4</v>
      </c>
      <c r="Q10">
        <v>5.0000000000000001E-3</v>
      </c>
    </row>
    <row r="11" spans="1:17" x14ac:dyDescent="0.45">
      <c r="A11" s="10" t="s">
        <v>696</v>
      </c>
      <c r="B11" s="10" t="s">
        <v>21</v>
      </c>
      <c r="C11">
        <v>0.68500000000000005</v>
      </c>
      <c r="D11">
        <v>97.3</v>
      </c>
      <c r="E11">
        <v>0.214</v>
      </c>
      <c r="F11">
        <v>87.4</v>
      </c>
      <c r="I11">
        <v>0</v>
      </c>
      <c r="J11">
        <v>83</v>
      </c>
      <c r="K11">
        <v>0.1</v>
      </c>
      <c r="L11">
        <v>89.1</v>
      </c>
      <c r="Q11">
        <v>8.0000000000000002E-3</v>
      </c>
    </row>
    <row r="12" spans="1:17" x14ac:dyDescent="0.45">
      <c r="A12" s="10" t="s">
        <v>253</v>
      </c>
      <c r="B12" s="10" t="s">
        <v>21</v>
      </c>
      <c r="C12">
        <v>0.64400000000000002</v>
      </c>
      <c r="D12">
        <v>97.3</v>
      </c>
      <c r="E12">
        <v>0.14199999999999999</v>
      </c>
      <c r="F12">
        <v>84.2</v>
      </c>
      <c r="I12">
        <v>5.5E-2</v>
      </c>
      <c r="J12">
        <v>81.900000000000006</v>
      </c>
      <c r="K12">
        <v>0.158</v>
      </c>
      <c r="L12">
        <v>88.2</v>
      </c>
      <c r="Q12">
        <v>5.0000000000000001E-3</v>
      </c>
    </row>
    <row r="13" spans="1:17" x14ac:dyDescent="0.45">
      <c r="A13" s="10" t="s">
        <v>234</v>
      </c>
      <c r="B13" s="10" t="s">
        <v>21</v>
      </c>
      <c r="C13">
        <v>0.48399999999999999</v>
      </c>
      <c r="D13">
        <v>97.2</v>
      </c>
      <c r="E13">
        <v>0.47099999999999997</v>
      </c>
      <c r="F13">
        <v>84</v>
      </c>
      <c r="I13">
        <v>4.2999999999999997E-2</v>
      </c>
      <c r="J13">
        <v>86</v>
      </c>
      <c r="K13">
        <v>1E-3</v>
      </c>
      <c r="L13">
        <v>87.4</v>
      </c>
      <c r="Q13">
        <v>3.0000000000000001E-3</v>
      </c>
    </row>
    <row r="14" spans="1:17" x14ac:dyDescent="0.45">
      <c r="A14" s="10" t="s">
        <v>503</v>
      </c>
      <c r="B14" s="10" t="s">
        <v>21</v>
      </c>
      <c r="C14">
        <v>0.55700000000000005</v>
      </c>
      <c r="D14">
        <v>97.1</v>
      </c>
      <c r="E14">
        <v>0.443</v>
      </c>
      <c r="F14">
        <v>86.4</v>
      </c>
      <c r="Q14">
        <v>4.0000000000000001E-3</v>
      </c>
    </row>
    <row r="15" spans="1:17" x14ac:dyDescent="0.45">
      <c r="A15" s="10" t="s">
        <v>194</v>
      </c>
      <c r="B15" s="10" t="s">
        <v>21</v>
      </c>
      <c r="C15">
        <v>0.52700000000000002</v>
      </c>
      <c r="D15">
        <v>97.1</v>
      </c>
      <c r="E15">
        <v>0.22700000000000001</v>
      </c>
      <c r="F15">
        <v>88.8</v>
      </c>
      <c r="I15">
        <v>0.03</v>
      </c>
      <c r="J15">
        <v>82.3</v>
      </c>
      <c r="K15">
        <v>0.216</v>
      </c>
      <c r="L15">
        <v>91.2</v>
      </c>
      <c r="Q15">
        <v>2E-3</v>
      </c>
    </row>
    <row r="16" spans="1:17" x14ac:dyDescent="0.45">
      <c r="A16" s="10" t="s">
        <v>363</v>
      </c>
      <c r="B16" s="10" t="s">
        <v>21</v>
      </c>
      <c r="C16">
        <v>0.60099999999999998</v>
      </c>
      <c r="D16">
        <v>97.1</v>
      </c>
      <c r="E16">
        <v>0.36099999999999999</v>
      </c>
      <c r="F16">
        <v>88.1</v>
      </c>
      <c r="I16">
        <v>4.0000000000000001E-3</v>
      </c>
      <c r="J16">
        <v>80.2</v>
      </c>
      <c r="K16">
        <v>3.4000000000000002E-2</v>
      </c>
      <c r="L16">
        <v>87.8</v>
      </c>
      <c r="Q16">
        <v>1.0999999999999999E-2</v>
      </c>
    </row>
    <row r="17" spans="1:17" x14ac:dyDescent="0.45">
      <c r="A17" s="10" t="s">
        <v>68</v>
      </c>
      <c r="B17" s="10" t="s">
        <v>21</v>
      </c>
      <c r="C17">
        <v>0.56699999999999995</v>
      </c>
      <c r="D17">
        <v>96.8</v>
      </c>
      <c r="E17">
        <v>0.33400000000000002</v>
      </c>
      <c r="F17">
        <v>84.1</v>
      </c>
      <c r="K17">
        <v>1E-3</v>
      </c>
      <c r="L17">
        <v>87.5</v>
      </c>
      <c r="M17">
        <v>9.8000000000000004E-2</v>
      </c>
      <c r="N17">
        <v>87.6</v>
      </c>
      <c r="Q17">
        <v>8.9999999999999993E-3</v>
      </c>
    </row>
    <row r="18" spans="1:17" x14ac:dyDescent="0.45">
      <c r="A18" s="10" t="s">
        <v>319</v>
      </c>
      <c r="B18" s="10" t="s">
        <v>21</v>
      </c>
      <c r="C18">
        <v>0.51700000000000002</v>
      </c>
      <c r="D18">
        <v>96.8</v>
      </c>
      <c r="E18">
        <v>0.30399999999999999</v>
      </c>
      <c r="F18">
        <v>87.6</v>
      </c>
      <c r="G18">
        <v>3.3000000000000002E-2</v>
      </c>
      <c r="H18">
        <v>91.7</v>
      </c>
      <c r="K18">
        <v>0.14699999999999999</v>
      </c>
      <c r="L18">
        <v>87.8</v>
      </c>
      <c r="Q18">
        <v>1E-3</v>
      </c>
    </row>
    <row r="19" spans="1:17" x14ac:dyDescent="0.45">
      <c r="A19" s="10" t="s">
        <v>111</v>
      </c>
      <c r="B19" s="10" t="s">
        <v>21</v>
      </c>
      <c r="C19">
        <v>0.49299999999999999</v>
      </c>
      <c r="D19">
        <v>96.8</v>
      </c>
      <c r="E19">
        <v>0.50700000000000001</v>
      </c>
      <c r="F19">
        <v>88.9</v>
      </c>
      <c r="K19">
        <v>0</v>
      </c>
      <c r="L19">
        <v>92</v>
      </c>
      <c r="Q19">
        <v>6.0000000000000001E-3</v>
      </c>
    </row>
    <row r="20" spans="1:17" x14ac:dyDescent="0.45">
      <c r="A20" s="10" t="s">
        <v>272</v>
      </c>
      <c r="B20" s="10" t="s">
        <v>21</v>
      </c>
      <c r="C20">
        <v>0.55400000000000005</v>
      </c>
      <c r="D20">
        <v>96.7</v>
      </c>
      <c r="E20">
        <v>0.155</v>
      </c>
      <c r="F20">
        <v>89.3</v>
      </c>
      <c r="G20">
        <v>1.2E-2</v>
      </c>
      <c r="H20">
        <v>89.6</v>
      </c>
      <c r="I20">
        <v>0.12</v>
      </c>
      <c r="J20">
        <v>80.5</v>
      </c>
      <c r="K20">
        <v>0.159</v>
      </c>
      <c r="L20">
        <v>89.4</v>
      </c>
      <c r="M20">
        <v>0</v>
      </c>
      <c r="N20">
        <v>89.2</v>
      </c>
      <c r="Q20">
        <v>4.0000000000000001E-3</v>
      </c>
    </row>
    <row r="21" spans="1:17" x14ac:dyDescent="0.45">
      <c r="A21" s="10" t="s">
        <v>710</v>
      </c>
      <c r="B21" s="10" t="s">
        <v>21</v>
      </c>
      <c r="C21">
        <v>0.68100000000000005</v>
      </c>
      <c r="D21">
        <v>96.7</v>
      </c>
      <c r="E21">
        <v>3.6999999999999998E-2</v>
      </c>
      <c r="F21">
        <v>86.5</v>
      </c>
      <c r="I21">
        <v>0.28199999999999997</v>
      </c>
      <c r="J21">
        <v>86.2</v>
      </c>
      <c r="K21">
        <v>0</v>
      </c>
      <c r="L21">
        <v>91.8</v>
      </c>
      <c r="Q21">
        <v>4.0000000000000001E-3</v>
      </c>
    </row>
    <row r="22" spans="1:17" x14ac:dyDescent="0.45">
      <c r="A22" s="10" t="s">
        <v>261</v>
      </c>
      <c r="B22" s="10" t="s">
        <v>262</v>
      </c>
      <c r="C22">
        <v>0.39100000000000001</v>
      </c>
      <c r="D22">
        <v>96.7</v>
      </c>
      <c r="E22">
        <v>0.214</v>
      </c>
      <c r="F22">
        <v>89.3</v>
      </c>
      <c r="I22">
        <v>0.19400000000000001</v>
      </c>
      <c r="J22">
        <v>82.6</v>
      </c>
      <c r="M22">
        <v>0.20100000000000001</v>
      </c>
      <c r="N22">
        <v>87.6</v>
      </c>
      <c r="Q22">
        <v>0</v>
      </c>
    </row>
    <row r="23" spans="1:17" x14ac:dyDescent="0.45">
      <c r="A23" s="10" t="s">
        <v>264</v>
      </c>
      <c r="B23" s="10" t="s">
        <v>21</v>
      </c>
      <c r="C23">
        <v>0.501</v>
      </c>
      <c r="D23">
        <v>96.7</v>
      </c>
      <c r="E23">
        <v>0.32800000000000001</v>
      </c>
      <c r="F23">
        <v>84.9</v>
      </c>
      <c r="K23">
        <v>0.17100000000000001</v>
      </c>
      <c r="L23">
        <v>90.3</v>
      </c>
      <c r="Q23">
        <v>8.9999999999999993E-3</v>
      </c>
    </row>
    <row r="24" spans="1:17" x14ac:dyDescent="0.45">
      <c r="A24" s="10" t="s">
        <v>373</v>
      </c>
      <c r="B24" s="10" t="s">
        <v>21</v>
      </c>
      <c r="C24">
        <v>0.61199999999999999</v>
      </c>
      <c r="D24">
        <v>96.6</v>
      </c>
      <c r="E24">
        <v>0.33400000000000002</v>
      </c>
      <c r="F24">
        <v>85.7</v>
      </c>
      <c r="K24">
        <v>5.3999999999999999E-2</v>
      </c>
      <c r="L24">
        <v>89.3</v>
      </c>
      <c r="Q24">
        <v>0.01</v>
      </c>
    </row>
    <row r="25" spans="1:17" x14ac:dyDescent="0.45">
      <c r="A25" s="10" t="s">
        <v>214</v>
      </c>
      <c r="B25" s="10" t="s">
        <v>21</v>
      </c>
      <c r="C25">
        <v>0.56499999999999995</v>
      </c>
      <c r="D25">
        <v>96.6</v>
      </c>
      <c r="E25">
        <v>0.187</v>
      </c>
      <c r="F25">
        <v>85.8</v>
      </c>
      <c r="K25">
        <v>0.248</v>
      </c>
      <c r="L25">
        <v>87.7</v>
      </c>
      <c r="Q25">
        <v>2E-3</v>
      </c>
    </row>
    <row r="26" spans="1:17" x14ac:dyDescent="0.45">
      <c r="A26" s="10" t="s">
        <v>725</v>
      </c>
      <c r="B26" s="10" t="s">
        <v>21</v>
      </c>
      <c r="C26">
        <v>0.44700000000000001</v>
      </c>
      <c r="D26">
        <v>96.5</v>
      </c>
      <c r="E26">
        <v>0.35599999999999998</v>
      </c>
      <c r="F26">
        <v>86.5</v>
      </c>
      <c r="G26">
        <v>2E-3</v>
      </c>
      <c r="H26">
        <v>91.9</v>
      </c>
      <c r="I26">
        <v>0.14399999999999999</v>
      </c>
      <c r="J26">
        <v>80.5</v>
      </c>
      <c r="K26">
        <v>5.0999999999999997E-2</v>
      </c>
      <c r="L26">
        <v>79.3</v>
      </c>
      <c r="Q26">
        <v>1E-3</v>
      </c>
    </row>
    <row r="27" spans="1:17" x14ac:dyDescent="0.45">
      <c r="A27" s="10" t="s">
        <v>176</v>
      </c>
      <c r="B27" s="10" t="s">
        <v>171</v>
      </c>
      <c r="C27">
        <v>0.60099999999999998</v>
      </c>
      <c r="D27">
        <v>96.5</v>
      </c>
      <c r="G27">
        <v>3.1E-2</v>
      </c>
      <c r="H27">
        <v>93.4</v>
      </c>
      <c r="I27">
        <v>0.21099999999999999</v>
      </c>
      <c r="J27">
        <v>83.3</v>
      </c>
      <c r="K27">
        <v>0.157</v>
      </c>
      <c r="L27">
        <v>86.9</v>
      </c>
      <c r="Q27">
        <v>1E-3</v>
      </c>
    </row>
    <row r="28" spans="1:17" x14ac:dyDescent="0.45">
      <c r="A28" s="10" t="s">
        <v>48</v>
      </c>
      <c r="B28" s="10" t="s">
        <v>21</v>
      </c>
      <c r="C28">
        <v>0.63500000000000001</v>
      </c>
      <c r="D28">
        <v>96.5</v>
      </c>
      <c r="E28">
        <v>0.25</v>
      </c>
      <c r="F28">
        <v>87.4</v>
      </c>
      <c r="G28">
        <v>9.8000000000000004E-2</v>
      </c>
      <c r="H28">
        <v>93.3</v>
      </c>
      <c r="K28">
        <v>1.7999999999999999E-2</v>
      </c>
      <c r="L28">
        <v>87.9</v>
      </c>
      <c r="Q28">
        <v>1.0999999999999999E-2</v>
      </c>
    </row>
    <row r="29" spans="1:17" x14ac:dyDescent="0.45">
      <c r="A29" s="10" t="s">
        <v>448</v>
      </c>
      <c r="B29" s="10" t="s">
        <v>21</v>
      </c>
      <c r="C29">
        <v>0.57699999999999996</v>
      </c>
      <c r="D29">
        <v>96.5</v>
      </c>
      <c r="E29">
        <v>0.2</v>
      </c>
      <c r="F29">
        <v>88.5</v>
      </c>
      <c r="G29">
        <v>1.4999999999999999E-2</v>
      </c>
      <c r="H29">
        <v>92.5</v>
      </c>
      <c r="I29">
        <v>0.13400000000000001</v>
      </c>
      <c r="J29">
        <v>82.6</v>
      </c>
      <c r="K29">
        <v>7.3999999999999996E-2</v>
      </c>
      <c r="L29">
        <v>88.8</v>
      </c>
      <c r="Q29">
        <v>1E-3</v>
      </c>
    </row>
    <row r="30" spans="1:17" x14ac:dyDescent="0.45">
      <c r="A30" s="10" t="s">
        <v>1809</v>
      </c>
      <c r="B30" s="10" t="s">
        <v>289</v>
      </c>
      <c r="C30">
        <v>0.157</v>
      </c>
      <c r="D30">
        <v>96.4</v>
      </c>
      <c r="E30">
        <v>0.32800000000000001</v>
      </c>
      <c r="F30">
        <v>87.7</v>
      </c>
      <c r="G30">
        <v>0.50800000000000001</v>
      </c>
      <c r="H30">
        <v>96.3</v>
      </c>
      <c r="K30">
        <v>8.0000000000000002E-3</v>
      </c>
      <c r="L30">
        <v>90.1</v>
      </c>
      <c r="Q30">
        <v>1E-3</v>
      </c>
    </row>
    <row r="31" spans="1:17" x14ac:dyDescent="0.45">
      <c r="A31" s="10" t="s">
        <v>479</v>
      </c>
      <c r="B31" s="10" t="s">
        <v>191</v>
      </c>
      <c r="C31">
        <v>0.38800000000000001</v>
      </c>
      <c r="D31">
        <v>96.4</v>
      </c>
      <c r="E31">
        <v>0.32300000000000001</v>
      </c>
      <c r="F31">
        <v>83.9</v>
      </c>
      <c r="G31">
        <v>0.1</v>
      </c>
      <c r="H31">
        <v>89</v>
      </c>
      <c r="I31">
        <v>5.8999999999999997E-2</v>
      </c>
      <c r="J31">
        <v>76.5</v>
      </c>
      <c r="M31">
        <v>0.13100000000000001</v>
      </c>
      <c r="N31">
        <v>88.4</v>
      </c>
      <c r="Q31">
        <v>1E-3</v>
      </c>
    </row>
    <row r="32" spans="1:17" x14ac:dyDescent="0.45">
      <c r="A32" s="10" t="s">
        <v>762</v>
      </c>
      <c r="B32" s="10" t="s">
        <v>21</v>
      </c>
      <c r="C32">
        <v>0.65800000000000003</v>
      </c>
      <c r="D32">
        <v>96.3</v>
      </c>
      <c r="E32">
        <v>0.16700000000000001</v>
      </c>
      <c r="F32">
        <v>87.6</v>
      </c>
      <c r="K32">
        <v>0.17499999999999999</v>
      </c>
      <c r="L32">
        <v>86.6</v>
      </c>
      <c r="Q32">
        <v>4.0000000000000001E-3</v>
      </c>
    </row>
    <row r="33" spans="1:17" x14ac:dyDescent="0.45">
      <c r="A33" s="10" t="s">
        <v>313</v>
      </c>
      <c r="B33" s="10" t="s">
        <v>21</v>
      </c>
      <c r="C33">
        <v>0.58699999999999997</v>
      </c>
      <c r="D33">
        <v>96.3</v>
      </c>
      <c r="E33">
        <v>0.16600000000000001</v>
      </c>
      <c r="F33">
        <v>88.9</v>
      </c>
      <c r="I33">
        <v>0.216</v>
      </c>
      <c r="J33">
        <v>82.5</v>
      </c>
      <c r="K33">
        <v>3.1E-2</v>
      </c>
      <c r="L33">
        <v>90.1</v>
      </c>
      <c r="Q33">
        <v>3.0000000000000001E-3</v>
      </c>
    </row>
    <row r="34" spans="1:17" x14ac:dyDescent="0.45">
      <c r="A34" s="10" t="s">
        <v>85</v>
      </c>
      <c r="B34" s="10" t="s">
        <v>21</v>
      </c>
      <c r="C34">
        <v>0.71199999999999997</v>
      </c>
      <c r="D34">
        <v>96.2</v>
      </c>
      <c r="E34">
        <v>0.23100000000000001</v>
      </c>
      <c r="F34">
        <v>87.8</v>
      </c>
      <c r="K34">
        <v>3.0000000000000001E-3</v>
      </c>
      <c r="L34">
        <v>88.2</v>
      </c>
      <c r="M34">
        <v>5.3999999999999999E-2</v>
      </c>
      <c r="N34">
        <v>92.4</v>
      </c>
      <c r="Q34">
        <v>0.01</v>
      </c>
    </row>
    <row r="35" spans="1:17" x14ac:dyDescent="0.45">
      <c r="A35" s="10" t="s">
        <v>628</v>
      </c>
      <c r="B35" s="10" t="s">
        <v>73</v>
      </c>
      <c r="C35">
        <v>0.46400000000000002</v>
      </c>
      <c r="D35">
        <v>96.2</v>
      </c>
      <c r="E35">
        <v>0.251</v>
      </c>
      <c r="F35">
        <v>89.4</v>
      </c>
      <c r="G35">
        <v>0.157</v>
      </c>
      <c r="H35">
        <v>91.4</v>
      </c>
      <c r="K35">
        <v>0.128</v>
      </c>
      <c r="L35">
        <v>86.8</v>
      </c>
      <c r="Q35">
        <v>8.0000000000000002E-3</v>
      </c>
    </row>
    <row r="36" spans="1:17" x14ac:dyDescent="0.45">
      <c r="A36" s="10" t="s">
        <v>416</v>
      </c>
      <c r="B36" s="10" t="s">
        <v>21</v>
      </c>
      <c r="C36">
        <v>0.57799999999999996</v>
      </c>
      <c r="D36">
        <v>96.1</v>
      </c>
      <c r="E36">
        <v>0.23899999999999999</v>
      </c>
      <c r="F36">
        <v>87.8</v>
      </c>
      <c r="K36">
        <v>7.0000000000000001E-3</v>
      </c>
      <c r="L36">
        <v>88.3</v>
      </c>
      <c r="M36">
        <v>0.17599999999999999</v>
      </c>
      <c r="N36">
        <v>86.8</v>
      </c>
      <c r="Q36">
        <v>2E-3</v>
      </c>
    </row>
    <row r="37" spans="1:17" x14ac:dyDescent="0.45">
      <c r="A37" s="10" t="s">
        <v>91</v>
      </c>
      <c r="B37" s="10" t="s">
        <v>21</v>
      </c>
      <c r="C37">
        <v>0.60299999999999998</v>
      </c>
      <c r="D37">
        <v>96.1</v>
      </c>
      <c r="E37">
        <v>0.109</v>
      </c>
      <c r="F37">
        <v>86.4</v>
      </c>
      <c r="I37">
        <v>0.18099999999999999</v>
      </c>
      <c r="J37">
        <v>84.5</v>
      </c>
      <c r="K37">
        <v>0.107</v>
      </c>
      <c r="L37">
        <v>85.7</v>
      </c>
      <c r="Q37">
        <v>3.0000000000000001E-3</v>
      </c>
    </row>
    <row r="38" spans="1:17" x14ac:dyDescent="0.45">
      <c r="A38" s="10" t="s">
        <v>502</v>
      </c>
      <c r="B38" s="10" t="s">
        <v>21</v>
      </c>
      <c r="C38">
        <v>0.69099999999999995</v>
      </c>
      <c r="D38">
        <v>96.1</v>
      </c>
      <c r="E38">
        <v>4.0000000000000001E-3</v>
      </c>
      <c r="F38">
        <v>79.7</v>
      </c>
      <c r="I38">
        <v>0.30199999999999999</v>
      </c>
      <c r="J38">
        <v>80.400000000000006</v>
      </c>
      <c r="K38">
        <v>3.0000000000000001E-3</v>
      </c>
      <c r="L38">
        <v>87.1</v>
      </c>
      <c r="Q38">
        <v>8.0000000000000002E-3</v>
      </c>
    </row>
    <row r="39" spans="1:17" x14ac:dyDescent="0.45">
      <c r="A39" s="10" t="s">
        <v>369</v>
      </c>
      <c r="B39" s="10" t="s">
        <v>312</v>
      </c>
      <c r="C39">
        <v>0.55200000000000005</v>
      </c>
      <c r="D39">
        <v>96.1</v>
      </c>
      <c r="E39">
        <v>0.13200000000000001</v>
      </c>
      <c r="F39">
        <v>85.9</v>
      </c>
      <c r="G39">
        <v>0.14299999999999999</v>
      </c>
      <c r="H39">
        <v>92</v>
      </c>
      <c r="I39">
        <v>0.13700000000000001</v>
      </c>
      <c r="J39">
        <v>80.400000000000006</v>
      </c>
      <c r="K39">
        <v>3.5000000000000003E-2</v>
      </c>
      <c r="L39">
        <v>90.9</v>
      </c>
      <c r="Q39">
        <v>2E-3</v>
      </c>
    </row>
    <row r="40" spans="1:17" x14ac:dyDescent="0.45">
      <c r="A40" s="10" t="s">
        <v>600</v>
      </c>
      <c r="B40" s="10" t="s">
        <v>21</v>
      </c>
      <c r="C40">
        <v>0.499</v>
      </c>
      <c r="D40">
        <v>96.1</v>
      </c>
      <c r="E40">
        <v>0.27800000000000002</v>
      </c>
      <c r="F40">
        <v>84.2</v>
      </c>
      <c r="G40">
        <v>2E-3</v>
      </c>
      <c r="H40">
        <v>90.7</v>
      </c>
      <c r="I40">
        <v>7.0000000000000001E-3</v>
      </c>
      <c r="J40">
        <v>82.6</v>
      </c>
      <c r="K40">
        <v>0.21299999999999999</v>
      </c>
      <c r="L40">
        <v>87.4</v>
      </c>
      <c r="Q40">
        <v>2E-3</v>
      </c>
    </row>
    <row r="41" spans="1:17" x14ac:dyDescent="0.45">
      <c r="A41" s="10" t="s">
        <v>288</v>
      </c>
      <c r="B41" s="10" t="s">
        <v>21</v>
      </c>
      <c r="C41">
        <v>0.495</v>
      </c>
      <c r="D41">
        <v>96.1</v>
      </c>
      <c r="E41">
        <v>0.154</v>
      </c>
      <c r="F41">
        <v>85.8</v>
      </c>
      <c r="G41">
        <v>9.4E-2</v>
      </c>
      <c r="H41">
        <v>92.1</v>
      </c>
      <c r="I41">
        <v>0.114</v>
      </c>
      <c r="J41">
        <v>77.400000000000006</v>
      </c>
      <c r="K41">
        <v>3.3000000000000002E-2</v>
      </c>
      <c r="L41">
        <v>87.5</v>
      </c>
      <c r="M41">
        <v>0.109</v>
      </c>
      <c r="N41">
        <v>88.1</v>
      </c>
      <c r="Q41">
        <v>3.0000000000000001E-3</v>
      </c>
    </row>
    <row r="42" spans="1:17" x14ac:dyDescent="0.45">
      <c r="A42" s="10" t="s">
        <v>476</v>
      </c>
      <c r="B42" s="10" t="s">
        <v>477</v>
      </c>
      <c r="C42">
        <v>0.62</v>
      </c>
      <c r="D42">
        <v>96.1</v>
      </c>
      <c r="E42">
        <v>0.13800000000000001</v>
      </c>
      <c r="F42">
        <v>87.4</v>
      </c>
      <c r="I42">
        <v>8.8999999999999996E-2</v>
      </c>
      <c r="J42">
        <v>83.7</v>
      </c>
      <c r="K42">
        <v>0.153</v>
      </c>
      <c r="L42">
        <v>86.3</v>
      </c>
      <c r="Q42">
        <v>0</v>
      </c>
    </row>
    <row r="43" spans="1:17" x14ac:dyDescent="0.45">
      <c r="A43" s="10" t="s">
        <v>275</v>
      </c>
      <c r="B43" s="10" t="s">
        <v>21</v>
      </c>
      <c r="C43">
        <v>0.54200000000000004</v>
      </c>
      <c r="D43">
        <v>96</v>
      </c>
      <c r="E43">
        <v>7.2999999999999995E-2</v>
      </c>
      <c r="F43">
        <v>84.9</v>
      </c>
      <c r="K43">
        <v>0.38500000000000001</v>
      </c>
      <c r="L43">
        <v>89</v>
      </c>
      <c r="Q43">
        <v>5.0000000000000001E-3</v>
      </c>
    </row>
    <row r="44" spans="1:17" x14ac:dyDescent="0.45">
      <c r="A44" s="10" t="s">
        <v>263</v>
      </c>
      <c r="B44" s="10" t="s">
        <v>21</v>
      </c>
      <c r="C44">
        <v>0.63700000000000001</v>
      </c>
      <c r="D44">
        <v>96</v>
      </c>
      <c r="E44">
        <v>0.30299999999999999</v>
      </c>
      <c r="F44">
        <v>85.6</v>
      </c>
      <c r="G44">
        <v>3.5000000000000003E-2</v>
      </c>
      <c r="H44">
        <v>91.3</v>
      </c>
      <c r="K44">
        <v>2.5000000000000001E-2</v>
      </c>
      <c r="L44">
        <v>90.5</v>
      </c>
      <c r="Q44">
        <v>7.0000000000000001E-3</v>
      </c>
    </row>
    <row r="45" spans="1:17" x14ac:dyDescent="0.45">
      <c r="A45" s="10" t="s">
        <v>758</v>
      </c>
      <c r="B45" s="10" t="s">
        <v>21</v>
      </c>
      <c r="C45">
        <v>0.61799999999999999</v>
      </c>
      <c r="D45">
        <v>95.9</v>
      </c>
      <c r="E45">
        <v>0.23100000000000001</v>
      </c>
      <c r="F45">
        <v>87.5</v>
      </c>
      <c r="K45">
        <v>7.6999999999999999E-2</v>
      </c>
      <c r="L45">
        <v>89.2</v>
      </c>
      <c r="M45">
        <v>7.3999999999999996E-2</v>
      </c>
      <c r="N45">
        <v>89.2</v>
      </c>
      <c r="Q45">
        <v>7.0000000000000001E-3</v>
      </c>
    </row>
    <row r="46" spans="1:17" x14ac:dyDescent="0.45">
      <c r="A46" s="10" t="s">
        <v>801</v>
      </c>
      <c r="B46" s="10" t="s">
        <v>551</v>
      </c>
      <c r="C46">
        <v>0.63300000000000001</v>
      </c>
      <c r="D46">
        <v>95.9</v>
      </c>
      <c r="E46">
        <v>0.253</v>
      </c>
      <c r="F46">
        <v>84.7</v>
      </c>
      <c r="G46">
        <v>6.0000000000000001E-3</v>
      </c>
      <c r="H46">
        <v>91.6</v>
      </c>
      <c r="I46">
        <v>6.6000000000000003E-2</v>
      </c>
      <c r="J46">
        <v>79.2</v>
      </c>
      <c r="K46">
        <v>4.1000000000000002E-2</v>
      </c>
      <c r="L46">
        <v>88.5</v>
      </c>
      <c r="Q46">
        <v>2E-3</v>
      </c>
    </row>
    <row r="47" spans="1:17" x14ac:dyDescent="0.45">
      <c r="A47" s="10" t="s">
        <v>1593</v>
      </c>
      <c r="B47" s="10" t="s">
        <v>21</v>
      </c>
      <c r="C47">
        <v>0.67300000000000004</v>
      </c>
      <c r="D47">
        <v>95.9</v>
      </c>
      <c r="E47">
        <v>0.22</v>
      </c>
      <c r="F47">
        <v>86.7</v>
      </c>
      <c r="G47">
        <v>1.2E-2</v>
      </c>
      <c r="H47">
        <v>89.5</v>
      </c>
      <c r="I47">
        <v>0.09</v>
      </c>
      <c r="J47">
        <v>81.900000000000006</v>
      </c>
      <c r="K47">
        <v>5.0000000000000001E-3</v>
      </c>
      <c r="L47">
        <v>86.5</v>
      </c>
      <c r="Q47">
        <v>5.0000000000000001E-3</v>
      </c>
    </row>
    <row r="48" spans="1:17" x14ac:dyDescent="0.45">
      <c r="A48" s="10" t="s">
        <v>785</v>
      </c>
      <c r="B48" s="10" t="s">
        <v>21</v>
      </c>
      <c r="C48">
        <v>0.59499999999999997</v>
      </c>
      <c r="D48">
        <v>95.8</v>
      </c>
      <c r="E48">
        <v>0.21099999999999999</v>
      </c>
      <c r="F48">
        <v>85.3</v>
      </c>
      <c r="I48">
        <v>7.3999999999999996E-2</v>
      </c>
      <c r="J48">
        <v>77.599999999999994</v>
      </c>
      <c r="K48">
        <v>0.12</v>
      </c>
      <c r="L48">
        <v>84.2</v>
      </c>
      <c r="Q48">
        <v>3.0000000000000001E-3</v>
      </c>
    </row>
    <row r="49" spans="1:17" x14ac:dyDescent="0.45">
      <c r="A49" s="10" t="s">
        <v>280</v>
      </c>
      <c r="B49" s="10" t="s">
        <v>21</v>
      </c>
      <c r="C49">
        <v>0.16200000000000001</v>
      </c>
      <c r="D49">
        <v>95.8</v>
      </c>
      <c r="E49">
        <v>0.126</v>
      </c>
      <c r="F49">
        <v>87.4</v>
      </c>
      <c r="G49">
        <v>0.45400000000000001</v>
      </c>
      <c r="H49">
        <v>94.9</v>
      </c>
      <c r="I49">
        <v>0.16400000000000001</v>
      </c>
      <c r="J49">
        <v>80.900000000000006</v>
      </c>
      <c r="K49">
        <v>9.1999999999999998E-2</v>
      </c>
      <c r="L49">
        <v>89.9</v>
      </c>
      <c r="M49">
        <v>3.0000000000000001E-3</v>
      </c>
      <c r="N49">
        <v>90.7</v>
      </c>
      <c r="Q49">
        <v>1E-3</v>
      </c>
    </row>
    <row r="50" spans="1:17" x14ac:dyDescent="0.45">
      <c r="A50" s="10" t="s">
        <v>823</v>
      </c>
      <c r="B50" s="10" t="s">
        <v>21</v>
      </c>
      <c r="C50">
        <v>0.70899999999999996</v>
      </c>
      <c r="D50">
        <v>95.8</v>
      </c>
      <c r="E50">
        <v>0.13100000000000001</v>
      </c>
      <c r="F50">
        <v>86.1</v>
      </c>
      <c r="G50">
        <v>3.2000000000000001E-2</v>
      </c>
      <c r="H50">
        <v>90.1</v>
      </c>
      <c r="I50">
        <v>0.11600000000000001</v>
      </c>
      <c r="J50">
        <v>85.1</v>
      </c>
      <c r="K50">
        <v>4.0000000000000001E-3</v>
      </c>
      <c r="L50">
        <v>85.6</v>
      </c>
      <c r="M50">
        <v>8.9999999999999993E-3</v>
      </c>
      <c r="N50">
        <v>88.2</v>
      </c>
      <c r="Q50">
        <v>4.0000000000000001E-3</v>
      </c>
    </row>
    <row r="51" spans="1:17" x14ac:dyDescent="0.45">
      <c r="A51" s="10" t="s">
        <v>835</v>
      </c>
      <c r="B51" s="10" t="s">
        <v>279</v>
      </c>
      <c r="C51">
        <v>0.45500000000000002</v>
      </c>
      <c r="D51">
        <v>95.8</v>
      </c>
      <c r="E51">
        <v>8.5000000000000006E-2</v>
      </c>
      <c r="F51">
        <v>86.3</v>
      </c>
      <c r="G51">
        <v>1.4E-2</v>
      </c>
      <c r="H51">
        <v>90</v>
      </c>
      <c r="I51">
        <v>2.1000000000000001E-2</v>
      </c>
      <c r="J51">
        <v>77.900000000000006</v>
      </c>
      <c r="K51">
        <v>0.27300000000000002</v>
      </c>
      <c r="L51">
        <v>83.6</v>
      </c>
      <c r="M51">
        <v>0.152</v>
      </c>
      <c r="N51">
        <v>84.8</v>
      </c>
      <c r="Q51">
        <v>4.0000000000000001E-3</v>
      </c>
    </row>
    <row r="52" spans="1:17" x14ac:dyDescent="0.45">
      <c r="A52" s="10" t="s">
        <v>719</v>
      </c>
      <c r="B52" s="10" t="s">
        <v>115</v>
      </c>
      <c r="C52">
        <v>0.498</v>
      </c>
      <c r="D52">
        <v>95.8</v>
      </c>
      <c r="E52">
        <v>0.26500000000000001</v>
      </c>
      <c r="F52">
        <v>87</v>
      </c>
      <c r="G52">
        <v>2.1000000000000001E-2</v>
      </c>
      <c r="H52">
        <v>92.1</v>
      </c>
      <c r="I52">
        <v>0.108</v>
      </c>
      <c r="J52">
        <v>80</v>
      </c>
      <c r="K52">
        <v>4.3999999999999997E-2</v>
      </c>
      <c r="L52">
        <v>83.6</v>
      </c>
      <c r="M52">
        <v>6.4000000000000001E-2</v>
      </c>
      <c r="N52">
        <v>85.2</v>
      </c>
      <c r="Q52">
        <v>2E-3</v>
      </c>
    </row>
    <row r="53" spans="1:17" x14ac:dyDescent="0.45">
      <c r="A53" s="10" t="s">
        <v>266</v>
      </c>
      <c r="B53" s="10" t="s">
        <v>21</v>
      </c>
      <c r="C53">
        <v>0.61399999999999999</v>
      </c>
      <c r="D53">
        <v>95.8</v>
      </c>
      <c r="E53">
        <v>0.17299999999999999</v>
      </c>
      <c r="F53">
        <v>89.4</v>
      </c>
      <c r="G53">
        <v>3.5999999999999997E-2</v>
      </c>
      <c r="H53">
        <v>91.1</v>
      </c>
      <c r="I53">
        <v>0.115</v>
      </c>
      <c r="J53">
        <v>80.099999999999994</v>
      </c>
      <c r="K53">
        <v>3.9E-2</v>
      </c>
      <c r="L53">
        <v>88.6</v>
      </c>
      <c r="M53">
        <v>2.1999999999999999E-2</v>
      </c>
      <c r="N53">
        <v>88.8</v>
      </c>
      <c r="Q53">
        <v>2E-3</v>
      </c>
    </row>
    <row r="54" spans="1:17" x14ac:dyDescent="0.45">
      <c r="A54" s="10" t="s">
        <v>207</v>
      </c>
      <c r="B54" s="10" t="s">
        <v>21</v>
      </c>
      <c r="C54">
        <v>0.67500000000000004</v>
      </c>
      <c r="D54">
        <v>95.8</v>
      </c>
      <c r="E54">
        <v>0.26800000000000002</v>
      </c>
      <c r="F54">
        <v>84.1</v>
      </c>
      <c r="G54">
        <v>2.4E-2</v>
      </c>
      <c r="H54">
        <v>87.3</v>
      </c>
      <c r="I54">
        <v>1E-3</v>
      </c>
      <c r="J54">
        <v>81.099999999999994</v>
      </c>
      <c r="K54">
        <v>1.0999999999999999E-2</v>
      </c>
      <c r="L54">
        <v>87.3</v>
      </c>
      <c r="M54">
        <v>2.1999999999999999E-2</v>
      </c>
      <c r="N54">
        <v>86.7</v>
      </c>
      <c r="Q54">
        <v>1.4E-2</v>
      </c>
    </row>
    <row r="55" spans="1:17" x14ac:dyDescent="0.45">
      <c r="A55" s="10" t="s">
        <v>390</v>
      </c>
      <c r="B55" s="10" t="s">
        <v>21</v>
      </c>
      <c r="C55">
        <v>0.53800000000000003</v>
      </c>
      <c r="D55">
        <v>95.7</v>
      </c>
      <c r="E55">
        <v>2.8000000000000001E-2</v>
      </c>
      <c r="F55">
        <v>88.3</v>
      </c>
      <c r="I55">
        <v>0.38400000000000001</v>
      </c>
      <c r="J55">
        <v>83.9</v>
      </c>
      <c r="K55">
        <v>3.6999999999999998E-2</v>
      </c>
      <c r="L55">
        <v>87.1</v>
      </c>
      <c r="M55">
        <v>1.4E-2</v>
      </c>
      <c r="N55">
        <v>88</v>
      </c>
      <c r="Q55">
        <v>4.0000000000000001E-3</v>
      </c>
    </row>
    <row r="56" spans="1:17" x14ac:dyDescent="0.45">
      <c r="A56" s="10" t="s">
        <v>381</v>
      </c>
      <c r="B56" s="10" t="s">
        <v>21</v>
      </c>
      <c r="C56">
        <v>0.55100000000000005</v>
      </c>
      <c r="D56">
        <v>95.7</v>
      </c>
      <c r="E56">
        <v>0.245</v>
      </c>
      <c r="F56">
        <v>90.8</v>
      </c>
      <c r="I56">
        <v>7.1999999999999995E-2</v>
      </c>
      <c r="J56">
        <v>81.5</v>
      </c>
      <c r="K56">
        <v>0.13200000000000001</v>
      </c>
      <c r="L56">
        <v>88.1</v>
      </c>
      <c r="Q56">
        <v>2E-3</v>
      </c>
    </row>
    <row r="57" spans="1:17" x14ac:dyDescent="0.45">
      <c r="A57" s="10" t="s">
        <v>524</v>
      </c>
      <c r="B57" s="10" t="s">
        <v>115</v>
      </c>
      <c r="C57">
        <v>0.59599999999999997</v>
      </c>
      <c r="D57">
        <v>95.7</v>
      </c>
      <c r="E57">
        <v>0.20300000000000001</v>
      </c>
      <c r="F57">
        <v>86.7</v>
      </c>
      <c r="G57">
        <v>2E-3</v>
      </c>
      <c r="H57">
        <v>92.1</v>
      </c>
      <c r="I57">
        <v>0.112</v>
      </c>
      <c r="J57">
        <v>81.599999999999994</v>
      </c>
      <c r="K57">
        <v>3.5999999999999997E-2</v>
      </c>
      <c r="L57">
        <v>86.2</v>
      </c>
      <c r="M57">
        <v>0.05</v>
      </c>
      <c r="N57">
        <v>85.2</v>
      </c>
      <c r="O57">
        <v>0</v>
      </c>
      <c r="P57">
        <v>75</v>
      </c>
      <c r="Q57">
        <v>0</v>
      </c>
    </row>
    <row r="58" spans="1:17" x14ac:dyDescent="0.45">
      <c r="A58" s="10" t="s">
        <v>680</v>
      </c>
      <c r="B58" s="10" t="s">
        <v>21</v>
      </c>
      <c r="C58">
        <v>0.63</v>
      </c>
      <c r="D58">
        <v>95.7</v>
      </c>
      <c r="E58">
        <v>0.30499999999999999</v>
      </c>
      <c r="F58">
        <v>84.1</v>
      </c>
      <c r="G58">
        <v>2.1999999999999999E-2</v>
      </c>
      <c r="H58">
        <v>85.5</v>
      </c>
      <c r="I58">
        <v>1E-3</v>
      </c>
      <c r="J58">
        <v>81.3</v>
      </c>
      <c r="K58">
        <v>2.9000000000000001E-2</v>
      </c>
      <c r="L58">
        <v>88.2</v>
      </c>
      <c r="M58">
        <v>1.2999999999999999E-2</v>
      </c>
      <c r="N58">
        <v>89.4</v>
      </c>
      <c r="Q58">
        <v>7.0000000000000001E-3</v>
      </c>
    </row>
    <row r="59" spans="1:17" x14ac:dyDescent="0.45">
      <c r="A59" s="10" t="s">
        <v>252</v>
      </c>
      <c r="B59" s="10" t="s">
        <v>21</v>
      </c>
      <c r="C59">
        <v>0.66</v>
      </c>
      <c r="D59">
        <v>95.7</v>
      </c>
      <c r="E59">
        <v>0.30599999999999999</v>
      </c>
      <c r="F59">
        <v>83.6</v>
      </c>
      <c r="G59">
        <v>3.0000000000000001E-3</v>
      </c>
      <c r="H59">
        <v>88.8</v>
      </c>
      <c r="K59">
        <v>3.1E-2</v>
      </c>
      <c r="L59">
        <v>87.6</v>
      </c>
      <c r="Q59">
        <v>7.0000000000000001E-3</v>
      </c>
    </row>
    <row r="60" spans="1:17" x14ac:dyDescent="0.45">
      <c r="A60" s="10" t="s">
        <v>117</v>
      </c>
      <c r="B60" s="10" t="s">
        <v>21</v>
      </c>
      <c r="C60">
        <v>0.443</v>
      </c>
      <c r="D60">
        <v>95.6</v>
      </c>
      <c r="E60">
        <v>0.21</v>
      </c>
      <c r="F60">
        <v>87.4</v>
      </c>
      <c r="K60">
        <v>0.34599999999999997</v>
      </c>
      <c r="L60">
        <v>87.9</v>
      </c>
      <c r="M60">
        <v>0</v>
      </c>
      <c r="N60">
        <v>87</v>
      </c>
      <c r="Q60">
        <v>6.0000000000000001E-3</v>
      </c>
    </row>
    <row r="61" spans="1:17" x14ac:dyDescent="0.45">
      <c r="A61" s="10" t="s">
        <v>714</v>
      </c>
      <c r="B61" s="10" t="s">
        <v>21</v>
      </c>
      <c r="C61">
        <v>0.51400000000000001</v>
      </c>
      <c r="D61">
        <v>95.6</v>
      </c>
      <c r="E61">
        <v>0.46300000000000002</v>
      </c>
      <c r="F61">
        <v>86.1</v>
      </c>
      <c r="K61">
        <v>2.3E-2</v>
      </c>
      <c r="L61">
        <v>90.5</v>
      </c>
      <c r="Q61">
        <v>2E-3</v>
      </c>
    </row>
    <row r="62" spans="1:17" x14ac:dyDescent="0.45">
      <c r="A62" s="10" t="s">
        <v>845</v>
      </c>
      <c r="B62" s="10" t="s">
        <v>21</v>
      </c>
      <c r="C62">
        <v>0.749</v>
      </c>
      <c r="D62">
        <v>95.6</v>
      </c>
      <c r="E62">
        <v>0.224</v>
      </c>
      <c r="F62">
        <v>83.4</v>
      </c>
      <c r="K62">
        <v>2.7E-2</v>
      </c>
      <c r="L62">
        <v>87.2</v>
      </c>
      <c r="Q62">
        <v>3.0000000000000001E-3</v>
      </c>
    </row>
    <row r="63" spans="1:17" x14ac:dyDescent="0.45">
      <c r="A63" s="10" t="s">
        <v>667</v>
      </c>
      <c r="B63" s="10" t="s">
        <v>21</v>
      </c>
      <c r="C63">
        <v>0.59</v>
      </c>
      <c r="D63">
        <v>95.6</v>
      </c>
      <c r="E63">
        <v>0.185</v>
      </c>
      <c r="F63">
        <v>86.9</v>
      </c>
      <c r="G63">
        <v>0.11700000000000001</v>
      </c>
      <c r="H63">
        <v>90.9</v>
      </c>
      <c r="K63">
        <v>0.108</v>
      </c>
      <c r="L63">
        <v>83.3</v>
      </c>
      <c r="Q63">
        <v>5.0000000000000001E-3</v>
      </c>
    </row>
    <row r="64" spans="1:17" x14ac:dyDescent="0.45">
      <c r="A64" s="10" t="s">
        <v>375</v>
      </c>
      <c r="B64" s="10" t="s">
        <v>21</v>
      </c>
      <c r="C64">
        <v>0.46899999999999997</v>
      </c>
      <c r="D64">
        <v>95.6</v>
      </c>
      <c r="E64">
        <v>0.34100000000000003</v>
      </c>
      <c r="F64">
        <v>87.1</v>
      </c>
      <c r="G64">
        <v>0</v>
      </c>
      <c r="H64">
        <v>95</v>
      </c>
      <c r="I64">
        <v>0.13400000000000001</v>
      </c>
      <c r="J64">
        <v>79.7</v>
      </c>
      <c r="K64">
        <v>5.6000000000000001E-2</v>
      </c>
      <c r="L64">
        <v>87.6</v>
      </c>
      <c r="Q64">
        <v>4.0000000000000001E-3</v>
      </c>
    </row>
    <row r="65" spans="1:17" x14ac:dyDescent="0.45">
      <c r="A65" s="10" t="s">
        <v>792</v>
      </c>
      <c r="B65" s="10" t="s">
        <v>21</v>
      </c>
      <c r="C65">
        <v>0.71</v>
      </c>
      <c r="D65">
        <v>95.6</v>
      </c>
      <c r="E65">
        <v>0.13800000000000001</v>
      </c>
      <c r="F65">
        <v>83.9</v>
      </c>
      <c r="G65">
        <v>2E-3</v>
      </c>
      <c r="H65">
        <v>88</v>
      </c>
      <c r="I65">
        <v>6.0999999999999999E-2</v>
      </c>
      <c r="J65">
        <v>78.900000000000006</v>
      </c>
      <c r="K65">
        <v>8.7999999999999995E-2</v>
      </c>
      <c r="L65">
        <v>87.3</v>
      </c>
      <c r="Q65">
        <v>7.0000000000000001E-3</v>
      </c>
    </row>
    <row r="66" spans="1:17" x14ac:dyDescent="0.45">
      <c r="A66" s="10" t="s">
        <v>366</v>
      </c>
      <c r="B66" s="10" t="s">
        <v>21</v>
      </c>
      <c r="C66">
        <v>0.60099999999999998</v>
      </c>
      <c r="D66">
        <v>95.6</v>
      </c>
      <c r="E66">
        <v>5.0000000000000001E-3</v>
      </c>
      <c r="F66">
        <v>85.3</v>
      </c>
      <c r="G66">
        <v>0.12</v>
      </c>
      <c r="H66">
        <v>87.4</v>
      </c>
      <c r="I66">
        <v>0.19600000000000001</v>
      </c>
      <c r="J66">
        <v>78</v>
      </c>
      <c r="K66">
        <v>7.8E-2</v>
      </c>
      <c r="L66">
        <v>88</v>
      </c>
      <c r="Q66">
        <v>0.01</v>
      </c>
    </row>
    <row r="67" spans="1:17" x14ac:dyDescent="0.45">
      <c r="A67" s="10" t="s">
        <v>694</v>
      </c>
      <c r="B67" s="10" t="s">
        <v>21</v>
      </c>
      <c r="C67">
        <v>0.72499999999999998</v>
      </c>
      <c r="D67">
        <v>95.5</v>
      </c>
      <c r="E67">
        <v>2.8000000000000001E-2</v>
      </c>
      <c r="F67">
        <v>82.4</v>
      </c>
      <c r="G67">
        <v>0.221</v>
      </c>
      <c r="H67">
        <v>89.5</v>
      </c>
      <c r="I67">
        <v>1.2E-2</v>
      </c>
      <c r="J67">
        <v>81.099999999999994</v>
      </c>
      <c r="K67">
        <v>1.0999999999999999E-2</v>
      </c>
      <c r="L67">
        <v>83.1</v>
      </c>
      <c r="M67">
        <v>4.0000000000000001E-3</v>
      </c>
      <c r="N67">
        <v>84</v>
      </c>
      <c r="Q67">
        <v>1.0999999999999999E-2</v>
      </c>
    </row>
    <row r="68" spans="1:17" x14ac:dyDescent="0.45">
      <c r="A68" s="10" t="s">
        <v>172</v>
      </c>
      <c r="B68" s="10" t="s">
        <v>21</v>
      </c>
      <c r="C68">
        <v>0.69799999999999995</v>
      </c>
      <c r="D68">
        <v>95.5</v>
      </c>
      <c r="E68">
        <v>0.11700000000000001</v>
      </c>
      <c r="F68">
        <v>87.1</v>
      </c>
      <c r="G68">
        <v>0.01</v>
      </c>
      <c r="H68">
        <v>91.8</v>
      </c>
      <c r="I68">
        <v>0.17199999999999999</v>
      </c>
      <c r="J68">
        <v>79.5</v>
      </c>
      <c r="K68">
        <v>2E-3</v>
      </c>
      <c r="L68">
        <v>87.1</v>
      </c>
      <c r="Q68">
        <v>6.0000000000000001E-3</v>
      </c>
    </row>
    <row r="69" spans="1:17" x14ac:dyDescent="0.45">
      <c r="A69" s="10" t="s">
        <v>574</v>
      </c>
      <c r="B69" s="10" t="s">
        <v>21</v>
      </c>
      <c r="C69">
        <v>0.70799999999999996</v>
      </c>
      <c r="D69">
        <v>95.5</v>
      </c>
      <c r="E69">
        <v>0.28699999999999998</v>
      </c>
      <c r="F69">
        <v>84</v>
      </c>
      <c r="I69">
        <v>0</v>
      </c>
      <c r="J69">
        <v>78</v>
      </c>
      <c r="K69">
        <v>5.0000000000000001E-3</v>
      </c>
      <c r="L69">
        <v>86</v>
      </c>
      <c r="Q69">
        <v>1.0999999999999999E-2</v>
      </c>
    </row>
    <row r="70" spans="1:17" x14ac:dyDescent="0.45">
      <c r="A70" s="10" t="s">
        <v>94</v>
      </c>
      <c r="B70" s="10" t="s">
        <v>21</v>
      </c>
      <c r="C70">
        <v>0.53200000000000003</v>
      </c>
      <c r="D70">
        <v>95.4</v>
      </c>
      <c r="E70">
        <v>0.35799999999999998</v>
      </c>
      <c r="F70">
        <v>83.1</v>
      </c>
      <c r="G70">
        <v>7.0000000000000007E-2</v>
      </c>
      <c r="H70">
        <v>88.7</v>
      </c>
      <c r="K70">
        <v>1E-3</v>
      </c>
      <c r="L70">
        <v>89</v>
      </c>
      <c r="M70">
        <v>3.9E-2</v>
      </c>
      <c r="N70">
        <v>87.7</v>
      </c>
      <c r="Q70">
        <v>8.0000000000000002E-3</v>
      </c>
    </row>
    <row r="71" spans="1:17" x14ac:dyDescent="0.45">
      <c r="A71" s="10" t="s">
        <v>125</v>
      </c>
      <c r="B71" s="10" t="s">
        <v>21</v>
      </c>
      <c r="C71">
        <v>0.752</v>
      </c>
      <c r="D71">
        <v>95.4</v>
      </c>
      <c r="E71">
        <v>0.11899999999999999</v>
      </c>
      <c r="F71">
        <v>86.9</v>
      </c>
      <c r="I71">
        <v>0.11</v>
      </c>
      <c r="J71">
        <v>83.4</v>
      </c>
      <c r="K71">
        <v>1.9E-2</v>
      </c>
      <c r="L71">
        <v>88.5</v>
      </c>
      <c r="Q71">
        <v>1.2E-2</v>
      </c>
    </row>
    <row r="72" spans="1:17" x14ac:dyDescent="0.45">
      <c r="A72" s="10" t="s">
        <v>304</v>
      </c>
      <c r="B72" s="10" t="s">
        <v>21</v>
      </c>
      <c r="C72">
        <v>0.50600000000000001</v>
      </c>
      <c r="D72">
        <v>95.3</v>
      </c>
      <c r="E72">
        <v>0.33600000000000002</v>
      </c>
      <c r="F72">
        <v>87.6</v>
      </c>
      <c r="I72">
        <v>9.0999999999999998E-2</v>
      </c>
      <c r="J72">
        <v>78.7</v>
      </c>
      <c r="K72">
        <v>6.8000000000000005E-2</v>
      </c>
      <c r="L72">
        <v>87.4</v>
      </c>
      <c r="Q72">
        <v>3.0000000000000001E-3</v>
      </c>
    </row>
    <row r="73" spans="1:17" x14ac:dyDescent="0.45">
      <c r="A73" s="10" t="s">
        <v>140</v>
      </c>
      <c r="B73" s="10" t="s">
        <v>21</v>
      </c>
      <c r="C73">
        <v>0.59099999999999997</v>
      </c>
      <c r="D73">
        <v>95.3</v>
      </c>
      <c r="E73">
        <v>0.307</v>
      </c>
      <c r="F73">
        <v>87.5</v>
      </c>
      <c r="I73">
        <v>6.6000000000000003E-2</v>
      </c>
      <c r="J73">
        <v>79</v>
      </c>
      <c r="K73">
        <v>3.6999999999999998E-2</v>
      </c>
      <c r="L73">
        <v>89.3</v>
      </c>
      <c r="Q73">
        <v>3.0000000000000001E-3</v>
      </c>
    </row>
    <row r="74" spans="1:17" x14ac:dyDescent="0.45">
      <c r="A74" s="10" t="s">
        <v>281</v>
      </c>
      <c r="B74" s="10" t="s">
        <v>21</v>
      </c>
      <c r="C74">
        <v>0.59499999999999997</v>
      </c>
      <c r="D74">
        <v>95.3</v>
      </c>
      <c r="E74">
        <v>7.3999999999999996E-2</v>
      </c>
      <c r="F74">
        <v>86.1</v>
      </c>
      <c r="G74">
        <v>0.314</v>
      </c>
      <c r="H74">
        <v>88.9</v>
      </c>
      <c r="I74">
        <v>1.2E-2</v>
      </c>
      <c r="J74">
        <v>75.900000000000006</v>
      </c>
      <c r="K74">
        <v>6.0000000000000001E-3</v>
      </c>
      <c r="L74">
        <v>85.3</v>
      </c>
      <c r="Q74">
        <v>1.2999999999999999E-2</v>
      </c>
    </row>
    <row r="75" spans="1:17" x14ac:dyDescent="0.45">
      <c r="A75" s="10" t="s">
        <v>118</v>
      </c>
      <c r="B75" s="10" t="s">
        <v>119</v>
      </c>
      <c r="C75">
        <v>0.55100000000000005</v>
      </c>
      <c r="D75">
        <v>95.3</v>
      </c>
      <c r="E75">
        <v>0.22500000000000001</v>
      </c>
      <c r="F75">
        <v>85</v>
      </c>
      <c r="G75">
        <v>4.2000000000000003E-2</v>
      </c>
      <c r="H75">
        <v>90.9</v>
      </c>
      <c r="I75">
        <v>2.9000000000000001E-2</v>
      </c>
      <c r="J75">
        <v>81</v>
      </c>
      <c r="K75">
        <v>0.154</v>
      </c>
      <c r="L75">
        <v>87</v>
      </c>
      <c r="Q75">
        <v>7.0000000000000001E-3</v>
      </c>
    </row>
    <row r="76" spans="1:17" x14ac:dyDescent="0.45">
      <c r="A76" s="10" t="s">
        <v>237</v>
      </c>
      <c r="B76" s="10" t="s">
        <v>21</v>
      </c>
      <c r="C76">
        <v>0.59</v>
      </c>
      <c r="D76">
        <v>95.2</v>
      </c>
      <c r="E76">
        <v>0.23799999999999999</v>
      </c>
      <c r="F76">
        <v>85.8</v>
      </c>
      <c r="I76">
        <v>3.0000000000000001E-3</v>
      </c>
      <c r="J76">
        <v>82.8</v>
      </c>
      <c r="K76">
        <v>0.16900000000000001</v>
      </c>
      <c r="L76">
        <v>89.1</v>
      </c>
      <c r="Q76">
        <v>6.0000000000000001E-3</v>
      </c>
    </row>
    <row r="77" spans="1:17" x14ac:dyDescent="0.45">
      <c r="A77" s="10" t="s">
        <v>332</v>
      </c>
      <c r="B77" s="10" t="s">
        <v>21</v>
      </c>
      <c r="C77">
        <v>0.53</v>
      </c>
      <c r="D77">
        <v>95.2</v>
      </c>
      <c r="E77">
        <v>0.29299999999999998</v>
      </c>
      <c r="F77">
        <v>89</v>
      </c>
      <c r="I77">
        <v>3.5999999999999997E-2</v>
      </c>
      <c r="J77">
        <v>82.2</v>
      </c>
      <c r="K77">
        <v>0.14099999999999999</v>
      </c>
      <c r="L77">
        <v>87.4</v>
      </c>
      <c r="Q77">
        <v>4.0000000000000001E-3</v>
      </c>
    </row>
    <row r="78" spans="1:17" x14ac:dyDescent="0.45">
      <c r="A78" s="10" t="s">
        <v>827</v>
      </c>
      <c r="B78" s="10" t="s">
        <v>21</v>
      </c>
      <c r="C78">
        <v>0.624</v>
      </c>
      <c r="D78">
        <v>95.2</v>
      </c>
      <c r="E78">
        <v>0.29299999999999998</v>
      </c>
      <c r="F78">
        <v>84.9</v>
      </c>
      <c r="K78">
        <v>8.3000000000000004E-2</v>
      </c>
      <c r="L78">
        <v>89.5</v>
      </c>
      <c r="Q78">
        <v>4.0000000000000001E-3</v>
      </c>
    </row>
    <row r="79" spans="1:17" x14ac:dyDescent="0.45">
      <c r="A79" s="10" t="s">
        <v>430</v>
      </c>
      <c r="B79" s="10" t="s">
        <v>21</v>
      </c>
      <c r="C79">
        <v>0.63100000000000001</v>
      </c>
      <c r="D79">
        <v>95.2</v>
      </c>
      <c r="G79">
        <v>0.13</v>
      </c>
      <c r="H79">
        <v>88.3</v>
      </c>
      <c r="I79">
        <v>0.19</v>
      </c>
      <c r="J79">
        <v>81.2</v>
      </c>
      <c r="K79">
        <v>0.05</v>
      </c>
      <c r="L79">
        <v>86</v>
      </c>
      <c r="Q79">
        <v>2E-3</v>
      </c>
    </row>
    <row r="80" spans="1:17" x14ac:dyDescent="0.45">
      <c r="A80" s="10" t="s">
        <v>593</v>
      </c>
      <c r="B80" s="10" t="s">
        <v>21</v>
      </c>
      <c r="C80">
        <v>0.69299999999999995</v>
      </c>
      <c r="D80">
        <v>95.2</v>
      </c>
      <c r="E80">
        <v>0.28299999999999997</v>
      </c>
      <c r="F80">
        <v>85.2</v>
      </c>
      <c r="K80">
        <v>2.4E-2</v>
      </c>
      <c r="L80">
        <v>82.8</v>
      </c>
      <c r="Q80">
        <v>1.2999999999999999E-2</v>
      </c>
    </row>
    <row r="81" spans="1:17" x14ac:dyDescent="0.45">
      <c r="A81" s="10" t="s">
        <v>654</v>
      </c>
      <c r="B81" s="10" t="s">
        <v>21</v>
      </c>
      <c r="C81">
        <v>0.58699999999999997</v>
      </c>
      <c r="D81">
        <v>95.2</v>
      </c>
      <c r="E81">
        <v>0.22600000000000001</v>
      </c>
      <c r="F81">
        <v>85.4</v>
      </c>
      <c r="I81">
        <v>0.11</v>
      </c>
      <c r="J81">
        <v>78.5</v>
      </c>
      <c r="K81">
        <v>7.6999999999999999E-2</v>
      </c>
      <c r="L81">
        <v>86</v>
      </c>
      <c r="Q81">
        <v>3.0000000000000001E-3</v>
      </c>
    </row>
    <row r="82" spans="1:17" x14ac:dyDescent="0.45">
      <c r="A82" s="10" t="s">
        <v>34</v>
      </c>
      <c r="B82" s="10" t="s">
        <v>21</v>
      </c>
      <c r="C82">
        <v>0.72199999999999998</v>
      </c>
      <c r="D82">
        <v>95.2</v>
      </c>
      <c r="E82">
        <v>6.9000000000000006E-2</v>
      </c>
      <c r="F82">
        <v>86.6</v>
      </c>
      <c r="I82">
        <v>3.0000000000000001E-3</v>
      </c>
      <c r="J82">
        <v>79.900000000000006</v>
      </c>
      <c r="K82">
        <v>0.06</v>
      </c>
      <c r="L82">
        <v>85.8</v>
      </c>
      <c r="M82">
        <v>0.14599999999999999</v>
      </c>
      <c r="N82">
        <v>86.3</v>
      </c>
      <c r="Q82">
        <v>0.02</v>
      </c>
    </row>
    <row r="83" spans="1:17" x14ac:dyDescent="0.45">
      <c r="A83" s="10" t="s">
        <v>511</v>
      </c>
      <c r="B83" s="10" t="s">
        <v>21</v>
      </c>
      <c r="C83">
        <v>0.52100000000000002</v>
      </c>
      <c r="D83">
        <v>95.2</v>
      </c>
      <c r="E83">
        <v>0.14899999999999999</v>
      </c>
      <c r="F83">
        <v>87.3</v>
      </c>
      <c r="I83">
        <v>0.16700000000000001</v>
      </c>
      <c r="J83">
        <v>80.400000000000006</v>
      </c>
      <c r="K83">
        <v>0.16300000000000001</v>
      </c>
      <c r="L83">
        <v>86.8</v>
      </c>
      <c r="Q83">
        <v>1E-3</v>
      </c>
    </row>
    <row r="84" spans="1:17" x14ac:dyDescent="0.45">
      <c r="A84" s="10" t="s">
        <v>371</v>
      </c>
      <c r="B84" s="10" t="s">
        <v>372</v>
      </c>
      <c r="C84">
        <v>0.55100000000000005</v>
      </c>
      <c r="D84">
        <v>95.2</v>
      </c>
      <c r="E84">
        <v>0.21299999999999999</v>
      </c>
      <c r="F84">
        <v>83.7</v>
      </c>
      <c r="I84">
        <v>0.126</v>
      </c>
      <c r="J84">
        <v>81.400000000000006</v>
      </c>
      <c r="K84">
        <v>0.11</v>
      </c>
      <c r="L84">
        <v>87.9</v>
      </c>
      <c r="Q84">
        <v>6.0000000000000001E-3</v>
      </c>
    </row>
    <row r="85" spans="1:17" x14ac:dyDescent="0.45">
      <c r="A85" s="10" t="s">
        <v>188</v>
      </c>
      <c r="B85" s="10" t="s">
        <v>21</v>
      </c>
      <c r="C85">
        <v>0.55600000000000005</v>
      </c>
      <c r="D85">
        <v>95.2</v>
      </c>
      <c r="E85">
        <v>8.2000000000000003E-2</v>
      </c>
      <c r="F85">
        <v>87.5</v>
      </c>
      <c r="I85">
        <v>0.248</v>
      </c>
      <c r="J85">
        <v>82.2</v>
      </c>
      <c r="K85">
        <v>0.114</v>
      </c>
      <c r="L85">
        <v>88.4</v>
      </c>
      <c r="Q85">
        <v>6.0000000000000001E-3</v>
      </c>
    </row>
    <row r="86" spans="1:17" x14ac:dyDescent="0.45">
      <c r="A86" s="10" t="s">
        <v>179</v>
      </c>
      <c r="B86" s="10" t="s">
        <v>124</v>
      </c>
      <c r="C86">
        <v>0.55800000000000005</v>
      </c>
      <c r="D86">
        <v>95.2</v>
      </c>
      <c r="E86">
        <v>0.17100000000000001</v>
      </c>
      <c r="F86">
        <v>86.9</v>
      </c>
      <c r="I86">
        <v>0.22900000000000001</v>
      </c>
      <c r="J86">
        <v>83.8</v>
      </c>
      <c r="K86">
        <v>4.2000000000000003E-2</v>
      </c>
      <c r="L86">
        <v>86.3</v>
      </c>
      <c r="Q86">
        <v>4.0000000000000001E-3</v>
      </c>
    </row>
    <row r="87" spans="1:17" x14ac:dyDescent="0.45">
      <c r="A87" s="10" t="s">
        <v>499</v>
      </c>
      <c r="B87" s="10" t="s">
        <v>21</v>
      </c>
      <c r="C87">
        <v>0.57099999999999995</v>
      </c>
      <c r="D87">
        <v>95.1</v>
      </c>
      <c r="E87">
        <v>0.27200000000000002</v>
      </c>
      <c r="F87">
        <v>86.9</v>
      </c>
      <c r="I87">
        <v>7.6999999999999999E-2</v>
      </c>
      <c r="J87">
        <v>77.400000000000006</v>
      </c>
      <c r="K87">
        <v>0.08</v>
      </c>
      <c r="L87">
        <v>86.1</v>
      </c>
      <c r="Q87">
        <v>1.4E-2</v>
      </c>
    </row>
    <row r="88" spans="1:17" x14ac:dyDescent="0.45">
      <c r="A88" s="10" t="s">
        <v>137</v>
      </c>
      <c r="B88" s="10" t="s">
        <v>21</v>
      </c>
      <c r="C88">
        <v>0.39800000000000002</v>
      </c>
      <c r="D88">
        <v>95.1</v>
      </c>
      <c r="E88">
        <v>0.46899999999999997</v>
      </c>
      <c r="F88">
        <v>87.2</v>
      </c>
      <c r="G88">
        <v>1E-3</v>
      </c>
      <c r="H88">
        <v>90</v>
      </c>
      <c r="I88">
        <v>0.127</v>
      </c>
      <c r="J88">
        <v>82.7</v>
      </c>
      <c r="K88">
        <v>5.0000000000000001E-3</v>
      </c>
      <c r="L88">
        <v>82.3</v>
      </c>
      <c r="Q88">
        <v>1.2E-2</v>
      </c>
    </row>
    <row r="89" spans="1:17" x14ac:dyDescent="0.45">
      <c r="A89" s="10" t="s">
        <v>42</v>
      </c>
      <c r="B89" s="10" t="s">
        <v>21</v>
      </c>
      <c r="C89">
        <v>0.67700000000000005</v>
      </c>
      <c r="D89">
        <v>95.1</v>
      </c>
      <c r="E89">
        <v>1E-3</v>
      </c>
      <c r="F89">
        <v>91</v>
      </c>
      <c r="I89">
        <v>0.23300000000000001</v>
      </c>
      <c r="J89">
        <v>80.400000000000006</v>
      </c>
      <c r="K89">
        <v>7.2999999999999995E-2</v>
      </c>
      <c r="L89">
        <v>90</v>
      </c>
      <c r="M89">
        <v>1.6E-2</v>
      </c>
      <c r="N89">
        <v>88.8</v>
      </c>
      <c r="Q89">
        <v>1.0999999999999999E-2</v>
      </c>
    </row>
    <row r="90" spans="1:17" x14ac:dyDescent="0.45">
      <c r="A90" s="10" t="s">
        <v>164</v>
      </c>
      <c r="B90" s="10" t="s">
        <v>21</v>
      </c>
      <c r="C90">
        <v>0.53700000000000003</v>
      </c>
      <c r="D90">
        <v>95.1</v>
      </c>
      <c r="E90">
        <v>0.125</v>
      </c>
      <c r="F90">
        <v>84</v>
      </c>
      <c r="G90">
        <v>0.247</v>
      </c>
      <c r="H90">
        <v>91.3</v>
      </c>
      <c r="M90">
        <v>9.0999999999999998E-2</v>
      </c>
      <c r="N90">
        <v>88.1</v>
      </c>
      <c r="Q90">
        <v>6.0000000000000001E-3</v>
      </c>
    </row>
    <row r="91" spans="1:17" x14ac:dyDescent="0.45">
      <c r="A91" s="10" t="s">
        <v>357</v>
      </c>
      <c r="B91" s="10" t="s">
        <v>21</v>
      </c>
      <c r="C91">
        <v>0.68500000000000005</v>
      </c>
      <c r="D91">
        <v>95.1</v>
      </c>
      <c r="E91">
        <v>4.8000000000000001E-2</v>
      </c>
      <c r="F91">
        <v>84.5</v>
      </c>
      <c r="G91">
        <v>0.22500000000000001</v>
      </c>
      <c r="H91">
        <v>90.5</v>
      </c>
      <c r="I91">
        <v>3.9E-2</v>
      </c>
      <c r="J91">
        <v>79.900000000000006</v>
      </c>
      <c r="K91">
        <v>2E-3</v>
      </c>
      <c r="L91">
        <v>87.9</v>
      </c>
      <c r="M91">
        <v>1E-3</v>
      </c>
      <c r="N91">
        <v>86.2</v>
      </c>
      <c r="Q91">
        <v>6.0000000000000001E-3</v>
      </c>
    </row>
    <row r="92" spans="1:17" x14ac:dyDescent="0.45">
      <c r="A92" s="10" t="s">
        <v>344</v>
      </c>
      <c r="B92" s="10" t="s">
        <v>21</v>
      </c>
      <c r="C92">
        <v>0.66400000000000003</v>
      </c>
      <c r="D92">
        <v>95.1</v>
      </c>
      <c r="E92">
        <v>2E-3</v>
      </c>
      <c r="F92">
        <v>83.7</v>
      </c>
      <c r="G92">
        <v>0.1</v>
      </c>
      <c r="H92">
        <v>90.4</v>
      </c>
      <c r="I92">
        <v>0.182</v>
      </c>
      <c r="J92">
        <v>82.8</v>
      </c>
      <c r="K92">
        <v>5.1999999999999998E-2</v>
      </c>
      <c r="L92">
        <v>85.5</v>
      </c>
      <c r="Q92">
        <v>1.4999999999999999E-2</v>
      </c>
    </row>
    <row r="93" spans="1:17" x14ac:dyDescent="0.45">
      <c r="A93" s="10" t="s">
        <v>254</v>
      </c>
      <c r="B93" s="10" t="s">
        <v>21</v>
      </c>
      <c r="C93">
        <v>0.68799999999999994</v>
      </c>
      <c r="D93">
        <v>95.1</v>
      </c>
      <c r="E93">
        <v>0.25800000000000001</v>
      </c>
      <c r="F93">
        <v>87.3</v>
      </c>
      <c r="G93">
        <v>1.7999999999999999E-2</v>
      </c>
      <c r="H93">
        <v>90.6</v>
      </c>
      <c r="I93">
        <v>7.0000000000000001E-3</v>
      </c>
      <c r="J93">
        <v>76.900000000000006</v>
      </c>
      <c r="K93">
        <v>2.7E-2</v>
      </c>
      <c r="L93">
        <v>87.8</v>
      </c>
      <c r="M93">
        <v>1E-3</v>
      </c>
      <c r="N93">
        <v>86.8</v>
      </c>
      <c r="Q93">
        <v>1.6E-2</v>
      </c>
    </row>
    <row r="94" spans="1:17" x14ac:dyDescent="0.45">
      <c r="A94" s="10" t="s">
        <v>315</v>
      </c>
      <c r="B94" s="10" t="s">
        <v>316</v>
      </c>
      <c r="C94">
        <v>0.57299999999999995</v>
      </c>
      <c r="D94">
        <v>95.1</v>
      </c>
      <c r="E94">
        <v>3.5999999999999997E-2</v>
      </c>
      <c r="F94">
        <v>88.9</v>
      </c>
      <c r="I94">
        <v>0.215</v>
      </c>
      <c r="J94">
        <v>81.099999999999994</v>
      </c>
      <c r="K94">
        <v>0.17599999999999999</v>
      </c>
      <c r="L94">
        <v>88.3</v>
      </c>
      <c r="Q94">
        <v>4.0000000000000001E-3</v>
      </c>
    </row>
    <row r="95" spans="1:17" x14ac:dyDescent="0.45">
      <c r="A95" s="10" t="s">
        <v>249</v>
      </c>
      <c r="B95" s="10" t="s">
        <v>21</v>
      </c>
      <c r="C95">
        <v>0.81799999999999995</v>
      </c>
      <c r="D95">
        <v>95</v>
      </c>
      <c r="E95">
        <v>0.13700000000000001</v>
      </c>
      <c r="F95">
        <v>83</v>
      </c>
      <c r="G95">
        <v>1.6E-2</v>
      </c>
      <c r="H95">
        <v>88</v>
      </c>
      <c r="I95">
        <v>0</v>
      </c>
      <c r="J95">
        <v>74.7</v>
      </c>
      <c r="K95">
        <v>2.8000000000000001E-2</v>
      </c>
      <c r="L95">
        <v>87.1</v>
      </c>
      <c r="Q95">
        <v>2.9000000000000001E-2</v>
      </c>
    </row>
    <row r="96" spans="1:17" x14ac:dyDescent="0.45">
      <c r="A96" s="10" t="s">
        <v>148</v>
      </c>
      <c r="B96" s="10" t="s">
        <v>21</v>
      </c>
      <c r="C96">
        <v>0.622</v>
      </c>
      <c r="D96">
        <v>95</v>
      </c>
      <c r="E96">
        <v>0.28799999999999998</v>
      </c>
      <c r="F96">
        <v>84.3</v>
      </c>
      <c r="I96">
        <v>6.0000000000000001E-3</v>
      </c>
      <c r="J96">
        <v>80.3</v>
      </c>
      <c r="K96">
        <v>4.4999999999999998E-2</v>
      </c>
      <c r="L96">
        <v>84.6</v>
      </c>
      <c r="M96">
        <v>3.7999999999999999E-2</v>
      </c>
      <c r="N96">
        <v>82.1</v>
      </c>
      <c r="Q96">
        <v>2E-3</v>
      </c>
    </row>
    <row r="97" spans="1:17" x14ac:dyDescent="0.45">
      <c r="A97" s="10" t="s">
        <v>236</v>
      </c>
      <c r="B97" s="10" t="s">
        <v>21</v>
      </c>
      <c r="C97">
        <v>0.48599999999999999</v>
      </c>
      <c r="D97">
        <v>95</v>
      </c>
      <c r="E97">
        <v>0.17599999999999999</v>
      </c>
      <c r="F97">
        <v>85.3</v>
      </c>
      <c r="G97">
        <v>0.14099999999999999</v>
      </c>
      <c r="H97">
        <v>92.2</v>
      </c>
      <c r="I97">
        <v>5.7000000000000002E-2</v>
      </c>
      <c r="J97">
        <v>81.8</v>
      </c>
      <c r="K97">
        <v>0.14000000000000001</v>
      </c>
      <c r="L97">
        <v>85.8</v>
      </c>
      <c r="Q97">
        <v>5.0000000000000001E-3</v>
      </c>
    </row>
    <row r="98" spans="1:17" x14ac:dyDescent="0.45">
      <c r="A98" s="10" t="s">
        <v>541</v>
      </c>
      <c r="B98" s="10" t="s">
        <v>542</v>
      </c>
      <c r="C98">
        <v>0.52500000000000002</v>
      </c>
      <c r="D98">
        <v>95</v>
      </c>
      <c r="E98">
        <v>0.22700000000000001</v>
      </c>
      <c r="F98">
        <v>87.9</v>
      </c>
      <c r="I98">
        <v>6.5000000000000002E-2</v>
      </c>
      <c r="J98">
        <v>75.900000000000006</v>
      </c>
      <c r="K98">
        <v>0.17399999999999999</v>
      </c>
      <c r="L98">
        <v>83.9</v>
      </c>
      <c r="M98">
        <v>8.9999999999999993E-3</v>
      </c>
      <c r="N98">
        <v>85.1</v>
      </c>
      <c r="Q98">
        <v>0</v>
      </c>
    </row>
    <row r="99" spans="1:17" x14ac:dyDescent="0.45">
      <c r="A99" s="10" t="s">
        <v>166</v>
      </c>
      <c r="B99" s="10" t="s">
        <v>21</v>
      </c>
      <c r="C99">
        <v>0.63300000000000001</v>
      </c>
      <c r="D99">
        <v>94.9</v>
      </c>
      <c r="E99">
        <v>1.2999999999999999E-2</v>
      </c>
      <c r="F99">
        <v>87.4</v>
      </c>
      <c r="K99">
        <v>0.35399999999999998</v>
      </c>
      <c r="L99">
        <v>83.1</v>
      </c>
      <c r="M99">
        <v>0</v>
      </c>
      <c r="N99">
        <v>83.8</v>
      </c>
      <c r="Q99">
        <v>2.3E-2</v>
      </c>
    </row>
    <row r="100" spans="1:17" x14ac:dyDescent="0.45">
      <c r="A100" s="10" t="s">
        <v>734</v>
      </c>
      <c r="B100" s="10" t="s">
        <v>21</v>
      </c>
      <c r="C100">
        <v>0.89300000000000002</v>
      </c>
      <c r="D100">
        <v>94.9</v>
      </c>
      <c r="E100">
        <v>6.6000000000000003E-2</v>
      </c>
      <c r="F100">
        <v>82.2</v>
      </c>
      <c r="G100">
        <v>8.0000000000000002E-3</v>
      </c>
      <c r="H100">
        <v>87</v>
      </c>
      <c r="I100">
        <v>2.4E-2</v>
      </c>
      <c r="J100">
        <v>75.599999999999994</v>
      </c>
      <c r="K100">
        <v>8.0000000000000002E-3</v>
      </c>
      <c r="L100">
        <v>86.9</v>
      </c>
      <c r="Q100">
        <v>7.0000000000000001E-3</v>
      </c>
    </row>
    <row r="101" spans="1:17" x14ac:dyDescent="0.45">
      <c r="A101" s="10" t="s">
        <v>665</v>
      </c>
      <c r="B101" s="10" t="s">
        <v>21</v>
      </c>
      <c r="C101">
        <v>0.63700000000000001</v>
      </c>
      <c r="D101">
        <v>94.9</v>
      </c>
      <c r="E101">
        <v>0.29299999999999998</v>
      </c>
      <c r="F101">
        <v>82.6</v>
      </c>
      <c r="K101">
        <v>7.0000000000000007E-2</v>
      </c>
      <c r="L101">
        <v>86</v>
      </c>
      <c r="Q101">
        <v>8.0000000000000002E-3</v>
      </c>
    </row>
    <row r="102" spans="1:17" x14ac:dyDescent="0.45">
      <c r="A102" s="10" t="s">
        <v>796</v>
      </c>
      <c r="B102" s="10" t="s">
        <v>21</v>
      </c>
      <c r="C102">
        <v>0.45500000000000002</v>
      </c>
      <c r="D102">
        <v>94.9</v>
      </c>
      <c r="E102">
        <v>0.34399999999999997</v>
      </c>
      <c r="F102">
        <v>84.1</v>
      </c>
      <c r="G102">
        <v>5.1999999999999998E-2</v>
      </c>
      <c r="H102">
        <v>88.7</v>
      </c>
      <c r="I102">
        <v>5.0999999999999997E-2</v>
      </c>
      <c r="J102">
        <v>79.8</v>
      </c>
      <c r="K102">
        <v>8.4000000000000005E-2</v>
      </c>
      <c r="L102">
        <v>85.3</v>
      </c>
      <c r="M102">
        <v>1.2999999999999999E-2</v>
      </c>
      <c r="N102">
        <v>88.9</v>
      </c>
      <c r="Q102">
        <v>8.0000000000000002E-3</v>
      </c>
    </row>
    <row r="103" spans="1:17" x14ac:dyDescent="0.45">
      <c r="A103" s="10" t="s">
        <v>102</v>
      </c>
      <c r="B103" s="10" t="s">
        <v>21</v>
      </c>
      <c r="C103">
        <v>0.70299999999999996</v>
      </c>
      <c r="D103">
        <v>94.9</v>
      </c>
      <c r="E103">
        <v>0.151</v>
      </c>
      <c r="F103">
        <v>88.4</v>
      </c>
      <c r="G103">
        <v>4.0000000000000001E-3</v>
      </c>
      <c r="H103">
        <v>90</v>
      </c>
      <c r="I103">
        <v>0.11600000000000001</v>
      </c>
      <c r="J103">
        <v>83.2</v>
      </c>
      <c r="K103">
        <v>2.5999999999999999E-2</v>
      </c>
      <c r="L103">
        <v>84.3</v>
      </c>
      <c r="Q103">
        <v>2.1999999999999999E-2</v>
      </c>
    </row>
    <row r="104" spans="1:17" x14ac:dyDescent="0.45">
      <c r="A104" s="10" t="s">
        <v>851</v>
      </c>
      <c r="B104" s="10" t="s">
        <v>21</v>
      </c>
      <c r="C104">
        <v>0.60099999999999998</v>
      </c>
      <c r="D104">
        <v>94.9</v>
      </c>
      <c r="E104">
        <v>0.308</v>
      </c>
      <c r="F104">
        <v>86.3</v>
      </c>
      <c r="I104">
        <v>1.2999999999999999E-2</v>
      </c>
      <c r="J104">
        <v>81</v>
      </c>
      <c r="K104">
        <v>1.0999999999999999E-2</v>
      </c>
      <c r="L104">
        <v>86.5</v>
      </c>
      <c r="M104">
        <v>6.8000000000000005E-2</v>
      </c>
      <c r="N104">
        <v>87.3</v>
      </c>
      <c r="Q104">
        <v>4.0000000000000001E-3</v>
      </c>
    </row>
    <row r="105" spans="1:17" x14ac:dyDescent="0.45">
      <c r="A105" s="10" t="s">
        <v>617</v>
      </c>
      <c r="B105" s="10" t="s">
        <v>21</v>
      </c>
      <c r="C105">
        <v>0.61699999999999999</v>
      </c>
      <c r="D105">
        <v>94.9</v>
      </c>
      <c r="E105">
        <v>0.30399999999999999</v>
      </c>
      <c r="F105">
        <v>85.3</v>
      </c>
      <c r="I105">
        <v>0</v>
      </c>
      <c r="J105">
        <v>74.5</v>
      </c>
      <c r="K105">
        <v>7.8E-2</v>
      </c>
      <c r="L105">
        <v>86.4</v>
      </c>
      <c r="Q105">
        <v>1.7000000000000001E-2</v>
      </c>
    </row>
    <row r="106" spans="1:17" x14ac:dyDescent="0.45">
      <c r="A106" s="10" t="s">
        <v>556</v>
      </c>
      <c r="B106" s="10" t="s">
        <v>21</v>
      </c>
      <c r="C106">
        <v>0.50600000000000001</v>
      </c>
      <c r="D106">
        <v>94.9</v>
      </c>
      <c r="E106">
        <v>0.22600000000000001</v>
      </c>
      <c r="F106">
        <v>85.6</v>
      </c>
      <c r="G106">
        <v>0.104</v>
      </c>
      <c r="H106">
        <v>88.9</v>
      </c>
      <c r="I106">
        <v>3.6999999999999998E-2</v>
      </c>
      <c r="J106">
        <v>74.900000000000006</v>
      </c>
      <c r="K106">
        <v>0.127</v>
      </c>
      <c r="L106">
        <v>85.7</v>
      </c>
      <c r="Q106">
        <v>8.0000000000000002E-3</v>
      </c>
    </row>
    <row r="107" spans="1:17" x14ac:dyDescent="0.45">
      <c r="A107" s="10" t="s">
        <v>566</v>
      </c>
      <c r="B107" s="10" t="s">
        <v>87</v>
      </c>
      <c r="C107">
        <v>0.68100000000000005</v>
      </c>
      <c r="D107">
        <v>94.8</v>
      </c>
      <c r="E107">
        <v>8.3000000000000004E-2</v>
      </c>
      <c r="F107">
        <v>85.7</v>
      </c>
      <c r="I107">
        <v>3.5999999999999997E-2</v>
      </c>
      <c r="J107">
        <v>80.400000000000006</v>
      </c>
      <c r="K107">
        <v>0.2</v>
      </c>
      <c r="L107">
        <v>85.5</v>
      </c>
      <c r="Q107">
        <v>3.0000000000000001E-3</v>
      </c>
    </row>
    <row r="108" spans="1:17" x14ac:dyDescent="0.45">
      <c r="A108" s="10" t="s">
        <v>576</v>
      </c>
      <c r="B108" s="10" t="s">
        <v>21</v>
      </c>
      <c r="C108">
        <v>0.65</v>
      </c>
      <c r="D108">
        <v>94.8</v>
      </c>
      <c r="E108">
        <v>0.254</v>
      </c>
      <c r="F108">
        <v>85.9</v>
      </c>
      <c r="G108">
        <v>8.5000000000000006E-2</v>
      </c>
      <c r="H108">
        <v>89.4</v>
      </c>
      <c r="I108">
        <v>0</v>
      </c>
      <c r="J108">
        <v>78</v>
      </c>
      <c r="K108">
        <v>0.01</v>
      </c>
      <c r="L108">
        <v>88.5</v>
      </c>
      <c r="Q108">
        <v>0.02</v>
      </c>
    </row>
    <row r="109" spans="1:17" x14ac:dyDescent="0.45">
      <c r="A109" s="10" t="s">
        <v>655</v>
      </c>
      <c r="B109" s="10" t="s">
        <v>21</v>
      </c>
      <c r="C109">
        <v>0.64600000000000002</v>
      </c>
      <c r="D109">
        <v>94.8</v>
      </c>
      <c r="E109">
        <v>0.21199999999999999</v>
      </c>
      <c r="F109">
        <v>85.8</v>
      </c>
      <c r="K109">
        <v>0.14199999999999999</v>
      </c>
      <c r="L109">
        <v>83.7</v>
      </c>
      <c r="Q109">
        <v>8.0000000000000002E-3</v>
      </c>
    </row>
    <row r="110" spans="1:17" x14ac:dyDescent="0.45">
      <c r="A110" s="10" t="s">
        <v>127</v>
      </c>
      <c r="B110" s="10" t="s">
        <v>21</v>
      </c>
      <c r="C110">
        <v>0.69699999999999995</v>
      </c>
      <c r="D110">
        <v>94.8</v>
      </c>
      <c r="E110">
        <v>0.19700000000000001</v>
      </c>
      <c r="F110">
        <v>86.6</v>
      </c>
      <c r="I110">
        <v>5.7000000000000002E-2</v>
      </c>
      <c r="J110">
        <v>79</v>
      </c>
      <c r="K110">
        <v>4.9000000000000002E-2</v>
      </c>
      <c r="L110">
        <v>86.4</v>
      </c>
      <c r="Q110">
        <v>0.01</v>
      </c>
    </row>
    <row r="111" spans="1:17" x14ac:dyDescent="0.45">
      <c r="A111" s="10" t="s">
        <v>27</v>
      </c>
      <c r="B111" s="10" t="s">
        <v>21</v>
      </c>
      <c r="C111">
        <v>0.69</v>
      </c>
      <c r="D111">
        <v>94.8</v>
      </c>
      <c r="E111">
        <v>8.5999999999999993E-2</v>
      </c>
      <c r="F111">
        <v>84</v>
      </c>
      <c r="G111">
        <v>8.7999999999999995E-2</v>
      </c>
      <c r="H111">
        <v>90.4</v>
      </c>
      <c r="I111">
        <v>1E-3</v>
      </c>
      <c r="J111">
        <v>76.7</v>
      </c>
      <c r="K111">
        <v>0.13600000000000001</v>
      </c>
      <c r="L111">
        <v>88.2</v>
      </c>
      <c r="Q111">
        <v>8.9999999999999993E-3</v>
      </c>
    </row>
    <row r="112" spans="1:17" x14ac:dyDescent="0.45">
      <c r="A112" s="10" t="s">
        <v>229</v>
      </c>
      <c r="B112" s="10" t="s">
        <v>230</v>
      </c>
      <c r="C112">
        <v>0.46200000000000002</v>
      </c>
      <c r="D112">
        <v>94.8</v>
      </c>
      <c r="E112">
        <v>0.30599999999999999</v>
      </c>
      <c r="F112">
        <v>87.7</v>
      </c>
      <c r="I112">
        <v>0.157</v>
      </c>
      <c r="J112">
        <v>84.3</v>
      </c>
      <c r="K112">
        <v>7.4999999999999997E-2</v>
      </c>
      <c r="L112">
        <v>90.4</v>
      </c>
      <c r="Q112">
        <v>1E-3</v>
      </c>
    </row>
    <row r="113" spans="1:17" x14ac:dyDescent="0.45">
      <c r="A113" s="10" t="s">
        <v>215</v>
      </c>
      <c r="B113" s="10" t="s">
        <v>21</v>
      </c>
      <c r="C113">
        <v>0.44</v>
      </c>
      <c r="D113">
        <v>94.8</v>
      </c>
      <c r="E113">
        <v>0.28499999999999998</v>
      </c>
      <c r="F113">
        <v>89.4</v>
      </c>
      <c r="I113">
        <v>0.251</v>
      </c>
      <c r="J113">
        <v>82.3</v>
      </c>
      <c r="K113">
        <v>2.4E-2</v>
      </c>
      <c r="L113">
        <v>89</v>
      </c>
      <c r="Q113">
        <v>5.0000000000000001E-3</v>
      </c>
    </row>
    <row r="114" spans="1:17" x14ac:dyDescent="0.45">
      <c r="A114" s="10" t="s">
        <v>769</v>
      </c>
      <c r="B114" s="10" t="s">
        <v>21</v>
      </c>
      <c r="C114">
        <v>0.53800000000000003</v>
      </c>
      <c r="D114">
        <v>94.7</v>
      </c>
      <c r="E114">
        <v>0.27400000000000002</v>
      </c>
      <c r="F114">
        <v>83.4</v>
      </c>
      <c r="G114">
        <v>0.127</v>
      </c>
      <c r="H114">
        <v>89.5</v>
      </c>
      <c r="K114">
        <v>6.0999999999999999E-2</v>
      </c>
      <c r="L114">
        <v>87.8</v>
      </c>
      <c r="Q114">
        <v>8.9999999999999993E-3</v>
      </c>
    </row>
    <row r="115" spans="1:17" x14ac:dyDescent="0.45">
      <c r="A115" s="10" t="s">
        <v>659</v>
      </c>
      <c r="B115" s="10" t="s">
        <v>21</v>
      </c>
      <c r="C115">
        <v>0.627</v>
      </c>
      <c r="D115">
        <v>94.7</v>
      </c>
      <c r="E115">
        <v>0.20699999999999999</v>
      </c>
      <c r="F115">
        <v>86.9</v>
      </c>
      <c r="G115">
        <v>3.0000000000000001E-3</v>
      </c>
      <c r="H115">
        <v>88.3</v>
      </c>
      <c r="I115">
        <v>2E-3</v>
      </c>
      <c r="J115">
        <v>74.3</v>
      </c>
      <c r="K115">
        <v>0.161</v>
      </c>
      <c r="L115">
        <v>84.4</v>
      </c>
      <c r="Q115">
        <v>3.0000000000000001E-3</v>
      </c>
    </row>
    <row r="116" spans="1:17" x14ac:dyDescent="0.45">
      <c r="A116" s="10" t="s">
        <v>472</v>
      </c>
      <c r="B116" s="10" t="s">
        <v>21</v>
      </c>
      <c r="C116">
        <v>0.59</v>
      </c>
      <c r="D116">
        <v>94.7</v>
      </c>
      <c r="E116">
        <v>0.107</v>
      </c>
      <c r="F116">
        <v>82.2</v>
      </c>
      <c r="I116">
        <v>2E-3</v>
      </c>
      <c r="J116">
        <v>78.900000000000006</v>
      </c>
      <c r="K116">
        <v>3.4000000000000002E-2</v>
      </c>
      <c r="L116">
        <v>84</v>
      </c>
      <c r="M116">
        <v>0.26700000000000002</v>
      </c>
      <c r="N116">
        <v>84.6</v>
      </c>
      <c r="Q116">
        <v>5.0000000000000001E-3</v>
      </c>
    </row>
    <row r="117" spans="1:17" x14ac:dyDescent="0.45">
      <c r="A117" s="10" t="s">
        <v>402</v>
      </c>
      <c r="B117" s="10" t="s">
        <v>21</v>
      </c>
      <c r="C117">
        <v>0.52</v>
      </c>
      <c r="D117">
        <v>94.6</v>
      </c>
      <c r="E117">
        <v>0.38200000000000001</v>
      </c>
      <c r="F117">
        <v>87.8</v>
      </c>
      <c r="I117">
        <v>8.0000000000000002E-3</v>
      </c>
      <c r="J117">
        <v>81.900000000000006</v>
      </c>
      <c r="K117">
        <v>0.09</v>
      </c>
      <c r="L117">
        <v>86.4</v>
      </c>
      <c r="Q117">
        <v>1E-3</v>
      </c>
    </row>
    <row r="118" spans="1:17" x14ac:dyDescent="0.45">
      <c r="A118" s="10" t="s">
        <v>251</v>
      </c>
      <c r="B118" s="10" t="s">
        <v>21</v>
      </c>
      <c r="C118">
        <v>0.61199999999999999</v>
      </c>
      <c r="D118">
        <v>94.6</v>
      </c>
      <c r="E118">
        <v>0.184</v>
      </c>
      <c r="F118">
        <v>84.9</v>
      </c>
      <c r="I118">
        <v>1.2999999999999999E-2</v>
      </c>
      <c r="J118">
        <v>77.8</v>
      </c>
      <c r="K118">
        <v>0.192</v>
      </c>
      <c r="L118">
        <v>86.8</v>
      </c>
      <c r="Q118">
        <v>4.0000000000000001E-3</v>
      </c>
    </row>
    <row r="119" spans="1:17" x14ac:dyDescent="0.45">
      <c r="A119" s="10" t="s">
        <v>377</v>
      </c>
      <c r="B119" s="10" t="s">
        <v>21</v>
      </c>
      <c r="C119">
        <v>0.621</v>
      </c>
      <c r="D119">
        <v>94.6</v>
      </c>
      <c r="E119">
        <v>0.17100000000000001</v>
      </c>
      <c r="F119">
        <v>84.8</v>
      </c>
      <c r="K119">
        <v>0.20699999999999999</v>
      </c>
      <c r="L119">
        <v>89.4</v>
      </c>
      <c r="Q119">
        <v>5.0000000000000001E-3</v>
      </c>
    </row>
    <row r="120" spans="1:17" x14ac:dyDescent="0.45">
      <c r="A120" s="10" t="s">
        <v>575</v>
      </c>
      <c r="B120" s="10" t="s">
        <v>21</v>
      </c>
      <c r="C120">
        <v>0.51800000000000002</v>
      </c>
      <c r="D120">
        <v>94.6</v>
      </c>
      <c r="E120">
        <v>0.28000000000000003</v>
      </c>
      <c r="F120">
        <v>84.1</v>
      </c>
      <c r="K120">
        <v>0.20200000000000001</v>
      </c>
      <c r="L120">
        <v>88.3</v>
      </c>
      <c r="Q120">
        <v>5.0000000000000001E-3</v>
      </c>
    </row>
    <row r="121" spans="1:17" x14ac:dyDescent="0.45">
      <c r="A121" s="10" t="s">
        <v>415</v>
      </c>
      <c r="B121" s="10" t="s">
        <v>21</v>
      </c>
      <c r="C121">
        <v>0.58099999999999996</v>
      </c>
      <c r="D121">
        <v>94.6</v>
      </c>
      <c r="E121">
        <v>0.19500000000000001</v>
      </c>
      <c r="F121">
        <v>88.5</v>
      </c>
      <c r="I121">
        <v>0.109</v>
      </c>
      <c r="J121">
        <v>82.3</v>
      </c>
      <c r="K121">
        <v>0.115</v>
      </c>
      <c r="L121">
        <v>86.8</v>
      </c>
      <c r="Q121">
        <v>2E-3</v>
      </c>
    </row>
    <row r="122" spans="1:17" x14ac:dyDescent="0.45">
      <c r="A122" s="10" t="s">
        <v>500</v>
      </c>
      <c r="B122" s="10" t="s">
        <v>21</v>
      </c>
      <c r="C122">
        <v>0.48</v>
      </c>
      <c r="D122">
        <v>94.6</v>
      </c>
      <c r="E122">
        <v>0.21299999999999999</v>
      </c>
      <c r="F122">
        <v>84.2</v>
      </c>
      <c r="G122">
        <v>0.28799999999999998</v>
      </c>
      <c r="H122">
        <v>90</v>
      </c>
      <c r="K122">
        <v>1.9E-2</v>
      </c>
      <c r="L122">
        <v>89.3</v>
      </c>
      <c r="Q122">
        <v>1.2E-2</v>
      </c>
    </row>
    <row r="123" spans="1:17" x14ac:dyDescent="0.45">
      <c r="A123" s="10" t="s">
        <v>334</v>
      </c>
      <c r="B123" s="10" t="s">
        <v>335</v>
      </c>
      <c r="C123">
        <v>0.54200000000000004</v>
      </c>
      <c r="D123">
        <v>94.6</v>
      </c>
      <c r="E123">
        <v>0.19400000000000001</v>
      </c>
      <c r="F123">
        <v>84.7</v>
      </c>
      <c r="G123">
        <v>0.10199999999999999</v>
      </c>
      <c r="H123">
        <v>89.6</v>
      </c>
      <c r="I123">
        <v>0.123</v>
      </c>
      <c r="J123">
        <v>78.8</v>
      </c>
      <c r="K123">
        <v>0.04</v>
      </c>
      <c r="L123">
        <v>90.7</v>
      </c>
      <c r="Q123">
        <v>1E-3</v>
      </c>
    </row>
    <row r="124" spans="1:17" x14ac:dyDescent="0.45">
      <c r="A124" s="10" t="s">
        <v>475</v>
      </c>
      <c r="B124" s="10" t="s">
        <v>21</v>
      </c>
      <c r="C124">
        <v>0.54600000000000004</v>
      </c>
      <c r="D124">
        <v>94.6</v>
      </c>
      <c r="E124">
        <v>0.34399999999999997</v>
      </c>
      <c r="F124">
        <v>87.3</v>
      </c>
      <c r="I124">
        <v>1.7000000000000001E-2</v>
      </c>
      <c r="J124">
        <v>78.599999999999994</v>
      </c>
      <c r="K124">
        <v>8.4000000000000005E-2</v>
      </c>
      <c r="L124">
        <v>85.7</v>
      </c>
      <c r="M124">
        <v>8.0000000000000002E-3</v>
      </c>
      <c r="N124">
        <v>85.2</v>
      </c>
      <c r="Q124">
        <v>1.2999999999999999E-2</v>
      </c>
    </row>
    <row r="125" spans="1:17" x14ac:dyDescent="0.45">
      <c r="A125" s="10" t="s">
        <v>352</v>
      </c>
      <c r="B125" s="10" t="s">
        <v>21</v>
      </c>
      <c r="C125">
        <v>0.55700000000000005</v>
      </c>
      <c r="D125">
        <v>94.6</v>
      </c>
      <c r="E125">
        <v>0.29499999999999998</v>
      </c>
      <c r="F125">
        <v>86.8</v>
      </c>
      <c r="G125">
        <v>0</v>
      </c>
      <c r="H125">
        <v>91</v>
      </c>
      <c r="I125">
        <v>8.0000000000000002E-3</v>
      </c>
      <c r="J125">
        <v>78.599999999999994</v>
      </c>
      <c r="K125">
        <v>0.14000000000000001</v>
      </c>
      <c r="L125">
        <v>85.7</v>
      </c>
      <c r="M125">
        <v>1E-3</v>
      </c>
      <c r="N125">
        <v>85.7</v>
      </c>
      <c r="Q125">
        <v>2.1999999999999999E-2</v>
      </c>
    </row>
    <row r="126" spans="1:17" x14ac:dyDescent="0.45">
      <c r="A126" s="10" t="s">
        <v>808</v>
      </c>
      <c r="B126" s="10" t="s">
        <v>21</v>
      </c>
      <c r="C126">
        <v>0.63</v>
      </c>
      <c r="D126">
        <v>94.5</v>
      </c>
      <c r="G126">
        <v>0</v>
      </c>
      <c r="H126">
        <v>90.7</v>
      </c>
      <c r="I126">
        <v>0.36899999999999999</v>
      </c>
      <c r="J126">
        <v>84.5</v>
      </c>
      <c r="K126">
        <v>1E-3</v>
      </c>
      <c r="L126">
        <v>87.1</v>
      </c>
      <c r="Q126">
        <v>6.0000000000000001E-3</v>
      </c>
    </row>
    <row r="127" spans="1:17" x14ac:dyDescent="0.45">
      <c r="A127" s="10" t="s">
        <v>460</v>
      </c>
      <c r="B127" s="10" t="s">
        <v>21</v>
      </c>
      <c r="C127">
        <v>0.49299999999999999</v>
      </c>
      <c r="D127">
        <v>94.5</v>
      </c>
      <c r="E127">
        <v>0.432</v>
      </c>
      <c r="F127">
        <v>86</v>
      </c>
      <c r="I127">
        <v>5.5E-2</v>
      </c>
      <c r="J127">
        <v>77.8</v>
      </c>
      <c r="K127">
        <v>0</v>
      </c>
      <c r="L127">
        <v>84.7</v>
      </c>
      <c r="M127">
        <v>0.02</v>
      </c>
      <c r="N127">
        <v>86.5</v>
      </c>
      <c r="Q127">
        <v>8.9999999999999993E-3</v>
      </c>
    </row>
    <row r="128" spans="1:17" x14ac:dyDescent="0.45">
      <c r="A128" s="10" t="s">
        <v>400</v>
      </c>
      <c r="B128" s="10" t="s">
        <v>21</v>
      </c>
      <c r="C128">
        <v>0.44600000000000001</v>
      </c>
      <c r="D128">
        <v>94.5</v>
      </c>
      <c r="E128">
        <v>0.247</v>
      </c>
      <c r="F128">
        <v>86.3</v>
      </c>
      <c r="G128">
        <v>0.111</v>
      </c>
      <c r="H128">
        <v>91.5</v>
      </c>
      <c r="I128">
        <v>9.8000000000000004E-2</v>
      </c>
      <c r="J128">
        <v>80</v>
      </c>
      <c r="K128">
        <v>8.9999999999999993E-3</v>
      </c>
      <c r="L128">
        <v>86.5</v>
      </c>
      <c r="M128">
        <v>8.7999999999999995E-2</v>
      </c>
      <c r="N128">
        <v>86.8</v>
      </c>
      <c r="Q128">
        <v>0</v>
      </c>
    </row>
    <row r="129" spans="1:17" x14ac:dyDescent="0.45">
      <c r="A129" s="10" t="s">
        <v>657</v>
      </c>
      <c r="B129" s="10" t="s">
        <v>21</v>
      </c>
      <c r="C129">
        <v>0.55500000000000005</v>
      </c>
      <c r="D129">
        <v>94.5</v>
      </c>
      <c r="E129">
        <v>0.17599999999999999</v>
      </c>
      <c r="F129">
        <v>84.6</v>
      </c>
      <c r="I129">
        <v>0.13200000000000001</v>
      </c>
      <c r="J129">
        <v>77.099999999999994</v>
      </c>
      <c r="K129">
        <v>0.13700000000000001</v>
      </c>
      <c r="L129">
        <v>87</v>
      </c>
      <c r="Q129">
        <v>6.0000000000000001E-3</v>
      </c>
    </row>
    <row r="130" spans="1:17" x14ac:dyDescent="0.45">
      <c r="A130" s="10" t="s">
        <v>487</v>
      </c>
      <c r="B130" s="10" t="s">
        <v>21</v>
      </c>
      <c r="C130">
        <v>0.53500000000000003</v>
      </c>
      <c r="D130">
        <v>94.5</v>
      </c>
      <c r="E130">
        <v>0.14099999999999999</v>
      </c>
      <c r="F130">
        <v>86.2</v>
      </c>
      <c r="G130">
        <v>6.6000000000000003E-2</v>
      </c>
      <c r="H130">
        <v>88.9</v>
      </c>
      <c r="I130">
        <v>0.193</v>
      </c>
      <c r="J130">
        <v>81.099999999999994</v>
      </c>
      <c r="K130">
        <v>6.5000000000000002E-2</v>
      </c>
      <c r="L130">
        <v>87.7</v>
      </c>
      <c r="M130">
        <v>0</v>
      </c>
      <c r="N130">
        <v>93</v>
      </c>
      <c r="Q130">
        <v>3.0000000000000001E-3</v>
      </c>
    </row>
    <row r="131" spans="1:17" x14ac:dyDescent="0.45">
      <c r="A131" s="10" t="s">
        <v>256</v>
      </c>
      <c r="B131" s="10" t="s">
        <v>21</v>
      </c>
      <c r="C131">
        <v>0.4</v>
      </c>
      <c r="D131">
        <v>94.5</v>
      </c>
      <c r="E131">
        <v>0.108</v>
      </c>
      <c r="F131">
        <v>88.1</v>
      </c>
      <c r="G131">
        <v>0.43099999999999999</v>
      </c>
      <c r="H131">
        <v>90.1</v>
      </c>
      <c r="I131">
        <v>2.1999999999999999E-2</v>
      </c>
      <c r="J131">
        <v>80</v>
      </c>
      <c r="K131">
        <v>3.9E-2</v>
      </c>
      <c r="L131">
        <v>85.8</v>
      </c>
      <c r="Q131">
        <v>7.0000000000000001E-3</v>
      </c>
    </row>
    <row r="132" spans="1:17" x14ac:dyDescent="0.45">
      <c r="A132" s="10" t="s">
        <v>583</v>
      </c>
      <c r="B132" s="10" t="s">
        <v>21</v>
      </c>
      <c r="C132">
        <v>0.496</v>
      </c>
      <c r="D132">
        <v>94.5</v>
      </c>
      <c r="E132">
        <v>0.48899999999999999</v>
      </c>
      <c r="F132">
        <v>85.3</v>
      </c>
      <c r="G132">
        <v>1E-3</v>
      </c>
      <c r="H132">
        <v>91.4</v>
      </c>
      <c r="K132">
        <v>1.4E-2</v>
      </c>
      <c r="L132">
        <v>86.3</v>
      </c>
      <c r="Q132">
        <v>1.7999999999999999E-2</v>
      </c>
    </row>
    <row r="133" spans="1:17" x14ac:dyDescent="0.45">
      <c r="A133" s="10" t="s">
        <v>780</v>
      </c>
      <c r="B133" s="10" t="s">
        <v>21</v>
      </c>
      <c r="C133">
        <v>0.57999999999999996</v>
      </c>
      <c r="D133">
        <v>94.4</v>
      </c>
      <c r="E133">
        <v>0.16300000000000001</v>
      </c>
      <c r="F133">
        <v>84.2</v>
      </c>
      <c r="I133">
        <v>9.9000000000000005E-2</v>
      </c>
      <c r="J133">
        <v>77.7</v>
      </c>
      <c r="K133">
        <v>0.158</v>
      </c>
      <c r="L133">
        <v>86.2</v>
      </c>
      <c r="Q133">
        <v>7.0000000000000001E-3</v>
      </c>
    </row>
    <row r="134" spans="1:17" x14ac:dyDescent="0.45">
      <c r="A134" s="10" t="s">
        <v>732</v>
      </c>
      <c r="B134" s="10" t="s">
        <v>21</v>
      </c>
      <c r="C134">
        <v>0.58199999999999996</v>
      </c>
      <c r="D134">
        <v>94.4</v>
      </c>
      <c r="E134">
        <v>0.13300000000000001</v>
      </c>
      <c r="F134">
        <v>86.9</v>
      </c>
      <c r="G134">
        <v>0</v>
      </c>
      <c r="H134">
        <v>91.3</v>
      </c>
      <c r="I134">
        <v>0.17299999999999999</v>
      </c>
      <c r="J134">
        <v>79.5</v>
      </c>
      <c r="K134">
        <v>0.112</v>
      </c>
      <c r="L134">
        <v>84.5</v>
      </c>
      <c r="Q134">
        <v>6.0000000000000001E-3</v>
      </c>
    </row>
    <row r="135" spans="1:17" x14ac:dyDescent="0.45">
      <c r="A135" s="10" t="s">
        <v>598</v>
      </c>
      <c r="B135" s="10" t="s">
        <v>21</v>
      </c>
      <c r="C135">
        <v>0.54700000000000004</v>
      </c>
      <c r="D135">
        <v>94.4</v>
      </c>
      <c r="E135">
        <v>0.191</v>
      </c>
      <c r="F135">
        <v>85.4</v>
      </c>
      <c r="G135">
        <v>4.0000000000000001E-3</v>
      </c>
      <c r="H135">
        <v>88.6</v>
      </c>
      <c r="I135">
        <v>0.23599999999999999</v>
      </c>
      <c r="J135">
        <v>79.099999999999994</v>
      </c>
      <c r="K135">
        <v>2.1999999999999999E-2</v>
      </c>
      <c r="L135">
        <v>87</v>
      </c>
      <c r="Q135">
        <v>1E-3</v>
      </c>
    </row>
    <row r="136" spans="1:17" x14ac:dyDescent="0.45">
      <c r="A136" s="10" t="s">
        <v>673</v>
      </c>
      <c r="B136" s="10" t="s">
        <v>21</v>
      </c>
      <c r="C136">
        <v>0.61699999999999999</v>
      </c>
      <c r="D136">
        <v>94.4</v>
      </c>
      <c r="E136">
        <v>0.125</v>
      </c>
      <c r="F136">
        <v>83.6</v>
      </c>
      <c r="G136">
        <v>0.14099999999999999</v>
      </c>
      <c r="H136">
        <v>89.9</v>
      </c>
      <c r="I136">
        <v>0.10100000000000001</v>
      </c>
      <c r="J136">
        <v>78</v>
      </c>
      <c r="K136">
        <v>1.6E-2</v>
      </c>
      <c r="L136">
        <v>84.6</v>
      </c>
      <c r="Q136">
        <v>1.9E-2</v>
      </c>
    </row>
    <row r="137" spans="1:17" x14ac:dyDescent="0.45">
      <c r="A137" s="10" t="s">
        <v>825</v>
      </c>
      <c r="B137" s="10" t="s">
        <v>21</v>
      </c>
      <c r="C137">
        <v>0.58399999999999996</v>
      </c>
      <c r="D137">
        <v>94.4</v>
      </c>
      <c r="E137">
        <v>0.33500000000000002</v>
      </c>
      <c r="F137">
        <v>87.6</v>
      </c>
      <c r="I137">
        <v>7.3999999999999996E-2</v>
      </c>
      <c r="J137">
        <v>80.900000000000006</v>
      </c>
      <c r="K137">
        <v>7.0000000000000001E-3</v>
      </c>
      <c r="L137">
        <v>88.2</v>
      </c>
      <c r="Q137">
        <v>6.0000000000000001E-3</v>
      </c>
    </row>
    <row r="138" spans="1:17" x14ac:dyDescent="0.45">
      <c r="A138" s="10" t="s">
        <v>579</v>
      </c>
      <c r="B138" s="10" t="s">
        <v>21</v>
      </c>
      <c r="C138">
        <v>0.52200000000000002</v>
      </c>
      <c r="D138">
        <v>94.3</v>
      </c>
      <c r="E138">
        <v>0.311</v>
      </c>
      <c r="F138">
        <v>87.4</v>
      </c>
      <c r="I138">
        <v>9.4E-2</v>
      </c>
      <c r="J138">
        <v>80.900000000000006</v>
      </c>
      <c r="K138">
        <v>7.2999999999999995E-2</v>
      </c>
      <c r="L138">
        <v>88.1</v>
      </c>
      <c r="Q138">
        <v>4.0000000000000001E-3</v>
      </c>
    </row>
    <row r="139" spans="1:17" x14ac:dyDescent="0.45">
      <c r="A139" s="10" t="s">
        <v>401</v>
      </c>
      <c r="B139" s="10" t="s">
        <v>21</v>
      </c>
      <c r="C139">
        <v>0.66500000000000004</v>
      </c>
      <c r="D139">
        <v>94.3</v>
      </c>
      <c r="E139">
        <v>0.309</v>
      </c>
      <c r="F139">
        <v>86.6</v>
      </c>
      <c r="K139">
        <v>2.5999999999999999E-2</v>
      </c>
      <c r="L139">
        <v>86.4</v>
      </c>
      <c r="Q139">
        <v>0.01</v>
      </c>
    </row>
    <row r="140" spans="1:17" x14ac:dyDescent="0.45">
      <c r="A140" s="10" t="s">
        <v>649</v>
      </c>
      <c r="B140" s="10" t="s">
        <v>21</v>
      </c>
      <c r="C140">
        <v>0.63200000000000001</v>
      </c>
      <c r="D140">
        <v>94.3</v>
      </c>
      <c r="E140">
        <v>0.189</v>
      </c>
      <c r="F140">
        <v>87.1</v>
      </c>
      <c r="G140">
        <v>2.5000000000000001E-2</v>
      </c>
      <c r="H140">
        <v>90.9</v>
      </c>
      <c r="I140">
        <v>5.2999999999999999E-2</v>
      </c>
      <c r="J140">
        <v>80.900000000000006</v>
      </c>
      <c r="K140">
        <v>8.7999999999999995E-2</v>
      </c>
      <c r="L140">
        <v>85.9</v>
      </c>
      <c r="M140">
        <v>1.2999999999999999E-2</v>
      </c>
      <c r="N140">
        <v>85.5</v>
      </c>
      <c r="Q140">
        <v>7.0000000000000001E-3</v>
      </c>
    </row>
    <row r="141" spans="1:17" x14ac:dyDescent="0.45">
      <c r="A141" s="10" t="s">
        <v>341</v>
      </c>
      <c r="B141" s="10" t="s">
        <v>21</v>
      </c>
      <c r="C141">
        <v>0.63200000000000001</v>
      </c>
      <c r="D141">
        <v>94.3</v>
      </c>
      <c r="E141">
        <v>0.216</v>
      </c>
      <c r="F141">
        <v>86.9</v>
      </c>
      <c r="G141">
        <v>4.0000000000000001E-3</v>
      </c>
      <c r="H141">
        <v>92.2</v>
      </c>
      <c r="I141">
        <v>5.5E-2</v>
      </c>
      <c r="J141">
        <v>80.3</v>
      </c>
      <c r="K141">
        <v>9.1999999999999998E-2</v>
      </c>
      <c r="L141">
        <v>86.6</v>
      </c>
      <c r="M141">
        <v>2E-3</v>
      </c>
      <c r="Q141">
        <v>2.1999999999999999E-2</v>
      </c>
    </row>
    <row r="142" spans="1:17" x14ac:dyDescent="0.45">
      <c r="A142" s="10" t="s">
        <v>189</v>
      </c>
      <c r="B142" s="10" t="s">
        <v>21</v>
      </c>
      <c r="C142">
        <v>0.71899999999999997</v>
      </c>
      <c r="D142">
        <v>94.2</v>
      </c>
      <c r="G142">
        <v>5.0000000000000001E-3</v>
      </c>
      <c r="H142">
        <v>90</v>
      </c>
      <c r="I142">
        <v>0.218</v>
      </c>
      <c r="J142">
        <v>80.8</v>
      </c>
      <c r="K142">
        <v>5.8000000000000003E-2</v>
      </c>
      <c r="L142">
        <v>86.1</v>
      </c>
      <c r="Q142">
        <v>7.0000000000000001E-3</v>
      </c>
    </row>
    <row r="143" spans="1:17" x14ac:dyDescent="0.45">
      <c r="A143" s="10" t="s">
        <v>653</v>
      </c>
      <c r="B143" s="10" t="s">
        <v>21</v>
      </c>
      <c r="C143">
        <v>0.68799999999999994</v>
      </c>
      <c r="D143">
        <v>94.2</v>
      </c>
      <c r="E143">
        <v>0.20599999999999999</v>
      </c>
      <c r="F143">
        <v>86.8</v>
      </c>
      <c r="I143">
        <v>7.3999999999999996E-2</v>
      </c>
      <c r="J143">
        <v>79.3</v>
      </c>
      <c r="K143">
        <v>3.1E-2</v>
      </c>
      <c r="L143">
        <v>83.8</v>
      </c>
      <c r="Q143">
        <v>6.0000000000000001E-3</v>
      </c>
    </row>
    <row r="144" spans="1:17" x14ac:dyDescent="0.45">
      <c r="A144" s="10" t="s">
        <v>647</v>
      </c>
      <c r="B144" s="10" t="s">
        <v>21</v>
      </c>
      <c r="C144">
        <v>0.59899999999999998</v>
      </c>
      <c r="D144">
        <v>94.2</v>
      </c>
      <c r="E144">
        <v>0.28399999999999997</v>
      </c>
      <c r="F144">
        <v>85.9</v>
      </c>
      <c r="G144">
        <v>5.0000000000000001E-3</v>
      </c>
      <c r="H144">
        <v>91.6</v>
      </c>
      <c r="I144">
        <v>0.02</v>
      </c>
      <c r="J144">
        <v>79.7</v>
      </c>
      <c r="K144">
        <v>9.0999999999999998E-2</v>
      </c>
      <c r="L144">
        <v>84.5</v>
      </c>
      <c r="Q144">
        <v>1E-3</v>
      </c>
    </row>
    <row r="145" spans="1:17" x14ac:dyDescent="0.45">
      <c r="A145" s="10" t="s">
        <v>516</v>
      </c>
      <c r="B145" s="10" t="s">
        <v>21</v>
      </c>
      <c r="C145">
        <v>0.51800000000000002</v>
      </c>
      <c r="D145">
        <v>94.2</v>
      </c>
      <c r="E145">
        <v>4.2999999999999997E-2</v>
      </c>
      <c r="F145">
        <v>82.3</v>
      </c>
      <c r="G145">
        <v>0.39</v>
      </c>
      <c r="H145">
        <v>87.8</v>
      </c>
      <c r="K145">
        <v>0.01</v>
      </c>
      <c r="L145">
        <v>88.2</v>
      </c>
      <c r="M145">
        <v>3.9E-2</v>
      </c>
      <c r="N145">
        <v>86.1</v>
      </c>
      <c r="Q145">
        <v>8.0000000000000002E-3</v>
      </c>
    </row>
    <row r="146" spans="1:17" x14ac:dyDescent="0.45">
      <c r="A146" s="10" t="s">
        <v>103</v>
      </c>
      <c r="B146" s="10" t="s">
        <v>21</v>
      </c>
      <c r="C146">
        <v>0.68</v>
      </c>
      <c r="D146">
        <v>94.2</v>
      </c>
      <c r="E146">
        <v>4.0000000000000001E-3</v>
      </c>
      <c r="F146">
        <v>89.4</v>
      </c>
      <c r="G146">
        <v>1E-3</v>
      </c>
      <c r="H146">
        <v>93.3</v>
      </c>
      <c r="I146">
        <v>0.182</v>
      </c>
      <c r="J146">
        <v>78.400000000000006</v>
      </c>
      <c r="K146">
        <v>0.13300000000000001</v>
      </c>
      <c r="L146">
        <v>87.9</v>
      </c>
      <c r="Q146">
        <v>2E-3</v>
      </c>
    </row>
    <row r="147" spans="1:17" x14ac:dyDescent="0.45">
      <c r="A147" s="10" t="s">
        <v>549</v>
      </c>
      <c r="B147" s="10" t="s">
        <v>21</v>
      </c>
      <c r="C147">
        <v>0.55900000000000005</v>
      </c>
      <c r="D147">
        <v>94.2</v>
      </c>
      <c r="E147">
        <v>0.32100000000000001</v>
      </c>
      <c r="F147">
        <v>86.2</v>
      </c>
      <c r="I147">
        <v>9.1999999999999998E-2</v>
      </c>
      <c r="J147">
        <v>75</v>
      </c>
      <c r="K147">
        <v>2.7E-2</v>
      </c>
      <c r="L147">
        <v>83.5</v>
      </c>
      <c r="Q147">
        <v>2.5999999999999999E-2</v>
      </c>
    </row>
    <row r="148" spans="1:17" x14ac:dyDescent="0.45">
      <c r="A148" s="10" t="s">
        <v>301</v>
      </c>
      <c r="B148" s="10" t="s">
        <v>21</v>
      </c>
      <c r="C148">
        <v>0.41</v>
      </c>
      <c r="D148">
        <v>94.2</v>
      </c>
      <c r="E148">
        <v>0.41499999999999998</v>
      </c>
      <c r="F148">
        <v>83.8</v>
      </c>
      <c r="I148">
        <v>3.9E-2</v>
      </c>
      <c r="J148">
        <v>80.5</v>
      </c>
      <c r="K148">
        <v>0.13600000000000001</v>
      </c>
      <c r="L148">
        <v>86.9</v>
      </c>
      <c r="Q148">
        <v>1E-3</v>
      </c>
    </row>
    <row r="149" spans="1:17" x14ac:dyDescent="0.45">
      <c r="A149" s="10" t="s">
        <v>530</v>
      </c>
      <c r="B149" s="10" t="s">
        <v>21</v>
      </c>
      <c r="C149">
        <v>0.56299999999999994</v>
      </c>
      <c r="D149">
        <v>94.2</v>
      </c>
      <c r="E149">
        <v>3.2000000000000001E-2</v>
      </c>
      <c r="F149">
        <v>85.8</v>
      </c>
      <c r="G149">
        <v>1.2E-2</v>
      </c>
      <c r="H149">
        <v>90.2</v>
      </c>
      <c r="I149">
        <v>0.113</v>
      </c>
      <c r="J149">
        <v>77.5</v>
      </c>
      <c r="K149">
        <v>0.28000000000000003</v>
      </c>
      <c r="L149">
        <v>84.3</v>
      </c>
      <c r="Q149">
        <v>1E-3</v>
      </c>
    </row>
    <row r="150" spans="1:17" x14ac:dyDescent="0.45">
      <c r="A150" s="10" t="s">
        <v>245</v>
      </c>
      <c r="B150" s="10" t="s">
        <v>21</v>
      </c>
      <c r="C150">
        <v>0.63100000000000001</v>
      </c>
      <c r="D150">
        <v>94.2</v>
      </c>
      <c r="E150">
        <v>0.161</v>
      </c>
      <c r="F150">
        <v>85.7</v>
      </c>
      <c r="I150">
        <v>6.2E-2</v>
      </c>
      <c r="J150">
        <v>80.8</v>
      </c>
      <c r="K150">
        <v>0.14499999999999999</v>
      </c>
      <c r="L150">
        <v>84.8</v>
      </c>
      <c r="Q150">
        <v>5.0000000000000001E-3</v>
      </c>
    </row>
    <row r="151" spans="1:17" x14ac:dyDescent="0.45">
      <c r="A151" s="10" t="s">
        <v>270</v>
      </c>
      <c r="B151" s="10" t="s">
        <v>21</v>
      </c>
      <c r="C151">
        <v>0.60099999999999998</v>
      </c>
      <c r="D151">
        <v>94.2</v>
      </c>
      <c r="E151">
        <v>0.19500000000000001</v>
      </c>
      <c r="F151">
        <v>86.1</v>
      </c>
      <c r="G151">
        <v>2.1000000000000001E-2</v>
      </c>
      <c r="H151">
        <v>90</v>
      </c>
      <c r="I151">
        <v>0.14799999999999999</v>
      </c>
      <c r="J151">
        <v>81.400000000000006</v>
      </c>
      <c r="K151">
        <v>3.2000000000000001E-2</v>
      </c>
      <c r="L151">
        <v>85.7</v>
      </c>
      <c r="M151">
        <v>3.0000000000000001E-3</v>
      </c>
      <c r="N151">
        <v>87.7</v>
      </c>
      <c r="Q151">
        <v>8.9999999999999993E-3</v>
      </c>
    </row>
    <row r="152" spans="1:17" x14ac:dyDescent="0.45">
      <c r="A152" s="10" t="s">
        <v>123</v>
      </c>
      <c r="B152" s="10" t="s">
        <v>124</v>
      </c>
      <c r="C152">
        <v>0.621</v>
      </c>
      <c r="D152">
        <v>94.1</v>
      </c>
      <c r="E152">
        <v>0.24</v>
      </c>
      <c r="F152">
        <v>85</v>
      </c>
      <c r="I152">
        <v>7.0000000000000007E-2</v>
      </c>
      <c r="J152">
        <v>78.400000000000006</v>
      </c>
      <c r="K152">
        <v>6.4000000000000001E-2</v>
      </c>
      <c r="L152">
        <v>86.2</v>
      </c>
      <c r="M152">
        <v>5.0000000000000001E-3</v>
      </c>
      <c r="N152">
        <v>88.1</v>
      </c>
      <c r="Q152">
        <v>3.0000000000000001E-3</v>
      </c>
    </row>
    <row r="153" spans="1:17" x14ac:dyDescent="0.45">
      <c r="A153" s="10" t="s">
        <v>22</v>
      </c>
      <c r="B153" s="10" t="s">
        <v>21</v>
      </c>
      <c r="C153">
        <v>0.81499999999999995</v>
      </c>
      <c r="D153">
        <v>94.1</v>
      </c>
      <c r="E153">
        <v>0.124</v>
      </c>
      <c r="F153">
        <v>81.8</v>
      </c>
      <c r="K153">
        <v>6.0999999999999999E-2</v>
      </c>
      <c r="L153">
        <v>86.1</v>
      </c>
      <c r="Q153">
        <v>4.0000000000000001E-3</v>
      </c>
    </row>
    <row r="154" spans="1:17" x14ac:dyDescent="0.45">
      <c r="A154" s="10" t="s">
        <v>74</v>
      </c>
      <c r="B154" s="10" t="s">
        <v>26</v>
      </c>
      <c r="C154">
        <v>0.40100000000000002</v>
      </c>
      <c r="D154">
        <v>94.1</v>
      </c>
      <c r="E154">
        <v>7.2999999999999995E-2</v>
      </c>
      <c r="F154">
        <v>85.8</v>
      </c>
      <c r="G154">
        <v>1.2999999999999999E-2</v>
      </c>
      <c r="H154">
        <v>88.6</v>
      </c>
      <c r="I154">
        <v>0.38200000000000001</v>
      </c>
      <c r="J154">
        <v>84.9</v>
      </c>
      <c r="K154">
        <v>0.13100000000000001</v>
      </c>
      <c r="L154">
        <v>87.3</v>
      </c>
      <c r="Q154">
        <v>1E-3</v>
      </c>
    </row>
    <row r="155" spans="1:17" x14ac:dyDescent="0.45">
      <c r="A155" s="10" t="s">
        <v>492</v>
      </c>
      <c r="B155" s="10" t="s">
        <v>21</v>
      </c>
      <c r="C155">
        <v>0.504</v>
      </c>
      <c r="D155">
        <v>94.1</v>
      </c>
      <c r="E155">
        <v>0.19600000000000001</v>
      </c>
      <c r="F155">
        <v>85.5</v>
      </c>
      <c r="G155">
        <v>0.14099999999999999</v>
      </c>
      <c r="H155">
        <v>91.4</v>
      </c>
      <c r="I155">
        <v>3.5000000000000003E-2</v>
      </c>
      <c r="J155">
        <v>79.599999999999994</v>
      </c>
      <c r="K155">
        <v>3.0000000000000001E-3</v>
      </c>
      <c r="L155">
        <v>83.7</v>
      </c>
      <c r="M155">
        <v>0.121</v>
      </c>
      <c r="N155">
        <v>84.9</v>
      </c>
      <c r="Q155">
        <v>4.0000000000000001E-3</v>
      </c>
    </row>
    <row r="156" spans="1:17" x14ac:dyDescent="0.45">
      <c r="A156" s="10" t="s">
        <v>429</v>
      </c>
      <c r="B156" s="10" t="s">
        <v>21</v>
      </c>
      <c r="C156">
        <v>0.57599999999999996</v>
      </c>
      <c r="D156">
        <v>94.1</v>
      </c>
      <c r="E156">
        <v>9.0999999999999998E-2</v>
      </c>
      <c r="F156">
        <v>83.1</v>
      </c>
      <c r="G156">
        <v>1.6E-2</v>
      </c>
      <c r="H156">
        <v>87.7</v>
      </c>
      <c r="I156">
        <v>0.161</v>
      </c>
      <c r="J156">
        <v>81.7</v>
      </c>
      <c r="K156">
        <v>0.157</v>
      </c>
      <c r="L156">
        <v>86.5</v>
      </c>
      <c r="Q156">
        <v>4.0000000000000001E-3</v>
      </c>
    </row>
    <row r="157" spans="1:17" x14ac:dyDescent="0.45">
      <c r="A157" s="10" t="s">
        <v>32</v>
      </c>
      <c r="B157" s="10" t="s">
        <v>21</v>
      </c>
      <c r="C157">
        <v>0.83699999999999997</v>
      </c>
      <c r="D157">
        <v>94.1</v>
      </c>
      <c r="E157">
        <v>0.13600000000000001</v>
      </c>
      <c r="F157">
        <v>86.5</v>
      </c>
      <c r="G157">
        <v>2E-3</v>
      </c>
      <c r="H157">
        <v>90.4</v>
      </c>
      <c r="K157">
        <v>0</v>
      </c>
      <c r="L157">
        <v>88</v>
      </c>
      <c r="M157">
        <v>2.4E-2</v>
      </c>
      <c r="N157">
        <v>87.5</v>
      </c>
      <c r="Q157">
        <v>2.7E-2</v>
      </c>
    </row>
    <row r="158" spans="1:17" x14ac:dyDescent="0.45">
      <c r="A158" s="10" t="s">
        <v>810</v>
      </c>
      <c r="B158" s="10" t="s">
        <v>21</v>
      </c>
      <c r="C158">
        <v>0.40699999999999997</v>
      </c>
      <c r="D158">
        <v>94.1</v>
      </c>
      <c r="E158">
        <v>0.27200000000000002</v>
      </c>
      <c r="F158">
        <v>85.4</v>
      </c>
      <c r="G158">
        <v>0.09</v>
      </c>
      <c r="H158">
        <v>88.5</v>
      </c>
      <c r="I158">
        <v>0.20599999999999999</v>
      </c>
      <c r="J158">
        <v>82.8</v>
      </c>
      <c r="K158">
        <v>1.7000000000000001E-2</v>
      </c>
      <c r="L158">
        <v>88.4</v>
      </c>
      <c r="M158">
        <v>8.0000000000000002E-3</v>
      </c>
      <c r="N158">
        <v>87.9</v>
      </c>
      <c r="Q158">
        <v>3.0000000000000001E-3</v>
      </c>
    </row>
    <row r="159" spans="1:17" x14ac:dyDescent="0.45">
      <c r="A159" s="10" t="s">
        <v>299</v>
      </c>
      <c r="B159" s="10" t="s">
        <v>21</v>
      </c>
      <c r="C159">
        <v>0.628</v>
      </c>
      <c r="D159">
        <v>94.1</v>
      </c>
      <c r="E159">
        <v>0.19500000000000001</v>
      </c>
      <c r="F159">
        <v>87.3</v>
      </c>
      <c r="I159">
        <v>0.14299999999999999</v>
      </c>
      <c r="J159">
        <v>80.5</v>
      </c>
      <c r="K159">
        <v>3.4000000000000002E-2</v>
      </c>
      <c r="L159">
        <v>86.9</v>
      </c>
      <c r="Q159">
        <v>1.2999999999999999E-2</v>
      </c>
    </row>
    <row r="160" spans="1:17" x14ac:dyDescent="0.45">
      <c r="A160" s="10" t="s">
        <v>436</v>
      </c>
      <c r="B160" s="10" t="s">
        <v>21</v>
      </c>
      <c r="C160">
        <v>0.52500000000000002</v>
      </c>
      <c r="D160">
        <v>94.1</v>
      </c>
      <c r="E160">
        <v>0.435</v>
      </c>
      <c r="F160">
        <v>84.5</v>
      </c>
      <c r="K160">
        <v>0.04</v>
      </c>
      <c r="L160">
        <v>81.3</v>
      </c>
      <c r="Q160">
        <v>6.0000000000000001E-3</v>
      </c>
    </row>
    <row r="161" spans="1:17" x14ac:dyDescent="0.45">
      <c r="A161" s="10" t="s">
        <v>685</v>
      </c>
      <c r="B161" s="10" t="s">
        <v>21</v>
      </c>
      <c r="C161">
        <v>0.58799999999999997</v>
      </c>
      <c r="D161">
        <v>94.1</v>
      </c>
      <c r="E161">
        <v>0</v>
      </c>
      <c r="F161">
        <v>87.5</v>
      </c>
      <c r="G161">
        <v>0.31900000000000001</v>
      </c>
      <c r="H161">
        <v>90.4</v>
      </c>
      <c r="I161">
        <v>9.2999999999999999E-2</v>
      </c>
      <c r="J161">
        <v>84.3</v>
      </c>
      <c r="Q161">
        <v>5.0000000000000001E-3</v>
      </c>
    </row>
    <row r="162" spans="1:17" x14ac:dyDescent="0.45">
      <c r="A162" s="10" t="s">
        <v>707</v>
      </c>
      <c r="B162" s="10" t="s">
        <v>21</v>
      </c>
      <c r="C162">
        <v>0.753</v>
      </c>
      <c r="D162">
        <v>94.1</v>
      </c>
      <c r="E162">
        <v>1.2E-2</v>
      </c>
      <c r="F162">
        <v>83.8</v>
      </c>
      <c r="G162">
        <v>1E-3</v>
      </c>
      <c r="H162">
        <v>91</v>
      </c>
      <c r="K162">
        <v>8.0000000000000002E-3</v>
      </c>
      <c r="L162">
        <v>84.1</v>
      </c>
      <c r="M162">
        <v>0.22700000000000001</v>
      </c>
      <c r="N162">
        <v>85.1</v>
      </c>
      <c r="Q162">
        <v>0.02</v>
      </c>
    </row>
    <row r="163" spans="1:17" x14ac:dyDescent="0.45">
      <c r="A163" s="10" t="s">
        <v>846</v>
      </c>
      <c r="B163" s="10" t="s">
        <v>21</v>
      </c>
      <c r="C163">
        <v>0.51300000000000001</v>
      </c>
      <c r="D163">
        <v>94</v>
      </c>
      <c r="E163">
        <v>0.47899999999999998</v>
      </c>
      <c r="F163">
        <v>83.2</v>
      </c>
      <c r="K163">
        <v>8.0000000000000002E-3</v>
      </c>
      <c r="L163">
        <v>88</v>
      </c>
      <c r="Q163">
        <v>8.9999999999999993E-3</v>
      </c>
    </row>
    <row r="164" spans="1:17" x14ac:dyDescent="0.45">
      <c r="A164" s="10" t="s">
        <v>458</v>
      </c>
      <c r="B164" s="10" t="s">
        <v>21</v>
      </c>
      <c r="C164">
        <v>0.48699999999999999</v>
      </c>
      <c r="D164">
        <v>94</v>
      </c>
      <c r="E164">
        <v>0.27400000000000002</v>
      </c>
      <c r="F164">
        <v>87.9</v>
      </c>
      <c r="I164">
        <v>5.7000000000000002E-2</v>
      </c>
      <c r="J164">
        <v>81.5</v>
      </c>
      <c r="K164">
        <v>0.11899999999999999</v>
      </c>
      <c r="L164">
        <v>85.2</v>
      </c>
      <c r="M164">
        <v>6.3E-2</v>
      </c>
      <c r="N164">
        <v>86.3</v>
      </c>
      <c r="Q164">
        <v>1E-3</v>
      </c>
    </row>
    <row r="165" spans="1:17" x14ac:dyDescent="0.45">
      <c r="A165" s="10" t="s">
        <v>763</v>
      </c>
      <c r="B165" s="10" t="s">
        <v>21</v>
      </c>
      <c r="C165">
        <v>0.72499999999999998</v>
      </c>
      <c r="D165">
        <v>94</v>
      </c>
      <c r="E165">
        <v>0.26800000000000002</v>
      </c>
      <c r="F165">
        <v>83.4</v>
      </c>
      <c r="I165">
        <v>2E-3</v>
      </c>
      <c r="J165">
        <v>81.400000000000006</v>
      </c>
      <c r="K165">
        <v>5.0000000000000001E-3</v>
      </c>
      <c r="L165">
        <v>88.8</v>
      </c>
      <c r="Q165">
        <v>1.2999999999999999E-2</v>
      </c>
    </row>
    <row r="166" spans="1:17" x14ac:dyDescent="0.45">
      <c r="A166" s="10" t="s">
        <v>131</v>
      </c>
      <c r="B166" s="10" t="s">
        <v>21</v>
      </c>
      <c r="C166">
        <v>0.55800000000000005</v>
      </c>
      <c r="D166">
        <v>94</v>
      </c>
      <c r="E166">
        <v>0.17299999999999999</v>
      </c>
      <c r="F166">
        <v>88.9</v>
      </c>
      <c r="I166">
        <v>0.16200000000000001</v>
      </c>
      <c r="J166">
        <v>78.7</v>
      </c>
      <c r="K166">
        <v>0.107</v>
      </c>
      <c r="L166">
        <v>86.4</v>
      </c>
      <c r="Q166">
        <v>3.0000000000000001E-3</v>
      </c>
    </row>
    <row r="167" spans="1:17" x14ac:dyDescent="0.45">
      <c r="A167" s="10" t="s">
        <v>689</v>
      </c>
      <c r="B167" s="10" t="s">
        <v>21</v>
      </c>
      <c r="C167">
        <v>0.52100000000000002</v>
      </c>
      <c r="D167">
        <v>94</v>
      </c>
      <c r="E167">
        <v>3.5000000000000003E-2</v>
      </c>
      <c r="F167">
        <v>87.1</v>
      </c>
      <c r="M167">
        <v>0.44400000000000001</v>
      </c>
      <c r="N167">
        <v>85.8</v>
      </c>
      <c r="Q167">
        <v>5.0000000000000001E-3</v>
      </c>
    </row>
    <row r="168" spans="1:17" x14ac:dyDescent="0.45">
      <c r="A168" s="10" t="s">
        <v>817</v>
      </c>
      <c r="B168" s="10" t="s">
        <v>21</v>
      </c>
      <c r="C168">
        <v>0.52200000000000002</v>
      </c>
      <c r="D168">
        <v>94</v>
      </c>
      <c r="E168">
        <v>0.44</v>
      </c>
      <c r="F168">
        <v>85.2</v>
      </c>
      <c r="I168">
        <v>4.0000000000000001E-3</v>
      </c>
      <c r="J168">
        <v>84</v>
      </c>
      <c r="K168">
        <v>3.4000000000000002E-2</v>
      </c>
      <c r="L168">
        <v>87.2</v>
      </c>
      <c r="Q168">
        <v>4.0000000000000001E-3</v>
      </c>
    </row>
    <row r="169" spans="1:17" x14ac:dyDescent="0.45">
      <c r="A169" s="10" t="s">
        <v>640</v>
      </c>
      <c r="B169" s="10" t="s">
        <v>21</v>
      </c>
      <c r="C169">
        <v>0.58599999999999997</v>
      </c>
      <c r="D169">
        <v>94</v>
      </c>
      <c r="E169">
        <v>0</v>
      </c>
      <c r="F169">
        <v>81</v>
      </c>
      <c r="I169">
        <v>0.32600000000000001</v>
      </c>
      <c r="J169">
        <v>78</v>
      </c>
      <c r="K169">
        <v>1E-3</v>
      </c>
      <c r="L169">
        <v>86</v>
      </c>
      <c r="M169">
        <v>8.6999999999999994E-2</v>
      </c>
      <c r="N169">
        <v>84.3</v>
      </c>
      <c r="Q169">
        <v>8.0000000000000002E-3</v>
      </c>
    </row>
    <row r="170" spans="1:17" x14ac:dyDescent="0.45">
      <c r="A170" s="10" t="s">
        <v>781</v>
      </c>
      <c r="B170" s="10" t="s">
        <v>21</v>
      </c>
      <c r="C170">
        <v>0.61699999999999999</v>
      </c>
      <c r="D170">
        <v>94</v>
      </c>
      <c r="E170">
        <v>0.35</v>
      </c>
      <c r="F170">
        <v>86.8</v>
      </c>
      <c r="I170">
        <v>3.1E-2</v>
      </c>
      <c r="J170">
        <v>75.7</v>
      </c>
      <c r="K170">
        <v>2E-3</v>
      </c>
      <c r="L170">
        <v>86.8</v>
      </c>
      <c r="Q170">
        <v>0.01</v>
      </c>
    </row>
    <row r="171" spans="1:17" x14ac:dyDescent="0.45">
      <c r="A171" s="10" t="s">
        <v>342</v>
      </c>
      <c r="B171" s="10" t="s">
        <v>21</v>
      </c>
      <c r="C171">
        <v>0.69799999999999995</v>
      </c>
      <c r="D171">
        <v>93.9</v>
      </c>
      <c r="E171">
        <v>0.107</v>
      </c>
      <c r="F171">
        <v>86.6</v>
      </c>
      <c r="G171">
        <v>7.0000000000000001E-3</v>
      </c>
      <c r="H171">
        <v>89</v>
      </c>
      <c r="I171">
        <v>5.0000000000000001E-3</v>
      </c>
      <c r="J171">
        <v>77.099999999999994</v>
      </c>
      <c r="K171">
        <v>1.4999999999999999E-2</v>
      </c>
      <c r="L171">
        <v>87.2</v>
      </c>
      <c r="M171">
        <v>0.16800000000000001</v>
      </c>
      <c r="N171">
        <v>86.1</v>
      </c>
      <c r="Q171">
        <v>1.7999999999999999E-2</v>
      </c>
    </row>
    <row r="172" spans="1:17" x14ac:dyDescent="0.45">
      <c r="A172" s="10" t="s">
        <v>409</v>
      </c>
      <c r="B172" s="10" t="s">
        <v>372</v>
      </c>
      <c r="C172">
        <v>0.56100000000000005</v>
      </c>
      <c r="D172">
        <v>93.9</v>
      </c>
      <c r="E172">
        <v>0.17299999999999999</v>
      </c>
      <c r="F172">
        <v>81.7</v>
      </c>
      <c r="K172">
        <v>0.26600000000000001</v>
      </c>
      <c r="L172">
        <v>85.3</v>
      </c>
      <c r="Q172">
        <v>2E-3</v>
      </c>
    </row>
    <row r="173" spans="1:17" x14ac:dyDescent="0.45">
      <c r="A173" s="10" t="s">
        <v>295</v>
      </c>
      <c r="B173" s="10" t="s">
        <v>21</v>
      </c>
      <c r="C173">
        <v>0.59199999999999997</v>
      </c>
      <c r="D173">
        <v>93.9</v>
      </c>
      <c r="E173">
        <v>0.28199999999999997</v>
      </c>
      <c r="F173">
        <v>85.4</v>
      </c>
      <c r="I173">
        <v>0.105</v>
      </c>
      <c r="J173">
        <v>78.8</v>
      </c>
      <c r="K173">
        <v>2.1000000000000001E-2</v>
      </c>
      <c r="L173">
        <v>82.7</v>
      </c>
      <c r="Q173">
        <v>2.1000000000000001E-2</v>
      </c>
    </row>
    <row r="174" spans="1:17" x14ac:dyDescent="0.45">
      <c r="A174" s="10" t="s">
        <v>324</v>
      </c>
      <c r="B174" s="10" t="s">
        <v>21</v>
      </c>
      <c r="C174">
        <v>0.74399999999999999</v>
      </c>
      <c r="D174">
        <v>93.9</v>
      </c>
      <c r="E174">
        <v>0.219</v>
      </c>
      <c r="F174">
        <v>83.7</v>
      </c>
      <c r="I174">
        <v>1.9E-2</v>
      </c>
      <c r="J174">
        <v>83.2</v>
      </c>
      <c r="K174">
        <v>1.9E-2</v>
      </c>
      <c r="L174">
        <v>82.8</v>
      </c>
      <c r="M174">
        <v>0</v>
      </c>
      <c r="N174">
        <v>84</v>
      </c>
      <c r="Q174">
        <v>2.4E-2</v>
      </c>
    </row>
    <row r="175" spans="1:17" x14ac:dyDescent="0.45">
      <c r="A175" s="10" t="s">
        <v>45</v>
      </c>
      <c r="B175" s="10" t="s">
        <v>21</v>
      </c>
      <c r="C175">
        <v>0.61899999999999999</v>
      </c>
      <c r="D175">
        <v>93.9</v>
      </c>
      <c r="E175">
        <v>0.28799999999999998</v>
      </c>
      <c r="F175">
        <v>84.7</v>
      </c>
      <c r="K175">
        <v>9.2999999999999999E-2</v>
      </c>
      <c r="L175">
        <v>87.9</v>
      </c>
      <c r="Q175">
        <v>7.0000000000000001E-3</v>
      </c>
    </row>
    <row r="176" spans="1:17" x14ac:dyDescent="0.45">
      <c r="A176" s="10" t="s">
        <v>793</v>
      </c>
      <c r="B176" s="10" t="s">
        <v>21</v>
      </c>
      <c r="C176">
        <v>0.70399999999999996</v>
      </c>
      <c r="D176">
        <v>93.9</v>
      </c>
      <c r="E176">
        <v>8.9999999999999993E-3</v>
      </c>
      <c r="F176">
        <v>82.9</v>
      </c>
      <c r="I176">
        <v>9.2999999999999999E-2</v>
      </c>
      <c r="J176">
        <v>78.5</v>
      </c>
      <c r="K176">
        <v>6.0000000000000001E-3</v>
      </c>
      <c r="L176">
        <v>85</v>
      </c>
      <c r="M176">
        <v>0.188</v>
      </c>
      <c r="N176">
        <v>85.2</v>
      </c>
      <c r="Q176">
        <v>1.2999999999999999E-2</v>
      </c>
    </row>
    <row r="177" spans="1:17" x14ac:dyDescent="0.45">
      <c r="A177" s="10" t="s">
        <v>303</v>
      </c>
      <c r="B177" s="10" t="s">
        <v>21</v>
      </c>
      <c r="C177">
        <v>0.495</v>
      </c>
      <c r="D177">
        <v>93.9</v>
      </c>
      <c r="E177">
        <v>7.3999999999999996E-2</v>
      </c>
      <c r="F177">
        <v>84.3</v>
      </c>
      <c r="G177">
        <v>4.5999999999999999E-2</v>
      </c>
      <c r="H177">
        <v>90.1</v>
      </c>
      <c r="I177">
        <v>0.122</v>
      </c>
      <c r="J177">
        <v>80.7</v>
      </c>
      <c r="K177">
        <v>0.26400000000000001</v>
      </c>
      <c r="L177">
        <v>87.5</v>
      </c>
      <c r="Q177">
        <v>4.0000000000000001E-3</v>
      </c>
    </row>
    <row r="178" spans="1:17" x14ac:dyDescent="0.45">
      <c r="A178" s="10" t="s">
        <v>822</v>
      </c>
      <c r="B178" s="10" t="s">
        <v>21</v>
      </c>
      <c r="C178">
        <v>0.629</v>
      </c>
      <c r="D178">
        <v>93.9</v>
      </c>
      <c r="E178">
        <v>8.5999999999999993E-2</v>
      </c>
      <c r="F178">
        <v>83.8</v>
      </c>
      <c r="I178">
        <v>0.23699999999999999</v>
      </c>
      <c r="J178">
        <v>81.2</v>
      </c>
      <c r="K178">
        <v>4.8000000000000001E-2</v>
      </c>
      <c r="L178">
        <v>85.1</v>
      </c>
      <c r="Q178">
        <v>8.9999999999999993E-3</v>
      </c>
    </row>
    <row r="179" spans="1:17" x14ac:dyDescent="0.45">
      <c r="A179" s="10" t="s">
        <v>731</v>
      </c>
      <c r="B179" s="10" t="s">
        <v>191</v>
      </c>
      <c r="C179">
        <v>0.38700000000000001</v>
      </c>
      <c r="D179">
        <v>93.9</v>
      </c>
      <c r="E179">
        <v>0.27100000000000002</v>
      </c>
      <c r="F179">
        <v>88.5</v>
      </c>
      <c r="I179">
        <v>0.152</v>
      </c>
      <c r="J179">
        <v>82.8</v>
      </c>
      <c r="K179">
        <v>0.19</v>
      </c>
      <c r="L179">
        <v>89.3</v>
      </c>
      <c r="Q179">
        <v>4.0000000000000001E-3</v>
      </c>
    </row>
    <row r="180" spans="1:17" x14ac:dyDescent="0.45">
      <c r="A180" s="10" t="s">
        <v>138</v>
      </c>
      <c r="B180" s="10" t="s">
        <v>21</v>
      </c>
      <c r="C180">
        <v>0.55200000000000005</v>
      </c>
      <c r="D180">
        <v>93.9</v>
      </c>
      <c r="E180">
        <v>0.14399999999999999</v>
      </c>
      <c r="F180">
        <v>86</v>
      </c>
      <c r="G180">
        <v>0.12</v>
      </c>
      <c r="H180">
        <v>90.9</v>
      </c>
      <c r="I180">
        <v>6.2E-2</v>
      </c>
      <c r="J180">
        <v>80.2</v>
      </c>
      <c r="M180">
        <v>0.121</v>
      </c>
      <c r="N180">
        <v>85.1</v>
      </c>
      <c r="Q180">
        <v>7.0000000000000001E-3</v>
      </c>
    </row>
    <row r="181" spans="1:17" x14ac:dyDescent="0.45">
      <c r="A181" s="10" t="s">
        <v>737</v>
      </c>
      <c r="B181" s="10" t="s">
        <v>21</v>
      </c>
      <c r="C181">
        <v>0.51800000000000002</v>
      </c>
      <c r="D181">
        <v>93.9</v>
      </c>
      <c r="E181">
        <v>0.22700000000000001</v>
      </c>
      <c r="F181">
        <v>80.400000000000006</v>
      </c>
      <c r="G181">
        <v>0.04</v>
      </c>
      <c r="H181">
        <v>86.1</v>
      </c>
      <c r="I181">
        <v>8.4000000000000005E-2</v>
      </c>
      <c r="J181">
        <v>76.2</v>
      </c>
      <c r="K181">
        <v>0.13200000000000001</v>
      </c>
      <c r="L181">
        <v>86.9</v>
      </c>
      <c r="Q181">
        <v>2E-3</v>
      </c>
    </row>
    <row r="182" spans="1:17" x14ac:dyDescent="0.45">
      <c r="A182" s="10" t="s">
        <v>768</v>
      </c>
      <c r="B182" s="10" t="s">
        <v>21</v>
      </c>
      <c r="C182">
        <v>0.55600000000000005</v>
      </c>
      <c r="D182">
        <v>93.8</v>
      </c>
      <c r="E182">
        <v>0.184</v>
      </c>
      <c r="F182">
        <v>85.2</v>
      </c>
      <c r="G182">
        <v>3.3000000000000002E-2</v>
      </c>
      <c r="H182">
        <v>89.3</v>
      </c>
      <c r="I182">
        <v>6.2E-2</v>
      </c>
      <c r="J182">
        <v>77.5</v>
      </c>
      <c r="K182">
        <v>0.16500000000000001</v>
      </c>
      <c r="L182">
        <v>84.3</v>
      </c>
      <c r="Q182">
        <v>3.0000000000000001E-3</v>
      </c>
    </row>
    <row r="183" spans="1:17" x14ac:dyDescent="0.45">
      <c r="A183" s="10" t="s">
        <v>855</v>
      </c>
      <c r="B183" s="10" t="s">
        <v>21</v>
      </c>
      <c r="C183">
        <v>0.87</v>
      </c>
      <c r="D183">
        <v>93.8</v>
      </c>
      <c r="E183">
        <v>7.2999999999999995E-2</v>
      </c>
      <c r="F183">
        <v>81</v>
      </c>
      <c r="I183">
        <v>0.01</v>
      </c>
      <c r="J183">
        <v>76.7</v>
      </c>
      <c r="K183">
        <v>4.7E-2</v>
      </c>
      <c r="L183">
        <v>83.7</v>
      </c>
      <c r="Q183">
        <v>8.0000000000000002E-3</v>
      </c>
    </row>
    <row r="184" spans="1:17" x14ac:dyDescent="0.45">
      <c r="A184" s="10" t="s">
        <v>306</v>
      </c>
      <c r="B184" s="10" t="s">
        <v>21</v>
      </c>
      <c r="C184">
        <v>0.503</v>
      </c>
      <c r="D184">
        <v>93.8</v>
      </c>
      <c r="E184">
        <v>0.33500000000000002</v>
      </c>
      <c r="F184">
        <v>81.400000000000006</v>
      </c>
      <c r="G184">
        <v>2E-3</v>
      </c>
      <c r="H184">
        <v>88.5</v>
      </c>
      <c r="I184">
        <v>0.152</v>
      </c>
      <c r="J184">
        <v>78.3</v>
      </c>
      <c r="K184">
        <v>8.0000000000000002E-3</v>
      </c>
      <c r="L184">
        <v>88.3</v>
      </c>
      <c r="Q184">
        <v>1.0999999999999999E-2</v>
      </c>
    </row>
    <row r="185" spans="1:17" x14ac:dyDescent="0.45">
      <c r="A185" s="10" t="s">
        <v>58</v>
      </c>
      <c r="B185" s="10" t="s">
        <v>21</v>
      </c>
      <c r="C185">
        <v>0.72499999999999998</v>
      </c>
      <c r="D185">
        <v>93.8</v>
      </c>
      <c r="G185">
        <v>0</v>
      </c>
      <c r="H185">
        <v>85</v>
      </c>
      <c r="I185">
        <v>0.18099999999999999</v>
      </c>
      <c r="J185">
        <v>79.400000000000006</v>
      </c>
      <c r="K185">
        <v>9.4E-2</v>
      </c>
      <c r="L185">
        <v>87.6</v>
      </c>
      <c r="Q185">
        <v>1.0999999999999999E-2</v>
      </c>
    </row>
    <row r="186" spans="1:17" x14ac:dyDescent="0.45">
      <c r="A186" s="10" t="s">
        <v>108</v>
      </c>
      <c r="B186" s="10" t="s">
        <v>109</v>
      </c>
      <c r="C186">
        <v>0.44400000000000001</v>
      </c>
      <c r="D186">
        <v>93.8</v>
      </c>
      <c r="E186">
        <v>0.39300000000000002</v>
      </c>
      <c r="F186">
        <v>84</v>
      </c>
      <c r="G186">
        <v>4.2999999999999997E-2</v>
      </c>
      <c r="H186">
        <v>90.7</v>
      </c>
      <c r="M186">
        <v>0.121</v>
      </c>
      <c r="N186">
        <v>87.6</v>
      </c>
      <c r="Q186">
        <v>4.0000000000000001E-3</v>
      </c>
    </row>
    <row r="187" spans="1:17" x14ac:dyDescent="0.45">
      <c r="A187" s="10" t="s">
        <v>307</v>
      </c>
      <c r="B187" s="10" t="s">
        <v>21</v>
      </c>
      <c r="C187">
        <v>0.56200000000000006</v>
      </c>
      <c r="D187">
        <v>93.8</v>
      </c>
      <c r="E187">
        <v>7.9000000000000001E-2</v>
      </c>
      <c r="F187">
        <v>88.6</v>
      </c>
      <c r="I187">
        <v>0.16300000000000001</v>
      </c>
      <c r="J187">
        <v>78.2</v>
      </c>
      <c r="K187">
        <v>0.19700000000000001</v>
      </c>
      <c r="L187">
        <v>84.3</v>
      </c>
      <c r="Q187">
        <v>3.0000000000000001E-3</v>
      </c>
    </row>
    <row r="188" spans="1:17" x14ac:dyDescent="0.45">
      <c r="A188" s="10" t="s">
        <v>739</v>
      </c>
      <c r="B188" s="10" t="s">
        <v>191</v>
      </c>
      <c r="C188">
        <v>0.44400000000000001</v>
      </c>
      <c r="D188">
        <v>93.8</v>
      </c>
      <c r="E188">
        <v>0.27700000000000002</v>
      </c>
      <c r="F188">
        <v>87.3</v>
      </c>
      <c r="I188">
        <v>0.186</v>
      </c>
      <c r="J188">
        <v>74.2</v>
      </c>
      <c r="K188">
        <v>9.2999999999999999E-2</v>
      </c>
      <c r="L188">
        <v>84.5</v>
      </c>
      <c r="Q188">
        <v>3.0000000000000001E-3</v>
      </c>
    </row>
    <row r="189" spans="1:17" x14ac:dyDescent="0.45">
      <c r="A189" s="10" t="s">
        <v>435</v>
      </c>
      <c r="B189" s="10" t="s">
        <v>21</v>
      </c>
      <c r="C189">
        <v>0.33800000000000002</v>
      </c>
      <c r="D189">
        <v>93.8</v>
      </c>
      <c r="E189">
        <v>0.42499999999999999</v>
      </c>
      <c r="F189">
        <v>83.7</v>
      </c>
      <c r="I189">
        <v>0.23499999999999999</v>
      </c>
      <c r="J189">
        <v>78.400000000000006</v>
      </c>
      <c r="K189">
        <v>2E-3</v>
      </c>
      <c r="L189">
        <v>86.1</v>
      </c>
      <c r="Q189">
        <v>7.0000000000000001E-3</v>
      </c>
    </row>
    <row r="190" spans="1:17" x14ac:dyDescent="0.45">
      <c r="A190" s="10" t="s">
        <v>592</v>
      </c>
      <c r="B190" s="10" t="s">
        <v>21</v>
      </c>
      <c r="C190">
        <v>0.60799999999999998</v>
      </c>
      <c r="D190">
        <v>93.8</v>
      </c>
      <c r="E190">
        <v>0.153</v>
      </c>
      <c r="F190">
        <v>85.8</v>
      </c>
      <c r="K190">
        <v>0.23499999999999999</v>
      </c>
      <c r="L190">
        <v>85</v>
      </c>
      <c r="M190">
        <v>4.0000000000000001E-3</v>
      </c>
      <c r="N190">
        <v>85.7</v>
      </c>
      <c r="Q190">
        <v>2.5999999999999999E-2</v>
      </c>
    </row>
    <row r="191" spans="1:17" x14ac:dyDescent="0.45">
      <c r="A191" s="10" t="s">
        <v>433</v>
      </c>
      <c r="B191" s="10" t="s">
        <v>21</v>
      </c>
      <c r="C191">
        <v>0.59199999999999997</v>
      </c>
      <c r="D191">
        <v>93.8</v>
      </c>
      <c r="E191">
        <v>2.8000000000000001E-2</v>
      </c>
      <c r="F191">
        <v>87</v>
      </c>
      <c r="G191">
        <v>0.13300000000000001</v>
      </c>
      <c r="H191">
        <v>88.5</v>
      </c>
      <c r="I191">
        <v>8.2000000000000003E-2</v>
      </c>
      <c r="J191">
        <v>78.8</v>
      </c>
      <c r="K191">
        <v>0.16400000000000001</v>
      </c>
      <c r="L191">
        <v>84.6</v>
      </c>
      <c r="Q191">
        <v>3.0000000000000001E-3</v>
      </c>
    </row>
    <row r="192" spans="1:17" x14ac:dyDescent="0.45">
      <c r="A192" s="10" t="s">
        <v>310</v>
      </c>
      <c r="B192" s="10" t="s">
        <v>21</v>
      </c>
      <c r="C192">
        <v>0.52700000000000002</v>
      </c>
      <c r="D192">
        <v>93.8</v>
      </c>
      <c r="E192">
        <v>2.8000000000000001E-2</v>
      </c>
      <c r="F192">
        <v>89.3</v>
      </c>
      <c r="G192">
        <v>9.6000000000000002E-2</v>
      </c>
      <c r="H192">
        <v>88.7</v>
      </c>
      <c r="I192">
        <v>0.13500000000000001</v>
      </c>
      <c r="J192">
        <v>77.7</v>
      </c>
      <c r="M192">
        <v>0.214</v>
      </c>
      <c r="N192">
        <v>84.4</v>
      </c>
      <c r="Q192">
        <v>8.0000000000000002E-3</v>
      </c>
    </row>
    <row r="193" spans="1:17" x14ac:dyDescent="0.45">
      <c r="A193" s="10" t="s">
        <v>553</v>
      </c>
      <c r="B193" s="10" t="s">
        <v>21</v>
      </c>
      <c r="C193">
        <v>0.47499999999999998</v>
      </c>
      <c r="D193">
        <v>93.8</v>
      </c>
      <c r="E193">
        <v>2.9000000000000001E-2</v>
      </c>
      <c r="F193">
        <v>80.099999999999994</v>
      </c>
      <c r="G193">
        <v>0.35099999999999998</v>
      </c>
      <c r="H193">
        <v>87.7</v>
      </c>
      <c r="I193">
        <v>1.2E-2</v>
      </c>
      <c r="J193">
        <v>74.7</v>
      </c>
      <c r="K193">
        <v>0.01</v>
      </c>
      <c r="L193">
        <v>85.5</v>
      </c>
      <c r="M193">
        <v>0.122</v>
      </c>
      <c r="N193">
        <v>84.2</v>
      </c>
      <c r="Q193">
        <v>3.0000000000000001E-3</v>
      </c>
    </row>
    <row r="194" spans="1:17" x14ac:dyDescent="0.45">
      <c r="A194" s="10" t="s">
        <v>603</v>
      </c>
      <c r="B194" s="10" t="s">
        <v>21</v>
      </c>
      <c r="C194">
        <v>0.54200000000000004</v>
      </c>
      <c r="D194">
        <v>93.8</v>
      </c>
      <c r="E194">
        <v>8.0000000000000002E-3</v>
      </c>
      <c r="F194">
        <v>83.3</v>
      </c>
      <c r="G194">
        <v>0.112</v>
      </c>
      <c r="H194">
        <v>88.3</v>
      </c>
      <c r="I194">
        <v>9.0999999999999998E-2</v>
      </c>
      <c r="J194">
        <v>80.8</v>
      </c>
      <c r="K194">
        <v>0.247</v>
      </c>
      <c r="L194">
        <v>85.4</v>
      </c>
      <c r="Q194">
        <v>2E-3</v>
      </c>
    </row>
    <row r="195" spans="1:17" x14ac:dyDescent="0.45">
      <c r="A195" s="10" t="s">
        <v>427</v>
      </c>
      <c r="B195" s="10" t="s">
        <v>21</v>
      </c>
      <c r="C195">
        <v>0.58799999999999997</v>
      </c>
      <c r="D195">
        <v>93.8</v>
      </c>
      <c r="E195">
        <v>0.379</v>
      </c>
      <c r="F195">
        <v>83.1</v>
      </c>
      <c r="K195">
        <v>7.0000000000000001E-3</v>
      </c>
      <c r="L195">
        <v>87.5</v>
      </c>
      <c r="M195">
        <v>2.5999999999999999E-2</v>
      </c>
      <c r="N195">
        <v>84.6</v>
      </c>
      <c r="Q195">
        <v>5.0000000000000001E-3</v>
      </c>
    </row>
    <row r="196" spans="1:17" x14ac:dyDescent="0.45">
      <c r="A196" s="10" t="s">
        <v>571</v>
      </c>
      <c r="B196" s="10" t="s">
        <v>21</v>
      </c>
      <c r="C196">
        <v>0.48</v>
      </c>
      <c r="D196">
        <v>93.8</v>
      </c>
      <c r="E196">
        <v>0.115</v>
      </c>
      <c r="F196">
        <v>81.900000000000006</v>
      </c>
      <c r="G196">
        <v>0.122</v>
      </c>
      <c r="H196">
        <v>86.4</v>
      </c>
      <c r="I196">
        <v>0.191</v>
      </c>
      <c r="J196">
        <v>78.5</v>
      </c>
      <c r="K196">
        <v>7.5999999999999998E-2</v>
      </c>
      <c r="L196">
        <v>85.7</v>
      </c>
      <c r="M196">
        <v>1.7000000000000001E-2</v>
      </c>
      <c r="N196">
        <v>86.5</v>
      </c>
      <c r="Q196">
        <v>2E-3</v>
      </c>
    </row>
    <row r="197" spans="1:17" x14ac:dyDescent="0.45">
      <c r="A197" s="10" t="s">
        <v>773</v>
      </c>
      <c r="B197" s="10" t="s">
        <v>21</v>
      </c>
      <c r="C197">
        <v>0.61599999999999999</v>
      </c>
      <c r="D197">
        <v>93.8</v>
      </c>
      <c r="E197">
        <v>0.16</v>
      </c>
      <c r="F197">
        <v>84.8</v>
      </c>
      <c r="G197">
        <v>0</v>
      </c>
      <c r="H197">
        <v>89.5</v>
      </c>
      <c r="I197">
        <v>0.13600000000000001</v>
      </c>
      <c r="J197">
        <v>81.5</v>
      </c>
      <c r="K197">
        <v>8.7999999999999995E-2</v>
      </c>
      <c r="L197">
        <v>88.1</v>
      </c>
      <c r="Q197">
        <v>2E-3</v>
      </c>
    </row>
    <row r="198" spans="1:17" x14ac:dyDescent="0.45">
      <c r="A198" s="10" t="s">
        <v>467</v>
      </c>
      <c r="B198" s="10" t="s">
        <v>21</v>
      </c>
      <c r="C198">
        <v>0.58199999999999996</v>
      </c>
      <c r="D198">
        <v>93.8</v>
      </c>
      <c r="E198">
        <v>0.26800000000000002</v>
      </c>
      <c r="F198">
        <v>86.2</v>
      </c>
      <c r="G198">
        <v>4.8000000000000001E-2</v>
      </c>
      <c r="H198">
        <v>91.3</v>
      </c>
      <c r="I198">
        <v>3.5000000000000003E-2</v>
      </c>
      <c r="J198">
        <v>79.099999999999994</v>
      </c>
      <c r="K198">
        <v>6.7000000000000004E-2</v>
      </c>
      <c r="L198">
        <v>86.1</v>
      </c>
      <c r="Q198">
        <v>1.2E-2</v>
      </c>
    </row>
    <row r="199" spans="1:17" x14ac:dyDescent="0.45">
      <c r="A199" s="10" t="s">
        <v>489</v>
      </c>
      <c r="B199" s="10" t="s">
        <v>21</v>
      </c>
      <c r="C199">
        <v>0.53700000000000003</v>
      </c>
      <c r="D199">
        <v>93.7</v>
      </c>
      <c r="E199">
        <v>9.7000000000000003E-2</v>
      </c>
      <c r="F199">
        <v>85.6</v>
      </c>
      <c r="G199">
        <v>7.0000000000000007E-2</v>
      </c>
      <c r="H199">
        <v>88.4</v>
      </c>
      <c r="I199">
        <v>9.0999999999999998E-2</v>
      </c>
      <c r="J199">
        <v>75.3</v>
      </c>
      <c r="K199">
        <v>8.1000000000000003E-2</v>
      </c>
      <c r="L199">
        <v>88.5</v>
      </c>
      <c r="M199">
        <v>0.124</v>
      </c>
      <c r="N199">
        <v>88.4</v>
      </c>
      <c r="Q199">
        <v>2E-3</v>
      </c>
    </row>
    <row r="200" spans="1:17" x14ac:dyDescent="0.45">
      <c r="A200" s="10" t="s">
        <v>453</v>
      </c>
      <c r="B200" s="10" t="s">
        <v>21</v>
      </c>
      <c r="C200">
        <v>0.61699999999999999</v>
      </c>
      <c r="D200">
        <v>93.7</v>
      </c>
      <c r="E200">
        <v>9.6000000000000002E-2</v>
      </c>
      <c r="F200">
        <v>84.2</v>
      </c>
      <c r="G200">
        <v>1E-3</v>
      </c>
      <c r="H200">
        <v>90</v>
      </c>
      <c r="I200">
        <v>0.16900000000000001</v>
      </c>
      <c r="J200">
        <v>78.099999999999994</v>
      </c>
      <c r="K200">
        <v>0.11700000000000001</v>
      </c>
      <c r="L200">
        <v>86.3</v>
      </c>
      <c r="Q200">
        <v>5.0000000000000001E-3</v>
      </c>
    </row>
    <row r="201" spans="1:17" x14ac:dyDescent="0.45">
      <c r="A201" s="10" t="s">
        <v>842</v>
      </c>
      <c r="B201" s="10" t="s">
        <v>21</v>
      </c>
      <c r="C201">
        <v>0.67900000000000005</v>
      </c>
      <c r="D201">
        <v>93.7</v>
      </c>
      <c r="E201">
        <v>0.17499999999999999</v>
      </c>
      <c r="F201">
        <v>84.1</v>
      </c>
      <c r="G201">
        <v>0</v>
      </c>
      <c r="H201">
        <v>91</v>
      </c>
      <c r="I201">
        <v>0.104</v>
      </c>
      <c r="J201">
        <v>75.400000000000006</v>
      </c>
      <c r="K201">
        <v>4.2000000000000003E-2</v>
      </c>
      <c r="L201">
        <v>85.8</v>
      </c>
      <c r="Q201">
        <v>2.8000000000000001E-2</v>
      </c>
    </row>
    <row r="202" spans="1:17" x14ac:dyDescent="0.45">
      <c r="A202" s="10" t="s">
        <v>183</v>
      </c>
      <c r="B202" s="10" t="s">
        <v>21</v>
      </c>
      <c r="C202">
        <v>0.61599999999999999</v>
      </c>
      <c r="D202">
        <v>93.7</v>
      </c>
      <c r="E202">
        <v>0.23</v>
      </c>
      <c r="F202">
        <v>85.4</v>
      </c>
      <c r="I202">
        <v>9.7000000000000003E-2</v>
      </c>
      <c r="J202">
        <v>80</v>
      </c>
      <c r="K202">
        <v>5.8000000000000003E-2</v>
      </c>
      <c r="L202">
        <v>87.3</v>
      </c>
      <c r="Q202">
        <v>2E-3</v>
      </c>
    </row>
    <row r="203" spans="1:17" x14ac:dyDescent="0.45">
      <c r="A203" s="10" t="s">
        <v>72</v>
      </c>
      <c r="B203" s="10" t="s">
        <v>73</v>
      </c>
      <c r="C203">
        <v>0.51</v>
      </c>
      <c r="D203">
        <v>93.7</v>
      </c>
      <c r="E203">
        <v>0.16800000000000001</v>
      </c>
      <c r="F203">
        <v>85.1</v>
      </c>
      <c r="I203">
        <v>0.23799999999999999</v>
      </c>
      <c r="J203">
        <v>74.400000000000006</v>
      </c>
      <c r="K203">
        <v>8.4000000000000005E-2</v>
      </c>
      <c r="L203">
        <v>85.8</v>
      </c>
      <c r="Q203">
        <v>2E-3</v>
      </c>
    </row>
    <row r="204" spans="1:17" x14ac:dyDescent="0.45">
      <c r="A204" s="10" t="s">
        <v>582</v>
      </c>
      <c r="B204" s="10" t="s">
        <v>21</v>
      </c>
      <c r="C204">
        <v>0.41299999999999998</v>
      </c>
      <c r="D204">
        <v>93.7</v>
      </c>
      <c r="E204">
        <v>0.2</v>
      </c>
      <c r="F204">
        <v>82</v>
      </c>
      <c r="G204">
        <v>0.23400000000000001</v>
      </c>
      <c r="H204">
        <v>87.6</v>
      </c>
      <c r="I204">
        <v>9.1999999999999998E-2</v>
      </c>
      <c r="J204">
        <v>74.900000000000006</v>
      </c>
      <c r="K204">
        <v>1.4999999999999999E-2</v>
      </c>
      <c r="L204">
        <v>87</v>
      </c>
      <c r="M204">
        <v>4.5999999999999999E-2</v>
      </c>
      <c r="N204">
        <v>89.2</v>
      </c>
      <c r="Q204">
        <v>2E-3</v>
      </c>
    </row>
    <row r="205" spans="1:17" x14ac:dyDescent="0.45">
      <c r="A205" s="10" t="s">
        <v>136</v>
      </c>
      <c r="B205" s="10" t="s">
        <v>21</v>
      </c>
      <c r="C205">
        <v>0.61899999999999999</v>
      </c>
      <c r="D205">
        <v>93.7</v>
      </c>
      <c r="E205">
        <v>0.124</v>
      </c>
      <c r="F205">
        <v>84.1</v>
      </c>
      <c r="G205">
        <v>0.14299999999999999</v>
      </c>
      <c r="H205">
        <v>88.2</v>
      </c>
      <c r="I205">
        <v>1.0999999999999999E-2</v>
      </c>
      <c r="J205">
        <v>82</v>
      </c>
      <c r="K205">
        <v>8.2000000000000003E-2</v>
      </c>
      <c r="L205">
        <v>87.3</v>
      </c>
      <c r="M205">
        <v>2.1000000000000001E-2</v>
      </c>
      <c r="N205">
        <v>83.3</v>
      </c>
      <c r="Q205">
        <v>3.0000000000000001E-3</v>
      </c>
    </row>
    <row r="206" spans="1:17" x14ac:dyDescent="0.45">
      <c r="A206" s="10" t="s">
        <v>321</v>
      </c>
      <c r="B206" s="10" t="s">
        <v>21</v>
      </c>
      <c r="C206">
        <v>0.47799999999999998</v>
      </c>
      <c r="D206">
        <v>93.7</v>
      </c>
      <c r="E206">
        <v>0.432</v>
      </c>
      <c r="F206">
        <v>81.8</v>
      </c>
      <c r="G206">
        <v>5.1999999999999998E-2</v>
      </c>
      <c r="H206">
        <v>87.7</v>
      </c>
      <c r="K206">
        <v>3.1E-2</v>
      </c>
      <c r="L206">
        <v>87</v>
      </c>
      <c r="M206">
        <v>7.0000000000000001E-3</v>
      </c>
      <c r="N206">
        <v>89.1</v>
      </c>
      <c r="Q206">
        <v>8.9999999999999993E-3</v>
      </c>
    </row>
    <row r="207" spans="1:17" x14ac:dyDescent="0.45">
      <c r="A207" s="10" t="s">
        <v>565</v>
      </c>
      <c r="B207" s="10" t="s">
        <v>21</v>
      </c>
      <c r="C207">
        <v>0.67400000000000004</v>
      </c>
      <c r="D207">
        <v>93.7</v>
      </c>
      <c r="E207">
        <v>1.7999999999999999E-2</v>
      </c>
      <c r="F207">
        <v>82.8</v>
      </c>
      <c r="G207">
        <v>0.114</v>
      </c>
      <c r="H207">
        <v>87.9</v>
      </c>
      <c r="I207">
        <v>0.14399999999999999</v>
      </c>
      <c r="J207">
        <v>78.5</v>
      </c>
      <c r="K207">
        <v>3.3000000000000002E-2</v>
      </c>
      <c r="L207">
        <v>85.8</v>
      </c>
      <c r="M207">
        <v>1.7000000000000001E-2</v>
      </c>
      <c r="N207">
        <v>85.9</v>
      </c>
      <c r="Q207">
        <v>6.0000000000000001E-3</v>
      </c>
    </row>
    <row r="208" spans="1:17" x14ac:dyDescent="0.45">
      <c r="A208" s="10" t="s">
        <v>629</v>
      </c>
      <c r="B208" s="10" t="s">
        <v>21</v>
      </c>
      <c r="C208">
        <v>0.60799999999999998</v>
      </c>
      <c r="D208">
        <v>93.7</v>
      </c>
      <c r="E208">
        <v>0.25900000000000001</v>
      </c>
      <c r="F208">
        <v>85.8</v>
      </c>
      <c r="I208">
        <v>0.10199999999999999</v>
      </c>
      <c r="J208">
        <v>82.1</v>
      </c>
      <c r="K208">
        <v>3.2000000000000001E-2</v>
      </c>
      <c r="L208">
        <v>85.4</v>
      </c>
      <c r="Q208">
        <v>3.0000000000000001E-3</v>
      </c>
    </row>
    <row r="209" spans="1:17" x14ac:dyDescent="0.45">
      <c r="A209" s="10" t="s">
        <v>129</v>
      </c>
      <c r="B209" s="10" t="s">
        <v>21</v>
      </c>
      <c r="C209">
        <v>0.60699999999999998</v>
      </c>
      <c r="D209">
        <v>93.7</v>
      </c>
      <c r="E209">
        <v>0.32600000000000001</v>
      </c>
      <c r="F209">
        <v>85.7</v>
      </c>
      <c r="I209">
        <v>1.4999999999999999E-2</v>
      </c>
      <c r="J209">
        <v>84.7</v>
      </c>
      <c r="K209">
        <v>4.9000000000000002E-2</v>
      </c>
      <c r="L209">
        <v>89.7</v>
      </c>
      <c r="M209">
        <v>3.0000000000000001E-3</v>
      </c>
      <c r="N209">
        <v>88.4</v>
      </c>
      <c r="Q209">
        <v>1E-3</v>
      </c>
    </row>
    <row r="210" spans="1:17" x14ac:dyDescent="0.45">
      <c r="A210" s="10" t="s">
        <v>25</v>
      </c>
      <c r="B210" s="10" t="s">
        <v>26</v>
      </c>
      <c r="C210">
        <v>0.54</v>
      </c>
      <c r="D210">
        <v>93.7</v>
      </c>
      <c r="G210">
        <v>6.0999999999999999E-2</v>
      </c>
      <c r="H210">
        <v>84.6</v>
      </c>
      <c r="I210">
        <v>0.28699999999999998</v>
      </c>
      <c r="J210">
        <v>79.400000000000006</v>
      </c>
      <c r="K210">
        <v>0.111</v>
      </c>
      <c r="L210">
        <v>89.1</v>
      </c>
      <c r="Q210">
        <v>1E-3</v>
      </c>
    </row>
    <row r="211" spans="1:17" x14ac:dyDescent="0.45">
      <c r="A211" s="10" t="s">
        <v>202</v>
      </c>
      <c r="B211" s="10" t="s">
        <v>21</v>
      </c>
      <c r="C211">
        <v>0.60899999999999999</v>
      </c>
      <c r="D211">
        <v>93.7</v>
      </c>
      <c r="E211">
        <v>0.193</v>
      </c>
      <c r="F211">
        <v>89.4</v>
      </c>
      <c r="I211">
        <v>0.104</v>
      </c>
      <c r="J211">
        <v>80.900000000000006</v>
      </c>
      <c r="K211">
        <v>9.5000000000000001E-2</v>
      </c>
      <c r="L211">
        <v>86</v>
      </c>
      <c r="Q211">
        <v>8.0000000000000002E-3</v>
      </c>
    </row>
    <row r="212" spans="1:17" x14ac:dyDescent="0.45">
      <c r="A212" s="10" t="s">
        <v>784</v>
      </c>
      <c r="B212" s="10" t="s">
        <v>21</v>
      </c>
      <c r="C212">
        <v>0.40500000000000003</v>
      </c>
      <c r="D212">
        <v>93.6</v>
      </c>
      <c r="E212">
        <v>0.16800000000000001</v>
      </c>
      <c r="F212">
        <v>82</v>
      </c>
      <c r="G212">
        <v>7.0000000000000001E-3</v>
      </c>
      <c r="H212">
        <v>85.9</v>
      </c>
      <c r="I212">
        <v>3.4000000000000002E-2</v>
      </c>
      <c r="J212">
        <v>76.5</v>
      </c>
      <c r="K212">
        <v>0.38600000000000001</v>
      </c>
      <c r="L212">
        <v>82.7</v>
      </c>
      <c r="Q212">
        <v>4.0000000000000001E-3</v>
      </c>
    </row>
    <row r="213" spans="1:17" x14ac:dyDescent="0.45">
      <c r="A213" s="10" t="s">
        <v>241</v>
      </c>
      <c r="B213" s="10" t="s">
        <v>21</v>
      </c>
      <c r="C213">
        <v>0.502</v>
      </c>
      <c r="D213">
        <v>93.6</v>
      </c>
      <c r="E213">
        <v>0.20200000000000001</v>
      </c>
      <c r="F213">
        <v>85.6</v>
      </c>
      <c r="G213">
        <v>0</v>
      </c>
      <c r="H213">
        <v>89.8</v>
      </c>
      <c r="I213">
        <v>0.104</v>
      </c>
      <c r="J213">
        <v>81.900000000000006</v>
      </c>
      <c r="K213">
        <v>0.191</v>
      </c>
      <c r="L213">
        <v>87.7</v>
      </c>
      <c r="Q213">
        <v>4.0000000000000001E-3</v>
      </c>
    </row>
    <row r="214" spans="1:17" x14ac:dyDescent="0.45">
      <c r="A214" s="10" t="s">
        <v>728</v>
      </c>
      <c r="B214" s="10" t="s">
        <v>21</v>
      </c>
      <c r="C214">
        <v>0.56799999999999995</v>
      </c>
      <c r="D214">
        <v>93.6</v>
      </c>
      <c r="E214">
        <v>0.11</v>
      </c>
      <c r="F214">
        <v>84</v>
      </c>
      <c r="I214">
        <v>0</v>
      </c>
      <c r="J214">
        <v>78</v>
      </c>
      <c r="K214">
        <v>0.32</v>
      </c>
      <c r="L214">
        <v>85.6</v>
      </c>
      <c r="M214">
        <v>0</v>
      </c>
      <c r="N214">
        <v>87.3</v>
      </c>
      <c r="Q214">
        <v>3.4000000000000002E-2</v>
      </c>
    </row>
    <row r="215" spans="1:17" x14ac:dyDescent="0.45">
      <c r="A215" s="10" t="s">
        <v>223</v>
      </c>
      <c r="B215" s="10" t="s">
        <v>21</v>
      </c>
      <c r="C215">
        <v>0.68500000000000005</v>
      </c>
      <c r="D215">
        <v>93.6</v>
      </c>
      <c r="E215">
        <v>8.3000000000000004E-2</v>
      </c>
      <c r="F215">
        <v>83.3</v>
      </c>
      <c r="I215">
        <v>0.21099999999999999</v>
      </c>
      <c r="J215">
        <v>81.7</v>
      </c>
      <c r="K215">
        <v>1.4999999999999999E-2</v>
      </c>
      <c r="L215">
        <v>84.5</v>
      </c>
      <c r="M215">
        <v>6.0000000000000001E-3</v>
      </c>
      <c r="N215">
        <v>84.8</v>
      </c>
      <c r="Q215">
        <v>1.0999999999999999E-2</v>
      </c>
    </row>
    <row r="216" spans="1:17" x14ac:dyDescent="0.45">
      <c r="A216" s="10" t="s">
        <v>257</v>
      </c>
      <c r="B216" s="10" t="s">
        <v>21</v>
      </c>
      <c r="C216">
        <v>0.63100000000000001</v>
      </c>
      <c r="D216">
        <v>93.6</v>
      </c>
      <c r="E216">
        <v>0.25</v>
      </c>
      <c r="F216">
        <v>86.4</v>
      </c>
      <c r="I216">
        <v>4.8000000000000001E-2</v>
      </c>
      <c r="J216">
        <v>78.7</v>
      </c>
      <c r="K216">
        <v>7.1999999999999995E-2</v>
      </c>
      <c r="L216">
        <v>87.1</v>
      </c>
      <c r="Q216">
        <v>1.7000000000000001E-2</v>
      </c>
    </row>
    <row r="217" spans="1:17" x14ac:dyDescent="0.45">
      <c r="A217" s="10" t="s">
        <v>625</v>
      </c>
      <c r="B217" s="10" t="s">
        <v>21</v>
      </c>
      <c r="C217">
        <v>0.52</v>
      </c>
      <c r="D217">
        <v>93.6</v>
      </c>
      <c r="E217">
        <v>4.5999999999999999E-2</v>
      </c>
      <c r="F217">
        <v>80.900000000000006</v>
      </c>
      <c r="G217">
        <v>4.0000000000000001E-3</v>
      </c>
      <c r="H217">
        <v>87.1</v>
      </c>
      <c r="I217">
        <v>0.192</v>
      </c>
      <c r="J217">
        <v>82.3</v>
      </c>
      <c r="K217">
        <v>0.23699999999999999</v>
      </c>
      <c r="L217">
        <v>87.1</v>
      </c>
      <c r="Q217">
        <v>4.0000000000000001E-3</v>
      </c>
    </row>
    <row r="218" spans="1:17" x14ac:dyDescent="0.45">
      <c r="A218" s="10" t="s">
        <v>459</v>
      </c>
      <c r="B218" s="10" t="s">
        <v>21</v>
      </c>
      <c r="C218">
        <v>0.58299999999999996</v>
      </c>
      <c r="D218">
        <v>93.6</v>
      </c>
      <c r="E218">
        <v>0</v>
      </c>
      <c r="F218">
        <v>81.099999999999994</v>
      </c>
      <c r="G218">
        <v>8.3000000000000004E-2</v>
      </c>
      <c r="H218">
        <v>90</v>
      </c>
      <c r="I218">
        <v>0.216</v>
      </c>
      <c r="J218">
        <v>76.5</v>
      </c>
      <c r="K218">
        <v>0.11700000000000001</v>
      </c>
      <c r="L218">
        <v>87.5</v>
      </c>
      <c r="M218">
        <v>0</v>
      </c>
      <c r="N218">
        <v>86</v>
      </c>
      <c r="Q218">
        <v>8.0000000000000002E-3</v>
      </c>
    </row>
    <row r="219" spans="1:17" x14ac:dyDescent="0.45">
      <c r="A219" s="10" t="s">
        <v>68</v>
      </c>
      <c r="B219" s="10" t="s">
        <v>26</v>
      </c>
      <c r="C219">
        <v>0.42799999999999999</v>
      </c>
      <c r="D219">
        <v>93.6</v>
      </c>
      <c r="E219">
        <v>0.109</v>
      </c>
      <c r="F219">
        <v>79.8</v>
      </c>
      <c r="G219">
        <v>0.26600000000000001</v>
      </c>
      <c r="H219">
        <v>85.7</v>
      </c>
      <c r="I219">
        <v>9.5000000000000001E-2</v>
      </c>
      <c r="J219">
        <v>76.599999999999994</v>
      </c>
      <c r="K219">
        <v>0.10100000000000001</v>
      </c>
      <c r="L219">
        <v>84.1</v>
      </c>
      <c r="Q219">
        <v>1E-3</v>
      </c>
    </row>
    <row r="220" spans="1:17" x14ac:dyDescent="0.45">
      <c r="A220" s="10" t="s">
        <v>468</v>
      </c>
      <c r="B220" s="10" t="s">
        <v>21</v>
      </c>
      <c r="C220">
        <v>0.52500000000000002</v>
      </c>
      <c r="D220">
        <v>93.6</v>
      </c>
      <c r="E220">
        <v>0.29199999999999998</v>
      </c>
      <c r="F220">
        <v>79.099999999999994</v>
      </c>
      <c r="I220">
        <v>0</v>
      </c>
      <c r="J220">
        <v>75</v>
      </c>
      <c r="K220">
        <v>0.183</v>
      </c>
      <c r="L220">
        <v>85.2</v>
      </c>
      <c r="Q220">
        <v>2E-3</v>
      </c>
    </row>
    <row r="221" spans="1:17" x14ac:dyDescent="0.45">
      <c r="A221" s="10" t="s">
        <v>683</v>
      </c>
      <c r="B221" s="10" t="s">
        <v>312</v>
      </c>
      <c r="C221">
        <v>0.51200000000000001</v>
      </c>
      <c r="D221">
        <v>93.6</v>
      </c>
      <c r="E221">
        <v>6.4000000000000001E-2</v>
      </c>
      <c r="F221">
        <v>85.5</v>
      </c>
      <c r="I221">
        <v>0.26</v>
      </c>
      <c r="J221">
        <v>80.2</v>
      </c>
      <c r="K221">
        <v>0.16400000000000001</v>
      </c>
      <c r="L221">
        <v>84.9</v>
      </c>
      <c r="Q221">
        <v>2E-3</v>
      </c>
    </row>
    <row r="222" spans="1:17" x14ac:dyDescent="0.45">
      <c r="A222" s="10" t="s">
        <v>713</v>
      </c>
      <c r="B222" s="10" t="s">
        <v>21</v>
      </c>
      <c r="C222">
        <v>0.73399999999999999</v>
      </c>
      <c r="D222">
        <v>93.6</v>
      </c>
      <c r="E222">
        <v>0.10299999999999999</v>
      </c>
      <c r="F222">
        <v>81.2</v>
      </c>
      <c r="G222">
        <v>0</v>
      </c>
      <c r="I222">
        <v>1E-3</v>
      </c>
      <c r="J222">
        <v>71.400000000000006</v>
      </c>
      <c r="K222">
        <v>0</v>
      </c>
      <c r="L222">
        <v>84.7</v>
      </c>
      <c r="M222">
        <v>0.16300000000000001</v>
      </c>
      <c r="N222">
        <v>87.9</v>
      </c>
      <c r="Q222">
        <v>8.0000000000000002E-3</v>
      </c>
    </row>
    <row r="223" spans="1:17" x14ac:dyDescent="0.45">
      <c r="A223" s="10" t="s">
        <v>240</v>
      </c>
      <c r="B223" s="10" t="s">
        <v>21</v>
      </c>
      <c r="C223">
        <v>0.52600000000000002</v>
      </c>
      <c r="D223">
        <v>93.6</v>
      </c>
      <c r="E223">
        <v>0.36199999999999999</v>
      </c>
      <c r="F223">
        <v>85.7</v>
      </c>
      <c r="G223">
        <v>2.1000000000000001E-2</v>
      </c>
      <c r="H223">
        <v>86.8</v>
      </c>
      <c r="I223">
        <v>0</v>
      </c>
      <c r="J223">
        <v>73.7</v>
      </c>
      <c r="K223">
        <v>6.2E-2</v>
      </c>
      <c r="L223">
        <v>83.8</v>
      </c>
      <c r="M223">
        <v>2.9000000000000001E-2</v>
      </c>
      <c r="N223">
        <v>86.4</v>
      </c>
      <c r="Q223">
        <v>1.2E-2</v>
      </c>
    </row>
    <row r="224" spans="1:17" x14ac:dyDescent="0.45">
      <c r="A224" s="10" t="s">
        <v>821</v>
      </c>
      <c r="B224" s="10" t="s">
        <v>21</v>
      </c>
      <c r="C224">
        <v>0.66200000000000003</v>
      </c>
      <c r="D224">
        <v>93.6</v>
      </c>
      <c r="E224">
        <v>0.13700000000000001</v>
      </c>
      <c r="F224">
        <v>83.2</v>
      </c>
      <c r="G224">
        <v>0</v>
      </c>
      <c r="I224">
        <v>5.0000000000000001E-3</v>
      </c>
      <c r="J224">
        <v>79.2</v>
      </c>
      <c r="K224">
        <v>0.19600000000000001</v>
      </c>
      <c r="L224">
        <v>83.1</v>
      </c>
      <c r="Q224">
        <v>0.02</v>
      </c>
    </row>
    <row r="225" spans="1:17" x14ac:dyDescent="0.45">
      <c r="A225" s="10" t="s">
        <v>686</v>
      </c>
      <c r="B225" s="10" t="s">
        <v>21</v>
      </c>
      <c r="C225">
        <v>0.58599999999999997</v>
      </c>
      <c r="D225">
        <v>93.6</v>
      </c>
      <c r="E225">
        <v>0.21299999999999999</v>
      </c>
      <c r="F225">
        <v>80.900000000000006</v>
      </c>
      <c r="G225">
        <v>9.9000000000000005E-2</v>
      </c>
      <c r="H225">
        <v>88.2</v>
      </c>
      <c r="I225">
        <v>8.9999999999999993E-3</v>
      </c>
      <c r="J225">
        <v>77.8</v>
      </c>
      <c r="K225">
        <v>9.1999999999999998E-2</v>
      </c>
      <c r="L225">
        <v>83.5</v>
      </c>
      <c r="M225">
        <v>0</v>
      </c>
      <c r="N225">
        <v>88</v>
      </c>
      <c r="Q225">
        <v>1.4999999999999999E-2</v>
      </c>
    </row>
    <row r="226" spans="1:17" x14ac:dyDescent="0.45">
      <c r="A226" s="10" t="s">
        <v>590</v>
      </c>
      <c r="B226" s="10" t="s">
        <v>21</v>
      </c>
      <c r="C226">
        <v>0.60699999999999998</v>
      </c>
      <c r="D226">
        <v>93.6</v>
      </c>
      <c r="E226">
        <v>0.17100000000000001</v>
      </c>
      <c r="F226">
        <v>84.8</v>
      </c>
      <c r="G226">
        <v>1.7999999999999999E-2</v>
      </c>
      <c r="H226">
        <v>89.2</v>
      </c>
      <c r="K226">
        <v>0.193</v>
      </c>
      <c r="L226">
        <v>86.1</v>
      </c>
      <c r="M226">
        <v>1.0999999999999999E-2</v>
      </c>
      <c r="N226">
        <v>84.1</v>
      </c>
      <c r="Q226">
        <v>8.9999999999999993E-3</v>
      </c>
    </row>
    <row r="227" spans="1:17" x14ac:dyDescent="0.45">
      <c r="A227" s="10" t="s">
        <v>564</v>
      </c>
      <c r="B227" s="10" t="s">
        <v>21</v>
      </c>
      <c r="C227">
        <v>0.56200000000000006</v>
      </c>
      <c r="D227">
        <v>93.6</v>
      </c>
      <c r="G227">
        <v>2E-3</v>
      </c>
      <c r="H227">
        <v>91.6</v>
      </c>
      <c r="I227">
        <v>0.29699999999999999</v>
      </c>
      <c r="J227">
        <v>82.2</v>
      </c>
      <c r="K227">
        <v>0.13900000000000001</v>
      </c>
      <c r="L227">
        <v>84.1</v>
      </c>
      <c r="Q227">
        <v>1E-3</v>
      </c>
    </row>
    <row r="228" spans="1:17" x14ac:dyDescent="0.45">
      <c r="A228" s="10" t="s">
        <v>661</v>
      </c>
      <c r="B228" s="10" t="s">
        <v>145</v>
      </c>
      <c r="C228">
        <v>0.43099999999999999</v>
      </c>
      <c r="D228">
        <v>93.6</v>
      </c>
      <c r="I228">
        <v>0.36599999999999999</v>
      </c>
      <c r="J228">
        <v>81.8</v>
      </c>
      <c r="K228">
        <v>0.20300000000000001</v>
      </c>
      <c r="L228">
        <v>86.7</v>
      </c>
      <c r="Q228">
        <v>1E-3</v>
      </c>
    </row>
    <row r="229" spans="1:17" x14ac:dyDescent="0.45">
      <c r="A229" s="10" t="s">
        <v>107</v>
      </c>
      <c r="B229" s="10" t="s">
        <v>21</v>
      </c>
      <c r="C229">
        <v>0.67</v>
      </c>
      <c r="D229">
        <v>93.6</v>
      </c>
      <c r="E229">
        <v>0.121</v>
      </c>
      <c r="F229">
        <v>84.5</v>
      </c>
      <c r="I229">
        <v>0.12</v>
      </c>
      <c r="J229">
        <v>80.400000000000006</v>
      </c>
      <c r="K229">
        <v>8.8999999999999996E-2</v>
      </c>
      <c r="L229">
        <v>85.7</v>
      </c>
      <c r="Q229">
        <v>2E-3</v>
      </c>
    </row>
    <row r="230" spans="1:17" x14ac:dyDescent="0.45">
      <c r="A230" s="10" t="s">
        <v>64</v>
      </c>
      <c r="B230" s="10" t="s">
        <v>21</v>
      </c>
      <c r="C230">
        <v>0.71099999999999997</v>
      </c>
      <c r="D230">
        <v>93.6</v>
      </c>
      <c r="E230">
        <v>7.0000000000000001E-3</v>
      </c>
      <c r="F230">
        <v>79.8</v>
      </c>
      <c r="I230">
        <v>0.22600000000000001</v>
      </c>
      <c r="J230">
        <v>78.599999999999994</v>
      </c>
      <c r="K230">
        <v>5.7000000000000002E-2</v>
      </c>
      <c r="L230">
        <v>82.9</v>
      </c>
      <c r="Q230">
        <v>2E-3</v>
      </c>
    </row>
    <row r="231" spans="1:17" x14ac:dyDescent="0.45">
      <c r="A231" s="10" t="s">
        <v>795</v>
      </c>
      <c r="B231" s="10" t="s">
        <v>21</v>
      </c>
      <c r="C231">
        <v>0.754</v>
      </c>
      <c r="D231">
        <v>93.6</v>
      </c>
      <c r="E231">
        <v>0.154</v>
      </c>
      <c r="F231">
        <v>82.8</v>
      </c>
      <c r="I231">
        <v>3.0000000000000001E-3</v>
      </c>
      <c r="J231">
        <v>77.3</v>
      </c>
      <c r="K231">
        <v>8.9999999999999993E-3</v>
      </c>
      <c r="L231">
        <v>84.6</v>
      </c>
      <c r="M231">
        <v>7.9000000000000001E-2</v>
      </c>
      <c r="N231">
        <v>86.2</v>
      </c>
      <c r="Q231">
        <v>2.5999999999999999E-2</v>
      </c>
    </row>
    <row r="232" spans="1:17" x14ac:dyDescent="0.45">
      <c r="A232" s="10" t="s">
        <v>378</v>
      </c>
      <c r="B232" s="10" t="s">
        <v>21</v>
      </c>
      <c r="C232">
        <v>0.55800000000000005</v>
      </c>
      <c r="D232">
        <v>93.6</v>
      </c>
      <c r="E232">
        <v>0.32900000000000001</v>
      </c>
      <c r="F232">
        <v>82.4</v>
      </c>
      <c r="I232">
        <v>1.2999999999999999E-2</v>
      </c>
      <c r="J232">
        <v>82.5</v>
      </c>
      <c r="K232">
        <v>9.9000000000000005E-2</v>
      </c>
      <c r="L232">
        <v>85.7</v>
      </c>
      <c r="Q232">
        <v>0.01</v>
      </c>
    </row>
    <row r="233" spans="1:17" x14ac:dyDescent="0.45">
      <c r="A233" s="10" t="s">
        <v>424</v>
      </c>
      <c r="B233" s="10" t="s">
        <v>21</v>
      </c>
      <c r="C233">
        <v>0.498</v>
      </c>
      <c r="D233">
        <v>93.5</v>
      </c>
      <c r="E233">
        <v>3.0000000000000001E-3</v>
      </c>
      <c r="F233">
        <v>83.8</v>
      </c>
      <c r="G233">
        <v>0.156</v>
      </c>
      <c r="H233">
        <v>89.3</v>
      </c>
      <c r="I233">
        <v>0.1</v>
      </c>
      <c r="J233">
        <v>75.3</v>
      </c>
      <c r="K233">
        <v>0.24299999999999999</v>
      </c>
      <c r="L233">
        <v>85.1</v>
      </c>
      <c r="Q233">
        <v>3.0000000000000001E-3</v>
      </c>
    </row>
    <row r="234" spans="1:17" x14ac:dyDescent="0.45">
      <c r="A234" s="10" t="s">
        <v>451</v>
      </c>
      <c r="B234" s="10" t="s">
        <v>21</v>
      </c>
      <c r="C234">
        <v>0.49399999999999999</v>
      </c>
      <c r="D234">
        <v>93.5</v>
      </c>
      <c r="E234">
        <v>4.7E-2</v>
      </c>
      <c r="F234">
        <v>86.9</v>
      </c>
      <c r="G234">
        <v>0.109</v>
      </c>
      <c r="H234">
        <v>89.1</v>
      </c>
      <c r="I234">
        <v>0.2</v>
      </c>
      <c r="J234">
        <v>81.3</v>
      </c>
      <c r="K234">
        <v>0.15</v>
      </c>
      <c r="L234">
        <v>86.1</v>
      </c>
      <c r="Q234">
        <v>1E-3</v>
      </c>
    </row>
    <row r="235" spans="1:17" x14ac:dyDescent="0.45">
      <c r="A235" s="10" t="s">
        <v>67</v>
      </c>
      <c r="B235" s="10" t="s">
        <v>21</v>
      </c>
      <c r="C235">
        <v>0.68</v>
      </c>
      <c r="D235">
        <v>93.5</v>
      </c>
      <c r="E235">
        <v>2.5999999999999999E-2</v>
      </c>
      <c r="F235">
        <v>84.8</v>
      </c>
      <c r="G235">
        <v>0.13800000000000001</v>
      </c>
      <c r="H235">
        <v>88.7</v>
      </c>
      <c r="I235">
        <v>0.106</v>
      </c>
      <c r="J235">
        <v>78.7</v>
      </c>
      <c r="K235">
        <v>4.9000000000000002E-2</v>
      </c>
      <c r="L235">
        <v>84.8</v>
      </c>
      <c r="Q235">
        <v>3.0000000000000001E-3</v>
      </c>
    </row>
    <row r="236" spans="1:17" x14ac:dyDescent="0.45">
      <c r="A236" s="10" t="s">
        <v>455</v>
      </c>
      <c r="B236" s="10" t="s">
        <v>21</v>
      </c>
      <c r="C236">
        <v>0.56999999999999995</v>
      </c>
      <c r="D236">
        <v>93.5</v>
      </c>
      <c r="E236">
        <v>7.1999999999999995E-2</v>
      </c>
      <c r="F236">
        <v>83.8</v>
      </c>
      <c r="I236">
        <v>0.32900000000000001</v>
      </c>
      <c r="J236">
        <v>81.099999999999994</v>
      </c>
      <c r="K236">
        <v>2.9000000000000001E-2</v>
      </c>
      <c r="L236">
        <v>82.8</v>
      </c>
      <c r="Q236">
        <v>5.0000000000000001E-3</v>
      </c>
    </row>
    <row r="237" spans="1:17" x14ac:dyDescent="0.45">
      <c r="A237" s="10" t="s">
        <v>859</v>
      </c>
      <c r="B237" s="10" t="s">
        <v>21</v>
      </c>
      <c r="C237">
        <v>0.79700000000000004</v>
      </c>
      <c r="D237">
        <v>93.5</v>
      </c>
      <c r="E237">
        <v>9.8000000000000004E-2</v>
      </c>
      <c r="F237">
        <v>83.1</v>
      </c>
      <c r="I237">
        <v>0.08</v>
      </c>
      <c r="J237">
        <v>76.8</v>
      </c>
      <c r="K237">
        <v>2.5999999999999999E-2</v>
      </c>
      <c r="L237">
        <v>85.1</v>
      </c>
      <c r="Q237">
        <v>1.0999999999999999E-2</v>
      </c>
    </row>
    <row r="238" spans="1:17" x14ac:dyDescent="0.45">
      <c r="A238" s="10" t="s">
        <v>227</v>
      </c>
      <c r="B238" s="10" t="s">
        <v>21</v>
      </c>
      <c r="C238">
        <v>0.59199999999999997</v>
      </c>
      <c r="D238">
        <v>93.5</v>
      </c>
      <c r="E238">
        <v>4.0000000000000001E-3</v>
      </c>
      <c r="F238">
        <v>84.3</v>
      </c>
      <c r="G238">
        <v>8.4000000000000005E-2</v>
      </c>
      <c r="H238">
        <v>89.8</v>
      </c>
      <c r="I238">
        <v>0.08</v>
      </c>
      <c r="J238">
        <v>77.8</v>
      </c>
      <c r="K238">
        <v>0.24</v>
      </c>
      <c r="L238">
        <v>82.7</v>
      </c>
      <c r="Q238">
        <v>1.4999999999999999E-2</v>
      </c>
    </row>
    <row r="239" spans="1:17" x14ac:dyDescent="0.45">
      <c r="A239" s="10" t="s">
        <v>705</v>
      </c>
      <c r="B239" s="10" t="s">
        <v>21</v>
      </c>
      <c r="C239">
        <v>0.71799999999999997</v>
      </c>
      <c r="D239">
        <v>93.5</v>
      </c>
      <c r="E239">
        <v>5.5E-2</v>
      </c>
      <c r="F239">
        <v>84</v>
      </c>
      <c r="G239">
        <v>1E-3</v>
      </c>
      <c r="H239">
        <v>89.9</v>
      </c>
      <c r="I239">
        <v>0.19700000000000001</v>
      </c>
      <c r="J239">
        <v>77.7</v>
      </c>
      <c r="K239">
        <v>2.9000000000000001E-2</v>
      </c>
      <c r="L239">
        <v>84</v>
      </c>
      <c r="Q239">
        <v>1.7000000000000001E-2</v>
      </c>
    </row>
    <row r="240" spans="1:17" x14ac:dyDescent="0.45">
      <c r="A240" s="10" t="s">
        <v>743</v>
      </c>
      <c r="B240" s="10" t="s">
        <v>21</v>
      </c>
      <c r="C240">
        <v>0.59499999999999997</v>
      </c>
      <c r="D240">
        <v>93.5</v>
      </c>
      <c r="E240">
        <v>0.29299999999999998</v>
      </c>
      <c r="F240">
        <v>87.7</v>
      </c>
      <c r="G240">
        <v>1E-3</v>
      </c>
      <c r="H240">
        <v>90.8</v>
      </c>
      <c r="I240">
        <v>0.106</v>
      </c>
      <c r="J240">
        <v>81.400000000000006</v>
      </c>
      <c r="K240">
        <v>5.0000000000000001E-3</v>
      </c>
      <c r="L240">
        <v>85.8</v>
      </c>
      <c r="M240">
        <v>0</v>
      </c>
      <c r="Q240">
        <v>2.1999999999999999E-2</v>
      </c>
    </row>
    <row r="241" spans="1:17" x14ac:dyDescent="0.45">
      <c r="A241" s="10" t="s">
        <v>470</v>
      </c>
      <c r="B241" s="10" t="s">
        <v>21</v>
      </c>
      <c r="C241">
        <v>0.54</v>
      </c>
      <c r="D241">
        <v>93.5</v>
      </c>
      <c r="E241">
        <v>0.308</v>
      </c>
      <c r="F241">
        <v>87.5</v>
      </c>
      <c r="I241">
        <v>8.5999999999999993E-2</v>
      </c>
      <c r="J241">
        <v>81.900000000000006</v>
      </c>
      <c r="K241">
        <v>6.6000000000000003E-2</v>
      </c>
      <c r="L241">
        <v>87.3</v>
      </c>
      <c r="Q241">
        <v>5.0000000000000001E-3</v>
      </c>
    </row>
    <row r="242" spans="1:17" x14ac:dyDescent="0.45">
      <c r="A242" s="10" t="s">
        <v>193</v>
      </c>
      <c r="B242" s="10" t="s">
        <v>21</v>
      </c>
      <c r="C242">
        <v>0.63400000000000001</v>
      </c>
      <c r="D242">
        <v>93.5</v>
      </c>
      <c r="E242">
        <v>0.185</v>
      </c>
      <c r="F242">
        <v>87.2</v>
      </c>
      <c r="I242">
        <v>0.16500000000000001</v>
      </c>
      <c r="J242">
        <v>83.6</v>
      </c>
      <c r="K242">
        <v>1.6E-2</v>
      </c>
      <c r="L242">
        <v>86.4</v>
      </c>
      <c r="Q242">
        <v>2E-3</v>
      </c>
    </row>
    <row r="243" spans="1:17" x14ac:dyDescent="0.45">
      <c r="A243" s="10" t="s">
        <v>343</v>
      </c>
      <c r="B243" s="10" t="s">
        <v>21</v>
      </c>
      <c r="C243">
        <v>0.56299999999999994</v>
      </c>
      <c r="D243">
        <v>93.5</v>
      </c>
      <c r="E243">
        <v>0.22500000000000001</v>
      </c>
      <c r="F243">
        <v>88.1</v>
      </c>
      <c r="M243">
        <v>0.21099999999999999</v>
      </c>
      <c r="N243">
        <v>85.5</v>
      </c>
      <c r="Q243">
        <v>3.0000000000000001E-3</v>
      </c>
    </row>
    <row r="244" spans="1:17" x14ac:dyDescent="0.45">
      <c r="A244" s="10" t="s">
        <v>754</v>
      </c>
      <c r="B244" s="10" t="s">
        <v>21</v>
      </c>
      <c r="C244">
        <v>0.57599999999999996</v>
      </c>
      <c r="D244">
        <v>93.5</v>
      </c>
      <c r="E244">
        <v>0.13900000000000001</v>
      </c>
      <c r="F244">
        <v>84.7</v>
      </c>
      <c r="I244">
        <v>0.02</v>
      </c>
      <c r="J244">
        <v>77.599999999999994</v>
      </c>
      <c r="K244">
        <v>3.3000000000000002E-2</v>
      </c>
      <c r="L244">
        <v>85.6</v>
      </c>
      <c r="M244">
        <v>0.23200000000000001</v>
      </c>
      <c r="N244">
        <v>86.5</v>
      </c>
      <c r="Q244">
        <v>6.0000000000000001E-3</v>
      </c>
    </row>
    <row r="245" spans="1:17" x14ac:dyDescent="0.45">
      <c r="A245" s="10" t="s">
        <v>384</v>
      </c>
      <c r="B245" s="10" t="s">
        <v>21</v>
      </c>
      <c r="C245">
        <v>0.70499999999999996</v>
      </c>
      <c r="D245">
        <v>93.4</v>
      </c>
      <c r="E245">
        <v>0.25</v>
      </c>
      <c r="F245">
        <v>85.5</v>
      </c>
      <c r="I245">
        <v>0</v>
      </c>
      <c r="J245">
        <v>80</v>
      </c>
      <c r="K245">
        <v>4.3999999999999997E-2</v>
      </c>
      <c r="L245">
        <v>85.1</v>
      </c>
      <c r="Q245">
        <v>8.9999999999999993E-3</v>
      </c>
    </row>
    <row r="246" spans="1:17" x14ac:dyDescent="0.45">
      <c r="A246" s="10" t="s">
        <v>750</v>
      </c>
      <c r="B246" s="10" t="s">
        <v>171</v>
      </c>
      <c r="C246">
        <v>0.58899999999999997</v>
      </c>
      <c r="D246">
        <v>93.4</v>
      </c>
      <c r="E246">
        <v>0.16900000000000001</v>
      </c>
      <c r="F246">
        <v>83</v>
      </c>
      <c r="I246">
        <v>9.1999999999999998E-2</v>
      </c>
      <c r="J246">
        <v>76.5</v>
      </c>
      <c r="K246">
        <v>0.15</v>
      </c>
      <c r="L246">
        <v>84.1</v>
      </c>
      <c r="Q246">
        <v>1E-3</v>
      </c>
    </row>
    <row r="247" spans="1:17" x14ac:dyDescent="0.45">
      <c r="A247" s="10" t="s">
        <v>720</v>
      </c>
      <c r="B247" s="10" t="s">
        <v>312</v>
      </c>
      <c r="C247">
        <v>0.42</v>
      </c>
      <c r="D247">
        <v>93.4</v>
      </c>
      <c r="E247">
        <v>0.20200000000000001</v>
      </c>
      <c r="F247">
        <v>87.3</v>
      </c>
      <c r="I247">
        <v>0.114</v>
      </c>
      <c r="J247">
        <v>80.8</v>
      </c>
      <c r="M247">
        <v>0.26400000000000001</v>
      </c>
      <c r="N247">
        <v>83.9</v>
      </c>
      <c r="Q247">
        <v>1E-3</v>
      </c>
    </row>
    <row r="248" spans="1:17" x14ac:dyDescent="0.45">
      <c r="A248" s="10" t="s">
        <v>782</v>
      </c>
      <c r="B248" s="10" t="s">
        <v>21</v>
      </c>
      <c r="C248">
        <v>0.58299999999999996</v>
      </c>
      <c r="D248">
        <v>93.4</v>
      </c>
      <c r="E248">
        <v>0.16500000000000001</v>
      </c>
      <c r="F248">
        <v>86.2</v>
      </c>
      <c r="G248">
        <v>4.0000000000000001E-3</v>
      </c>
      <c r="H248">
        <v>87.5</v>
      </c>
      <c r="I248">
        <v>8.9999999999999993E-3</v>
      </c>
      <c r="J248">
        <v>78.599999999999994</v>
      </c>
      <c r="K248">
        <v>0.24</v>
      </c>
      <c r="L248">
        <v>83.7</v>
      </c>
      <c r="Q248">
        <v>0.01</v>
      </c>
    </row>
    <row r="249" spans="1:17" x14ac:dyDescent="0.45">
      <c r="A249" s="10" t="s">
        <v>700</v>
      </c>
      <c r="B249" s="10" t="s">
        <v>230</v>
      </c>
      <c r="C249">
        <v>0.48899999999999999</v>
      </c>
      <c r="D249">
        <v>93.4</v>
      </c>
      <c r="E249">
        <v>1.4E-2</v>
      </c>
      <c r="F249">
        <v>82.9</v>
      </c>
      <c r="G249">
        <v>0.25800000000000001</v>
      </c>
      <c r="H249">
        <v>88.1</v>
      </c>
      <c r="I249">
        <v>0.12</v>
      </c>
      <c r="J249">
        <v>76.900000000000006</v>
      </c>
      <c r="K249">
        <v>0.105</v>
      </c>
      <c r="L249">
        <v>84.5</v>
      </c>
      <c r="M249">
        <v>1.4999999999999999E-2</v>
      </c>
      <c r="N249">
        <v>83.5</v>
      </c>
      <c r="Q249">
        <v>1E-3</v>
      </c>
    </row>
    <row r="250" spans="1:17" x14ac:dyDescent="0.45">
      <c r="A250" s="10" t="s">
        <v>224</v>
      </c>
      <c r="B250" s="10" t="s">
        <v>21</v>
      </c>
      <c r="C250">
        <v>0.54300000000000004</v>
      </c>
      <c r="D250">
        <v>93.4</v>
      </c>
      <c r="E250">
        <v>0.01</v>
      </c>
      <c r="F250">
        <v>81.900000000000006</v>
      </c>
      <c r="I250">
        <v>0.20200000000000001</v>
      </c>
      <c r="J250">
        <v>79.5</v>
      </c>
      <c r="K250">
        <v>0.24399999999999999</v>
      </c>
      <c r="L250">
        <v>83.3</v>
      </c>
      <c r="Q250">
        <v>6.0000000000000001E-3</v>
      </c>
    </row>
    <row r="251" spans="1:17" x14ac:dyDescent="0.45">
      <c r="A251" s="10" t="s">
        <v>703</v>
      </c>
      <c r="B251" s="10" t="s">
        <v>99</v>
      </c>
      <c r="C251">
        <v>0.60599999999999998</v>
      </c>
      <c r="D251">
        <v>93.4</v>
      </c>
      <c r="E251">
        <v>0.28100000000000003</v>
      </c>
      <c r="F251">
        <v>81.2</v>
      </c>
      <c r="K251">
        <v>0.112</v>
      </c>
      <c r="L251">
        <v>86.6</v>
      </c>
      <c r="Q251">
        <v>1E-3</v>
      </c>
    </row>
    <row r="252" spans="1:17" x14ac:dyDescent="0.45">
      <c r="A252" s="10" t="s">
        <v>209</v>
      </c>
      <c r="B252" s="10" t="s">
        <v>21</v>
      </c>
      <c r="C252">
        <v>0.59</v>
      </c>
      <c r="D252">
        <v>93.4</v>
      </c>
      <c r="E252">
        <v>3.5999999999999997E-2</v>
      </c>
      <c r="F252">
        <v>87.1</v>
      </c>
      <c r="G252">
        <v>0.11</v>
      </c>
      <c r="H252">
        <v>91</v>
      </c>
      <c r="I252">
        <v>0.189</v>
      </c>
      <c r="J252">
        <v>80.8</v>
      </c>
      <c r="K252">
        <v>6.0000000000000001E-3</v>
      </c>
      <c r="L252">
        <v>84.8</v>
      </c>
      <c r="M252">
        <v>6.9000000000000006E-2</v>
      </c>
      <c r="N252">
        <v>88.5</v>
      </c>
      <c r="Q252">
        <v>1.7000000000000001E-2</v>
      </c>
    </row>
    <row r="253" spans="1:17" x14ac:dyDescent="0.45">
      <c r="A253" s="10" t="s">
        <v>1524</v>
      </c>
      <c r="B253" s="10" t="s">
        <v>21</v>
      </c>
      <c r="C253">
        <v>0.45700000000000002</v>
      </c>
      <c r="D253">
        <v>93.3</v>
      </c>
      <c r="E253">
        <v>6.0000000000000001E-3</v>
      </c>
      <c r="F253">
        <v>84.1</v>
      </c>
      <c r="G253">
        <v>9.0999999999999998E-2</v>
      </c>
      <c r="H253">
        <v>86.4</v>
      </c>
      <c r="I253">
        <v>0.10100000000000001</v>
      </c>
      <c r="J253">
        <v>75.900000000000006</v>
      </c>
      <c r="K253">
        <v>0.34499999999999997</v>
      </c>
      <c r="L253">
        <v>88.7</v>
      </c>
      <c r="Q253">
        <v>2E-3</v>
      </c>
    </row>
    <row r="254" spans="1:17" x14ac:dyDescent="0.45">
      <c r="A254" s="10" t="s">
        <v>432</v>
      </c>
      <c r="B254" s="10" t="s">
        <v>191</v>
      </c>
      <c r="C254">
        <v>0.51300000000000001</v>
      </c>
      <c r="D254">
        <v>93.3</v>
      </c>
      <c r="E254">
        <v>0.11600000000000001</v>
      </c>
      <c r="F254">
        <v>85.8</v>
      </c>
      <c r="G254">
        <v>4.5999999999999999E-2</v>
      </c>
      <c r="H254">
        <v>87.9</v>
      </c>
      <c r="I254">
        <v>6.2E-2</v>
      </c>
      <c r="J254">
        <v>80.7</v>
      </c>
      <c r="K254">
        <v>0.127</v>
      </c>
      <c r="L254">
        <v>84.6</v>
      </c>
      <c r="M254">
        <v>0.13600000000000001</v>
      </c>
      <c r="N254">
        <v>86.3</v>
      </c>
      <c r="Q254">
        <v>1.2E-2</v>
      </c>
    </row>
    <row r="255" spans="1:17" x14ac:dyDescent="0.45">
      <c r="A255" s="10" t="s">
        <v>340</v>
      </c>
      <c r="B255" s="10" t="s">
        <v>21</v>
      </c>
      <c r="C255">
        <v>0.51</v>
      </c>
      <c r="D255">
        <v>93.3</v>
      </c>
      <c r="E255">
        <v>0.23799999999999999</v>
      </c>
      <c r="F255">
        <v>87.1</v>
      </c>
      <c r="I255">
        <v>0.20100000000000001</v>
      </c>
      <c r="J255">
        <v>76.900000000000006</v>
      </c>
      <c r="K255">
        <v>3.6999999999999998E-2</v>
      </c>
      <c r="L255">
        <v>85</v>
      </c>
      <c r="M255">
        <v>1.4E-2</v>
      </c>
      <c r="N255">
        <v>87.8</v>
      </c>
      <c r="O255">
        <v>0</v>
      </c>
      <c r="P255">
        <v>75</v>
      </c>
      <c r="Q255">
        <v>2E-3</v>
      </c>
    </row>
    <row r="256" spans="1:17" x14ac:dyDescent="0.45">
      <c r="A256" s="10" t="s">
        <v>587</v>
      </c>
      <c r="B256" s="10" t="s">
        <v>21</v>
      </c>
      <c r="C256">
        <v>0.56799999999999995</v>
      </c>
      <c r="D256">
        <v>93.3</v>
      </c>
      <c r="E256">
        <v>0.192</v>
      </c>
      <c r="F256">
        <v>85.5</v>
      </c>
      <c r="G256">
        <v>3.6999999999999998E-2</v>
      </c>
      <c r="H256">
        <v>87.3</v>
      </c>
      <c r="I256">
        <v>4.8000000000000001E-2</v>
      </c>
      <c r="J256">
        <v>80.3</v>
      </c>
      <c r="K256">
        <v>2.3E-2</v>
      </c>
      <c r="L256">
        <v>83.5</v>
      </c>
      <c r="M256">
        <v>0.13200000000000001</v>
      </c>
      <c r="N256">
        <v>86.3</v>
      </c>
      <c r="Q256">
        <v>3.0000000000000001E-3</v>
      </c>
    </row>
    <row r="257" spans="1:17" x14ac:dyDescent="0.45">
      <c r="A257" s="10" t="s">
        <v>376</v>
      </c>
      <c r="B257" s="10" t="s">
        <v>21</v>
      </c>
      <c r="C257">
        <v>0.47899999999999998</v>
      </c>
      <c r="D257">
        <v>93.3</v>
      </c>
      <c r="E257">
        <v>0.20399999999999999</v>
      </c>
      <c r="F257">
        <v>81.400000000000006</v>
      </c>
      <c r="G257">
        <v>0.27300000000000002</v>
      </c>
      <c r="H257">
        <v>87.8</v>
      </c>
      <c r="I257">
        <v>6.0000000000000001E-3</v>
      </c>
      <c r="J257">
        <v>79.5</v>
      </c>
      <c r="K257">
        <v>3.6999999999999998E-2</v>
      </c>
      <c r="L257">
        <v>85.8</v>
      </c>
      <c r="Q257">
        <v>6.0000000000000001E-3</v>
      </c>
    </row>
    <row r="258" spans="1:17" x14ac:dyDescent="0.45">
      <c r="A258" s="10" t="s">
        <v>47</v>
      </c>
      <c r="B258" s="10" t="s">
        <v>21</v>
      </c>
      <c r="C258">
        <v>0.61</v>
      </c>
      <c r="D258">
        <v>93.3</v>
      </c>
      <c r="E258">
        <v>0.312</v>
      </c>
      <c r="F258">
        <v>83.4</v>
      </c>
      <c r="K258">
        <v>7.8E-2</v>
      </c>
      <c r="L258">
        <v>84.1</v>
      </c>
      <c r="Q258">
        <v>1.9E-2</v>
      </c>
    </row>
    <row r="259" spans="1:17" x14ac:dyDescent="0.45">
      <c r="A259" s="10" t="s">
        <v>168</v>
      </c>
      <c r="B259" s="10" t="s">
        <v>21</v>
      </c>
      <c r="C259">
        <v>0.63</v>
      </c>
      <c r="D259">
        <v>93.3</v>
      </c>
      <c r="E259">
        <v>2E-3</v>
      </c>
      <c r="F259">
        <v>85.1</v>
      </c>
      <c r="I259">
        <v>0.30499999999999999</v>
      </c>
      <c r="J259">
        <v>81.900000000000006</v>
      </c>
      <c r="K259">
        <v>6.4000000000000001E-2</v>
      </c>
      <c r="L259">
        <v>87.2</v>
      </c>
      <c r="Q259">
        <v>0.01</v>
      </c>
    </row>
    <row r="260" spans="1:17" x14ac:dyDescent="0.45">
      <c r="A260" s="10" t="s">
        <v>744</v>
      </c>
      <c r="B260" s="10" t="s">
        <v>21</v>
      </c>
      <c r="C260">
        <v>0.44</v>
      </c>
      <c r="D260">
        <v>93.3</v>
      </c>
      <c r="E260">
        <v>0.191</v>
      </c>
      <c r="F260">
        <v>81.2</v>
      </c>
      <c r="G260">
        <v>0.156</v>
      </c>
      <c r="H260">
        <v>88.7</v>
      </c>
      <c r="I260">
        <v>0.15</v>
      </c>
      <c r="J260">
        <v>79.900000000000006</v>
      </c>
      <c r="K260">
        <v>6.2E-2</v>
      </c>
      <c r="L260">
        <v>83.7</v>
      </c>
      <c r="Q260">
        <v>2E-3</v>
      </c>
    </row>
    <row r="261" spans="1:17" x14ac:dyDescent="0.45">
      <c r="A261" s="10" t="s">
        <v>463</v>
      </c>
      <c r="B261" s="10" t="s">
        <v>21</v>
      </c>
      <c r="C261">
        <v>0.53100000000000003</v>
      </c>
      <c r="D261">
        <v>93.3</v>
      </c>
      <c r="E261">
        <v>0.27700000000000002</v>
      </c>
      <c r="F261">
        <v>84.3</v>
      </c>
      <c r="G261">
        <v>0.02</v>
      </c>
      <c r="H261">
        <v>88.7</v>
      </c>
      <c r="I261">
        <v>0.14499999999999999</v>
      </c>
      <c r="J261">
        <v>77.099999999999994</v>
      </c>
      <c r="K261">
        <v>2.7E-2</v>
      </c>
      <c r="L261">
        <v>85.8</v>
      </c>
      <c r="Q261">
        <v>8.0000000000000002E-3</v>
      </c>
    </row>
    <row r="262" spans="1:17" x14ac:dyDescent="0.45">
      <c r="A262" s="10" t="s">
        <v>802</v>
      </c>
      <c r="B262" s="10" t="s">
        <v>220</v>
      </c>
      <c r="C262">
        <v>0.56399999999999995</v>
      </c>
      <c r="D262">
        <v>93.3</v>
      </c>
      <c r="E262">
        <v>0.224</v>
      </c>
      <c r="F262">
        <v>84</v>
      </c>
      <c r="I262">
        <v>9.5000000000000001E-2</v>
      </c>
      <c r="J262">
        <v>78.5</v>
      </c>
      <c r="K262">
        <v>0.11600000000000001</v>
      </c>
      <c r="L262">
        <v>84.3</v>
      </c>
      <c r="Q262">
        <v>1E-3</v>
      </c>
    </row>
    <row r="263" spans="1:17" x14ac:dyDescent="0.45">
      <c r="A263" s="10" t="s">
        <v>581</v>
      </c>
      <c r="B263" s="10" t="s">
        <v>21</v>
      </c>
      <c r="C263">
        <v>0.47399999999999998</v>
      </c>
      <c r="D263">
        <v>93.3</v>
      </c>
      <c r="E263">
        <v>0.29599999999999999</v>
      </c>
      <c r="F263">
        <v>83.9</v>
      </c>
      <c r="K263">
        <v>0.23</v>
      </c>
      <c r="L263">
        <v>85.9</v>
      </c>
      <c r="Q263">
        <v>7.0000000000000001E-3</v>
      </c>
    </row>
    <row r="264" spans="1:17" x14ac:dyDescent="0.45">
      <c r="A264" s="10" t="s">
        <v>158</v>
      </c>
      <c r="B264" s="10" t="s">
        <v>21</v>
      </c>
      <c r="C264">
        <v>0.67800000000000005</v>
      </c>
      <c r="D264">
        <v>93.3</v>
      </c>
      <c r="E264">
        <v>0.17199999999999999</v>
      </c>
      <c r="F264">
        <v>86.2</v>
      </c>
      <c r="G264">
        <v>8.0000000000000002E-3</v>
      </c>
      <c r="H264">
        <v>87.8</v>
      </c>
      <c r="I264">
        <v>0.115</v>
      </c>
      <c r="J264">
        <v>75.599999999999994</v>
      </c>
      <c r="K264">
        <v>2.5999999999999999E-2</v>
      </c>
      <c r="L264">
        <v>84.8</v>
      </c>
      <c r="Q264">
        <v>1.4E-2</v>
      </c>
    </row>
    <row r="265" spans="1:17" x14ac:dyDescent="0.45">
      <c r="A265" s="10" t="s">
        <v>809</v>
      </c>
      <c r="B265" s="10" t="s">
        <v>21</v>
      </c>
      <c r="C265">
        <v>0.47</v>
      </c>
      <c r="D265">
        <v>93.3</v>
      </c>
      <c r="E265">
        <v>0.48799999999999999</v>
      </c>
      <c r="F265">
        <v>83.2</v>
      </c>
      <c r="I265">
        <v>2.7E-2</v>
      </c>
      <c r="J265">
        <v>78.7</v>
      </c>
      <c r="K265">
        <v>1.4999999999999999E-2</v>
      </c>
      <c r="L265">
        <v>83.9</v>
      </c>
      <c r="Q265">
        <v>1.7999999999999999E-2</v>
      </c>
    </row>
    <row r="266" spans="1:17" x14ac:dyDescent="0.45">
      <c r="A266" s="10" t="s">
        <v>779</v>
      </c>
      <c r="B266" s="10" t="s">
        <v>477</v>
      </c>
      <c r="C266">
        <v>0.6</v>
      </c>
      <c r="D266">
        <v>93.3</v>
      </c>
      <c r="E266">
        <v>0.17100000000000001</v>
      </c>
      <c r="F266">
        <v>81.099999999999994</v>
      </c>
      <c r="I266">
        <v>0.13800000000000001</v>
      </c>
      <c r="J266">
        <v>76.7</v>
      </c>
      <c r="K266">
        <v>0.09</v>
      </c>
      <c r="L266">
        <v>88</v>
      </c>
      <c r="Q266">
        <v>1E-3</v>
      </c>
    </row>
    <row r="267" spans="1:17" x14ac:dyDescent="0.45">
      <c r="A267" s="10" t="s">
        <v>674</v>
      </c>
      <c r="B267" s="10" t="s">
        <v>21</v>
      </c>
      <c r="C267">
        <v>0.505</v>
      </c>
      <c r="D267">
        <v>93.3</v>
      </c>
      <c r="E267">
        <v>0.19400000000000001</v>
      </c>
      <c r="F267">
        <v>84.5</v>
      </c>
      <c r="I267">
        <v>4.7E-2</v>
      </c>
      <c r="J267">
        <v>79.099999999999994</v>
      </c>
      <c r="K267">
        <v>0.254</v>
      </c>
      <c r="L267">
        <v>81.400000000000006</v>
      </c>
      <c r="Q267">
        <v>2E-3</v>
      </c>
    </row>
    <row r="268" spans="1:17" x14ac:dyDescent="0.45">
      <c r="A268" s="10" t="s">
        <v>328</v>
      </c>
      <c r="B268" s="10" t="s">
        <v>21</v>
      </c>
      <c r="C268">
        <v>0.69199999999999995</v>
      </c>
      <c r="D268">
        <v>93.3</v>
      </c>
      <c r="E268">
        <v>1.6E-2</v>
      </c>
      <c r="F268">
        <v>86.6</v>
      </c>
      <c r="G268">
        <v>0</v>
      </c>
      <c r="H268">
        <v>88.2</v>
      </c>
      <c r="I268">
        <v>0.16200000000000001</v>
      </c>
      <c r="J268">
        <v>77.599999999999994</v>
      </c>
      <c r="K268">
        <v>6.5000000000000002E-2</v>
      </c>
      <c r="L268">
        <v>84.6</v>
      </c>
      <c r="M268">
        <v>6.4000000000000001E-2</v>
      </c>
      <c r="N268">
        <v>87.1</v>
      </c>
      <c r="Q268">
        <v>8.9999999999999993E-3</v>
      </c>
    </row>
    <row r="269" spans="1:17" x14ac:dyDescent="0.45">
      <c r="A269" s="10" t="s">
        <v>474</v>
      </c>
      <c r="B269" s="10" t="s">
        <v>21</v>
      </c>
      <c r="C269">
        <v>0.52100000000000002</v>
      </c>
      <c r="D269">
        <v>93.3</v>
      </c>
      <c r="E269">
        <v>1E-3</v>
      </c>
      <c r="F269">
        <v>86.7</v>
      </c>
      <c r="G269">
        <v>0.24199999999999999</v>
      </c>
      <c r="H269">
        <v>90.1</v>
      </c>
      <c r="I269">
        <v>0.192</v>
      </c>
      <c r="J269">
        <v>80.5</v>
      </c>
      <c r="K269">
        <v>4.2999999999999997E-2</v>
      </c>
      <c r="L269">
        <v>83.4</v>
      </c>
      <c r="Q269">
        <v>7.0000000000000001E-3</v>
      </c>
    </row>
    <row r="270" spans="1:17" x14ac:dyDescent="0.45">
      <c r="A270" s="10" t="s">
        <v>385</v>
      </c>
      <c r="B270" s="10" t="s">
        <v>335</v>
      </c>
      <c r="C270">
        <v>0.48499999999999999</v>
      </c>
      <c r="D270">
        <v>93.2</v>
      </c>
      <c r="E270">
        <v>0.32500000000000001</v>
      </c>
      <c r="F270">
        <v>87</v>
      </c>
      <c r="I270">
        <v>0.13500000000000001</v>
      </c>
      <c r="J270">
        <v>80</v>
      </c>
      <c r="K270">
        <v>5.5E-2</v>
      </c>
      <c r="L270">
        <v>87.4</v>
      </c>
      <c r="Q270">
        <v>1E-3</v>
      </c>
    </row>
    <row r="271" spans="1:17" x14ac:dyDescent="0.45">
      <c r="A271" s="10" t="s">
        <v>471</v>
      </c>
      <c r="B271" s="10" t="s">
        <v>21</v>
      </c>
      <c r="C271">
        <v>0.629</v>
      </c>
      <c r="D271">
        <v>93.2</v>
      </c>
      <c r="E271">
        <v>0.114</v>
      </c>
      <c r="F271">
        <v>82.8</v>
      </c>
      <c r="I271">
        <v>6.5000000000000002E-2</v>
      </c>
      <c r="J271">
        <v>81.7</v>
      </c>
      <c r="M271">
        <v>0.192</v>
      </c>
      <c r="N271">
        <v>85.4</v>
      </c>
      <c r="Q271">
        <v>3.0000000000000001E-3</v>
      </c>
    </row>
    <row r="272" spans="1:17" x14ac:dyDescent="0.45">
      <c r="A272" s="10" t="s">
        <v>132</v>
      </c>
      <c r="B272" s="10" t="s">
        <v>21</v>
      </c>
      <c r="C272">
        <v>0.56000000000000005</v>
      </c>
      <c r="D272">
        <v>93.2</v>
      </c>
      <c r="E272">
        <v>1.4999999999999999E-2</v>
      </c>
      <c r="F272">
        <v>83.9</v>
      </c>
      <c r="G272">
        <v>5.7000000000000002E-2</v>
      </c>
      <c r="H272">
        <v>87.7</v>
      </c>
      <c r="I272">
        <v>0.28999999999999998</v>
      </c>
      <c r="J272">
        <v>79.8</v>
      </c>
      <c r="K272">
        <v>7.9000000000000001E-2</v>
      </c>
      <c r="L272">
        <v>84.6</v>
      </c>
      <c r="Q272">
        <v>5.0000000000000001E-3</v>
      </c>
    </row>
    <row r="273" spans="1:17" x14ac:dyDescent="0.45">
      <c r="A273" s="10" t="s">
        <v>408</v>
      </c>
      <c r="B273" s="10" t="s">
        <v>21</v>
      </c>
      <c r="C273">
        <v>0.624</v>
      </c>
      <c r="D273">
        <v>93.2</v>
      </c>
      <c r="E273">
        <v>0.14499999999999999</v>
      </c>
      <c r="F273">
        <v>84.1</v>
      </c>
      <c r="K273">
        <v>0.23100000000000001</v>
      </c>
      <c r="L273">
        <v>85.7</v>
      </c>
      <c r="Q273">
        <v>8.0000000000000002E-3</v>
      </c>
    </row>
    <row r="274" spans="1:17" x14ac:dyDescent="0.45">
      <c r="A274" s="10" t="s">
        <v>190</v>
      </c>
      <c r="B274" s="10" t="s">
        <v>191</v>
      </c>
      <c r="C274">
        <v>0.38500000000000001</v>
      </c>
      <c r="D274">
        <v>93.2</v>
      </c>
      <c r="E274">
        <v>0.252</v>
      </c>
      <c r="F274">
        <v>86.3</v>
      </c>
      <c r="I274">
        <v>9.7000000000000003E-2</v>
      </c>
      <c r="J274">
        <v>77.7</v>
      </c>
      <c r="K274">
        <v>0.26700000000000002</v>
      </c>
      <c r="L274">
        <v>83.6</v>
      </c>
      <c r="Q274">
        <v>2E-3</v>
      </c>
    </row>
    <row r="275" spans="1:17" x14ac:dyDescent="0.45">
      <c r="A275" s="10" t="s">
        <v>61</v>
      </c>
      <c r="B275" s="10" t="s">
        <v>21</v>
      </c>
      <c r="C275">
        <v>0.67400000000000004</v>
      </c>
      <c r="D275">
        <v>93.2</v>
      </c>
      <c r="E275">
        <v>0.11799999999999999</v>
      </c>
      <c r="F275">
        <v>83.1</v>
      </c>
      <c r="G275">
        <v>1.4999999999999999E-2</v>
      </c>
      <c r="H275">
        <v>88.9</v>
      </c>
      <c r="I275">
        <v>8.9999999999999993E-3</v>
      </c>
      <c r="J275">
        <v>64.5</v>
      </c>
      <c r="K275">
        <v>0.183</v>
      </c>
      <c r="L275">
        <v>87.7</v>
      </c>
      <c r="Q275">
        <v>4.0000000000000001E-3</v>
      </c>
    </row>
    <row r="276" spans="1:17" x14ac:dyDescent="0.45">
      <c r="A276" s="10" t="s">
        <v>232</v>
      </c>
      <c r="B276" s="10" t="s">
        <v>21</v>
      </c>
      <c r="C276">
        <v>0.71199999999999997</v>
      </c>
      <c r="D276">
        <v>93.2</v>
      </c>
      <c r="E276">
        <v>0.17100000000000001</v>
      </c>
      <c r="F276">
        <v>87.5</v>
      </c>
      <c r="G276">
        <v>1E-3</v>
      </c>
      <c r="H276">
        <v>89.9</v>
      </c>
      <c r="I276">
        <v>7.1999999999999995E-2</v>
      </c>
      <c r="J276">
        <v>79.099999999999994</v>
      </c>
      <c r="K276">
        <v>4.3999999999999997E-2</v>
      </c>
      <c r="L276">
        <v>84.2</v>
      </c>
      <c r="Q276">
        <v>1.4999999999999999E-2</v>
      </c>
    </row>
    <row r="277" spans="1:17" x14ac:dyDescent="0.45">
      <c r="A277" s="10" t="s">
        <v>791</v>
      </c>
      <c r="B277" s="10" t="s">
        <v>26</v>
      </c>
      <c r="C277">
        <v>0.52</v>
      </c>
      <c r="D277">
        <v>93.2</v>
      </c>
      <c r="E277">
        <v>0.16300000000000001</v>
      </c>
      <c r="F277">
        <v>80.3</v>
      </c>
      <c r="G277">
        <v>0.02</v>
      </c>
      <c r="H277">
        <v>87.5</v>
      </c>
      <c r="I277">
        <v>0.113</v>
      </c>
      <c r="J277">
        <v>78.3</v>
      </c>
      <c r="K277">
        <v>0.183</v>
      </c>
      <c r="L277">
        <v>85.3</v>
      </c>
      <c r="Q277">
        <v>0</v>
      </c>
    </row>
    <row r="278" spans="1:17" x14ac:dyDescent="0.45">
      <c r="A278" s="10" t="s">
        <v>437</v>
      </c>
      <c r="B278" s="10" t="s">
        <v>21</v>
      </c>
      <c r="C278">
        <v>0.56999999999999995</v>
      </c>
      <c r="D278">
        <v>93.2</v>
      </c>
      <c r="E278">
        <v>0.32800000000000001</v>
      </c>
      <c r="F278">
        <v>84.9</v>
      </c>
      <c r="I278">
        <v>0.02</v>
      </c>
      <c r="J278">
        <v>81.3</v>
      </c>
      <c r="K278">
        <v>8.2000000000000003E-2</v>
      </c>
      <c r="L278">
        <v>87.6</v>
      </c>
      <c r="Q278">
        <v>5.0000000000000001E-3</v>
      </c>
    </row>
    <row r="279" spans="1:17" x14ac:dyDescent="0.45">
      <c r="A279" s="10" t="s">
        <v>327</v>
      </c>
      <c r="B279" s="10" t="s">
        <v>21</v>
      </c>
      <c r="C279">
        <v>0.72799999999999998</v>
      </c>
      <c r="D279">
        <v>93.2</v>
      </c>
      <c r="E279">
        <v>2E-3</v>
      </c>
      <c r="F279">
        <v>87.2</v>
      </c>
      <c r="G279">
        <v>1E-3</v>
      </c>
      <c r="H279">
        <v>89.6</v>
      </c>
      <c r="I279">
        <v>0.154</v>
      </c>
      <c r="J279">
        <v>77.900000000000006</v>
      </c>
      <c r="K279">
        <v>2E-3</v>
      </c>
      <c r="L279">
        <v>86.9</v>
      </c>
      <c r="M279">
        <v>0.113</v>
      </c>
      <c r="N279">
        <v>89.1</v>
      </c>
      <c r="Q279">
        <v>3.9E-2</v>
      </c>
    </row>
    <row r="280" spans="1:17" x14ac:dyDescent="0.45">
      <c r="A280" s="10" t="s">
        <v>748</v>
      </c>
      <c r="B280" s="10" t="s">
        <v>21</v>
      </c>
      <c r="C280">
        <v>0.56100000000000005</v>
      </c>
      <c r="D280">
        <v>93.2</v>
      </c>
      <c r="E280">
        <v>0.21199999999999999</v>
      </c>
      <c r="F280">
        <v>85.4</v>
      </c>
      <c r="G280">
        <v>0.03</v>
      </c>
      <c r="H280">
        <v>87.3</v>
      </c>
      <c r="I280">
        <v>0.108</v>
      </c>
      <c r="J280">
        <v>80</v>
      </c>
      <c r="K280">
        <v>8.8999999999999996E-2</v>
      </c>
      <c r="L280">
        <v>85.4</v>
      </c>
      <c r="Q280">
        <v>5.0000000000000001E-3</v>
      </c>
    </row>
    <row r="281" spans="1:17" x14ac:dyDescent="0.45">
      <c r="A281" s="10" t="s">
        <v>155</v>
      </c>
      <c r="B281" s="10" t="s">
        <v>21</v>
      </c>
      <c r="C281">
        <v>0.68100000000000005</v>
      </c>
      <c r="D281">
        <v>93.2</v>
      </c>
      <c r="E281">
        <v>0.27500000000000002</v>
      </c>
      <c r="F281">
        <v>84</v>
      </c>
      <c r="I281">
        <v>0</v>
      </c>
      <c r="J281">
        <v>79</v>
      </c>
      <c r="K281">
        <v>3.5999999999999997E-2</v>
      </c>
      <c r="L281">
        <v>83.7</v>
      </c>
      <c r="M281">
        <v>7.0000000000000001E-3</v>
      </c>
      <c r="N281">
        <v>85.6</v>
      </c>
      <c r="Q281">
        <v>2.9000000000000001E-2</v>
      </c>
    </row>
    <row r="282" spans="1:17" x14ac:dyDescent="0.45">
      <c r="A282" s="10" t="s">
        <v>620</v>
      </c>
      <c r="B282" s="10" t="s">
        <v>21</v>
      </c>
      <c r="C282">
        <v>0.56999999999999995</v>
      </c>
      <c r="D282">
        <v>93.2</v>
      </c>
      <c r="E282">
        <v>8.2000000000000003E-2</v>
      </c>
      <c r="F282">
        <v>84.5</v>
      </c>
      <c r="G282">
        <v>0.11899999999999999</v>
      </c>
      <c r="H282">
        <v>89.2</v>
      </c>
      <c r="I282">
        <v>0.12</v>
      </c>
      <c r="J282">
        <v>78.5</v>
      </c>
      <c r="K282">
        <v>0.108</v>
      </c>
      <c r="L282">
        <v>86</v>
      </c>
      <c r="M282">
        <v>1E-3</v>
      </c>
      <c r="N282">
        <v>87</v>
      </c>
      <c r="Q282">
        <v>4.0000000000000001E-3</v>
      </c>
    </row>
    <row r="283" spans="1:17" x14ac:dyDescent="0.45">
      <c r="A283" s="10" t="s">
        <v>144</v>
      </c>
      <c r="B283" s="10" t="s">
        <v>145</v>
      </c>
      <c r="C283">
        <v>0.247</v>
      </c>
      <c r="D283">
        <v>93.2</v>
      </c>
      <c r="E283">
        <v>1E-3</v>
      </c>
      <c r="F283">
        <v>91.1</v>
      </c>
      <c r="G283">
        <v>0.751</v>
      </c>
      <c r="H283">
        <v>91.9</v>
      </c>
      <c r="K283">
        <v>0</v>
      </c>
      <c r="L283">
        <v>83</v>
      </c>
      <c r="Q283">
        <v>1.4E-2</v>
      </c>
    </row>
    <row r="284" spans="1:17" x14ac:dyDescent="0.45">
      <c r="A284" s="10" t="s">
        <v>635</v>
      </c>
      <c r="B284" s="10" t="s">
        <v>21</v>
      </c>
      <c r="C284">
        <v>0.73699999999999999</v>
      </c>
      <c r="D284">
        <v>93.2</v>
      </c>
      <c r="E284">
        <v>5.5E-2</v>
      </c>
      <c r="F284">
        <v>86.2</v>
      </c>
      <c r="G284">
        <v>1.2999999999999999E-2</v>
      </c>
      <c r="H284">
        <v>86.7</v>
      </c>
      <c r="I284">
        <v>0.13800000000000001</v>
      </c>
      <c r="J284">
        <v>80.099999999999994</v>
      </c>
      <c r="K284">
        <v>4.3999999999999997E-2</v>
      </c>
      <c r="L284">
        <v>81.099999999999994</v>
      </c>
      <c r="M284">
        <v>1.4E-2</v>
      </c>
      <c r="N284">
        <v>85</v>
      </c>
      <c r="Q284">
        <v>5.0000000000000001E-3</v>
      </c>
    </row>
    <row r="285" spans="1:17" x14ac:dyDescent="0.45">
      <c r="A285" s="10" t="s">
        <v>786</v>
      </c>
      <c r="B285" s="10" t="s">
        <v>21</v>
      </c>
      <c r="C285">
        <v>0.503</v>
      </c>
      <c r="D285">
        <v>93.2</v>
      </c>
      <c r="E285">
        <v>0.111</v>
      </c>
      <c r="F285">
        <v>85.8</v>
      </c>
      <c r="G285">
        <v>0.104</v>
      </c>
      <c r="H285">
        <v>89.4</v>
      </c>
      <c r="I285">
        <v>0.26</v>
      </c>
      <c r="J285">
        <v>78</v>
      </c>
      <c r="K285">
        <v>0.02</v>
      </c>
      <c r="L285">
        <v>86</v>
      </c>
      <c r="M285">
        <v>2E-3</v>
      </c>
      <c r="N285">
        <v>87.8</v>
      </c>
      <c r="Q285">
        <v>7.0000000000000001E-3</v>
      </c>
    </row>
    <row r="286" spans="1:17" x14ac:dyDescent="0.45">
      <c r="A286" s="10" t="s">
        <v>858</v>
      </c>
      <c r="B286" s="10" t="s">
        <v>26</v>
      </c>
      <c r="C286">
        <v>0.58299999999999996</v>
      </c>
      <c r="D286">
        <v>93.2</v>
      </c>
      <c r="E286">
        <v>0.28199999999999997</v>
      </c>
      <c r="F286">
        <v>79.7</v>
      </c>
      <c r="I286">
        <v>7.1999999999999995E-2</v>
      </c>
      <c r="J286">
        <v>76.400000000000006</v>
      </c>
      <c r="K286">
        <v>6.3E-2</v>
      </c>
      <c r="L286">
        <v>84.2</v>
      </c>
      <c r="Q286">
        <v>1E-3</v>
      </c>
    </row>
    <row r="287" spans="1:17" x14ac:dyDescent="0.45">
      <c r="A287" s="10" t="s">
        <v>379</v>
      </c>
      <c r="B287" s="10" t="s">
        <v>21</v>
      </c>
      <c r="C287">
        <v>0.60399999999999998</v>
      </c>
      <c r="D287">
        <v>93.2</v>
      </c>
      <c r="E287">
        <v>0.161</v>
      </c>
      <c r="F287">
        <v>87.1</v>
      </c>
      <c r="G287">
        <v>3.0000000000000001E-3</v>
      </c>
      <c r="H287">
        <v>89.2</v>
      </c>
      <c r="I287">
        <v>9.8000000000000004E-2</v>
      </c>
      <c r="J287">
        <v>78.099999999999994</v>
      </c>
      <c r="K287">
        <v>8.0000000000000002E-3</v>
      </c>
      <c r="L287">
        <v>82.8</v>
      </c>
      <c r="M287">
        <v>0.127</v>
      </c>
      <c r="N287">
        <v>85.5</v>
      </c>
      <c r="Q287">
        <v>1.2999999999999999E-2</v>
      </c>
    </row>
    <row r="288" spans="1:17" x14ac:dyDescent="0.45">
      <c r="A288" s="10" t="s">
        <v>540</v>
      </c>
      <c r="B288" s="10" t="s">
        <v>21</v>
      </c>
      <c r="C288">
        <v>0.60299999999999998</v>
      </c>
      <c r="D288">
        <v>93.2</v>
      </c>
      <c r="E288">
        <v>0.248</v>
      </c>
      <c r="F288">
        <v>87.4</v>
      </c>
      <c r="G288">
        <v>1E-3</v>
      </c>
      <c r="H288">
        <v>90.8</v>
      </c>
      <c r="I288">
        <v>9.9000000000000005E-2</v>
      </c>
      <c r="J288">
        <v>78.5</v>
      </c>
      <c r="K288">
        <v>4.3999999999999997E-2</v>
      </c>
      <c r="L288">
        <v>84.5</v>
      </c>
      <c r="M288">
        <v>5.0000000000000001E-3</v>
      </c>
      <c r="N288">
        <v>83.9</v>
      </c>
      <c r="Q288">
        <v>1.2999999999999999E-2</v>
      </c>
    </row>
    <row r="289" spans="1:17" x14ac:dyDescent="0.45">
      <c r="A289" s="10" t="s">
        <v>206</v>
      </c>
      <c r="B289" s="10" t="s">
        <v>21</v>
      </c>
      <c r="C289">
        <v>0.45400000000000001</v>
      </c>
      <c r="D289">
        <v>93.2</v>
      </c>
      <c r="E289">
        <v>0.219</v>
      </c>
      <c r="F289">
        <v>79.8</v>
      </c>
      <c r="G289">
        <v>0.219</v>
      </c>
      <c r="H289">
        <v>89.1</v>
      </c>
      <c r="I289">
        <v>1.0999999999999999E-2</v>
      </c>
      <c r="J289">
        <v>77.2</v>
      </c>
      <c r="K289">
        <v>6.9000000000000006E-2</v>
      </c>
      <c r="L289">
        <v>86.9</v>
      </c>
      <c r="M289">
        <v>2.8000000000000001E-2</v>
      </c>
      <c r="N289">
        <v>87.9</v>
      </c>
      <c r="Q289">
        <v>5.0000000000000001E-3</v>
      </c>
    </row>
    <row r="290" spans="1:17" x14ac:dyDescent="0.45">
      <c r="A290" s="10" t="s">
        <v>423</v>
      </c>
      <c r="B290" s="10" t="s">
        <v>21</v>
      </c>
      <c r="C290">
        <v>0.52900000000000003</v>
      </c>
      <c r="D290">
        <v>93.1</v>
      </c>
      <c r="E290">
        <v>0.14699999999999999</v>
      </c>
      <c r="F290">
        <v>86.2</v>
      </c>
      <c r="G290">
        <v>6.0000000000000001E-3</v>
      </c>
      <c r="H290">
        <v>90.3</v>
      </c>
      <c r="I290">
        <v>0.251</v>
      </c>
      <c r="J290">
        <v>79.2</v>
      </c>
      <c r="K290">
        <v>6.7000000000000004E-2</v>
      </c>
      <c r="L290">
        <v>86.2</v>
      </c>
      <c r="Q290">
        <v>5.0000000000000001E-3</v>
      </c>
    </row>
    <row r="291" spans="1:17" x14ac:dyDescent="0.45">
      <c r="A291" s="10" t="s">
        <v>536</v>
      </c>
      <c r="B291" s="10" t="s">
        <v>21</v>
      </c>
      <c r="C291">
        <v>0.55700000000000005</v>
      </c>
      <c r="D291">
        <v>93.1</v>
      </c>
      <c r="E291">
        <v>0.30199999999999999</v>
      </c>
      <c r="F291">
        <v>85.6</v>
      </c>
      <c r="G291">
        <v>5.8000000000000003E-2</v>
      </c>
      <c r="H291">
        <v>89.1</v>
      </c>
      <c r="I291">
        <v>5.0000000000000001E-3</v>
      </c>
      <c r="J291">
        <v>80.3</v>
      </c>
      <c r="K291">
        <v>7.8E-2</v>
      </c>
      <c r="L291">
        <v>85</v>
      </c>
      <c r="Q291">
        <v>6.0000000000000001E-3</v>
      </c>
    </row>
    <row r="292" spans="1:17" x14ac:dyDescent="0.45">
      <c r="A292" s="10" t="s">
        <v>170</v>
      </c>
      <c r="B292" s="10" t="s">
        <v>171</v>
      </c>
      <c r="C292">
        <v>0.54500000000000004</v>
      </c>
      <c r="D292">
        <v>93.1</v>
      </c>
      <c r="E292">
        <v>0.39900000000000002</v>
      </c>
      <c r="F292">
        <v>84.5</v>
      </c>
      <c r="K292">
        <v>5.6000000000000001E-2</v>
      </c>
      <c r="L292">
        <v>87.6</v>
      </c>
      <c r="Q292">
        <v>1E-3</v>
      </c>
    </row>
    <row r="293" spans="1:17" x14ac:dyDescent="0.45">
      <c r="A293" s="10" t="s">
        <v>438</v>
      </c>
      <c r="B293" s="10" t="s">
        <v>21</v>
      </c>
      <c r="C293">
        <v>0.53600000000000003</v>
      </c>
      <c r="D293">
        <v>93.1</v>
      </c>
      <c r="E293">
        <v>0.161</v>
      </c>
      <c r="F293">
        <v>85.6</v>
      </c>
      <c r="G293">
        <v>0.10100000000000001</v>
      </c>
      <c r="H293">
        <v>88.7</v>
      </c>
      <c r="I293">
        <v>0.129</v>
      </c>
      <c r="J293">
        <v>78.5</v>
      </c>
      <c r="K293">
        <v>7.2999999999999995E-2</v>
      </c>
      <c r="L293">
        <v>86.4</v>
      </c>
      <c r="Q293">
        <v>3.0000000000000001E-3</v>
      </c>
    </row>
    <row r="294" spans="1:17" x14ac:dyDescent="0.45">
      <c r="A294" s="10" t="s">
        <v>296</v>
      </c>
      <c r="B294" s="10" t="s">
        <v>21</v>
      </c>
      <c r="C294">
        <v>0.60399999999999998</v>
      </c>
      <c r="D294">
        <v>93.1</v>
      </c>
      <c r="E294">
        <v>0.16600000000000001</v>
      </c>
      <c r="F294">
        <v>84</v>
      </c>
      <c r="G294">
        <v>1E-3</v>
      </c>
      <c r="H294">
        <v>89.3</v>
      </c>
      <c r="I294">
        <v>6.9000000000000006E-2</v>
      </c>
      <c r="J294">
        <v>76.599999999999994</v>
      </c>
      <c r="K294">
        <v>9.1999999999999998E-2</v>
      </c>
      <c r="L294">
        <v>85.1</v>
      </c>
      <c r="M294">
        <v>6.8000000000000005E-2</v>
      </c>
      <c r="N294">
        <v>84.4</v>
      </c>
      <c r="Q294">
        <v>8.0000000000000002E-3</v>
      </c>
    </row>
    <row r="295" spans="1:17" x14ac:dyDescent="0.45">
      <c r="A295" s="10" t="s">
        <v>239</v>
      </c>
      <c r="B295" s="10" t="s">
        <v>21</v>
      </c>
      <c r="C295">
        <v>0.54300000000000004</v>
      </c>
      <c r="D295">
        <v>93.1</v>
      </c>
      <c r="E295">
        <v>6.9000000000000006E-2</v>
      </c>
      <c r="F295">
        <v>83.9</v>
      </c>
      <c r="G295">
        <v>4.2000000000000003E-2</v>
      </c>
      <c r="H295">
        <v>88.5</v>
      </c>
      <c r="I295">
        <v>0.106</v>
      </c>
      <c r="J295">
        <v>75.8</v>
      </c>
      <c r="K295">
        <v>0.23899999999999999</v>
      </c>
      <c r="L295">
        <v>81.3</v>
      </c>
      <c r="Q295">
        <v>6.0000000000000001E-3</v>
      </c>
    </row>
    <row r="296" spans="1:17" x14ac:dyDescent="0.45">
      <c r="A296" s="10" t="s">
        <v>195</v>
      </c>
      <c r="B296" s="10" t="s">
        <v>21</v>
      </c>
      <c r="C296">
        <v>0.57599999999999996</v>
      </c>
      <c r="D296">
        <v>93.1</v>
      </c>
      <c r="E296">
        <v>3.9E-2</v>
      </c>
      <c r="F296">
        <v>86.5</v>
      </c>
      <c r="G296">
        <v>0.161</v>
      </c>
      <c r="H296">
        <v>89.4</v>
      </c>
      <c r="I296">
        <v>0.14199999999999999</v>
      </c>
      <c r="J296">
        <v>79.599999999999994</v>
      </c>
      <c r="K296">
        <v>8.1000000000000003E-2</v>
      </c>
      <c r="L296">
        <v>87.4</v>
      </c>
      <c r="Q296">
        <v>4.0000000000000001E-3</v>
      </c>
    </row>
    <row r="297" spans="1:17" x14ac:dyDescent="0.45">
      <c r="A297" s="10" t="s">
        <v>761</v>
      </c>
      <c r="B297" s="10" t="s">
        <v>21</v>
      </c>
      <c r="C297">
        <v>0.74</v>
      </c>
      <c r="D297">
        <v>93.1</v>
      </c>
      <c r="E297">
        <v>0.188</v>
      </c>
      <c r="F297">
        <v>85.8</v>
      </c>
      <c r="G297">
        <v>0</v>
      </c>
      <c r="H297">
        <v>89</v>
      </c>
      <c r="I297">
        <v>5.8000000000000003E-2</v>
      </c>
      <c r="J297">
        <v>81.5</v>
      </c>
      <c r="K297">
        <v>1.4E-2</v>
      </c>
      <c r="L297">
        <v>86.3</v>
      </c>
      <c r="Q297">
        <v>0.01</v>
      </c>
    </row>
    <row r="298" spans="1:17" x14ac:dyDescent="0.45">
      <c r="A298" s="10" t="s">
        <v>446</v>
      </c>
      <c r="B298" s="10" t="s">
        <v>21</v>
      </c>
      <c r="C298">
        <v>0.68799999999999994</v>
      </c>
      <c r="D298">
        <v>93</v>
      </c>
      <c r="E298">
        <v>0.155</v>
      </c>
      <c r="F298">
        <v>83.4</v>
      </c>
      <c r="G298">
        <v>0</v>
      </c>
      <c r="H298">
        <v>87</v>
      </c>
      <c r="I298">
        <v>4.4999999999999998E-2</v>
      </c>
      <c r="J298">
        <v>77.7</v>
      </c>
      <c r="K298">
        <v>1.4E-2</v>
      </c>
      <c r="L298">
        <v>85.8</v>
      </c>
      <c r="M298">
        <v>9.8000000000000004E-2</v>
      </c>
      <c r="N298">
        <v>86.2</v>
      </c>
      <c r="Q298">
        <v>2.5999999999999999E-2</v>
      </c>
    </row>
    <row r="299" spans="1:17" x14ac:dyDescent="0.45">
      <c r="A299" s="10" t="s">
        <v>114</v>
      </c>
      <c r="B299" s="10" t="s">
        <v>115</v>
      </c>
      <c r="C299">
        <v>0.53400000000000003</v>
      </c>
      <c r="D299">
        <v>93</v>
      </c>
      <c r="E299">
        <v>0.10100000000000001</v>
      </c>
      <c r="F299">
        <v>85.9</v>
      </c>
      <c r="G299">
        <v>0</v>
      </c>
      <c r="H299">
        <v>86.1</v>
      </c>
      <c r="I299">
        <v>0.16600000000000001</v>
      </c>
      <c r="J299">
        <v>80.8</v>
      </c>
      <c r="K299">
        <v>0.19900000000000001</v>
      </c>
      <c r="L299">
        <v>87.9</v>
      </c>
      <c r="Q299">
        <v>1.4E-2</v>
      </c>
    </row>
    <row r="300" spans="1:17" x14ac:dyDescent="0.45">
      <c r="A300" s="10" t="s">
        <v>517</v>
      </c>
      <c r="B300" s="10" t="s">
        <v>21</v>
      </c>
      <c r="C300">
        <v>0.65700000000000003</v>
      </c>
      <c r="D300">
        <v>93</v>
      </c>
      <c r="E300">
        <v>0.184</v>
      </c>
      <c r="F300">
        <v>84.8</v>
      </c>
      <c r="I300">
        <v>0.10199999999999999</v>
      </c>
      <c r="J300">
        <v>75.2</v>
      </c>
      <c r="K300">
        <v>5.7000000000000002E-2</v>
      </c>
      <c r="L300">
        <v>84.7</v>
      </c>
      <c r="M300">
        <v>0</v>
      </c>
      <c r="N300">
        <v>88</v>
      </c>
      <c r="Q300">
        <v>7.0000000000000001E-3</v>
      </c>
    </row>
    <row r="301" spans="1:17" x14ac:dyDescent="0.45">
      <c r="A301" s="10" t="s">
        <v>560</v>
      </c>
      <c r="B301" s="10" t="s">
        <v>21</v>
      </c>
      <c r="C301">
        <v>0.58099999999999996</v>
      </c>
      <c r="D301">
        <v>93</v>
      </c>
      <c r="E301">
        <v>8.5999999999999993E-2</v>
      </c>
      <c r="F301">
        <v>84.2</v>
      </c>
      <c r="G301">
        <v>0.13300000000000001</v>
      </c>
      <c r="H301">
        <v>88.6</v>
      </c>
      <c r="K301">
        <v>0.2</v>
      </c>
      <c r="L301">
        <v>86.6</v>
      </c>
      <c r="Q301">
        <v>1E-3</v>
      </c>
    </row>
    <row r="302" spans="1:17" x14ac:dyDescent="0.45">
      <c r="A302" s="10" t="s">
        <v>525</v>
      </c>
      <c r="B302" s="10" t="s">
        <v>21</v>
      </c>
      <c r="C302">
        <v>0.54800000000000004</v>
      </c>
      <c r="D302">
        <v>93</v>
      </c>
      <c r="E302">
        <v>0.33800000000000002</v>
      </c>
      <c r="F302">
        <v>84.4</v>
      </c>
      <c r="K302">
        <v>0.114</v>
      </c>
      <c r="L302">
        <v>87.3</v>
      </c>
      <c r="Q302">
        <v>2E-3</v>
      </c>
    </row>
    <row r="303" spans="1:17" x14ac:dyDescent="0.45">
      <c r="A303" s="10" t="s">
        <v>738</v>
      </c>
      <c r="B303" s="10" t="s">
        <v>21</v>
      </c>
      <c r="C303">
        <v>0.68600000000000005</v>
      </c>
      <c r="D303">
        <v>93</v>
      </c>
      <c r="E303">
        <v>0.09</v>
      </c>
      <c r="F303">
        <v>80.599999999999994</v>
      </c>
      <c r="G303">
        <v>1.7000000000000001E-2</v>
      </c>
      <c r="H303">
        <v>89.1</v>
      </c>
      <c r="I303">
        <v>0.01</v>
      </c>
      <c r="J303">
        <v>79</v>
      </c>
      <c r="K303">
        <v>0.13900000000000001</v>
      </c>
      <c r="L303">
        <v>81.900000000000006</v>
      </c>
      <c r="M303">
        <v>5.7000000000000002E-2</v>
      </c>
      <c r="N303">
        <v>81.400000000000006</v>
      </c>
      <c r="Q303">
        <v>2.3E-2</v>
      </c>
    </row>
    <row r="304" spans="1:17" x14ac:dyDescent="0.45">
      <c r="A304" s="10" t="s">
        <v>715</v>
      </c>
      <c r="B304" s="10" t="s">
        <v>21</v>
      </c>
      <c r="C304">
        <v>0.54800000000000004</v>
      </c>
      <c r="D304">
        <v>93</v>
      </c>
      <c r="E304">
        <v>0.17799999999999999</v>
      </c>
      <c r="F304">
        <v>86.9</v>
      </c>
      <c r="I304">
        <v>8.5999999999999993E-2</v>
      </c>
      <c r="J304">
        <v>79.7</v>
      </c>
      <c r="K304">
        <v>0.188</v>
      </c>
      <c r="L304">
        <v>86.5</v>
      </c>
      <c r="Q304">
        <v>6.0000000000000001E-3</v>
      </c>
    </row>
    <row r="305" spans="1:17" x14ac:dyDescent="0.45">
      <c r="A305" s="10" t="s">
        <v>535</v>
      </c>
      <c r="B305" s="10" t="s">
        <v>21</v>
      </c>
      <c r="C305">
        <v>0.59399999999999997</v>
      </c>
      <c r="D305">
        <v>93</v>
      </c>
      <c r="E305">
        <v>0.23699999999999999</v>
      </c>
      <c r="F305">
        <v>86.7</v>
      </c>
      <c r="I305">
        <v>0.13400000000000001</v>
      </c>
      <c r="J305">
        <v>79.400000000000006</v>
      </c>
      <c r="K305">
        <v>3.1E-2</v>
      </c>
      <c r="L305">
        <v>86.5</v>
      </c>
      <c r="M305">
        <v>4.0000000000000001E-3</v>
      </c>
      <c r="N305">
        <v>87.2</v>
      </c>
      <c r="Q305">
        <v>3.0000000000000001E-3</v>
      </c>
    </row>
    <row r="306" spans="1:17" x14ac:dyDescent="0.45">
      <c r="A306" s="10" t="s">
        <v>336</v>
      </c>
      <c r="B306" s="10" t="s">
        <v>21</v>
      </c>
      <c r="C306">
        <v>0.64800000000000002</v>
      </c>
      <c r="D306">
        <v>93</v>
      </c>
      <c r="E306">
        <v>0.34300000000000003</v>
      </c>
      <c r="F306">
        <v>86.3</v>
      </c>
      <c r="G306">
        <v>0</v>
      </c>
      <c r="H306">
        <v>89</v>
      </c>
      <c r="I306">
        <v>1E-3</v>
      </c>
      <c r="J306">
        <v>81.7</v>
      </c>
      <c r="K306">
        <v>8.0000000000000002E-3</v>
      </c>
      <c r="L306">
        <v>85.2</v>
      </c>
      <c r="Q306">
        <v>5.0999999999999997E-2</v>
      </c>
    </row>
    <row r="307" spans="1:17" x14ac:dyDescent="0.45">
      <c r="A307" s="10" t="s">
        <v>718</v>
      </c>
      <c r="B307" s="10" t="s">
        <v>21</v>
      </c>
      <c r="C307">
        <v>0.64500000000000002</v>
      </c>
      <c r="D307">
        <v>93</v>
      </c>
      <c r="E307">
        <v>0.29799999999999999</v>
      </c>
      <c r="F307">
        <v>82.8</v>
      </c>
      <c r="G307">
        <v>0</v>
      </c>
      <c r="H307">
        <v>88</v>
      </c>
      <c r="I307">
        <v>2.3E-2</v>
      </c>
      <c r="J307">
        <v>81</v>
      </c>
      <c r="K307">
        <v>3.3000000000000002E-2</v>
      </c>
      <c r="L307">
        <v>84.2</v>
      </c>
      <c r="Q307">
        <v>1.7000000000000001E-2</v>
      </c>
    </row>
    <row r="308" spans="1:17" x14ac:dyDescent="0.45">
      <c r="A308" s="10" t="s">
        <v>630</v>
      </c>
      <c r="B308" s="10" t="s">
        <v>21</v>
      </c>
      <c r="C308">
        <v>0.59899999999999998</v>
      </c>
      <c r="D308">
        <v>93</v>
      </c>
      <c r="E308">
        <v>4.5999999999999999E-2</v>
      </c>
      <c r="F308">
        <v>86.5</v>
      </c>
      <c r="G308">
        <v>0.14599999999999999</v>
      </c>
      <c r="H308">
        <v>90.2</v>
      </c>
      <c r="I308">
        <v>0.184</v>
      </c>
      <c r="J308">
        <v>81.599999999999994</v>
      </c>
      <c r="K308">
        <v>2.5000000000000001E-2</v>
      </c>
      <c r="L308">
        <v>85.3</v>
      </c>
      <c r="Q308">
        <v>4.0000000000000001E-3</v>
      </c>
    </row>
    <row r="309" spans="1:17" x14ac:dyDescent="0.45">
      <c r="A309" s="10" t="s">
        <v>666</v>
      </c>
      <c r="B309" s="10" t="s">
        <v>21</v>
      </c>
      <c r="C309">
        <v>0.747</v>
      </c>
      <c r="D309">
        <v>92.9</v>
      </c>
      <c r="E309">
        <v>0.19400000000000001</v>
      </c>
      <c r="F309">
        <v>84.8</v>
      </c>
      <c r="I309">
        <v>6.0000000000000001E-3</v>
      </c>
      <c r="J309">
        <v>81.3</v>
      </c>
      <c r="K309">
        <v>5.2999999999999999E-2</v>
      </c>
      <c r="L309">
        <v>86.1</v>
      </c>
      <c r="Q309">
        <v>2.5000000000000001E-2</v>
      </c>
    </row>
    <row r="310" spans="1:17" x14ac:dyDescent="0.45">
      <c r="A310" s="10" t="s">
        <v>701</v>
      </c>
      <c r="B310" s="10" t="s">
        <v>21</v>
      </c>
      <c r="C310">
        <v>0.57999999999999996</v>
      </c>
      <c r="D310">
        <v>92.9</v>
      </c>
      <c r="G310">
        <v>0.05</v>
      </c>
      <c r="H310">
        <v>89.5</v>
      </c>
      <c r="I310">
        <v>0.20399999999999999</v>
      </c>
      <c r="J310">
        <v>81.599999999999994</v>
      </c>
      <c r="K310">
        <v>0.16600000000000001</v>
      </c>
      <c r="L310">
        <v>84.1</v>
      </c>
      <c r="Q310">
        <v>4.0000000000000001E-3</v>
      </c>
    </row>
    <row r="311" spans="1:17" x14ac:dyDescent="0.45">
      <c r="A311" s="10" t="s">
        <v>724</v>
      </c>
      <c r="B311" s="10" t="s">
        <v>21</v>
      </c>
      <c r="C311">
        <v>0.57899999999999996</v>
      </c>
      <c r="D311">
        <v>92.9</v>
      </c>
      <c r="E311">
        <v>6.2E-2</v>
      </c>
      <c r="F311">
        <v>80.7</v>
      </c>
      <c r="I311">
        <v>0.12</v>
      </c>
      <c r="J311">
        <v>75.2</v>
      </c>
      <c r="M311">
        <v>0.23799999999999999</v>
      </c>
      <c r="N311">
        <v>87</v>
      </c>
      <c r="Q311">
        <v>6.0000000000000001E-3</v>
      </c>
    </row>
    <row r="312" spans="1:17" x14ac:dyDescent="0.45">
      <c r="A312" s="10" t="s">
        <v>186</v>
      </c>
      <c r="B312" s="10" t="s">
        <v>21</v>
      </c>
      <c r="C312">
        <v>2.1000000000000001E-2</v>
      </c>
      <c r="D312">
        <v>92.9</v>
      </c>
      <c r="E312">
        <v>0.154</v>
      </c>
      <c r="F312">
        <v>81.900000000000006</v>
      </c>
      <c r="G312">
        <v>0.76800000000000002</v>
      </c>
      <c r="H312">
        <v>93.1</v>
      </c>
      <c r="I312">
        <v>3.5000000000000003E-2</v>
      </c>
      <c r="J312">
        <v>81.5</v>
      </c>
      <c r="K312">
        <v>2.1000000000000001E-2</v>
      </c>
      <c r="L312">
        <v>83.4</v>
      </c>
      <c r="M312">
        <v>1E-3</v>
      </c>
      <c r="N312">
        <v>86.5</v>
      </c>
      <c r="Q312">
        <v>6.0000000000000001E-3</v>
      </c>
    </row>
    <row r="313" spans="1:17" x14ac:dyDescent="0.45">
      <c r="A313" s="10" t="s">
        <v>153</v>
      </c>
      <c r="B313" s="10" t="s">
        <v>21</v>
      </c>
      <c r="C313">
        <v>0.51900000000000002</v>
      </c>
      <c r="D313">
        <v>92.9</v>
      </c>
      <c r="E313">
        <v>0.151</v>
      </c>
      <c r="F313">
        <v>84.6</v>
      </c>
      <c r="G313">
        <v>5.5E-2</v>
      </c>
      <c r="H313">
        <v>89</v>
      </c>
      <c r="I313">
        <v>0.20799999999999999</v>
      </c>
      <c r="J313">
        <v>80.7</v>
      </c>
      <c r="K313">
        <v>6.8000000000000005E-2</v>
      </c>
      <c r="L313">
        <v>88.4</v>
      </c>
      <c r="Q313">
        <v>1E-3</v>
      </c>
    </row>
    <row r="314" spans="1:17" x14ac:dyDescent="0.45">
      <c r="A314" s="10" t="s">
        <v>406</v>
      </c>
      <c r="B314" s="10" t="s">
        <v>21</v>
      </c>
      <c r="C314">
        <v>0.6</v>
      </c>
      <c r="D314">
        <v>92.9</v>
      </c>
      <c r="E314">
        <v>0.25700000000000001</v>
      </c>
      <c r="F314">
        <v>80.7</v>
      </c>
      <c r="G314">
        <v>1.4E-2</v>
      </c>
      <c r="H314">
        <v>89.6</v>
      </c>
      <c r="I314">
        <v>1E-3</v>
      </c>
      <c r="J314">
        <v>74.599999999999994</v>
      </c>
      <c r="K314">
        <v>0.128</v>
      </c>
      <c r="L314">
        <v>82.9</v>
      </c>
      <c r="Q314">
        <v>2.1000000000000001E-2</v>
      </c>
    </row>
    <row r="315" spans="1:17" x14ac:dyDescent="0.45">
      <c r="A315" s="10" t="s">
        <v>1785</v>
      </c>
      <c r="B315" s="10" t="s">
        <v>21</v>
      </c>
      <c r="C315">
        <v>0.49399999999999999</v>
      </c>
      <c r="D315">
        <v>92.9</v>
      </c>
      <c r="E315">
        <v>0.33800000000000002</v>
      </c>
      <c r="F315">
        <v>80.5</v>
      </c>
      <c r="K315">
        <v>0.16800000000000001</v>
      </c>
      <c r="L315">
        <v>83.9</v>
      </c>
      <c r="Q315">
        <v>3.0000000000000001E-3</v>
      </c>
    </row>
    <row r="316" spans="1:17" x14ac:dyDescent="0.45">
      <c r="A316" s="10" t="s">
        <v>830</v>
      </c>
      <c r="B316" s="10" t="s">
        <v>21</v>
      </c>
      <c r="C316">
        <v>0.58099999999999996</v>
      </c>
      <c r="D316">
        <v>92.9</v>
      </c>
      <c r="E316">
        <v>0.25800000000000001</v>
      </c>
      <c r="F316">
        <v>83.1</v>
      </c>
      <c r="G316">
        <v>0.14799999999999999</v>
      </c>
      <c r="H316">
        <v>91</v>
      </c>
      <c r="I316">
        <v>3.0000000000000001E-3</v>
      </c>
      <c r="J316">
        <v>79.900000000000006</v>
      </c>
      <c r="K316">
        <v>8.9999999999999993E-3</v>
      </c>
      <c r="L316">
        <v>85.5</v>
      </c>
      <c r="M316">
        <v>1E-3</v>
      </c>
      <c r="N316">
        <v>85</v>
      </c>
      <c r="Q316">
        <v>1.6E-2</v>
      </c>
    </row>
    <row r="317" spans="1:17" x14ac:dyDescent="0.45">
      <c r="A317" s="10" t="s">
        <v>364</v>
      </c>
      <c r="B317" s="10" t="s">
        <v>21</v>
      </c>
      <c r="C317">
        <v>0.53200000000000003</v>
      </c>
      <c r="D317">
        <v>92.9</v>
      </c>
      <c r="E317">
        <v>0.42899999999999999</v>
      </c>
      <c r="F317">
        <v>81.599999999999994</v>
      </c>
      <c r="G317">
        <v>0</v>
      </c>
      <c r="H317">
        <v>88.7</v>
      </c>
      <c r="I317">
        <v>1E-3</v>
      </c>
      <c r="J317">
        <v>78.599999999999994</v>
      </c>
      <c r="K317">
        <v>3.7999999999999999E-2</v>
      </c>
      <c r="L317">
        <v>84.6</v>
      </c>
      <c r="Q317">
        <v>2.3E-2</v>
      </c>
    </row>
    <row r="318" spans="1:17" x14ac:dyDescent="0.45">
      <c r="A318" s="10" t="s">
        <v>820</v>
      </c>
      <c r="B318" s="10" t="s">
        <v>21</v>
      </c>
      <c r="C318">
        <v>0.72699999999999998</v>
      </c>
      <c r="D318">
        <v>92.9</v>
      </c>
      <c r="E318">
        <v>9.0999999999999998E-2</v>
      </c>
      <c r="F318">
        <v>82.4</v>
      </c>
      <c r="G318">
        <v>0.17899999999999999</v>
      </c>
      <c r="H318">
        <v>92.7</v>
      </c>
      <c r="I318">
        <v>1E-3</v>
      </c>
      <c r="J318">
        <v>80.3</v>
      </c>
      <c r="K318">
        <v>2E-3</v>
      </c>
      <c r="L318">
        <v>86.5</v>
      </c>
      <c r="Q318">
        <v>5.0000000000000001E-3</v>
      </c>
    </row>
    <row r="319" spans="1:17" x14ac:dyDescent="0.45">
      <c r="A319" s="10" t="s">
        <v>105</v>
      </c>
      <c r="B319" s="10" t="s">
        <v>21</v>
      </c>
      <c r="C319">
        <v>0.63700000000000001</v>
      </c>
      <c r="D319">
        <v>92.9</v>
      </c>
      <c r="E319">
        <v>0.02</v>
      </c>
      <c r="F319">
        <v>83.8</v>
      </c>
      <c r="G319">
        <v>0.21299999999999999</v>
      </c>
      <c r="H319">
        <v>86.3</v>
      </c>
      <c r="I319">
        <v>1E-3</v>
      </c>
      <c r="J319">
        <v>77.3</v>
      </c>
      <c r="K319">
        <v>0.129</v>
      </c>
      <c r="L319">
        <v>85.9</v>
      </c>
      <c r="Q319">
        <v>1.4E-2</v>
      </c>
    </row>
    <row r="320" spans="1:17" x14ac:dyDescent="0.45">
      <c r="A320" s="10" t="s">
        <v>559</v>
      </c>
      <c r="B320" s="10" t="s">
        <v>21</v>
      </c>
      <c r="C320">
        <v>0.63300000000000001</v>
      </c>
      <c r="D320">
        <v>92.9</v>
      </c>
      <c r="E320">
        <v>0.13</v>
      </c>
      <c r="F320">
        <v>87.1</v>
      </c>
      <c r="I320">
        <v>0.14199999999999999</v>
      </c>
      <c r="J320">
        <v>74</v>
      </c>
      <c r="K320">
        <v>9.5000000000000001E-2</v>
      </c>
      <c r="L320">
        <v>82.4</v>
      </c>
      <c r="Q320">
        <v>0.01</v>
      </c>
    </row>
    <row r="321" spans="1:17" x14ac:dyDescent="0.45">
      <c r="A321" s="10" t="s">
        <v>543</v>
      </c>
      <c r="B321" s="10" t="s">
        <v>87</v>
      </c>
      <c r="C321">
        <v>0.439</v>
      </c>
      <c r="D321">
        <v>92.8</v>
      </c>
      <c r="E321">
        <v>0.23599999999999999</v>
      </c>
      <c r="F321">
        <v>85.8</v>
      </c>
      <c r="I321">
        <v>0.1</v>
      </c>
      <c r="J321">
        <v>79.7</v>
      </c>
      <c r="K321">
        <v>0.22500000000000001</v>
      </c>
      <c r="L321">
        <v>85.8</v>
      </c>
      <c r="Q321">
        <v>1E-3</v>
      </c>
    </row>
    <row r="322" spans="1:17" x14ac:dyDescent="0.45">
      <c r="A322" s="10" t="s">
        <v>799</v>
      </c>
      <c r="B322" s="10" t="s">
        <v>21</v>
      </c>
      <c r="C322">
        <v>0.438</v>
      </c>
      <c r="D322">
        <v>92.8</v>
      </c>
      <c r="E322">
        <v>0.49</v>
      </c>
      <c r="F322">
        <v>81.7</v>
      </c>
      <c r="I322">
        <v>3.4000000000000002E-2</v>
      </c>
      <c r="J322">
        <v>76.5</v>
      </c>
      <c r="K322">
        <v>3.9E-2</v>
      </c>
      <c r="L322">
        <v>86.9</v>
      </c>
      <c r="Q322">
        <v>3.0000000000000001E-3</v>
      </c>
    </row>
    <row r="323" spans="1:17" x14ac:dyDescent="0.45">
      <c r="A323" s="10" t="s">
        <v>454</v>
      </c>
      <c r="B323" s="10" t="s">
        <v>21</v>
      </c>
      <c r="C323">
        <v>0.53</v>
      </c>
      <c r="D323">
        <v>92.8</v>
      </c>
      <c r="E323">
        <v>0.14199999999999999</v>
      </c>
      <c r="F323">
        <v>81.3</v>
      </c>
      <c r="G323">
        <v>0.11899999999999999</v>
      </c>
      <c r="H323">
        <v>88.5</v>
      </c>
      <c r="I323">
        <v>0.125</v>
      </c>
      <c r="J323">
        <v>71.099999999999994</v>
      </c>
      <c r="K323">
        <v>7.3999999999999996E-2</v>
      </c>
      <c r="L323">
        <v>84.5</v>
      </c>
      <c r="M323">
        <v>0.01</v>
      </c>
      <c r="N323">
        <v>83.1</v>
      </c>
      <c r="Q323">
        <v>2E-3</v>
      </c>
    </row>
    <row r="324" spans="1:17" x14ac:dyDescent="0.45">
      <c r="A324" s="10" t="s">
        <v>418</v>
      </c>
      <c r="B324" s="10" t="s">
        <v>21</v>
      </c>
      <c r="C324">
        <v>0.42899999999999999</v>
      </c>
      <c r="D324">
        <v>92.8</v>
      </c>
      <c r="E324">
        <v>0.33200000000000002</v>
      </c>
      <c r="F324">
        <v>86.3</v>
      </c>
      <c r="I324">
        <v>9.2999999999999999E-2</v>
      </c>
      <c r="J324">
        <v>79.8</v>
      </c>
      <c r="K324">
        <v>0.14499999999999999</v>
      </c>
      <c r="L324">
        <v>84.6</v>
      </c>
      <c r="Q324">
        <v>6.0000000000000001E-3</v>
      </c>
    </row>
    <row r="325" spans="1:17" x14ac:dyDescent="0.45">
      <c r="A325" s="10" t="s">
        <v>192</v>
      </c>
      <c r="B325" s="10" t="s">
        <v>21</v>
      </c>
      <c r="C325">
        <v>0.61599999999999999</v>
      </c>
      <c r="D325">
        <v>92.8</v>
      </c>
      <c r="E325">
        <v>5.2999999999999999E-2</v>
      </c>
      <c r="F325">
        <v>86.6</v>
      </c>
      <c r="G325">
        <v>3.0000000000000001E-3</v>
      </c>
      <c r="H325">
        <v>86.7</v>
      </c>
      <c r="I325">
        <v>0.249</v>
      </c>
      <c r="J325">
        <v>80.3</v>
      </c>
      <c r="K325">
        <v>7.8E-2</v>
      </c>
      <c r="L325">
        <v>86.2</v>
      </c>
      <c r="Q325">
        <v>4.0000000000000001E-3</v>
      </c>
    </row>
    <row r="326" spans="1:17" x14ac:dyDescent="0.45">
      <c r="A326" s="10" t="s">
        <v>393</v>
      </c>
      <c r="B326" s="10" t="s">
        <v>21</v>
      </c>
      <c r="C326">
        <v>0.38400000000000001</v>
      </c>
      <c r="D326">
        <v>92.7</v>
      </c>
      <c r="E326">
        <v>0.24</v>
      </c>
      <c r="F326">
        <v>83.1</v>
      </c>
      <c r="G326">
        <v>0.13500000000000001</v>
      </c>
      <c r="H326">
        <v>89.9</v>
      </c>
      <c r="I326">
        <v>0.153</v>
      </c>
      <c r="J326">
        <v>81.5</v>
      </c>
      <c r="K326">
        <v>8.8999999999999996E-2</v>
      </c>
      <c r="L326">
        <v>85.7</v>
      </c>
      <c r="Q326">
        <v>3.0000000000000001E-3</v>
      </c>
    </row>
    <row r="327" spans="1:17" x14ac:dyDescent="0.45">
      <c r="A327" s="10" t="s">
        <v>130</v>
      </c>
      <c r="B327" s="10" t="s">
        <v>21</v>
      </c>
      <c r="C327">
        <v>0.64600000000000002</v>
      </c>
      <c r="D327">
        <v>92.7</v>
      </c>
      <c r="E327">
        <v>5.8999999999999997E-2</v>
      </c>
      <c r="F327">
        <v>83.1</v>
      </c>
      <c r="I327">
        <v>0.21</v>
      </c>
      <c r="J327">
        <v>75.099999999999994</v>
      </c>
      <c r="K327">
        <v>8.4000000000000005E-2</v>
      </c>
      <c r="L327">
        <v>84.7</v>
      </c>
      <c r="Q327">
        <v>4.0000000000000001E-3</v>
      </c>
    </row>
    <row r="328" spans="1:17" x14ac:dyDescent="0.45">
      <c r="A328" s="10" t="s">
        <v>95</v>
      </c>
      <c r="B328" s="10" t="s">
        <v>96</v>
      </c>
      <c r="C328">
        <v>0.56699999999999995</v>
      </c>
      <c r="D328">
        <v>92.7</v>
      </c>
      <c r="E328">
        <v>6.2E-2</v>
      </c>
      <c r="F328">
        <v>84.2</v>
      </c>
      <c r="G328">
        <v>6.5000000000000002E-2</v>
      </c>
      <c r="H328">
        <v>88.5</v>
      </c>
      <c r="I328">
        <v>9.5000000000000001E-2</v>
      </c>
      <c r="J328">
        <v>75.7</v>
      </c>
      <c r="K328">
        <v>0.21</v>
      </c>
      <c r="L328">
        <v>84.1</v>
      </c>
      <c r="Q328">
        <v>3.0000000000000001E-3</v>
      </c>
    </row>
    <row r="329" spans="1:17" x14ac:dyDescent="0.45">
      <c r="A329" s="10" t="s">
        <v>497</v>
      </c>
      <c r="B329" s="10" t="s">
        <v>21</v>
      </c>
      <c r="C329">
        <v>0.71599999999999997</v>
      </c>
      <c r="D329">
        <v>92.7</v>
      </c>
      <c r="E329">
        <v>0.115</v>
      </c>
      <c r="F329">
        <v>87.6</v>
      </c>
      <c r="G329">
        <v>4.8000000000000001E-2</v>
      </c>
      <c r="H329">
        <v>88.5</v>
      </c>
      <c r="I329">
        <v>8.4000000000000005E-2</v>
      </c>
      <c r="J329">
        <v>80</v>
      </c>
      <c r="K329">
        <v>3.1E-2</v>
      </c>
      <c r="L329">
        <v>84.7</v>
      </c>
      <c r="M329">
        <v>5.0000000000000001E-3</v>
      </c>
      <c r="N329">
        <v>87.5</v>
      </c>
      <c r="Q329">
        <v>3.0000000000000001E-3</v>
      </c>
    </row>
    <row r="330" spans="1:17" x14ac:dyDescent="0.45">
      <c r="A330" s="10" t="s">
        <v>633</v>
      </c>
      <c r="B330" s="10" t="s">
        <v>21</v>
      </c>
      <c r="C330">
        <v>0.56799999999999995</v>
      </c>
      <c r="D330">
        <v>92.7</v>
      </c>
      <c r="E330">
        <v>0.33700000000000002</v>
      </c>
      <c r="F330">
        <v>83</v>
      </c>
      <c r="I330">
        <v>1.7000000000000001E-2</v>
      </c>
      <c r="J330">
        <v>77.7</v>
      </c>
      <c r="K330">
        <v>7.9000000000000001E-2</v>
      </c>
      <c r="L330">
        <v>84.7</v>
      </c>
      <c r="M330">
        <v>0</v>
      </c>
      <c r="N330">
        <v>86.7</v>
      </c>
      <c r="Q330">
        <v>8.9999999999999993E-3</v>
      </c>
    </row>
    <row r="331" spans="1:17" x14ac:dyDescent="0.45">
      <c r="A331" s="10" t="s">
        <v>311</v>
      </c>
      <c r="B331" s="10" t="s">
        <v>312</v>
      </c>
      <c r="C331">
        <v>0.55300000000000005</v>
      </c>
      <c r="D331">
        <v>92.7</v>
      </c>
      <c r="E331">
        <v>0.28399999999999997</v>
      </c>
      <c r="F331">
        <v>86.5</v>
      </c>
      <c r="I331">
        <v>0.14299999999999999</v>
      </c>
      <c r="J331">
        <v>73.5</v>
      </c>
      <c r="K331">
        <v>1.9E-2</v>
      </c>
      <c r="L331">
        <v>84.3</v>
      </c>
      <c r="M331">
        <v>1E-3</v>
      </c>
      <c r="N331">
        <v>84.6</v>
      </c>
      <c r="Q331">
        <v>4.0000000000000001E-3</v>
      </c>
    </row>
    <row r="332" spans="1:17" x14ac:dyDescent="0.45">
      <c r="A332" s="10" t="s">
        <v>133</v>
      </c>
      <c r="B332" s="10" t="s">
        <v>113</v>
      </c>
      <c r="C332">
        <v>0.53200000000000003</v>
      </c>
      <c r="D332">
        <v>92.7</v>
      </c>
      <c r="E332">
        <v>0.246</v>
      </c>
      <c r="F332">
        <v>83.9</v>
      </c>
      <c r="I332">
        <v>5.0999999999999997E-2</v>
      </c>
      <c r="J332">
        <v>78.3</v>
      </c>
      <c r="K332">
        <v>0.17100000000000001</v>
      </c>
      <c r="L332">
        <v>84.9</v>
      </c>
      <c r="Q332">
        <v>1E-3</v>
      </c>
    </row>
    <row r="333" spans="1:17" x14ac:dyDescent="0.45">
      <c r="A333" s="10" t="s">
        <v>562</v>
      </c>
      <c r="B333" s="10" t="s">
        <v>21</v>
      </c>
      <c r="C333">
        <v>0.61899999999999999</v>
      </c>
      <c r="D333">
        <v>92.7</v>
      </c>
      <c r="E333">
        <v>0.16900000000000001</v>
      </c>
      <c r="F333">
        <v>82.1</v>
      </c>
      <c r="I333">
        <v>0.125</v>
      </c>
      <c r="J333">
        <v>77.400000000000006</v>
      </c>
      <c r="K333">
        <v>8.5000000000000006E-2</v>
      </c>
      <c r="L333">
        <v>83.8</v>
      </c>
      <c r="M333">
        <v>2E-3</v>
      </c>
      <c r="N333">
        <v>84.5</v>
      </c>
      <c r="Q333">
        <v>4.0000000000000001E-3</v>
      </c>
    </row>
    <row r="334" spans="1:17" x14ac:dyDescent="0.45">
      <c r="A334" s="10" t="s">
        <v>678</v>
      </c>
      <c r="B334" s="10" t="s">
        <v>21</v>
      </c>
      <c r="C334">
        <v>0.81499999999999995</v>
      </c>
      <c r="D334">
        <v>92.6</v>
      </c>
      <c r="E334">
        <v>9.5000000000000001E-2</v>
      </c>
      <c r="F334">
        <v>80.8</v>
      </c>
      <c r="I334">
        <v>2.3E-2</v>
      </c>
      <c r="J334">
        <v>75.7</v>
      </c>
      <c r="K334">
        <v>5.6000000000000001E-2</v>
      </c>
      <c r="L334">
        <v>85.9</v>
      </c>
      <c r="M334">
        <v>1.0999999999999999E-2</v>
      </c>
      <c r="N334">
        <v>88.3</v>
      </c>
      <c r="Q334">
        <v>5.0000000000000001E-3</v>
      </c>
    </row>
    <row r="335" spans="1:17" x14ac:dyDescent="0.45">
      <c r="A335" s="10" t="s">
        <v>441</v>
      </c>
      <c r="B335" s="10" t="s">
        <v>21</v>
      </c>
      <c r="C335">
        <v>0.46600000000000003</v>
      </c>
      <c r="D335">
        <v>92.6</v>
      </c>
      <c r="E335">
        <v>0.03</v>
      </c>
      <c r="F335">
        <v>85.8</v>
      </c>
      <c r="G335">
        <v>4.2999999999999997E-2</v>
      </c>
      <c r="H335">
        <v>87.7</v>
      </c>
      <c r="I335">
        <v>0.24</v>
      </c>
      <c r="J335">
        <v>80.2</v>
      </c>
      <c r="K335">
        <v>0.221</v>
      </c>
      <c r="L335">
        <v>83.1</v>
      </c>
      <c r="Q335">
        <v>0</v>
      </c>
    </row>
    <row r="336" spans="1:17" x14ac:dyDescent="0.45">
      <c r="A336" s="10" t="s">
        <v>116</v>
      </c>
      <c r="B336" s="10" t="s">
        <v>21</v>
      </c>
      <c r="C336">
        <v>0.65300000000000002</v>
      </c>
      <c r="D336">
        <v>92.6</v>
      </c>
      <c r="E336">
        <v>3.0000000000000001E-3</v>
      </c>
      <c r="F336">
        <v>88.7</v>
      </c>
      <c r="G336">
        <v>1.9E-2</v>
      </c>
      <c r="H336">
        <v>88</v>
      </c>
      <c r="I336">
        <v>0.26</v>
      </c>
      <c r="J336">
        <v>76.900000000000006</v>
      </c>
      <c r="K336">
        <v>2.5000000000000001E-2</v>
      </c>
      <c r="L336">
        <v>86.1</v>
      </c>
      <c r="M336">
        <v>0.04</v>
      </c>
      <c r="N336">
        <v>87.4</v>
      </c>
      <c r="Q336">
        <v>3.2000000000000001E-2</v>
      </c>
    </row>
    <row r="337" spans="1:17" x14ac:dyDescent="0.45">
      <c r="A337" s="10" t="s">
        <v>203</v>
      </c>
      <c r="B337" s="10" t="s">
        <v>21</v>
      </c>
      <c r="C337">
        <v>0.48199999999999998</v>
      </c>
      <c r="D337">
        <v>92.6</v>
      </c>
      <c r="E337">
        <v>0.32</v>
      </c>
      <c r="F337">
        <v>85.7</v>
      </c>
      <c r="G337">
        <v>0</v>
      </c>
      <c r="H337">
        <v>87.5</v>
      </c>
      <c r="K337">
        <v>0.19800000000000001</v>
      </c>
      <c r="L337">
        <v>85.2</v>
      </c>
      <c r="Q337">
        <v>8.0000000000000002E-3</v>
      </c>
    </row>
    <row r="338" spans="1:17" x14ac:dyDescent="0.45">
      <c r="A338" s="10" t="s">
        <v>80</v>
      </c>
      <c r="B338" s="10" t="s">
        <v>21</v>
      </c>
      <c r="C338">
        <v>0.55000000000000004</v>
      </c>
      <c r="D338">
        <v>92.6</v>
      </c>
      <c r="E338">
        <v>0.36399999999999999</v>
      </c>
      <c r="F338">
        <v>85.7</v>
      </c>
      <c r="G338">
        <v>5.5E-2</v>
      </c>
      <c r="H338">
        <v>89.4</v>
      </c>
      <c r="K338">
        <v>0.03</v>
      </c>
      <c r="L338">
        <v>86.5</v>
      </c>
      <c r="Q338">
        <v>5.0000000000000001E-3</v>
      </c>
    </row>
    <row r="339" spans="1:17" x14ac:dyDescent="0.45">
      <c r="A339" s="10" t="s">
        <v>52</v>
      </c>
      <c r="B339" s="10" t="s">
        <v>21</v>
      </c>
      <c r="C339">
        <v>0.22800000000000001</v>
      </c>
      <c r="D339">
        <v>92.6</v>
      </c>
      <c r="E339">
        <v>2E-3</v>
      </c>
      <c r="F339">
        <v>84.3</v>
      </c>
      <c r="G339">
        <v>0.48</v>
      </c>
      <c r="H339">
        <v>91.4</v>
      </c>
      <c r="I339">
        <v>0.27200000000000002</v>
      </c>
      <c r="J339">
        <v>81.900000000000006</v>
      </c>
      <c r="K339">
        <v>1.9E-2</v>
      </c>
      <c r="L339">
        <v>84.3</v>
      </c>
      <c r="Q339">
        <v>8.9999999999999993E-3</v>
      </c>
    </row>
    <row r="340" spans="1:17" x14ac:dyDescent="0.45">
      <c r="A340" s="10" t="s">
        <v>197</v>
      </c>
      <c r="B340" s="10" t="s">
        <v>21</v>
      </c>
      <c r="C340">
        <v>0.65500000000000003</v>
      </c>
      <c r="D340">
        <v>92.6</v>
      </c>
      <c r="E340">
        <v>0.33600000000000002</v>
      </c>
      <c r="F340">
        <v>82.9</v>
      </c>
      <c r="K340">
        <v>8.9999999999999993E-3</v>
      </c>
      <c r="L340">
        <v>83.6</v>
      </c>
      <c r="Q340">
        <v>6.0000000000000001E-3</v>
      </c>
    </row>
    <row r="341" spans="1:17" x14ac:dyDescent="0.45">
      <c r="A341" s="10" t="s">
        <v>347</v>
      </c>
      <c r="B341" s="10" t="s">
        <v>21</v>
      </c>
      <c r="C341">
        <v>0.51300000000000001</v>
      </c>
      <c r="D341">
        <v>92.6</v>
      </c>
      <c r="E341">
        <v>0.23300000000000001</v>
      </c>
      <c r="F341">
        <v>80.599999999999994</v>
      </c>
      <c r="G341">
        <v>7.9000000000000001E-2</v>
      </c>
      <c r="H341">
        <v>88.9</v>
      </c>
      <c r="I341">
        <v>1.7999999999999999E-2</v>
      </c>
      <c r="J341">
        <v>78</v>
      </c>
      <c r="K341">
        <v>0.157</v>
      </c>
      <c r="L341">
        <v>85.2</v>
      </c>
      <c r="M341">
        <v>0</v>
      </c>
      <c r="N341">
        <v>93</v>
      </c>
      <c r="Q341">
        <v>0.01</v>
      </c>
    </row>
    <row r="342" spans="1:17" x14ac:dyDescent="0.45">
      <c r="A342" s="10" t="s">
        <v>771</v>
      </c>
      <c r="B342" s="10" t="s">
        <v>21</v>
      </c>
      <c r="C342">
        <v>0.69299999999999995</v>
      </c>
      <c r="D342">
        <v>92.6</v>
      </c>
      <c r="E342">
        <v>0.27900000000000003</v>
      </c>
      <c r="F342">
        <v>85</v>
      </c>
      <c r="K342">
        <v>2.8000000000000001E-2</v>
      </c>
      <c r="L342">
        <v>84.3</v>
      </c>
      <c r="Q342">
        <v>1.2E-2</v>
      </c>
    </row>
    <row r="343" spans="1:17" x14ac:dyDescent="0.45">
      <c r="A343" s="10" t="s">
        <v>182</v>
      </c>
      <c r="B343" s="10" t="s">
        <v>21</v>
      </c>
      <c r="C343">
        <v>0.51500000000000001</v>
      </c>
      <c r="D343">
        <v>92.6</v>
      </c>
      <c r="E343">
        <v>5.3999999999999999E-2</v>
      </c>
      <c r="F343">
        <v>84.7</v>
      </c>
      <c r="G343">
        <v>0.13200000000000001</v>
      </c>
      <c r="H343">
        <v>89.2</v>
      </c>
      <c r="I343">
        <v>7.6999999999999999E-2</v>
      </c>
      <c r="J343">
        <v>78.7</v>
      </c>
      <c r="K343">
        <v>0.222</v>
      </c>
      <c r="L343">
        <v>84.4</v>
      </c>
      <c r="Q343">
        <v>2E-3</v>
      </c>
    </row>
    <row r="344" spans="1:17" x14ac:dyDescent="0.45">
      <c r="A344" s="10" t="s">
        <v>772</v>
      </c>
      <c r="B344" s="10" t="s">
        <v>21</v>
      </c>
      <c r="C344">
        <v>0.53400000000000003</v>
      </c>
      <c r="D344">
        <v>92.6</v>
      </c>
      <c r="E344">
        <v>0.39700000000000002</v>
      </c>
      <c r="F344">
        <v>84.6</v>
      </c>
      <c r="I344">
        <v>2E-3</v>
      </c>
      <c r="J344">
        <v>80.2</v>
      </c>
      <c r="K344">
        <v>6.4000000000000001E-2</v>
      </c>
      <c r="L344">
        <v>84.9</v>
      </c>
      <c r="M344">
        <v>3.0000000000000001E-3</v>
      </c>
      <c r="N344">
        <v>87.1</v>
      </c>
      <c r="Q344">
        <v>2.3E-2</v>
      </c>
    </row>
    <row r="345" spans="1:17" x14ac:dyDescent="0.45">
      <c r="A345" s="10" t="s">
        <v>159</v>
      </c>
      <c r="B345" s="10" t="s">
        <v>21</v>
      </c>
      <c r="C345">
        <v>0.70699999999999996</v>
      </c>
      <c r="D345">
        <v>92.6</v>
      </c>
      <c r="E345">
        <v>0.14000000000000001</v>
      </c>
      <c r="F345">
        <v>85.8</v>
      </c>
      <c r="I345">
        <v>0.108</v>
      </c>
      <c r="J345">
        <v>79</v>
      </c>
      <c r="K345">
        <v>4.4999999999999998E-2</v>
      </c>
      <c r="L345">
        <v>82.1</v>
      </c>
      <c r="Q345">
        <v>1.4E-2</v>
      </c>
    </row>
    <row r="346" spans="1:17" x14ac:dyDescent="0.45">
      <c r="A346" s="10" t="s">
        <v>273</v>
      </c>
      <c r="B346" s="10" t="s">
        <v>87</v>
      </c>
      <c r="C346">
        <v>0.41099999999999998</v>
      </c>
      <c r="D346">
        <v>92.6</v>
      </c>
      <c r="E346">
        <v>0.24099999999999999</v>
      </c>
      <c r="F346">
        <v>84.9</v>
      </c>
      <c r="G346">
        <v>9.9000000000000005E-2</v>
      </c>
      <c r="H346">
        <v>87.2</v>
      </c>
      <c r="I346">
        <v>0.19900000000000001</v>
      </c>
      <c r="J346">
        <v>82.5</v>
      </c>
      <c r="K346">
        <v>5.0999999999999997E-2</v>
      </c>
      <c r="L346">
        <v>87.7</v>
      </c>
      <c r="Q346">
        <v>0</v>
      </c>
    </row>
    <row r="347" spans="1:17" x14ac:dyDescent="0.45">
      <c r="A347" s="10" t="s">
        <v>305</v>
      </c>
      <c r="B347" s="10" t="s">
        <v>21</v>
      </c>
      <c r="C347">
        <v>0.63700000000000001</v>
      </c>
      <c r="D347">
        <v>92.6</v>
      </c>
      <c r="E347">
        <v>0.13500000000000001</v>
      </c>
      <c r="F347">
        <v>85.2</v>
      </c>
      <c r="G347">
        <v>4.0000000000000001E-3</v>
      </c>
      <c r="H347">
        <v>90.2</v>
      </c>
      <c r="I347">
        <v>0.14499999999999999</v>
      </c>
      <c r="J347">
        <v>78.7</v>
      </c>
      <c r="K347">
        <v>7.8E-2</v>
      </c>
      <c r="L347">
        <v>86.3</v>
      </c>
      <c r="Q347">
        <v>8.0000000000000002E-3</v>
      </c>
    </row>
    <row r="348" spans="1:17" x14ac:dyDescent="0.45">
      <c r="A348" s="10" t="s">
        <v>383</v>
      </c>
      <c r="B348" s="10" t="s">
        <v>171</v>
      </c>
      <c r="C348">
        <v>0.53800000000000003</v>
      </c>
      <c r="D348">
        <v>92.6</v>
      </c>
      <c r="E348">
        <v>0.124</v>
      </c>
      <c r="F348">
        <v>83.9</v>
      </c>
      <c r="G348">
        <v>0.14299999999999999</v>
      </c>
      <c r="H348">
        <v>89.2</v>
      </c>
      <c r="I348">
        <v>0.14000000000000001</v>
      </c>
      <c r="J348">
        <v>77.599999999999994</v>
      </c>
      <c r="K348">
        <v>0.05</v>
      </c>
      <c r="L348">
        <v>83</v>
      </c>
      <c r="M348">
        <v>5.0000000000000001E-3</v>
      </c>
      <c r="N348">
        <v>83.8</v>
      </c>
      <c r="Q348">
        <v>8.0000000000000002E-3</v>
      </c>
    </row>
    <row r="349" spans="1:17" x14ac:dyDescent="0.45">
      <c r="A349" s="10" t="s">
        <v>1668</v>
      </c>
      <c r="B349" s="10" t="s">
        <v>21</v>
      </c>
      <c r="C349">
        <v>0.60699999999999998</v>
      </c>
      <c r="D349">
        <v>92.6</v>
      </c>
      <c r="E349">
        <v>0.26400000000000001</v>
      </c>
      <c r="F349">
        <v>82.9</v>
      </c>
      <c r="K349">
        <v>0.128</v>
      </c>
      <c r="L349">
        <v>81.599999999999994</v>
      </c>
      <c r="Q349">
        <v>2E-3</v>
      </c>
    </row>
    <row r="350" spans="1:17" x14ac:dyDescent="0.45">
      <c r="A350" s="10" t="s">
        <v>65</v>
      </c>
      <c r="B350" s="10" t="s">
        <v>21</v>
      </c>
      <c r="C350">
        <v>0.57799999999999996</v>
      </c>
      <c r="D350">
        <v>92.6</v>
      </c>
      <c r="E350">
        <v>0.26200000000000001</v>
      </c>
      <c r="F350">
        <v>86.7</v>
      </c>
      <c r="G350">
        <v>1.4999999999999999E-2</v>
      </c>
      <c r="H350">
        <v>91.4</v>
      </c>
      <c r="I350">
        <v>0.108</v>
      </c>
      <c r="J350">
        <v>81.099999999999994</v>
      </c>
      <c r="K350">
        <v>3.6999999999999998E-2</v>
      </c>
      <c r="L350">
        <v>85.6</v>
      </c>
      <c r="Q350">
        <v>4.0000000000000001E-3</v>
      </c>
    </row>
    <row r="351" spans="1:17" x14ac:dyDescent="0.45">
      <c r="A351" s="10" t="s">
        <v>265</v>
      </c>
      <c r="B351" s="10" t="s">
        <v>21</v>
      </c>
      <c r="C351">
        <v>0.63700000000000001</v>
      </c>
      <c r="D351">
        <v>92.5</v>
      </c>
      <c r="E351">
        <v>0.112</v>
      </c>
      <c r="F351">
        <v>84.2</v>
      </c>
      <c r="G351">
        <v>7.0000000000000001E-3</v>
      </c>
      <c r="H351">
        <v>86.4</v>
      </c>
      <c r="I351">
        <v>0.154</v>
      </c>
      <c r="J351">
        <v>71.400000000000006</v>
      </c>
      <c r="K351">
        <v>8.8999999999999996E-2</v>
      </c>
      <c r="L351">
        <v>83</v>
      </c>
      <c r="M351">
        <v>1E-3</v>
      </c>
      <c r="N351">
        <v>88</v>
      </c>
      <c r="Q351">
        <v>1.7999999999999999E-2</v>
      </c>
    </row>
    <row r="352" spans="1:17" x14ac:dyDescent="0.45">
      <c r="A352" s="10" t="s">
        <v>268</v>
      </c>
      <c r="B352" s="10" t="s">
        <v>21</v>
      </c>
      <c r="C352">
        <v>0.57699999999999996</v>
      </c>
      <c r="D352">
        <v>92.5</v>
      </c>
      <c r="E352">
        <v>0.375</v>
      </c>
      <c r="F352">
        <v>81.900000000000006</v>
      </c>
      <c r="G352">
        <v>2E-3</v>
      </c>
      <c r="H352">
        <v>90</v>
      </c>
      <c r="I352">
        <v>2E-3</v>
      </c>
      <c r="J352">
        <v>75.599999999999994</v>
      </c>
      <c r="K352">
        <v>4.3999999999999997E-2</v>
      </c>
      <c r="L352">
        <v>83.3</v>
      </c>
      <c r="Q352">
        <v>8.9999999999999993E-3</v>
      </c>
    </row>
    <row r="353" spans="1:17" x14ac:dyDescent="0.45">
      <c r="A353" s="10" t="s">
        <v>54</v>
      </c>
      <c r="B353" s="10" t="s">
        <v>21</v>
      </c>
      <c r="C353">
        <v>0.78200000000000003</v>
      </c>
      <c r="D353">
        <v>92.5</v>
      </c>
      <c r="E353">
        <v>0.128</v>
      </c>
      <c r="F353">
        <v>85.1</v>
      </c>
      <c r="K353">
        <v>9.0999999999999998E-2</v>
      </c>
      <c r="L353">
        <v>87.1</v>
      </c>
      <c r="Q353">
        <v>1.2999999999999999E-2</v>
      </c>
    </row>
    <row r="354" spans="1:17" x14ac:dyDescent="0.45">
      <c r="A354" s="10" t="s">
        <v>439</v>
      </c>
      <c r="B354" s="10" t="s">
        <v>21</v>
      </c>
      <c r="C354">
        <v>0.54900000000000004</v>
      </c>
      <c r="D354">
        <v>92.5</v>
      </c>
      <c r="E354">
        <v>0.16400000000000001</v>
      </c>
      <c r="F354">
        <v>85.6</v>
      </c>
      <c r="G354">
        <v>1E-3</v>
      </c>
      <c r="H354">
        <v>88.1</v>
      </c>
      <c r="I354">
        <v>0.23100000000000001</v>
      </c>
      <c r="J354">
        <v>79.2</v>
      </c>
      <c r="K354">
        <v>5.2999999999999999E-2</v>
      </c>
      <c r="L354">
        <v>85</v>
      </c>
      <c r="Q354">
        <v>5.0000000000000001E-3</v>
      </c>
    </row>
    <row r="355" spans="1:17" x14ac:dyDescent="0.45">
      <c r="A355" s="10" t="s">
        <v>142</v>
      </c>
      <c r="B355" s="10" t="s">
        <v>21</v>
      </c>
      <c r="C355">
        <v>0.56200000000000006</v>
      </c>
      <c r="D355">
        <v>92.5</v>
      </c>
      <c r="E355">
        <v>0</v>
      </c>
      <c r="F355">
        <v>83</v>
      </c>
      <c r="G355">
        <v>0</v>
      </c>
      <c r="H355">
        <v>86.5</v>
      </c>
      <c r="I355">
        <v>0.11799999999999999</v>
      </c>
      <c r="J355">
        <v>74.8</v>
      </c>
      <c r="K355">
        <v>0.31900000000000001</v>
      </c>
      <c r="L355">
        <v>82.5</v>
      </c>
      <c r="Q355">
        <v>1.4E-2</v>
      </c>
    </row>
    <row r="356" spans="1:17" x14ac:dyDescent="0.45">
      <c r="A356" s="10" t="s">
        <v>506</v>
      </c>
      <c r="B356" s="10" t="s">
        <v>21</v>
      </c>
      <c r="C356">
        <v>0.53100000000000003</v>
      </c>
      <c r="D356">
        <v>92.5</v>
      </c>
      <c r="E356">
        <v>1.4E-2</v>
      </c>
      <c r="F356">
        <v>77.8</v>
      </c>
      <c r="I356">
        <v>0.20300000000000001</v>
      </c>
      <c r="J356">
        <v>78.599999999999994</v>
      </c>
      <c r="K356">
        <v>0.251</v>
      </c>
      <c r="L356">
        <v>85.7</v>
      </c>
      <c r="Q356">
        <v>4.0000000000000001E-3</v>
      </c>
    </row>
    <row r="357" spans="1:17" x14ac:dyDescent="0.45">
      <c r="A357" s="10" t="s">
        <v>528</v>
      </c>
      <c r="B357" s="10" t="s">
        <v>21</v>
      </c>
      <c r="C357">
        <v>0.61499999999999999</v>
      </c>
      <c r="D357">
        <v>92.5</v>
      </c>
      <c r="E357">
        <v>0.10299999999999999</v>
      </c>
      <c r="F357">
        <v>82.8</v>
      </c>
      <c r="I357">
        <v>5.8999999999999997E-2</v>
      </c>
      <c r="J357">
        <v>78.3</v>
      </c>
      <c r="K357">
        <v>0.223</v>
      </c>
      <c r="L357">
        <v>83.7</v>
      </c>
      <c r="Q357">
        <v>6.0000000000000001E-3</v>
      </c>
    </row>
    <row r="358" spans="1:17" x14ac:dyDescent="0.45">
      <c r="A358" s="10" t="s">
        <v>491</v>
      </c>
      <c r="B358" s="10" t="s">
        <v>21</v>
      </c>
      <c r="C358">
        <v>0.57399999999999995</v>
      </c>
      <c r="D358">
        <v>92.5</v>
      </c>
      <c r="E358">
        <v>0.254</v>
      </c>
      <c r="F358">
        <v>84.5</v>
      </c>
      <c r="I358">
        <v>0.10199999999999999</v>
      </c>
      <c r="J358">
        <v>77</v>
      </c>
      <c r="K358">
        <v>7.0000000000000007E-2</v>
      </c>
      <c r="L358">
        <v>85.1</v>
      </c>
      <c r="Q358">
        <v>8.0000000000000002E-3</v>
      </c>
    </row>
    <row r="359" spans="1:17" x14ac:dyDescent="0.45">
      <c r="A359" s="10" t="s">
        <v>606</v>
      </c>
      <c r="B359" s="10" t="s">
        <v>21</v>
      </c>
      <c r="C359">
        <v>0.60699999999999998</v>
      </c>
      <c r="D359">
        <v>92.5</v>
      </c>
      <c r="E359">
        <v>0.189</v>
      </c>
      <c r="F359">
        <v>84.4</v>
      </c>
      <c r="I359">
        <v>0.08</v>
      </c>
      <c r="J359">
        <v>74.8</v>
      </c>
      <c r="K359">
        <v>0.124</v>
      </c>
      <c r="L359">
        <v>84.6</v>
      </c>
      <c r="Q359">
        <v>0.01</v>
      </c>
    </row>
    <row r="360" spans="1:17" x14ac:dyDescent="0.45">
      <c r="A360" s="10" t="s">
        <v>208</v>
      </c>
      <c r="B360" s="10" t="s">
        <v>21</v>
      </c>
      <c r="C360">
        <v>0.71599999999999997</v>
      </c>
      <c r="D360">
        <v>92.5</v>
      </c>
      <c r="E360">
        <v>0.113</v>
      </c>
      <c r="F360">
        <v>84.2</v>
      </c>
      <c r="G360">
        <v>5.0000000000000001E-3</v>
      </c>
      <c r="H360">
        <v>87.9</v>
      </c>
      <c r="I360">
        <v>5.2999999999999999E-2</v>
      </c>
      <c r="J360">
        <v>73.8</v>
      </c>
      <c r="K360">
        <v>0.02</v>
      </c>
      <c r="L360">
        <v>83.5</v>
      </c>
      <c r="M360">
        <v>9.2999999999999999E-2</v>
      </c>
      <c r="N360">
        <v>83</v>
      </c>
      <c r="Q360">
        <v>8.0000000000000002E-3</v>
      </c>
    </row>
    <row r="361" spans="1:17" x14ac:dyDescent="0.45">
      <c r="A361" s="10" t="s">
        <v>56</v>
      </c>
      <c r="B361" s="10" t="s">
        <v>21</v>
      </c>
      <c r="C361">
        <v>0.63700000000000001</v>
      </c>
      <c r="D361">
        <v>92.5</v>
      </c>
      <c r="E361">
        <v>0.35</v>
      </c>
      <c r="F361">
        <v>86.5</v>
      </c>
      <c r="G361">
        <v>6.0000000000000001E-3</v>
      </c>
      <c r="H361">
        <v>88.8</v>
      </c>
      <c r="I361">
        <v>0</v>
      </c>
      <c r="J361">
        <v>79</v>
      </c>
      <c r="K361">
        <v>2E-3</v>
      </c>
      <c r="L361">
        <v>85.1</v>
      </c>
      <c r="M361">
        <v>5.0000000000000001E-3</v>
      </c>
      <c r="N361">
        <v>83.3</v>
      </c>
      <c r="Q361">
        <v>1.7999999999999999E-2</v>
      </c>
    </row>
    <row r="362" spans="1:17" x14ac:dyDescent="0.45">
      <c r="A362" s="10" t="s">
        <v>501</v>
      </c>
      <c r="B362" s="10" t="s">
        <v>21</v>
      </c>
      <c r="C362">
        <v>0.6</v>
      </c>
      <c r="D362">
        <v>92.4</v>
      </c>
      <c r="E362">
        <v>0.21199999999999999</v>
      </c>
      <c r="F362">
        <v>85</v>
      </c>
      <c r="G362">
        <v>1E-3</v>
      </c>
      <c r="H362">
        <v>88.6</v>
      </c>
      <c r="I362">
        <v>0.10100000000000001</v>
      </c>
      <c r="J362">
        <v>78</v>
      </c>
      <c r="K362">
        <v>6.6000000000000003E-2</v>
      </c>
      <c r="L362">
        <v>82.8</v>
      </c>
      <c r="M362">
        <v>1.9E-2</v>
      </c>
      <c r="N362">
        <v>80.599999999999994</v>
      </c>
      <c r="Q362">
        <v>8.0000000000000002E-3</v>
      </c>
    </row>
    <row r="363" spans="1:17" x14ac:dyDescent="0.45">
      <c r="A363" s="10" t="s">
        <v>53</v>
      </c>
      <c r="B363" s="10" t="s">
        <v>21</v>
      </c>
      <c r="C363">
        <v>0.50800000000000001</v>
      </c>
      <c r="D363">
        <v>92.4</v>
      </c>
      <c r="E363">
        <v>0.17899999999999999</v>
      </c>
      <c r="F363">
        <v>85.8</v>
      </c>
      <c r="G363">
        <v>0.13400000000000001</v>
      </c>
      <c r="H363">
        <v>90.3</v>
      </c>
      <c r="I363">
        <v>9.9000000000000005E-2</v>
      </c>
      <c r="J363">
        <v>83.6</v>
      </c>
      <c r="K363">
        <v>0.08</v>
      </c>
      <c r="L363">
        <v>85.4</v>
      </c>
      <c r="M363">
        <v>0</v>
      </c>
      <c r="N363">
        <v>83</v>
      </c>
      <c r="Q363">
        <v>1E-3</v>
      </c>
    </row>
    <row r="364" spans="1:17" x14ac:dyDescent="0.45">
      <c r="A364" s="10" t="s">
        <v>36</v>
      </c>
      <c r="B364" s="10" t="s">
        <v>37</v>
      </c>
      <c r="C364">
        <v>0.41599999999999998</v>
      </c>
      <c r="D364">
        <v>92.4</v>
      </c>
      <c r="E364">
        <v>0.252</v>
      </c>
      <c r="F364">
        <v>82.9</v>
      </c>
      <c r="G364">
        <v>0.01</v>
      </c>
      <c r="H364">
        <v>91.3</v>
      </c>
      <c r="K364">
        <v>0.32300000000000001</v>
      </c>
      <c r="L364">
        <v>86.7</v>
      </c>
      <c r="Q364">
        <v>1E-3</v>
      </c>
    </row>
    <row r="365" spans="1:17" x14ac:dyDescent="0.45">
      <c r="A365" s="10" t="s">
        <v>421</v>
      </c>
      <c r="B365" s="10" t="s">
        <v>21</v>
      </c>
      <c r="C365">
        <v>0.52400000000000002</v>
      </c>
      <c r="D365">
        <v>92.4</v>
      </c>
      <c r="E365">
        <v>0.16800000000000001</v>
      </c>
      <c r="F365">
        <v>84.5</v>
      </c>
      <c r="G365">
        <v>0.128</v>
      </c>
      <c r="H365">
        <v>87.3</v>
      </c>
      <c r="I365">
        <v>2.5999999999999999E-2</v>
      </c>
      <c r="J365">
        <v>80.099999999999994</v>
      </c>
      <c r="K365">
        <v>0.154</v>
      </c>
      <c r="L365">
        <v>83</v>
      </c>
      <c r="Q365">
        <v>6.0000000000000001E-3</v>
      </c>
    </row>
    <row r="366" spans="1:17" x14ac:dyDescent="0.45">
      <c r="A366" s="10" t="s">
        <v>604</v>
      </c>
      <c r="B366" s="10" t="s">
        <v>284</v>
      </c>
      <c r="C366">
        <v>0.69799999999999995</v>
      </c>
      <c r="D366">
        <v>92.4</v>
      </c>
      <c r="E366">
        <v>0.20100000000000001</v>
      </c>
      <c r="F366">
        <v>83.2</v>
      </c>
      <c r="I366">
        <v>2.8000000000000001E-2</v>
      </c>
      <c r="J366">
        <v>77.5</v>
      </c>
      <c r="K366">
        <v>7.1999999999999995E-2</v>
      </c>
      <c r="L366">
        <v>82.7</v>
      </c>
      <c r="Q366">
        <v>1.0999999999999999E-2</v>
      </c>
    </row>
    <row r="367" spans="1:17" x14ac:dyDescent="0.45">
      <c r="A367" s="10" t="s">
        <v>520</v>
      </c>
      <c r="B367" s="10" t="s">
        <v>21</v>
      </c>
      <c r="C367">
        <v>0.628</v>
      </c>
      <c r="D367">
        <v>92.4</v>
      </c>
      <c r="E367">
        <v>0.185</v>
      </c>
      <c r="F367">
        <v>83.4</v>
      </c>
      <c r="G367">
        <v>2E-3</v>
      </c>
      <c r="H367">
        <v>87.6</v>
      </c>
      <c r="I367">
        <v>7.5999999999999998E-2</v>
      </c>
      <c r="J367">
        <v>75.900000000000006</v>
      </c>
      <c r="K367">
        <v>8.5999999999999993E-2</v>
      </c>
      <c r="L367">
        <v>83.1</v>
      </c>
      <c r="M367">
        <v>2.1999999999999999E-2</v>
      </c>
      <c r="N367">
        <v>83.9</v>
      </c>
      <c r="Q367">
        <v>1.7999999999999999E-2</v>
      </c>
    </row>
    <row r="368" spans="1:17" x14ac:dyDescent="0.45">
      <c r="A368" s="10" t="s">
        <v>523</v>
      </c>
      <c r="B368" s="10" t="s">
        <v>21</v>
      </c>
      <c r="C368">
        <v>0.57199999999999995</v>
      </c>
      <c r="D368">
        <v>92.4</v>
      </c>
      <c r="E368">
        <v>0.29899999999999999</v>
      </c>
      <c r="F368">
        <v>81.3</v>
      </c>
      <c r="I368">
        <v>7.8E-2</v>
      </c>
      <c r="J368">
        <v>78.7</v>
      </c>
      <c r="K368">
        <v>5.0999999999999997E-2</v>
      </c>
      <c r="L368">
        <v>84.6</v>
      </c>
      <c r="Q368">
        <v>7.0000000000000001E-3</v>
      </c>
    </row>
    <row r="369" spans="1:17" x14ac:dyDescent="0.45">
      <c r="A369" s="10" t="s">
        <v>578</v>
      </c>
      <c r="B369" s="10" t="s">
        <v>191</v>
      </c>
      <c r="C369">
        <v>0.45700000000000002</v>
      </c>
      <c r="D369">
        <v>92.4</v>
      </c>
      <c r="E369">
        <v>0.114</v>
      </c>
      <c r="F369">
        <v>81.5</v>
      </c>
      <c r="G369">
        <v>6.0000000000000001E-3</v>
      </c>
      <c r="H369">
        <v>86.9</v>
      </c>
      <c r="I369">
        <v>0.15</v>
      </c>
      <c r="J369">
        <v>77.5</v>
      </c>
      <c r="K369">
        <v>0.27300000000000002</v>
      </c>
      <c r="L369">
        <v>82.3</v>
      </c>
      <c r="Q369">
        <v>3.0000000000000001E-3</v>
      </c>
    </row>
    <row r="370" spans="1:17" x14ac:dyDescent="0.45">
      <c r="A370" s="10" t="s">
        <v>847</v>
      </c>
      <c r="B370" s="10" t="s">
        <v>284</v>
      </c>
      <c r="C370">
        <v>0.57299999999999995</v>
      </c>
      <c r="D370">
        <v>92.4</v>
      </c>
      <c r="E370">
        <v>0.192</v>
      </c>
      <c r="F370">
        <v>81.900000000000006</v>
      </c>
      <c r="I370">
        <v>3.1E-2</v>
      </c>
      <c r="J370">
        <v>74.599999999999994</v>
      </c>
      <c r="K370">
        <v>0.05</v>
      </c>
      <c r="L370">
        <v>84.5</v>
      </c>
      <c r="M370">
        <v>0.154</v>
      </c>
      <c r="N370">
        <v>85.3</v>
      </c>
      <c r="O370">
        <v>0</v>
      </c>
      <c r="P370">
        <v>74</v>
      </c>
      <c r="Q370">
        <v>1E-3</v>
      </c>
    </row>
    <row r="371" spans="1:17" x14ac:dyDescent="0.45">
      <c r="A371" s="10" t="s">
        <v>33</v>
      </c>
      <c r="B371" s="10" t="s">
        <v>21</v>
      </c>
      <c r="C371">
        <v>0.81699999999999995</v>
      </c>
      <c r="D371">
        <v>92.4</v>
      </c>
      <c r="E371">
        <v>0.14799999999999999</v>
      </c>
      <c r="F371">
        <v>84.8</v>
      </c>
      <c r="K371">
        <v>3.5000000000000003E-2</v>
      </c>
      <c r="L371">
        <v>85.9</v>
      </c>
      <c r="Q371">
        <v>1.2999999999999999E-2</v>
      </c>
    </row>
    <row r="372" spans="1:17" x14ac:dyDescent="0.45">
      <c r="A372" s="10" t="s">
        <v>339</v>
      </c>
      <c r="B372" s="10" t="s">
        <v>21</v>
      </c>
      <c r="C372">
        <v>0.48</v>
      </c>
      <c r="D372">
        <v>92.4</v>
      </c>
      <c r="E372">
        <v>0.30599999999999999</v>
      </c>
      <c r="F372">
        <v>85.8</v>
      </c>
      <c r="G372">
        <v>0</v>
      </c>
      <c r="H372">
        <v>88</v>
      </c>
      <c r="I372">
        <v>0.05</v>
      </c>
      <c r="J372">
        <v>77.900000000000006</v>
      </c>
      <c r="K372">
        <v>6.9000000000000006E-2</v>
      </c>
      <c r="L372">
        <v>84.5</v>
      </c>
      <c r="M372">
        <v>9.4E-2</v>
      </c>
      <c r="N372">
        <v>86.5</v>
      </c>
      <c r="Q372">
        <v>2.5999999999999999E-2</v>
      </c>
    </row>
    <row r="373" spans="1:17" x14ac:dyDescent="0.45">
      <c r="A373" s="10" t="s">
        <v>735</v>
      </c>
      <c r="B373" s="10" t="s">
        <v>21</v>
      </c>
      <c r="C373">
        <v>0.46600000000000003</v>
      </c>
      <c r="D373">
        <v>92.4</v>
      </c>
      <c r="G373">
        <v>0.182</v>
      </c>
      <c r="H373">
        <v>89.7</v>
      </c>
      <c r="I373">
        <v>0.19600000000000001</v>
      </c>
      <c r="J373">
        <v>80.599999999999994</v>
      </c>
      <c r="K373">
        <v>0.13500000000000001</v>
      </c>
      <c r="L373">
        <v>83.7</v>
      </c>
      <c r="M373">
        <v>2.1000000000000001E-2</v>
      </c>
      <c r="N373">
        <v>87.5</v>
      </c>
      <c r="Q373">
        <v>7.0000000000000001E-3</v>
      </c>
    </row>
    <row r="374" spans="1:17" x14ac:dyDescent="0.45">
      <c r="A374" s="10" t="s">
        <v>690</v>
      </c>
      <c r="B374" s="10" t="s">
        <v>21</v>
      </c>
      <c r="C374">
        <v>0.46800000000000003</v>
      </c>
      <c r="D374">
        <v>92.3</v>
      </c>
      <c r="E374">
        <v>0.28599999999999998</v>
      </c>
      <c r="F374">
        <v>80.599999999999994</v>
      </c>
      <c r="G374">
        <v>3.4000000000000002E-2</v>
      </c>
      <c r="H374">
        <v>89</v>
      </c>
      <c r="I374">
        <v>4.1000000000000002E-2</v>
      </c>
      <c r="J374">
        <v>76.400000000000006</v>
      </c>
      <c r="K374">
        <v>0.17100000000000001</v>
      </c>
      <c r="L374">
        <v>84.9</v>
      </c>
      <c r="Q374">
        <v>8.9999999999999993E-3</v>
      </c>
    </row>
    <row r="375" spans="1:17" x14ac:dyDescent="0.45">
      <c r="A375" s="10" t="s">
        <v>834</v>
      </c>
      <c r="B375" s="10" t="s">
        <v>230</v>
      </c>
      <c r="C375">
        <v>0.48499999999999999</v>
      </c>
      <c r="D375">
        <v>92.3</v>
      </c>
      <c r="E375">
        <v>0.124</v>
      </c>
      <c r="F375">
        <v>84.8</v>
      </c>
      <c r="I375">
        <v>0.11</v>
      </c>
      <c r="J375">
        <v>77.8</v>
      </c>
      <c r="K375">
        <v>0.28000000000000003</v>
      </c>
      <c r="L375">
        <v>82.3</v>
      </c>
    </row>
    <row r="376" spans="1:17" x14ac:dyDescent="0.45">
      <c r="A376" s="10" t="s">
        <v>539</v>
      </c>
      <c r="B376" s="10" t="s">
        <v>21</v>
      </c>
      <c r="C376">
        <v>0.61099999999999999</v>
      </c>
      <c r="D376">
        <v>92.3</v>
      </c>
      <c r="E376">
        <v>1.7000000000000001E-2</v>
      </c>
      <c r="F376">
        <v>84.8</v>
      </c>
      <c r="G376">
        <v>2E-3</v>
      </c>
      <c r="H376">
        <v>87</v>
      </c>
      <c r="I376">
        <v>0.317</v>
      </c>
      <c r="J376">
        <v>79.400000000000006</v>
      </c>
      <c r="K376">
        <v>5.2999999999999999E-2</v>
      </c>
      <c r="L376">
        <v>84.1</v>
      </c>
      <c r="Q376">
        <v>1.7999999999999999E-2</v>
      </c>
    </row>
    <row r="377" spans="1:17" x14ac:dyDescent="0.45">
      <c r="A377" s="10" t="s">
        <v>483</v>
      </c>
      <c r="B377" s="10" t="s">
        <v>21</v>
      </c>
      <c r="C377">
        <v>0.56100000000000005</v>
      </c>
      <c r="D377">
        <v>92.3</v>
      </c>
      <c r="E377">
        <v>0</v>
      </c>
      <c r="F377">
        <v>81</v>
      </c>
      <c r="I377">
        <v>0.32</v>
      </c>
      <c r="J377">
        <v>81.599999999999994</v>
      </c>
      <c r="K377">
        <v>0.11899999999999999</v>
      </c>
      <c r="L377">
        <v>85.7</v>
      </c>
      <c r="Q377">
        <v>2E-3</v>
      </c>
    </row>
    <row r="378" spans="1:17" x14ac:dyDescent="0.45">
      <c r="A378" s="10" t="s">
        <v>218</v>
      </c>
      <c r="B378" s="10" t="s">
        <v>21</v>
      </c>
      <c r="C378">
        <v>0.56000000000000005</v>
      </c>
      <c r="D378">
        <v>92.3</v>
      </c>
      <c r="E378">
        <v>5.6000000000000001E-2</v>
      </c>
      <c r="F378">
        <v>83.1</v>
      </c>
      <c r="I378">
        <v>0.16600000000000001</v>
      </c>
      <c r="J378">
        <v>77.7</v>
      </c>
      <c r="K378">
        <v>9.9000000000000005E-2</v>
      </c>
      <c r="L378">
        <v>84.2</v>
      </c>
      <c r="M378">
        <v>0.11899999999999999</v>
      </c>
      <c r="N378">
        <v>84.5</v>
      </c>
      <c r="Q378">
        <v>0.01</v>
      </c>
    </row>
    <row r="379" spans="1:17" x14ac:dyDescent="0.45">
      <c r="A379" s="10" t="s">
        <v>403</v>
      </c>
      <c r="B379" s="10" t="s">
        <v>21</v>
      </c>
      <c r="C379">
        <v>0.54</v>
      </c>
      <c r="D379">
        <v>92.3</v>
      </c>
      <c r="E379">
        <v>8.1000000000000003E-2</v>
      </c>
      <c r="F379">
        <v>82.8</v>
      </c>
      <c r="G379">
        <v>0.36199999999999999</v>
      </c>
      <c r="H379">
        <v>87.1</v>
      </c>
      <c r="K379">
        <v>1.7000000000000001E-2</v>
      </c>
      <c r="L379">
        <v>87.6</v>
      </c>
      <c r="Q379">
        <v>0.01</v>
      </c>
    </row>
    <row r="380" spans="1:17" x14ac:dyDescent="0.45">
      <c r="A380" s="10" t="s">
        <v>652</v>
      </c>
      <c r="B380" s="10" t="s">
        <v>21</v>
      </c>
      <c r="C380">
        <v>0.59599999999999997</v>
      </c>
      <c r="D380">
        <v>92.3</v>
      </c>
      <c r="E380">
        <v>0.11700000000000001</v>
      </c>
      <c r="F380">
        <v>86.7</v>
      </c>
      <c r="I380">
        <v>7.0000000000000001E-3</v>
      </c>
      <c r="J380">
        <v>77.2</v>
      </c>
      <c r="K380">
        <v>0.28100000000000003</v>
      </c>
      <c r="L380">
        <v>80.099999999999994</v>
      </c>
      <c r="Q380">
        <v>7.0000000000000001E-3</v>
      </c>
    </row>
    <row r="381" spans="1:17" x14ac:dyDescent="0.45">
      <c r="A381" s="10" t="s">
        <v>519</v>
      </c>
      <c r="B381" s="10" t="s">
        <v>21</v>
      </c>
      <c r="C381">
        <v>0.38700000000000001</v>
      </c>
      <c r="D381">
        <v>92.3</v>
      </c>
      <c r="E381">
        <v>7.1999999999999995E-2</v>
      </c>
      <c r="F381">
        <v>85.3</v>
      </c>
      <c r="G381">
        <v>0.33800000000000002</v>
      </c>
      <c r="H381">
        <v>89.6</v>
      </c>
      <c r="I381">
        <v>6.8000000000000005E-2</v>
      </c>
      <c r="J381">
        <v>76.3</v>
      </c>
      <c r="K381">
        <v>0.13500000000000001</v>
      </c>
      <c r="L381">
        <v>85.1</v>
      </c>
      <c r="Q381">
        <v>8.9999999999999993E-3</v>
      </c>
    </row>
    <row r="382" spans="1:17" x14ac:dyDescent="0.45">
      <c r="A382" s="10" t="s">
        <v>431</v>
      </c>
      <c r="B382" s="10" t="s">
        <v>21</v>
      </c>
      <c r="C382">
        <v>0.622</v>
      </c>
      <c r="D382">
        <v>92.3</v>
      </c>
      <c r="E382">
        <v>0.26700000000000002</v>
      </c>
      <c r="F382">
        <v>85.4</v>
      </c>
      <c r="I382">
        <v>3.7999999999999999E-2</v>
      </c>
      <c r="J382">
        <v>79.900000000000006</v>
      </c>
      <c r="K382">
        <v>7.2999999999999995E-2</v>
      </c>
      <c r="L382">
        <v>85.4</v>
      </c>
      <c r="Q382">
        <v>0.01</v>
      </c>
    </row>
    <row r="383" spans="1:17" x14ac:dyDescent="0.45">
      <c r="A383" s="10" t="s">
        <v>320</v>
      </c>
      <c r="B383" s="10" t="s">
        <v>21</v>
      </c>
      <c r="C383">
        <v>0.46300000000000002</v>
      </c>
      <c r="D383">
        <v>92.3</v>
      </c>
      <c r="E383">
        <v>3.9E-2</v>
      </c>
      <c r="F383">
        <v>87.9</v>
      </c>
      <c r="G383">
        <v>0.16500000000000001</v>
      </c>
      <c r="H383">
        <v>87.9</v>
      </c>
      <c r="I383">
        <v>0.151</v>
      </c>
      <c r="J383">
        <v>77.3</v>
      </c>
      <c r="K383">
        <v>0.16800000000000001</v>
      </c>
      <c r="L383">
        <v>80</v>
      </c>
      <c r="M383">
        <v>1.2999999999999999E-2</v>
      </c>
      <c r="N383">
        <v>85.6</v>
      </c>
      <c r="Q383">
        <v>3.0000000000000001E-3</v>
      </c>
    </row>
    <row r="384" spans="1:17" x14ac:dyDescent="0.45">
      <c r="A384" s="10" t="s">
        <v>644</v>
      </c>
      <c r="B384" s="10" t="s">
        <v>21</v>
      </c>
      <c r="C384">
        <v>0.49399999999999999</v>
      </c>
      <c r="D384">
        <v>92.3</v>
      </c>
      <c r="E384">
        <v>0.255</v>
      </c>
      <c r="F384">
        <v>87</v>
      </c>
      <c r="K384">
        <v>0.251</v>
      </c>
      <c r="L384">
        <v>87.4</v>
      </c>
      <c r="Q384">
        <v>2.1999999999999999E-2</v>
      </c>
    </row>
    <row r="385" spans="1:17" x14ac:dyDescent="0.45">
      <c r="A385" s="10" t="s">
        <v>426</v>
      </c>
      <c r="B385" s="10" t="s">
        <v>21</v>
      </c>
      <c r="C385">
        <v>0.52900000000000003</v>
      </c>
      <c r="D385">
        <v>92.3</v>
      </c>
      <c r="E385">
        <v>7.0999999999999994E-2</v>
      </c>
      <c r="F385">
        <v>82.7</v>
      </c>
      <c r="G385">
        <v>0.219</v>
      </c>
      <c r="H385">
        <v>87.1</v>
      </c>
      <c r="I385">
        <v>0.122</v>
      </c>
      <c r="J385">
        <v>78.5</v>
      </c>
      <c r="K385">
        <v>2.5999999999999999E-2</v>
      </c>
      <c r="L385">
        <v>85.8</v>
      </c>
      <c r="M385">
        <v>3.3000000000000002E-2</v>
      </c>
      <c r="N385">
        <v>84.7</v>
      </c>
      <c r="Q385">
        <v>4.0000000000000001E-3</v>
      </c>
    </row>
    <row r="386" spans="1:17" x14ac:dyDescent="0.45">
      <c r="A386" s="10" t="s">
        <v>558</v>
      </c>
      <c r="B386" s="10" t="s">
        <v>21</v>
      </c>
      <c r="C386">
        <v>0.625</v>
      </c>
      <c r="D386">
        <v>92.3</v>
      </c>
      <c r="E386">
        <v>7.0999999999999994E-2</v>
      </c>
      <c r="F386">
        <v>83.4</v>
      </c>
      <c r="G386">
        <v>4.8000000000000001E-2</v>
      </c>
      <c r="H386">
        <v>88</v>
      </c>
      <c r="I386">
        <v>9.0999999999999998E-2</v>
      </c>
      <c r="J386">
        <v>82.9</v>
      </c>
      <c r="K386">
        <v>0.16400000000000001</v>
      </c>
      <c r="L386">
        <v>85.4</v>
      </c>
      <c r="Q386">
        <v>8.0000000000000002E-3</v>
      </c>
    </row>
    <row r="387" spans="1:17" x14ac:dyDescent="0.45">
      <c r="A387" s="10" t="s">
        <v>663</v>
      </c>
      <c r="B387" s="10" t="s">
        <v>21</v>
      </c>
      <c r="C387">
        <v>0.434</v>
      </c>
      <c r="D387">
        <v>92.3</v>
      </c>
      <c r="E387">
        <v>8.1000000000000003E-2</v>
      </c>
      <c r="F387">
        <v>83.2</v>
      </c>
      <c r="G387">
        <v>0.254</v>
      </c>
      <c r="H387">
        <v>88.2</v>
      </c>
      <c r="I387">
        <v>8.3000000000000004E-2</v>
      </c>
      <c r="J387">
        <v>75.8</v>
      </c>
      <c r="K387">
        <v>0.14799999999999999</v>
      </c>
      <c r="L387">
        <v>81.8</v>
      </c>
      <c r="Q387">
        <v>2E-3</v>
      </c>
    </row>
    <row r="388" spans="1:17" x14ac:dyDescent="0.45">
      <c r="A388" s="10" t="s">
        <v>442</v>
      </c>
      <c r="B388" s="10" t="s">
        <v>21</v>
      </c>
      <c r="C388">
        <v>0.44500000000000001</v>
      </c>
      <c r="D388">
        <v>92.3</v>
      </c>
      <c r="E388">
        <v>1E-3</v>
      </c>
      <c r="F388">
        <v>84.8</v>
      </c>
      <c r="G388">
        <v>0.27100000000000002</v>
      </c>
      <c r="H388">
        <v>88.4</v>
      </c>
      <c r="I388">
        <v>0.20699999999999999</v>
      </c>
      <c r="J388">
        <v>82.8</v>
      </c>
      <c r="K388">
        <v>7.4999999999999997E-2</v>
      </c>
      <c r="L388">
        <v>84.5</v>
      </c>
      <c r="Q388">
        <v>2E-3</v>
      </c>
    </row>
    <row r="389" spans="1:17" x14ac:dyDescent="0.45">
      <c r="A389" s="10" t="s">
        <v>711</v>
      </c>
      <c r="B389" s="10" t="s">
        <v>21</v>
      </c>
      <c r="C389">
        <v>0.65600000000000003</v>
      </c>
      <c r="D389">
        <v>92.3</v>
      </c>
      <c r="E389">
        <v>0.08</v>
      </c>
      <c r="F389">
        <v>79.7</v>
      </c>
      <c r="I389">
        <v>0.19600000000000001</v>
      </c>
      <c r="J389">
        <v>76.099999999999994</v>
      </c>
      <c r="K389">
        <v>6.8000000000000005E-2</v>
      </c>
      <c r="L389">
        <v>80.3</v>
      </c>
      <c r="Q389">
        <v>1.0999999999999999E-2</v>
      </c>
    </row>
    <row r="390" spans="1:17" x14ac:dyDescent="0.45">
      <c r="A390" s="10" t="s">
        <v>75</v>
      </c>
      <c r="B390" s="10" t="s">
        <v>21</v>
      </c>
      <c r="C390">
        <v>0.68300000000000005</v>
      </c>
      <c r="D390">
        <v>92.2</v>
      </c>
      <c r="E390">
        <v>0.13100000000000001</v>
      </c>
      <c r="F390">
        <v>85</v>
      </c>
      <c r="I390">
        <v>0</v>
      </c>
      <c r="K390">
        <v>0.16600000000000001</v>
      </c>
      <c r="L390">
        <v>84.9</v>
      </c>
      <c r="M390">
        <v>0.02</v>
      </c>
      <c r="N390">
        <v>85.2</v>
      </c>
      <c r="Q390">
        <v>0.02</v>
      </c>
    </row>
    <row r="391" spans="1:17" x14ac:dyDescent="0.45">
      <c r="A391" s="10" t="s">
        <v>723</v>
      </c>
      <c r="B391" s="10" t="s">
        <v>21</v>
      </c>
      <c r="C391">
        <v>0.56799999999999995</v>
      </c>
      <c r="D391">
        <v>92.2</v>
      </c>
      <c r="E391">
        <v>0.255</v>
      </c>
      <c r="F391">
        <v>82</v>
      </c>
      <c r="I391">
        <v>0.113</v>
      </c>
      <c r="J391">
        <v>76.599999999999994</v>
      </c>
      <c r="K391">
        <v>6.5000000000000002E-2</v>
      </c>
      <c r="L391">
        <v>81.2</v>
      </c>
      <c r="Q391">
        <v>2E-3</v>
      </c>
    </row>
    <row r="392" spans="1:17" x14ac:dyDescent="0.45">
      <c r="A392" s="10" t="s">
        <v>277</v>
      </c>
      <c r="B392" s="10" t="s">
        <v>21</v>
      </c>
      <c r="C392">
        <v>0.495</v>
      </c>
      <c r="D392">
        <v>92.2</v>
      </c>
      <c r="E392">
        <v>8.5999999999999993E-2</v>
      </c>
      <c r="F392">
        <v>84.6</v>
      </c>
      <c r="G392">
        <v>0.08</v>
      </c>
      <c r="H392">
        <v>87</v>
      </c>
      <c r="I392">
        <v>7.5999999999999998E-2</v>
      </c>
      <c r="J392">
        <v>74.099999999999994</v>
      </c>
      <c r="K392">
        <v>0.26300000000000001</v>
      </c>
      <c r="L392">
        <v>83.1</v>
      </c>
      <c r="Q392">
        <v>1.0999999999999999E-2</v>
      </c>
    </row>
    <row r="393" spans="1:17" x14ac:dyDescent="0.45">
      <c r="A393" s="10" t="s">
        <v>120</v>
      </c>
      <c r="B393" s="10" t="s">
        <v>21</v>
      </c>
      <c r="C393">
        <v>0.68600000000000005</v>
      </c>
      <c r="D393">
        <v>92.2</v>
      </c>
      <c r="E393">
        <v>7.0999999999999994E-2</v>
      </c>
      <c r="F393">
        <v>84</v>
      </c>
      <c r="G393">
        <v>0</v>
      </c>
      <c r="H393">
        <v>90</v>
      </c>
      <c r="I393">
        <v>7.8E-2</v>
      </c>
      <c r="J393">
        <v>79.400000000000006</v>
      </c>
      <c r="K393">
        <v>6.9000000000000006E-2</v>
      </c>
      <c r="L393">
        <v>85.9</v>
      </c>
      <c r="M393">
        <v>9.6000000000000002E-2</v>
      </c>
      <c r="N393">
        <v>86</v>
      </c>
      <c r="Q393">
        <v>6.9000000000000006E-2</v>
      </c>
    </row>
    <row r="394" spans="1:17" x14ac:dyDescent="0.45">
      <c r="A394" s="10" t="s">
        <v>836</v>
      </c>
      <c r="B394" s="10" t="s">
        <v>21</v>
      </c>
      <c r="C394">
        <v>0.82499999999999996</v>
      </c>
      <c r="D394">
        <v>92.2</v>
      </c>
      <c r="E394">
        <v>0.123</v>
      </c>
      <c r="F394">
        <v>81.5</v>
      </c>
      <c r="I394">
        <v>0.05</v>
      </c>
      <c r="J394">
        <v>77.400000000000006</v>
      </c>
      <c r="K394">
        <v>2E-3</v>
      </c>
      <c r="L394">
        <v>78</v>
      </c>
      <c r="Q394">
        <v>2.1999999999999999E-2</v>
      </c>
    </row>
    <row r="395" spans="1:17" x14ac:dyDescent="0.45">
      <c r="A395" s="10" t="s">
        <v>70</v>
      </c>
      <c r="B395" s="10" t="s">
        <v>21</v>
      </c>
      <c r="C395">
        <v>0.45900000000000002</v>
      </c>
      <c r="D395">
        <v>92.2</v>
      </c>
      <c r="E395">
        <v>7.0000000000000001E-3</v>
      </c>
      <c r="F395">
        <v>86.2</v>
      </c>
      <c r="I395">
        <v>0.20799999999999999</v>
      </c>
      <c r="J395">
        <v>81.099999999999994</v>
      </c>
      <c r="K395">
        <v>0.32600000000000001</v>
      </c>
      <c r="L395">
        <v>87.2</v>
      </c>
      <c r="Q395">
        <v>3.0000000000000001E-3</v>
      </c>
    </row>
    <row r="396" spans="1:17" x14ac:dyDescent="0.45">
      <c r="A396" s="10" t="s">
        <v>567</v>
      </c>
      <c r="B396" s="10" t="s">
        <v>21</v>
      </c>
      <c r="C396">
        <v>0.53900000000000003</v>
      </c>
      <c r="D396">
        <v>92.2</v>
      </c>
      <c r="E396">
        <v>0.14099999999999999</v>
      </c>
      <c r="F396">
        <v>87.1</v>
      </c>
      <c r="G396">
        <v>4.0000000000000001E-3</v>
      </c>
      <c r="H396">
        <v>87.2</v>
      </c>
      <c r="I396">
        <v>0.2</v>
      </c>
      <c r="J396">
        <v>77.7</v>
      </c>
      <c r="K396">
        <v>0.11600000000000001</v>
      </c>
      <c r="L396">
        <v>83.2</v>
      </c>
      <c r="Q396">
        <v>3.9E-2</v>
      </c>
    </row>
    <row r="397" spans="1:17" x14ac:dyDescent="0.45">
      <c r="A397" s="10" t="s">
        <v>569</v>
      </c>
      <c r="B397" s="10" t="s">
        <v>21</v>
      </c>
      <c r="C397">
        <v>0.61199999999999999</v>
      </c>
      <c r="D397">
        <v>92.2</v>
      </c>
      <c r="E397">
        <v>0.30299999999999999</v>
      </c>
      <c r="F397">
        <v>84.9</v>
      </c>
      <c r="I397">
        <v>0.04</v>
      </c>
      <c r="J397">
        <v>77.599999999999994</v>
      </c>
      <c r="K397">
        <v>4.4999999999999998E-2</v>
      </c>
      <c r="L397">
        <v>82.2</v>
      </c>
      <c r="Q397">
        <v>8.9999999999999993E-3</v>
      </c>
    </row>
    <row r="398" spans="1:17" x14ac:dyDescent="0.45">
      <c r="A398" s="10" t="s">
        <v>668</v>
      </c>
      <c r="B398" s="10" t="s">
        <v>21</v>
      </c>
      <c r="C398">
        <v>0.628</v>
      </c>
      <c r="D398">
        <v>92.2</v>
      </c>
      <c r="E398">
        <v>3.1E-2</v>
      </c>
      <c r="F398">
        <v>84.9</v>
      </c>
      <c r="I398">
        <v>0</v>
      </c>
      <c r="J398">
        <v>80</v>
      </c>
      <c r="K398">
        <v>0.28899999999999998</v>
      </c>
      <c r="L398">
        <v>83.9</v>
      </c>
      <c r="M398">
        <v>5.2999999999999999E-2</v>
      </c>
      <c r="N398">
        <v>85.7</v>
      </c>
      <c r="Q398">
        <v>1.7000000000000001E-2</v>
      </c>
    </row>
    <row r="399" spans="1:17" x14ac:dyDescent="0.45">
      <c r="A399" s="10" t="s">
        <v>838</v>
      </c>
      <c r="B399" s="10" t="s">
        <v>21</v>
      </c>
      <c r="C399">
        <v>0.52200000000000002</v>
      </c>
      <c r="D399">
        <v>92.2</v>
      </c>
      <c r="E399">
        <v>0.47299999999999998</v>
      </c>
      <c r="F399">
        <v>82.6</v>
      </c>
      <c r="K399">
        <v>6.0000000000000001E-3</v>
      </c>
      <c r="L399">
        <v>84.8</v>
      </c>
      <c r="Q399">
        <v>1.4E-2</v>
      </c>
    </row>
    <row r="400" spans="1:17" x14ac:dyDescent="0.45">
      <c r="A400" s="10" t="s">
        <v>832</v>
      </c>
      <c r="B400" s="10" t="s">
        <v>87</v>
      </c>
      <c r="C400">
        <v>0.57299999999999995</v>
      </c>
      <c r="D400">
        <v>92.2</v>
      </c>
      <c r="E400">
        <v>0.20699999999999999</v>
      </c>
      <c r="F400">
        <v>86.6</v>
      </c>
      <c r="I400">
        <v>0.20799999999999999</v>
      </c>
      <c r="J400">
        <v>79.099999999999994</v>
      </c>
      <c r="K400">
        <v>1.2E-2</v>
      </c>
      <c r="L400">
        <v>86.6</v>
      </c>
      <c r="Q400">
        <v>1E-3</v>
      </c>
    </row>
    <row r="401" spans="1:17" x14ac:dyDescent="0.45">
      <c r="A401" s="10" t="s">
        <v>329</v>
      </c>
      <c r="B401" s="10" t="s">
        <v>21</v>
      </c>
      <c r="C401">
        <v>0.73899999999999999</v>
      </c>
      <c r="D401">
        <v>92.2</v>
      </c>
      <c r="E401">
        <v>7.8E-2</v>
      </c>
      <c r="F401">
        <v>82.3</v>
      </c>
      <c r="G401">
        <v>1.2E-2</v>
      </c>
      <c r="H401">
        <v>87.4</v>
      </c>
      <c r="I401">
        <v>0.115</v>
      </c>
      <c r="J401">
        <v>68.900000000000006</v>
      </c>
      <c r="K401">
        <v>3.4000000000000002E-2</v>
      </c>
      <c r="L401">
        <v>81.900000000000006</v>
      </c>
      <c r="M401">
        <v>2.1999999999999999E-2</v>
      </c>
      <c r="N401">
        <v>81.3</v>
      </c>
      <c r="Q401">
        <v>2.9000000000000001E-2</v>
      </c>
    </row>
    <row r="402" spans="1:17" x14ac:dyDescent="0.45">
      <c r="A402" s="10" t="s">
        <v>580</v>
      </c>
      <c r="B402" s="10" t="s">
        <v>21</v>
      </c>
      <c r="C402">
        <v>0.58599999999999997</v>
      </c>
      <c r="D402">
        <v>92.2</v>
      </c>
      <c r="E402">
        <v>0.26800000000000002</v>
      </c>
      <c r="F402">
        <v>83.9</v>
      </c>
      <c r="G402">
        <v>0</v>
      </c>
      <c r="H402">
        <v>87.3</v>
      </c>
      <c r="I402">
        <v>5.8000000000000003E-2</v>
      </c>
      <c r="J402">
        <v>80.400000000000006</v>
      </c>
      <c r="K402">
        <v>8.7999999999999995E-2</v>
      </c>
      <c r="L402">
        <v>84.3</v>
      </c>
      <c r="Q402">
        <v>1.7000000000000001E-2</v>
      </c>
    </row>
    <row r="403" spans="1:17" x14ac:dyDescent="0.45">
      <c r="A403" s="10" t="s">
        <v>679</v>
      </c>
      <c r="B403" s="10" t="s">
        <v>21</v>
      </c>
      <c r="C403">
        <v>0.49099999999999999</v>
      </c>
      <c r="D403">
        <v>92.2</v>
      </c>
      <c r="E403">
        <v>0.35899999999999999</v>
      </c>
      <c r="F403">
        <v>81.5</v>
      </c>
      <c r="I403">
        <v>0.12</v>
      </c>
      <c r="J403">
        <v>77.5</v>
      </c>
      <c r="K403">
        <v>2.9000000000000001E-2</v>
      </c>
      <c r="L403">
        <v>85.6</v>
      </c>
      <c r="Q403">
        <v>1.0999999999999999E-2</v>
      </c>
    </row>
    <row r="404" spans="1:17" x14ac:dyDescent="0.45">
      <c r="A404" s="10" t="s">
        <v>173</v>
      </c>
      <c r="B404" s="10" t="s">
        <v>174</v>
      </c>
      <c r="C404">
        <v>0.64700000000000002</v>
      </c>
      <c r="D404">
        <v>92.2</v>
      </c>
      <c r="E404">
        <v>0.28899999999999998</v>
      </c>
      <c r="F404">
        <v>83</v>
      </c>
      <c r="I404">
        <v>4.8000000000000001E-2</v>
      </c>
      <c r="J404">
        <v>79.400000000000006</v>
      </c>
      <c r="K404">
        <v>1.6E-2</v>
      </c>
      <c r="L404">
        <v>87.6</v>
      </c>
      <c r="Q404">
        <v>2E-3</v>
      </c>
    </row>
    <row r="405" spans="1:17" x14ac:dyDescent="0.45">
      <c r="A405" s="10" t="s">
        <v>444</v>
      </c>
      <c r="B405" s="10" t="s">
        <v>24</v>
      </c>
      <c r="C405">
        <v>0.45500000000000002</v>
      </c>
      <c r="D405">
        <v>92.2</v>
      </c>
      <c r="E405">
        <v>1.9E-2</v>
      </c>
      <c r="F405">
        <v>85.5</v>
      </c>
      <c r="G405">
        <v>0.18099999999999999</v>
      </c>
      <c r="H405">
        <v>90.7</v>
      </c>
      <c r="I405">
        <v>0.158</v>
      </c>
      <c r="J405">
        <v>81.400000000000006</v>
      </c>
      <c r="K405">
        <v>0.187</v>
      </c>
      <c r="L405">
        <v>87.9</v>
      </c>
      <c r="Q405">
        <v>3.0000000000000001E-3</v>
      </c>
    </row>
    <row r="406" spans="1:17" x14ac:dyDescent="0.45">
      <c r="A406" s="10" t="s">
        <v>213</v>
      </c>
      <c r="B406" s="10" t="s">
        <v>21</v>
      </c>
      <c r="C406">
        <v>0.52600000000000002</v>
      </c>
      <c r="D406">
        <v>92.2</v>
      </c>
      <c r="E406">
        <v>3.3000000000000002E-2</v>
      </c>
      <c r="F406">
        <v>85.9</v>
      </c>
      <c r="G406">
        <v>0.32800000000000001</v>
      </c>
      <c r="H406">
        <v>87.4</v>
      </c>
      <c r="I406">
        <v>3.7999999999999999E-2</v>
      </c>
      <c r="J406">
        <v>77.2</v>
      </c>
      <c r="K406">
        <v>3.1E-2</v>
      </c>
      <c r="L406">
        <v>81.900000000000006</v>
      </c>
      <c r="M406">
        <v>4.3999999999999997E-2</v>
      </c>
      <c r="N406">
        <v>83.4</v>
      </c>
      <c r="Q406">
        <v>2.5000000000000001E-2</v>
      </c>
    </row>
    <row r="407" spans="1:17" x14ac:dyDescent="0.45">
      <c r="A407" s="10" t="s">
        <v>672</v>
      </c>
      <c r="B407" s="10" t="s">
        <v>21</v>
      </c>
      <c r="C407">
        <v>0.64400000000000002</v>
      </c>
      <c r="D407">
        <v>92.1</v>
      </c>
      <c r="E407">
        <v>0.20100000000000001</v>
      </c>
      <c r="F407">
        <v>84.2</v>
      </c>
      <c r="G407">
        <v>4.0000000000000001E-3</v>
      </c>
      <c r="H407">
        <v>88</v>
      </c>
      <c r="I407">
        <v>1.7000000000000001E-2</v>
      </c>
      <c r="J407">
        <v>77.8</v>
      </c>
      <c r="K407">
        <v>0.129</v>
      </c>
      <c r="L407">
        <v>84.3</v>
      </c>
      <c r="M407">
        <v>4.0000000000000001E-3</v>
      </c>
      <c r="N407">
        <v>78.7</v>
      </c>
      <c r="Q407">
        <v>1.2999999999999999E-2</v>
      </c>
    </row>
    <row r="408" spans="1:17" x14ac:dyDescent="0.45">
      <c r="A408" s="10" t="s">
        <v>293</v>
      </c>
      <c r="B408" s="10" t="s">
        <v>96</v>
      </c>
      <c r="C408">
        <v>0.50900000000000001</v>
      </c>
      <c r="D408">
        <v>92.1</v>
      </c>
      <c r="G408">
        <v>2.5999999999999999E-2</v>
      </c>
      <c r="H408">
        <v>86.7</v>
      </c>
      <c r="I408">
        <v>0.30299999999999999</v>
      </c>
      <c r="J408">
        <v>78.400000000000006</v>
      </c>
      <c r="K408">
        <v>0.161</v>
      </c>
      <c r="L408">
        <v>85</v>
      </c>
      <c r="Q408">
        <v>3.0000000000000001E-3</v>
      </c>
    </row>
    <row r="409" spans="1:17" x14ac:dyDescent="0.45">
      <c r="A409" s="10" t="s">
        <v>469</v>
      </c>
      <c r="B409" s="10" t="s">
        <v>21</v>
      </c>
      <c r="C409">
        <v>0.55200000000000005</v>
      </c>
      <c r="D409">
        <v>92.1</v>
      </c>
      <c r="E409">
        <v>0.17199999999999999</v>
      </c>
      <c r="F409">
        <v>85.3</v>
      </c>
      <c r="I409">
        <v>0.188</v>
      </c>
      <c r="J409">
        <v>79.3</v>
      </c>
      <c r="K409">
        <v>8.8999999999999996E-2</v>
      </c>
      <c r="L409">
        <v>85.4</v>
      </c>
      <c r="Q409">
        <v>2E-3</v>
      </c>
    </row>
    <row r="410" spans="1:17" x14ac:dyDescent="0.45">
      <c r="A410" s="10" t="s">
        <v>751</v>
      </c>
      <c r="B410" s="10" t="s">
        <v>21</v>
      </c>
      <c r="C410">
        <v>0.49099999999999999</v>
      </c>
      <c r="D410">
        <v>92.1</v>
      </c>
      <c r="E410">
        <v>0.13400000000000001</v>
      </c>
      <c r="F410">
        <v>85.6</v>
      </c>
      <c r="G410">
        <v>0.185</v>
      </c>
      <c r="H410">
        <v>88.9</v>
      </c>
      <c r="I410">
        <v>0.14099999999999999</v>
      </c>
      <c r="J410">
        <v>77.3</v>
      </c>
      <c r="K410">
        <v>4.9000000000000002E-2</v>
      </c>
      <c r="L410">
        <v>86.2</v>
      </c>
      <c r="Q410">
        <v>2E-3</v>
      </c>
    </row>
    <row r="411" spans="1:17" x14ac:dyDescent="0.45">
      <c r="A411" s="10" t="s">
        <v>704</v>
      </c>
      <c r="B411" s="10" t="s">
        <v>21</v>
      </c>
      <c r="C411">
        <v>0.51500000000000001</v>
      </c>
      <c r="D411">
        <v>92.1</v>
      </c>
      <c r="E411">
        <v>1.2999999999999999E-2</v>
      </c>
      <c r="F411">
        <v>81</v>
      </c>
      <c r="G411">
        <v>0.112</v>
      </c>
      <c r="H411">
        <v>89</v>
      </c>
      <c r="I411">
        <v>0.13600000000000001</v>
      </c>
      <c r="J411">
        <v>77.2</v>
      </c>
      <c r="K411">
        <v>0.224</v>
      </c>
      <c r="L411">
        <v>82.4</v>
      </c>
      <c r="Q411">
        <v>2E-3</v>
      </c>
    </row>
    <row r="412" spans="1:17" x14ac:dyDescent="0.45">
      <c r="A412" s="10" t="s">
        <v>627</v>
      </c>
      <c r="B412" s="10" t="s">
        <v>21</v>
      </c>
      <c r="C412">
        <v>0.59299999999999997</v>
      </c>
      <c r="D412">
        <v>92.1</v>
      </c>
      <c r="E412">
        <v>0.371</v>
      </c>
      <c r="F412">
        <v>81.599999999999994</v>
      </c>
      <c r="I412">
        <v>5.0000000000000001E-3</v>
      </c>
      <c r="J412">
        <v>75.2</v>
      </c>
      <c r="K412">
        <v>0.03</v>
      </c>
      <c r="L412">
        <v>81.599999999999994</v>
      </c>
      <c r="Q412">
        <v>4.2999999999999997E-2</v>
      </c>
    </row>
    <row r="413" spans="1:17" x14ac:dyDescent="0.45">
      <c r="A413" s="10" t="s">
        <v>81</v>
      </c>
      <c r="B413" s="10" t="s">
        <v>21</v>
      </c>
      <c r="C413">
        <v>0.68899999999999995</v>
      </c>
      <c r="D413">
        <v>92.1</v>
      </c>
      <c r="E413">
        <v>1.6E-2</v>
      </c>
      <c r="F413">
        <v>87.6</v>
      </c>
      <c r="G413">
        <v>0.106</v>
      </c>
      <c r="H413">
        <v>88.2</v>
      </c>
      <c r="I413">
        <v>9.6000000000000002E-2</v>
      </c>
      <c r="J413">
        <v>81.5</v>
      </c>
      <c r="K413">
        <v>9.1999999999999998E-2</v>
      </c>
      <c r="L413">
        <v>83</v>
      </c>
      <c r="Q413">
        <v>5.0000000000000001E-3</v>
      </c>
    </row>
    <row r="414" spans="1:17" x14ac:dyDescent="0.45">
      <c r="A414" s="10" t="s">
        <v>44</v>
      </c>
      <c r="B414" s="10" t="s">
        <v>21</v>
      </c>
      <c r="C414">
        <v>0.76900000000000002</v>
      </c>
      <c r="D414">
        <v>92.1</v>
      </c>
      <c r="E414">
        <v>0.13900000000000001</v>
      </c>
      <c r="F414">
        <v>84.7</v>
      </c>
      <c r="G414">
        <v>0</v>
      </c>
      <c r="H414">
        <v>88</v>
      </c>
      <c r="I414">
        <v>1.2E-2</v>
      </c>
      <c r="J414">
        <v>77.8</v>
      </c>
      <c r="K414">
        <v>5.3999999999999999E-2</v>
      </c>
      <c r="L414">
        <v>81.099999999999994</v>
      </c>
      <c r="M414">
        <v>2.5000000000000001E-2</v>
      </c>
      <c r="N414">
        <v>85.1</v>
      </c>
      <c r="Q414">
        <v>8.9999999999999993E-3</v>
      </c>
    </row>
    <row r="415" spans="1:17" x14ac:dyDescent="0.45">
      <c r="A415" s="10" t="s">
        <v>457</v>
      </c>
      <c r="B415" s="10" t="s">
        <v>21</v>
      </c>
      <c r="C415">
        <v>0.59199999999999997</v>
      </c>
      <c r="D415">
        <v>92.1</v>
      </c>
      <c r="E415">
        <v>8.5000000000000006E-2</v>
      </c>
      <c r="F415">
        <v>82.5</v>
      </c>
      <c r="I415">
        <v>3.0000000000000001E-3</v>
      </c>
      <c r="J415">
        <v>76.900000000000006</v>
      </c>
      <c r="K415">
        <v>0.32</v>
      </c>
      <c r="L415">
        <v>82.3</v>
      </c>
      <c r="M415">
        <v>0</v>
      </c>
      <c r="N415">
        <v>80</v>
      </c>
      <c r="Q415">
        <v>1.4999999999999999E-2</v>
      </c>
    </row>
    <row r="416" spans="1:17" x14ac:dyDescent="0.45">
      <c r="A416" s="10" t="s">
        <v>134</v>
      </c>
      <c r="B416" s="10" t="s">
        <v>21</v>
      </c>
      <c r="C416">
        <v>0.52</v>
      </c>
      <c r="D416">
        <v>92.1</v>
      </c>
      <c r="E416">
        <v>0.19900000000000001</v>
      </c>
      <c r="F416">
        <v>83.8</v>
      </c>
      <c r="G416">
        <v>6.0999999999999999E-2</v>
      </c>
      <c r="H416">
        <v>89.5</v>
      </c>
      <c r="I416">
        <v>7.3999999999999996E-2</v>
      </c>
      <c r="J416">
        <v>79.7</v>
      </c>
      <c r="K416">
        <v>0.14499999999999999</v>
      </c>
      <c r="L416">
        <v>84.4</v>
      </c>
      <c r="Q416">
        <v>1E-3</v>
      </c>
    </row>
    <row r="417" spans="1:17" x14ac:dyDescent="0.45">
      <c r="A417" s="10" t="s">
        <v>623</v>
      </c>
      <c r="B417" s="10" t="s">
        <v>21</v>
      </c>
      <c r="C417">
        <v>0.63</v>
      </c>
      <c r="D417">
        <v>92.1</v>
      </c>
      <c r="E417">
        <v>0.26</v>
      </c>
      <c r="F417">
        <v>84.7</v>
      </c>
      <c r="K417">
        <v>0.111</v>
      </c>
      <c r="L417">
        <v>85.3</v>
      </c>
      <c r="Q417">
        <v>1E-3</v>
      </c>
    </row>
    <row r="418" spans="1:17" x14ac:dyDescent="0.45">
      <c r="A418" s="10" t="s">
        <v>178</v>
      </c>
      <c r="B418" s="10" t="s">
        <v>191</v>
      </c>
      <c r="C418">
        <v>0.78100000000000003</v>
      </c>
      <c r="D418">
        <v>92.1</v>
      </c>
      <c r="E418">
        <v>8.1000000000000003E-2</v>
      </c>
      <c r="F418">
        <v>81</v>
      </c>
      <c r="G418">
        <v>0</v>
      </c>
      <c r="H418">
        <v>81</v>
      </c>
      <c r="I418">
        <v>0.124</v>
      </c>
      <c r="J418">
        <v>79.5</v>
      </c>
      <c r="K418">
        <v>1.2999999999999999E-2</v>
      </c>
      <c r="L418">
        <v>85</v>
      </c>
      <c r="Q418">
        <v>2.5000000000000001E-2</v>
      </c>
    </row>
    <row r="419" spans="1:17" x14ac:dyDescent="0.45">
      <c r="A419" s="10" t="s">
        <v>804</v>
      </c>
      <c r="B419" s="10" t="s">
        <v>21</v>
      </c>
      <c r="C419">
        <v>0.78600000000000003</v>
      </c>
      <c r="D419">
        <v>92.1</v>
      </c>
      <c r="E419">
        <v>0.17199999999999999</v>
      </c>
      <c r="F419">
        <v>84.2</v>
      </c>
      <c r="G419">
        <v>0</v>
      </c>
      <c r="H419">
        <v>88.7</v>
      </c>
      <c r="K419">
        <v>4.1000000000000002E-2</v>
      </c>
      <c r="L419">
        <v>83.9</v>
      </c>
      <c r="M419">
        <v>0</v>
      </c>
      <c r="N419">
        <v>87</v>
      </c>
      <c r="Q419">
        <v>2.1999999999999999E-2</v>
      </c>
    </row>
    <row r="420" spans="1:17" x14ac:dyDescent="0.45">
      <c r="A420" s="10" t="s">
        <v>101</v>
      </c>
      <c r="B420" s="10" t="s">
        <v>21</v>
      </c>
      <c r="C420">
        <v>0.624</v>
      </c>
      <c r="D420">
        <v>92</v>
      </c>
      <c r="E420">
        <v>9.8000000000000004E-2</v>
      </c>
      <c r="F420">
        <v>77.5</v>
      </c>
      <c r="G420">
        <v>0.14000000000000001</v>
      </c>
      <c r="H420">
        <v>84.6</v>
      </c>
      <c r="K420">
        <v>0.13800000000000001</v>
      </c>
      <c r="L420">
        <v>80.400000000000006</v>
      </c>
      <c r="Q420">
        <v>0.01</v>
      </c>
    </row>
    <row r="421" spans="1:17" x14ac:dyDescent="0.45">
      <c r="A421" s="10" t="s">
        <v>486</v>
      </c>
      <c r="B421" s="10" t="s">
        <v>21</v>
      </c>
      <c r="C421">
        <v>0.45700000000000002</v>
      </c>
      <c r="D421">
        <v>92</v>
      </c>
      <c r="E421">
        <v>3.3000000000000002E-2</v>
      </c>
      <c r="F421">
        <v>83.4</v>
      </c>
      <c r="G421">
        <v>0.372</v>
      </c>
      <c r="H421">
        <v>87.6</v>
      </c>
      <c r="I421">
        <v>9.9000000000000005E-2</v>
      </c>
      <c r="J421">
        <v>79.2</v>
      </c>
      <c r="K421">
        <v>3.7999999999999999E-2</v>
      </c>
      <c r="L421">
        <v>83.1</v>
      </c>
      <c r="Q421">
        <v>1.2E-2</v>
      </c>
    </row>
    <row r="422" spans="1:17" x14ac:dyDescent="0.45">
      <c r="A422" s="10" t="s">
        <v>76</v>
      </c>
      <c r="B422" s="10" t="s">
        <v>21</v>
      </c>
      <c r="C422">
        <v>0.502</v>
      </c>
      <c r="D422">
        <v>92</v>
      </c>
      <c r="G422">
        <v>0.123</v>
      </c>
      <c r="H422">
        <v>87.8</v>
      </c>
      <c r="I422">
        <v>0.20899999999999999</v>
      </c>
      <c r="J422">
        <v>77.099999999999994</v>
      </c>
      <c r="K422">
        <v>0.16600000000000001</v>
      </c>
      <c r="L422">
        <v>83</v>
      </c>
      <c r="Q422">
        <v>5.0000000000000001E-3</v>
      </c>
    </row>
    <row r="423" spans="1:17" x14ac:dyDescent="0.45">
      <c r="A423" s="10" t="s">
        <v>447</v>
      </c>
      <c r="B423" s="10" t="s">
        <v>21</v>
      </c>
      <c r="C423">
        <v>0.53300000000000003</v>
      </c>
      <c r="D423">
        <v>92</v>
      </c>
      <c r="E423">
        <v>0.155</v>
      </c>
      <c r="F423">
        <v>84.1</v>
      </c>
      <c r="G423">
        <v>4.4999999999999998E-2</v>
      </c>
      <c r="H423">
        <v>86.3</v>
      </c>
      <c r="I423">
        <v>0.17799999999999999</v>
      </c>
      <c r="J423">
        <v>80.3</v>
      </c>
      <c r="K423">
        <v>8.8999999999999996E-2</v>
      </c>
      <c r="L423">
        <v>84.4</v>
      </c>
      <c r="Q423">
        <v>3.0000000000000001E-3</v>
      </c>
    </row>
    <row r="424" spans="1:17" x14ac:dyDescent="0.45">
      <c r="A424" s="10" t="s">
        <v>712</v>
      </c>
      <c r="B424" s="10" t="s">
        <v>21</v>
      </c>
      <c r="C424">
        <v>0.59299999999999997</v>
      </c>
      <c r="D424">
        <v>92</v>
      </c>
      <c r="E424">
        <v>0.245</v>
      </c>
      <c r="F424">
        <v>80.3</v>
      </c>
      <c r="I424">
        <v>3.0000000000000001E-3</v>
      </c>
      <c r="J424">
        <v>76.099999999999994</v>
      </c>
      <c r="K424">
        <v>0.159</v>
      </c>
      <c r="L424">
        <v>83.7</v>
      </c>
      <c r="Q424">
        <v>1E-3</v>
      </c>
    </row>
    <row r="425" spans="1:17" x14ac:dyDescent="0.45">
      <c r="A425" s="10" t="s">
        <v>522</v>
      </c>
      <c r="B425" s="10" t="s">
        <v>21</v>
      </c>
      <c r="C425">
        <v>0.372</v>
      </c>
      <c r="D425">
        <v>92</v>
      </c>
      <c r="E425">
        <v>0.16</v>
      </c>
      <c r="F425">
        <v>85.1</v>
      </c>
      <c r="G425">
        <v>0.23100000000000001</v>
      </c>
      <c r="H425">
        <v>91.4</v>
      </c>
      <c r="K425">
        <v>0.23699999999999999</v>
      </c>
      <c r="L425">
        <v>87</v>
      </c>
      <c r="Q425">
        <v>2.4E-2</v>
      </c>
    </row>
    <row r="426" spans="1:17" x14ac:dyDescent="0.45">
      <c r="A426" s="10" t="s">
        <v>314</v>
      </c>
      <c r="B426" s="10" t="s">
        <v>21</v>
      </c>
      <c r="C426">
        <v>0.71299999999999997</v>
      </c>
      <c r="D426">
        <v>92</v>
      </c>
      <c r="E426">
        <v>5.0999999999999997E-2</v>
      </c>
      <c r="F426">
        <v>85.2</v>
      </c>
      <c r="G426">
        <v>1.7999999999999999E-2</v>
      </c>
      <c r="H426">
        <v>88.1</v>
      </c>
      <c r="I426">
        <v>0.121</v>
      </c>
      <c r="J426">
        <v>78.099999999999994</v>
      </c>
      <c r="K426">
        <v>9.7000000000000003E-2</v>
      </c>
      <c r="L426">
        <v>84.3</v>
      </c>
      <c r="Q426">
        <v>7.0000000000000001E-3</v>
      </c>
    </row>
    <row r="427" spans="1:17" x14ac:dyDescent="0.45">
      <c r="A427" s="10" t="s">
        <v>466</v>
      </c>
      <c r="B427" s="10" t="s">
        <v>21</v>
      </c>
      <c r="C427">
        <v>0.54</v>
      </c>
      <c r="D427">
        <v>92</v>
      </c>
      <c r="E427">
        <v>5.0999999999999997E-2</v>
      </c>
      <c r="F427">
        <v>84.9</v>
      </c>
      <c r="G427">
        <v>0.109</v>
      </c>
      <c r="H427">
        <v>93.1</v>
      </c>
      <c r="I427">
        <v>0.28799999999999998</v>
      </c>
      <c r="J427">
        <v>82.4</v>
      </c>
      <c r="K427">
        <v>1.2999999999999999E-2</v>
      </c>
      <c r="L427">
        <v>86.6</v>
      </c>
      <c r="Q427">
        <v>0.01</v>
      </c>
    </row>
    <row r="428" spans="1:17" x14ac:dyDescent="0.45">
      <c r="A428" s="10" t="s">
        <v>662</v>
      </c>
      <c r="B428" s="10" t="s">
        <v>21</v>
      </c>
      <c r="C428">
        <v>0.60799999999999998</v>
      </c>
      <c r="D428">
        <v>92</v>
      </c>
      <c r="E428">
        <v>0.185</v>
      </c>
      <c r="F428">
        <v>81.400000000000006</v>
      </c>
      <c r="G428">
        <v>0.1</v>
      </c>
      <c r="H428">
        <v>87.5</v>
      </c>
      <c r="I428">
        <v>3.0000000000000001E-3</v>
      </c>
      <c r="J428">
        <v>79.7</v>
      </c>
      <c r="K428">
        <v>2.1999999999999999E-2</v>
      </c>
      <c r="L428">
        <v>83.3</v>
      </c>
      <c r="M428">
        <v>8.1000000000000003E-2</v>
      </c>
      <c r="N428">
        <v>84.3</v>
      </c>
      <c r="Q428">
        <v>1.9E-2</v>
      </c>
    </row>
    <row r="429" spans="1:17" x14ac:dyDescent="0.45">
      <c r="A429" s="10" t="s">
        <v>740</v>
      </c>
      <c r="B429" s="10" t="s">
        <v>191</v>
      </c>
      <c r="C429">
        <v>0.432</v>
      </c>
      <c r="D429">
        <v>92</v>
      </c>
      <c r="E429">
        <v>0.432</v>
      </c>
      <c r="F429">
        <v>84.3</v>
      </c>
      <c r="K429">
        <v>0.13600000000000001</v>
      </c>
      <c r="L429">
        <v>83.8</v>
      </c>
      <c r="Q429">
        <v>4.0000000000000001E-3</v>
      </c>
    </row>
    <row r="430" spans="1:17" x14ac:dyDescent="0.45">
      <c r="A430" s="10" t="s">
        <v>853</v>
      </c>
      <c r="B430" s="10" t="s">
        <v>21</v>
      </c>
      <c r="C430">
        <v>0.65400000000000003</v>
      </c>
      <c r="D430">
        <v>92</v>
      </c>
      <c r="E430">
        <v>0.30299999999999999</v>
      </c>
      <c r="F430">
        <v>83.4</v>
      </c>
      <c r="K430">
        <v>4.2000000000000003E-2</v>
      </c>
      <c r="L430">
        <v>85.3</v>
      </c>
      <c r="Q430">
        <v>8.9999999999999993E-3</v>
      </c>
    </row>
    <row r="431" spans="1:17" x14ac:dyDescent="0.45">
      <c r="A431" s="10" t="s">
        <v>465</v>
      </c>
      <c r="B431" s="10" t="s">
        <v>21</v>
      </c>
      <c r="C431">
        <v>0.63500000000000001</v>
      </c>
      <c r="D431">
        <v>92</v>
      </c>
      <c r="E431">
        <v>0.13600000000000001</v>
      </c>
      <c r="F431">
        <v>82.9</v>
      </c>
      <c r="I431">
        <v>1.0999999999999999E-2</v>
      </c>
      <c r="J431">
        <v>75.400000000000006</v>
      </c>
      <c r="K431">
        <v>0.218</v>
      </c>
      <c r="L431">
        <v>81.3</v>
      </c>
      <c r="Q431">
        <v>4.0000000000000001E-3</v>
      </c>
    </row>
    <row r="432" spans="1:17" x14ac:dyDescent="0.45">
      <c r="A432" s="10" t="s">
        <v>854</v>
      </c>
      <c r="B432" s="10" t="s">
        <v>21</v>
      </c>
      <c r="C432">
        <v>0.51700000000000002</v>
      </c>
      <c r="D432">
        <v>92</v>
      </c>
      <c r="E432">
        <v>0.29299999999999998</v>
      </c>
      <c r="F432">
        <v>83.8</v>
      </c>
      <c r="I432">
        <v>2.7E-2</v>
      </c>
      <c r="J432">
        <v>78.099999999999994</v>
      </c>
      <c r="K432">
        <v>0.16300000000000001</v>
      </c>
      <c r="L432">
        <v>83</v>
      </c>
      <c r="Q432">
        <v>3.0000000000000001E-3</v>
      </c>
    </row>
    <row r="433" spans="1:17" x14ac:dyDescent="0.45">
      <c r="A433" s="10" t="s">
        <v>82</v>
      </c>
      <c r="B433" s="10" t="s">
        <v>21</v>
      </c>
      <c r="C433">
        <v>0.7</v>
      </c>
      <c r="D433">
        <v>92</v>
      </c>
      <c r="E433">
        <v>0.19</v>
      </c>
      <c r="F433">
        <v>85.8</v>
      </c>
      <c r="I433">
        <v>9.6000000000000002E-2</v>
      </c>
      <c r="J433">
        <v>77.7</v>
      </c>
      <c r="K433">
        <v>1.4E-2</v>
      </c>
      <c r="L433">
        <v>85.4</v>
      </c>
      <c r="Q433">
        <v>8.0000000000000002E-3</v>
      </c>
    </row>
    <row r="434" spans="1:17" x14ac:dyDescent="0.45">
      <c r="A434" s="10" t="s">
        <v>749</v>
      </c>
      <c r="B434" s="10" t="s">
        <v>21</v>
      </c>
      <c r="C434">
        <v>0.629</v>
      </c>
      <c r="D434">
        <v>91.9</v>
      </c>
      <c r="E434">
        <v>0.254</v>
      </c>
      <c r="F434">
        <v>81.099999999999994</v>
      </c>
      <c r="G434">
        <v>1E-3</v>
      </c>
      <c r="H434">
        <v>85.9</v>
      </c>
      <c r="I434">
        <v>1E-3</v>
      </c>
      <c r="J434">
        <v>76.599999999999994</v>
      </c>
      <c r="K434">
        <v>0.11600000000000001</v>
      </c>
      <c r="L434">
        <v>83.2</v>
      </c>
      <c r="Q434">
        <v>8.0000000000000002E-3</v>
      </c>
    </row>
    <row r="435" spans="1:17" x14ac:dyDescent="0.45">
      <c r="A435" s="10" t="s">
        <v>353</v>
      </c>
      <c r="B435" s="10" t="s">
        <v>21</v>
      </c>
      <c r="C435">
        <v>0.48199999999999998</v>
      </c>
      <c r="D435">
        <v>91.9</v>
      </c>
      <c r="E435">
        <v>1.2E-2</v>
      </c>
      <c r="F435">
        <v>85.7</v>
      </c>
      <c r="G435">
        <v>9.2999999999999999E-2</v>
      </c>
      <c r="H435">
        <v>86.4</v>
      </c>
      <c r="I435">
        <v>0.121</v>
      </c>
      <c r="J435">
        <v>80.400000000000006</v>
      </c>
      <c r="K435">
        <v>0.29199999999999998</v>
      </c>
      <c r="L435">
        <v>85.9</v>
      </c>
      <c r="Q435">
        <v>6.0000000000000001E-3</v>
      </c>
    </row>
    <row r="436" spans="1:17" x14ac:dyDescent="0.45">
      <c r="A436" s="10" t="s">
        <v>695</v>
      </c>
      <c r="B436" s="10" t="s">
        <v>21</v>
      </c>
      <c r="C436">
        <v>0.55300000000000005</v>
      </c>
      <c r="D436">
        <v>91.9</v>
      </c>
      <c r="E436">
        <v>5.2999999999999999E-2</v>
      </c>
      <c r="F436">
        <v>78.599999999999994</v>
      </c>
      <c r="G436">
        <v>2.1999999999999999E-2</v>
      </c>
      <c r="H436">
        <v>88.6</v>
      </c>
      <c r="I436">
        <v>0.108</v>
      </c>
      <c r="J436">
        <v>76.900000000000006</v>
      </c>
      <c r="K436">
        <v>1E-3</v>
      </c>
      <c r="L436">
        <v>85.1</v>
      </c>
      <c r="M436">
        <v>0.26300000000000001</v>
      </c>
      <c r="N436">
        <v>80.8</v>
      </c>
      <c r="Q436">
        <v>4.0000000000000001E-3</v>
      </c>
    </row>
    <row r="437" spans="1:17" x14ac:dyDescent="0.45">
      <c r="A437" s="10" t="s">
        <v>631</v>
      </c>
      <c r="B437" s="10" t="s">
        <v>21</v>
      </c>
      <c r="C437">
        <v>0.63</v>
      </c>
      <c r="D437">
        <v>91.9</v>
      </c>
      <c r="E437">
        <v>0.17699999999999999</v>
      </c>
      <c r="F437">
        <v>85.3</v>
      </c>
      <c r="I437">
        <v>3.0000000000000001E-3</v>
      </c>
      <c r="J437">
        <v>78.8</v>
      </c>
      <c r="K437">
        <v>0.19</v>
      </c>
      <c r="L437">
        <v>83.8</v>
      </c>
      <c r="Q437">
        <v>0.01</v>
      </c>
    </row>
    <row r="438" spans="1:17" x14ac:dyDescent="0.45">
      <c r="A438" s="10" t="s">
        <v>510</v>
      </c>
      <c r="B438" s="10" t="s">
        <v>21</v>
      </c>
      <c r="C438">
        <v>0.67600000000000005</v>
      </c>
      <c r="D438">
        <v>91.9</v>
      </c>
      <c r="E438">
        <v>0.11</v>
      </c>
      <c r="F438">
        <v>79.3</v>
      </c>
      <c r="I438">
        <v>8.8999999999999996E-2</v>
      </c>
      <c r="J438">
        <v>70.3</v>
      </c>
      <c r="K438">
        <v>0.11799999999999999</v>
      </c>
      <c r="L438">
        <v>86.2</v>
      </c>
      <c r="M438">
        <v>7.0000000000000001E-3</v>
      </c>
      <c r="N438">
        <v>87.6</v>
      </c>
      <c r="Q438">
        <v>0.01</v>
      </c>
    </row>
    <row r="439" spans="1:17" x14ac:dyDescent="0.45">
      <c r="A439" s="10" t="s">
        <v>71</v>
      </c>
      <c r="B439" s="10" t="s">
        <v>21</v>
      </c>
      <c r="C439">
        <v>0.748</v>
      </c>
      <c r="D439">
        <v>91.9</v>
      </c>
      <c r="E439">
        <v>7.5999999999999998E-2</v>
      </c>
      <c r="F439">
        <v>83.1</v>
      </c>
      <c r="K439">
        <v>0.17599999999999999</v>
      </c>
      <c r="L439">
        <v>84.7</v>
      </c>
      <c r="Q439">
        <v>8.9999999999999993E-3</v>
      </c>
    </row>
    <row r="440" spans="1:17" x14ac:dyDescent="0.45">
      <c r="A440" s="10" t="s">
        <v>84</v>
      </c>
      <c r="B440" s="10" t="s">
        <v>21</v>
      </c>
      <c r="C440">
        <v>0.38300000000000001</v>
      </c>
      <c r="D440">
        <v>91.9</v>
      </c>
      <c r="E440">
        <v>0</v>
      </c>
      <c r="F440">
        <v>81.7</v>
      </c>
      <c r="G440">
        <v>0.32100000000000001</v>
      </c>
      <c r="H440">
        <v>90.3</v>
      </c>
      <c r="I440">
        <v>0.21099999999999999</v>
      </c>
      <c r="J440">
        <v>77.5</v>
      </c>
      <c r="K440">
        <v>4.1000000000000002E-2</v>
      </c>
      <c r="L440">
        <v>84.2</v>
      </c>
      <c r="M440">
        <v>4.2999999999999997E-2</v>
      </c>
      <c r="N440">
        <v>82.4</v>
      </c>
      <c r="Q440">
        <v>1.4E-2</v>
      </c>
    </row>
    <row r="441" spans="1:17" x14ac:dyDescent="0.45">
      <c r="A441" s="10" t="s">
        <v>348</v>
      </c>
      <c r="B441" s="10" t="s">
        <v>21</v>
      </c>
      <c r="C441">
        <v>0.63200000000000001</v>
      </c>
      <c r="D441">
        <v>91.9</v>
      </c>
      <c r="E441">
        <v>0.20399999999999999</v>
      </c>
      <c r="F441">
        <v>83.8</v>
      </c>
      <c r="I441">
        <v>1.9E-2</v>
      </c>
      <c r="J441">
        <v>75</v>
      </c>
      <c r="K441">
        <v>0.14399999999999999</v>
      </c>
      <c r="L441">
        <v>84.7</v>
      </c>
      <c r="Q441">
        <v>6.0000000000000001E-3</v>
      </c>
    </row>
    <row r="442" spans="1:17" x14ac:dyDescent="0.45">
      <c r="A442" s="10" t="s">
        <v>557</v>
      </c>
      <c r="B442" s="10" t="s">
        <v>21</v>
      </c>
      <c r="C442">
        <v>0.52500000000000002</v>
      </c>
      <c r="D442">
        <v>91.9</v>
      </c>
      <c r="E442">
        <v>0.22500000000000001</v>
      </c>
      <c r="F442">
        <v>84.4</v>
      </c>
      <c r="I442">
        <v>6.0999999999999999E-2</v>
      </c>
      <c r="J442">
        <v>76.2</v>
      </c>
      <c r="K442">
        <v>0.189</v>
      </c>
      <c r="L442">
        <v>86</v>
      </c>
      <c r="Q442">
        <v>1E-3</v>
      </c>
    </row>
    <row r="443" spans="1:17" x14ac:dyDescent="0.45">
      <c r="A443" s="10" t="s">
        <v>152</v>
      </c>
      <c r="B443" s="10" t="s">
        <v>21</v>
      </c>
      <c r="C443">
        <v>0.70399999999999996</v>
      </c>
      <c r="D443">
        <v>91.9</v>
      </c>
      <c r="E443">
        <v>3.1E-2</v>
      </c>
      <c r="F443">
        <v>81.8</v>
      </c>
      <c r="I443">
        <v>0.189</v>
      </c>
      <c r="J443">
        <v>81.5</v>
      </c>
      <c r="K443">
        <v>7.5999999999999998E-2</v>
      </c>
      <c r="L443">
        <v>82.9</v>
      </c>
      <c r="Q443">
        <v>6.0000000000000001E-3</v>
      </c>
    </row>
    <row r="444" spans="1:17" x14ac:dyDescent="0.45">
      <c r="A444" s="10" t="s">
        <v>141</v>
      </c>
      <c r="B444" s="10" t="s">
        <v>119</v>
      </c>
      <c r="C444">
        <v>0.499</v>
      </c>
      <c r="D444">
        <v>91.9</v>
      </c>
      <c r="E444">
        <v>0.193</v>
      </c>
      <c r="F444">
        <v>87</v>
      </c>
      <c r="G444">
        <v>0.05</v>
      </c>
      <c r="H444">
        <v>87.1</v>
      </c>
      <c r="I444">
        <v>0.23</v>
      </c>
      <c r="J444">
        <v>74.8</v>
      </c>
      <c r="K444">
        <v>2.7E-2</v>
      </c>
      <c r="L444">
        <v>84.5</v>
      </c>
      <c r="M444">
        <v>0</v>
      </c>
      <c r="N444">
        <v>86</v>
      </c>
      <c r="Q444">
        <v>1.9E-2</v>
      </c>
    </row>
    <row r="445" spans="1:17" x14ac:dyDescent="0.45">
      <c r="A445" s="10" t="s">
        <v>849</v>
      </c>
      <c r="B445" s="10" t="s">
        <v>21</v>
      </c>
      <c r="C445">
        <v>0.78600000000000003</v>
      </c>
      <c r="D445">
        <v>91.9</v>
      </c>
      <c r="E445">
        <v>9.1999999999999998E-2</v>
      </c>
      <c r="F445">
        <v>81.900000000000006</v>
      </c>
      <c r="I445">
        <v>6.0999999999999999E-2</v>
      </c>
      <c r="J445">
        <v>79.599999999999994</v>
      </c>
      <c r="K445">
        <v>6.0999999999999999E-2</v>
      </c>
      <c r="L445">
        <v>84.4</v>
      </c>
      <c r="Q445">
        <v>1.7000000000000001E-2</v>
      </c>
    </row>
    <row r="446" spans="1:17" x14ac:dyDescent="0.45">
      <c r="A446" s="10" t="s">
        <v>794</v>
      </c>
      <c r="B446" s="10" t="s">
        <v>21</v>
      </c>
      <c r="C446">
        <v>0.61599999999999999</v>
      </c>
      <c r="D446">
        <v>91.9</v>
      </c>
      <c r="E446">
        <v>4.1000000000000002E-2</v>
      </c>
      <c r="F446">
        <v>81</v>
      </c>
      <c r="G446">
        <v>0.123</v>
      </c>
      <c r="H446">
        <v>88</v>
      </c>
      <c r="I446">
        <v>0.17</v>
      </c>
      <c r="J446">
        <v>75.5</v>
      </c>
      <c r="K446">
        <v>4.9000000000000002E-2</v>
      </c>
      <c r="L446">
        <v>83.6</v>
      </c>
      <c r="M446">
        <v>1E-3</v>
      </c>
      <c r="N446">
        <v>84</v>
      </c>
      <c r="Q446">
        <v>5.0000000000000001E-3</v>
      </c>
    </row>
    <row r="447" spans="1:17" x14ac:dyDescent="0.45">
      <c r="A447" s="10" t="s">
        <v>544</v>
      </c>
      <c r="B447" s="10" t="s">
        <v>21</v>
      </c>
      <c r="C447">
        <v>0.32400000000000001</v>
      </c>
      <c r="D447">
        <v>91.9</v>
      </c>
      <c r="E447">
        <v>9.5000000000000001E-2</v>
      </c>
      <c r="F447">
        <v>82.4</v>
      </c>
      <c r="G447">
        <v>0.313</v>
      </c>
      <c r="H447">
        <v>87.5</v>
      </c>
      <c r="I447">
        <v>0.20599999999999999</v>
      </c>
      <c r="J447">
        <v>76.8</v>
      </c>
      <c r="K447">
        <v>2.3E-2</v>
      </c>
      <c r="L447">
        <v>85</v>
      </c>
      <c r="M447">
        <v>0.04</v>
      </c>
      <c r="N447">
        <v>85.6</v>
      </c>
      <c r="Q447">
        <v>1E-3</v>
      </c>
    </row>
    <row r="448" spans="1:17" x14ac:dyDescent="0.45">
      <c r="A448" s="10" t="s">
        <v>591</v>
      </c>
      <c r="B448" s="10" t="s">
        <v>21</v>
      </c>
      <c r="C448">
        <v>0.53200000000000003</v>
      </c>
      <c r="D448">
        <v>91.9</v>
      </c>
      <c r="E448">
        <v>0.128</v>
      </c>
      <c r="F448">
        <v>82.8</v>
      </c>
      <c r="G448">
        <v>1E-3</v>
      </c>
      <c r="H448">
        <v>86.2</v>
      </c>
      <c r="I448">
        <v>2E-3</v>
      </c>
      <c r="J448">
        <v>76.900000000000006</v>
      </c>
      <c r="K448">
        <v>5.0000000000000001E-3</v>
      </c>
      <c r="L448">
        <v>85.3</v>
      </c>
      <c r="M448">
        <v>0.33300000000000002</v>
      </c>
      <c r="N448">
        <v>86.4</v>
      </c>
      <c r="Q448">
        <v>1.4E-2</v>
      </c>
    </row>
    <row r="449" spans="1:17" x14ac:dyDescent="0.45">
      <c r="A449" s="10" t="s">
        <v>216</v>
      </c>
      <c r="B449" s="10" t="s">
        <v>21</v>
      </c>
      <c r="C449">
        <v>0.58099999999999996</v>
      </c>
      <c r="D449">
        <v>91.9</v>
      </c>
      <c r="E449">
        <v>0.32700000000000001</v>
      </c>
      <c r="F449">
        <v>80.900000000000006</v>
      </c>
      <c r="G449">
        <v>7.0000000000000001E-3</v>
      </c>
      <c r="H449">
        <v>84.6</v>
      </c>
      <c r="I449">
        <v>1.6E-2</v>
      </c>
      <c r="J449">
        <v>70.5</v>
      </c>
      <c r="K449">
        <v>7.0000000000000007E-2</v>
      </c>
      <c r="L449">
        <v>82.2</v>
      </c>
      <c r="Q449">
        <v>3.0000000000000001E-3</v>
      </c>
    </row>
    <row r="450" spans="1:17" x14ac:dyDescent="0.45">
      <c r="A450" s="10" t="s">
        <v>167</v>
      </c>
      <c r="B450" s="10" t="s">
        <v>21</v>
      </c>
      <c r="C450">
        <v>0.41299999999999998</v>
      </c>
      <c r="D450">
        <v>91.9</v>
      </c>
      <c r="G450">
        <v>0.28299999999999997</v>
      </c>
      <c r="H450">
        <v>91.4</v>
      </c>
      <c r="I450">
        <v>0.3</v>
      </c>
      <c r="J450">
        <v>81.099999999999994</v>
      </c>
      <c r="K450">
        <v>5.0000000000000001E-3</v>
      </c>
      <c r="L450">
        <v>83.5</v>
      </c>
      <c r="Q450">
        <v>4.0000000000000001E-3</v>
      </c>
    </row>
    <row r="451" spans="1:17" x14ac:dyDescent="0.45">
      <c r="A451" s="10" t="s">
        <v>412</v>
      </c>
      <c r="B451" s="10" t="s">
        <v>21</v>
      </c>
      <c r="C451">
        <v>0.60299999999999998</v>
      </c>
      <c r="D451">
        <v>91.9</v>
      </c>
      <c r="E451">
        <v>0.154</v>
      </c>
      <c r="F451">
        <v>85.1</v>
      </c>
      <c r="G451">
        <v>1.2999999999999999E-2</v>
      </c>
      <c r="H451">
        <v>88.1</v>
      </c>
      <c r="I451">
        <v>0.125</v>
      </c>
      <c r="J451">
        <v>75.5</v>
      </c>
      <c r="K451">
        <v>0.104</v>
      </c>
      <c r="L451">
        <v>83.2</v>
      </c>
      <c r="Q451">
        <v>3.0000000000000001E-3</v>
      </c>
    </row>
    <row r="452" spans="1:17" x14ac:dyDescent="0.45">
      <c r="A452" s="10" t="s">
        <v>222</v>
      </c>
      <c r="B452" s="10" t="s">
        <v>21</v>
      </c>
      <c r="C452">
        <v>0.54200000000000004</v>
      </c>
      <c r="D452">
        <v>91.9</v>
      </c>
      <c r="E452">
        <v>0.26100000000000001</v>
      </c>
      <c r="F452">
        <v>83.8</v>
      </c>
      <c r="G452">
        <v>6.0000000000000001E-3</v>
      </c>
      <c r="H452">
        <v>89.3</v>
      </c>
      <c r="I452">
        <v>2.9000000000000001E-2</v>
      </c>
      <c r="J452">
        <v>77.099999999999994</v>
      </c>
      <c r="M452">
        <v>0.16200000000000001</v>
      </c>
      <c r="N452">
        <v>86.7</v>
      </c>
      <c r="Q452">
        <v>8.0000000000000002E-3</v>
      </c>
    </row>
    <row r="453" spans="1:17" x14ac:dyDescent="0.45">
      <c r="A453" s="10" t="s">
        <v>634</v>
      </c>
      <c r="B453" s="10" t="s">
        <v>21</v>
      </c>
      <c r="C453">
        <v>0.53300000000000003</v>
      </c>
      <c r="D453">
        <v>91.9</v>
      </c>
      <c r="E453">
        <v>9.4E-2</v>
      </c>
      <c r="F453">
        <v>83.1</v>
      </c>
      <c r="G453">
        <v>0.127</v>
      </c>
      <c r="H453">
        <v>86.3</v>
      </c>
      <c r="I453">
        <v>0.112</v>
      </c>
      <c r="J453">
        <v>73.099999999999994</v>
      </c>
      <c r="K453">
        <v>0.13300000000000001</v>
      </c>
      <c r="L453">
        <v>82</v>
      </c>
      <c r="Q453">
        <v>0</v>
      </c>
    </row>
    <row r="454" spans="1:17" x14ac:dyDescent="0.45">
      <c r="A454" s="10" t="s">
        <v>135</v>
      </c>
      <c r="B454" s="10" t="s">
        <v>124</v>
      </c>
      <c r="C454">
        <v>0.53200000000000003</v>
      </c>
      <c r="D454">
        <v>91.8</v>
      </c>
      <c r="G454">
        <v>0.159</v>
      </c>
      <c r="H454">
        <v>86.5</v>
      </c>
      <c r="I454">
        <v>0.12</v>
      </c>
      <c r="J454">
        <v>75.3</v>
      </c>
      <c r="K454">
        <v>0.189</v>
      </c>
      <c r="L454">
        <v>86.1</v>
      </c>
      <c r="Q454">
        <v>5.0000000000000001E-3</v>
      </c>
    </row>
    <row r="455" spans="1:17" x14ac:dyDescent="0.45">
      <c r="A455" s="10" t="s">
        <v>729</v>
      </c>
      <c r="B455" s="10" t="s">
        <v>37</v>
      </c>
      <c r="C455">
        <v>0.59</v>
      </c>
      <c r="D455">
        <v>91.8</v>
      </c>
      <c r="E455">
        <v>0.156</v>
      </c>
      <c r="F455">
        <v>85.8</v>
      </c>
      <c r="G455">
        <v>4.0000000000000001E-3</v>
      </c>
      <c r="H455">
        <v>88.4</v>
      </c>
      <c r="I455">
        <v>0.128</v>
      </c>
      <c r="J455">
        <v>76.900000000000006</v>
      </c>
      <c r="K455">
        <v>0.121</v>
      </c>
      <c r="L455">
        <v>85.6</v>
      </c>
      <c r="Q455">
        <v>1.2E-2</v>
      </c>
    </row>
    <row r="456" spans="1:17" x14ac:dyDescent="0.45">
      <c r="A456" s="10" t="s">
        <v>325</v>
      </c>
      <c r="B456" s="10" t="s">
        <v>21</v>
      </c>
      <c r="C456">
        <v>0.51500000000000001</v>
      </c>
      <c r="D456">
        <v>91.8</v>
      </c>
      <c r="E456">
        <v>6.0000000000000001E-3</v>
      </c>
      <c r="F456">
        <v>80.8</v>
      </c>
      <c r="G456">
        <v>0.247</v>
      </c>
      <c r="H456">
        <v>88.4</v>
      </c>
      <c r="I456">
        <v>0.14599999999999999</v>
      </c>
      <c r="J456">
        <v>75.5</v>
      </c>
      <c r="K456">
        <v>8.6999999999999994E-2</v>
      </c>
      <c r="L456">
        <v>84.5</v>
      </c>
      <c r="Q456">
        <v>4.0000000000000001E-3</v>
      </c>
    </row>
    <row r="457" spans="1:17" x14ac:dyDescent="0.45">
      <c r="A457" s="10" t="s">
        <v>554</v>
      </c>
      <c r="B457" s="10" t="s">
        <v>21</v>
      </c>
      <c r="C457">
        <v>0.56899999999999995</v>
      </c>
      <c r="D457">
        <v>91.8</v>
      </c>
      <c r="E457">
        <v>0.19</v>
      </c>
      <c r="F457">
        <v>85.8</v>
      </c>
      <c r="G457">
        <v>0</v>
      </c>
      <c r="H457">
        <v>88.5</v>
      </c>
      <c r="I457">
        <v>0.17799999999999999</v>
      </c>
      <c r="J457">
        <v>79.400000000000006</v>
      </c>
      <c r="K457">
        <v>6.3E-2</v>
      </c>
      <c r="L457">
        <v>82.5</v>
      </c>
      <c r="Q457">
        <v>1.6E-2</v>
      </c>
    </row>
    <row r="458" spans="1:17" x14ac:dyDescent="0.45">
      <c r="A458" s="10" t="s">
        <v>837</v>
      </c>
      <c r="B458" s="10" t="s">
        <v>284</v>
      </c>
      <c r="C458">
        <v>0.48199999999999998</v>
      </c>
      <c r="D458">
        <v>91.8</v>
      </c>
      <c r="E458">
        <v>0.187</v>
      </c>
      <c r="F458">
        <v>81.400000000000006</v>
      </c>
      <c r="G458">
        <v>4.1000000000000002E-2</v>
      </c>
      <c r="H458">
        <v>86.5</v>
      </c>
      <c r="I458">
        <v>7.5999999999999998E-2</v>
      </c>
      <c r="J458">
        <v>76.400000000000006</v>
      </c>
      <c r="K458">
        <v>0.214</v>
      </c>
      <c r="L458">
        <v>83.9</v>
      </c>
    </row>
    <row r="459" spans="1:17" x14ac:dyDescent="0.45">
      <c r="A459" s="10" t="s">
        <v>505</v>
      </c>
      <c r="B459" s="10" t="s">
        <v>21</v>
      </c>
      <c r="C459">
        <v>0.58199999999999996</v>
      </c>
      <c r="D459">
        <v>91.8</v>
      </c>
      <c r="E459">
        <v>0.16300000000000001</v>
      </c>
      <c r="F459">
        <v>80.7</v>
      </c>
      <c r="G459">
        <v>0.01</v>
      </c>
      <c r="H459">
        <v>87.8</v>
      </c>
      <c r="I459">
        <v>3.0000000000000001E-3</v>
      </c>
      <c r="J459">
        <v>77.099999999999994</v>
      </c>
      <c r="K459">
        <v>0.24199999999999999</v>
      </c>
      <c r="L459">
        <v>84.1</v>
      </c>
      <c r="Q459">
        <v>1E-3</v>
      </c>
    </row>
    <row r="460" spans="1:17" x14ac:dyDescent="0.45">
      <c r="A460" s="10" t="s">
        <v>255</v>
      </c>
      <c r="B460" s="10" t="s">
        <v>21</v>
      </c>
      <c r="C460">
        <v>0.54100000000000004</v>
      </c>
      <c r="D460">
        <v>91.7</v>
      </c>
      <c r="E460">
        <v>0.01</v>
      </c>
      <c r="F460">
        <v>82.3</v>
      </c>
      <c r="I460">
        <v>0.41099999999999998</v>
      </c>
      <c r="J460">
        <v>81.2</v>
      </c>
      <c r="K460">
        <v>3.7999999999999999E-2</v>
      </c>
      <c r="L460">
        <v>82.6</v>
      </c>
      <c r="Q460">
        <v>4.0000000000000001E-3</v>
      </c>
    </row>
    <row r="461" spans="1:17" x14ac:dyDescent="0.45">
      <c r="A461" s="10" t="s">
        <v>389</v>
      </c>
      <c r="B461" s="10" t="s">
        <v>21</v>
      </c>
      <c r="C461">
        <v>0.55800000000000005</v>
      </c>
      <c r="D461">
        <v>91.7</v>
      </c>
      <c r="E461">
        <v>0.19700000000000001</v>
      </c>
      <c r="F461">
        <v>85.2</v>
      </c>
      <c r="G461">
        <v>5.0000000000000001E-3</v>
      </c>
      <c r="H461">
        <v>87.2</v>
      </c>
      <c r="I461">
        <v>2E-3</v>
      </c>
      <c r="J461">
        <v>77.400000000000006</v>
      </c>
      <c r="K461">
        <v>3.4000000000000002E-2</v>
      </c>
      <c r="L461">
        <v>80.8</v>
      </c>
      <c r="M461">
        <v>0.20399999999999999</v>
      </c>
      <c r="N461">
        <v>77.8</v>
      </c>
      <c r="Q461">
        <v>2.4E-2</v>
      </c>
    </row>
    <row r="462" spans="1:17" x14ac:dyDescent="0.45">
      <c r="A462" s="10" t="s">
        <v>345</v>
      </c>
      <c r="B462" s="10" t="s">
        <v>21</v>
      </c>
      <c r="C462">
        <v>0.60499999999999998</v>
      </c>
      <c r="D462">
        <v>91.7</v>
      </c>
      <c r="E462">
        <v>0.31900000000000001</v>
      </c>
      <c r="F462">
        <v>83.5</v>
      </c>
      <c r="G462">
        <v>0</v>
      </c>
      <c r="H462">
        <v>86.5</v>
      </c>
      <c r="K462">
        <v>7.5999999999999998E-2</v>
      </c>
      <c r="L462">
        <v>85</v>
      </c>
      <c r="Q462">
        <v>2.3E-2</v>
      </c>
    </row>
    <row r="463" spans="1:17" x14ac:dyDescent="0.45">
      <c r="A463" s="10" t="s">
        <v>386</v>
      </c>
      <c r="B463" s="10" t="s">
        <v>21</v>
      </c>
      <c r="C463">
        <v>0.41399999999999998</v>
      </c>
      <c r="D463">
        <v>91.7</v>
      </c>
      <c r="G463">
        <v>0.308</v>
      </c>
      <c r="H463">
        <v>87.6</v>
      </c>
      <c r="I463">
        <v>0.16900000000000001</v>
      </c>
      <c r="J463">
        <v>81.599999999999994</v>
      </c>
      <c r="K463">
        <v>0.108</v>
      </c>
      <c r="L463">
        <v>85.9</v>
      </c>
      <c r="Q463">
        <v>5.0000000000000001E-3</v>
      </c>
    </row>
    <row r="464" spans="1:17" x14ac:dyDescent="0.45">
      <c r="A464" s="10" t="s">
        <v>803</v>
      </c>
      <c r="B464" s="10" t="s">
        <v>21</v>
      </c>
      <c r="C464">
        <v>0.48</v>
      </c>
      <c r="D464">
        <v>91.7</v>
      </c>
      <c r="E464">
        <v>5.0999999999999997E-2</v>
      </c>
      <c r="F464">
        <v>84.3</v>
      </c>
      <c r="G464">
        <v>2.7E-2</v>
      </c>
      <c r="H464">
        <v>85.2</v>
      </c>
      <c r="I464">
        <v>4.9000000000000002E-2</v>
      </c>
      <c r="J464">
        <v>80</v>
      </c>
      <c r="K464">
        <v>0.39300000000000002</v>
      </c>
      <c r="L464">
        <v>82.9</v>
      </c>
      <c r="Q464">
        <v>6.0000000000000001E-3</v>
      </c>
    </row>
    <row r="465" spans="1:17" x14ac:dyDescent="0.45">
      <c r="A465" s="10" t="s">
        <v>388</v>
      </c>
      <c r="B465" s="10" t="s">
        <v>21</v>
      </c>
      <c r="C465">
        <v>0.313</v>
      </c>
      <c r="D465">
        <v>91.7</v>
      </c>
      <c r="E465">
        <v>2E-3</v>
      </c>
      <c r="F465">
        <v>82.8</v>
      </c>
      <c r="G465">
        <v>0.52700000000000002</v>
      </c>
      <c r="H465">
        <v>90.2</v>
      </c>
      <c r="I465">
        <v>0.14499999999999999</v>
      </c>
      <c r="J465">
        <v>79.5</v>
      </c>
      <c r="K465">
        <v>1.2999999999999999E-2</v>
      </c>
      <c r="L465">
        <v>83</v>
      </c>
      <c r="Q465">
        <v>1.0999999999999999E-2</v>
      </c>
    </row>
    <row r="466" spans="1:17" x14ac:dyDescent="0.45">
      <c r="A466" s="10" t="s">
        <v>702</v>
      </c>
      <c r="B466" s="10" t="s">
        <v>21</v>
      </c>
      <c r="C466">
        <v>0.63200000000000001</v>
      </c>
      <c r="D466">
        <v>91.7</v>
      </c>
      <c r="E466">
        <v>0.252</v>
      </c>
      <c r="F466">
        <v>81.8</v>
      </c>
      <c r="I466">
        <v>0.111</v>
      </c>
      <c r="J466">
        <v>76.8</v>
      </c>
      <c r="K466">
        <v>3.0000000000000001E-3</v>
      </c>
      <c r="L466">
        <v>84.8</v>
      </c>
      <c r="M466">
        <v>2E-3</v>
      </c>
      <c r="N466">
        <v>83.8</v>
      </c>
      <c r="Q466">
        <v>1.0999999999999999E-2</v>
      </c>
    </row>
    <row r="467" spans="1:17" x14ac:dyDescent="0.45">
      <c r="A467" s="10" t="s">
        <v>278</v>
      </c>
      <c r="B467" s="10" t="s">
        <v>279</v>
      </c>
      <c r="C467">
        <v>0.65600000000000003</v>
      </c>
      <c r="D467">
        <v>91.7</v>
      </c>
      <c r="E467">
        <v>9.1999999999999998E-2</v>
      </c>
      <c r="F467">
        <v>86</v>
      </c>
      <c r="I467">
        <v>0.109</v>
      </c>
      <c r="J467">
        <v>77.7</v>
      </c>
      <c r="K467">
        <v>0.14299999999999999</v>
      </c>
      <c r="L467">
        <v>82.1</v>
      </c>
      <c r="Q467">
        <v>8.0000000000000002E-3</v>
      </c>
    </row>
    <row r="468" spans="1:17" x14ac:dyDescent="0.45">
      <c r="A468" s="10" t="s">
        <v>515</v>
      </c>
      <c r="B468" s="10" t="s">
        <v>21</v>
      </c>
      <c r="C468">
        <v>0.52600000000000002</v>
      </c>
      <c r="D468">
        <v>91.7</v>
      </c>
      <c r="E468">
        <v>9.1999999999999998E-2</v>
      </c>
      <c r="F468">
        <v>83.1</v>
      </c>
      <c r="G468">
        <v>9.0999999999999998E-2</v>
      </c>
      <c r="H468">
        <v>89</v>
      </c>
      <c r="I468">
        <v>0.124</v>
      </c>
      <c r="J468">
        <v>79.7</v>
      </c>
      <c r="K468">
        <v>0.16700000000000001</v>
      </c>
      <c r="L468">
        <v>81.7</v>
      </c>
      <c r="Q468">
        <v>1E-3</v>
      </c>
    </row>
    <row r="469" spans="1:17" x14ac:dyDescent="0.45">
      <c r="A469" s="10" t="s">
        <v>848</v>
      </c>
      <c r="B469" s="10" t="s">
        <v>21</v>
      </c>
      <c r="C469">
        <v>0.59799999999999998</v>
      </c>
      <c r="D469">
        <v>91.7</v>
      </c>
      <c r="E469">
        <v>0.38</v>
      </c>
      <c r="F469">
        <v>82.6</v>
      </c>
      <c r="K469">
        <v>2.1999999999999999E-2</v>
      </c>
      <c r="L469">
        <v>82.4</v>
      </c>
      <c r="Q469">
        <v>8.9999999999999993E-3</v>
      </c>
    </row>
    <row r="470" spans="1:17" x14ac:dyDescent="0.45">
      <c r="A470" s="10" t="s">
        <v>508</v>
      </c>
      <c r="B470" s="10" t="s">
        <v>21</v>
      </c>
      <c r="C470">
        <v>0.54500000000000004</v>
      </c>
      <c r="D470">
        <v>91.6</v>
      </c>
      <c r="E470">
        <v>9.2999999999999999E-2</v>
      </c>
      <c r="F470">
        <v>81.599999999999994</v>
      </c>
      <c r="I470">
        <v>0.16300000000000001</v>
      </c>
      <c r="J470">
        <v>77.8</v>
      </c>
      <c r="K470">
        <v>0.19900000000000001</v>
      </c>
      <c r="L470">
        <v>83.4</v>
      </c>
      <c r="Q470">
        <v>1.6E-2</v>
      </c>
    </row>
    <row r="471" spans="1:17" x14ac:dyDescent="0.45">
      <c r="A471" s="10" t="s">
        <v>614</v>
      </c>
      <c r="B471" s="10" t="s">
        <v>21</v>
      </c>
      <c r="C471">
        <v>0.47799999999999998</v>
      </c>
      <c r="D471">
        <v>91.6</v>
      </c>
      <c r="E471">
        <v>0.159</v>
      </c>
      <c r="F471">
        <v>82.7</v>
      </c>
      <c r="K471">
        <v>0</v>
      </c>
      <c r="L471">
        <v>82.5</v>
      </c>
      <c r="M471">
        <v>0.36199999999999999</v>
      </c>
      <c r="N471">
        <v>83.1</v>
      </c>
      <c r="Q471">
        <v>3.0000000000000001E-3</v>
      </c>
    </row>
    <row r="472" spans="1:17" x14ac:dyDescent="0.45">
      <c r="A472" s="10" t="s">
        <v>514</v>
      </c>
      <c r="B472" s="10" t="s">
        <v>21</v>
      </c>
      <c r="C472">
        <v>0.53900000000000003</v>
      </c>
      <c r="D472">
        <v>91.6</v>
      </c>
      <c r="E472">
        <v>0.36199999999999999</v>
      </c>
      <c r="F472">
        <v>84.5</v>
      </c>
      <c r="K472">
        <v>1.4999999999999999E-2</v>
      </c>
      <c r="L472">
        <v>85.6</v>
      </c>
      <c r="M472">
        <v>8.4000000000000005E-2</v>
      </c>
      <c r="N472">
        <v>84.7</v>
      </c>
      <c r="Q472">
        <v>2.3E-2</v>
      </c>
    </row>
    <row r="473" spans="1:17" x14ac:dyDescent="0.45">
      <c r="A473" s="10" t="s">
        <v>396</v>
      </c>
      <c r="B473" s="10" t="s">
        <v>21</v>
      </c>
      <c r="C473">
        <v>0.45100000000000001</v>
      </c>
      <c r="D473">
        <v>91.6</v>
      </c>
      <c r="G473">
        <v>0.20100000000000001</v>
      </c>
      <c r="H473">
        <v>87.1</v>
      </c>
      <c r="I473">
        <v>0.32800000000000001</v>
      </c>
      <c r="J473">
        <v>79.2</v>
      </c>
      <c r="K473">
        <v>0.02</v>
      </c>
      <c r="L473">
        <v>84</v>
      </c>
      <c r="Q473">
        <v>6.0000000000000001E-3</v>
      </c>
    </row>
    <row r="474" spans="1:17" x14ac:dyDescent="0.45">
      <c r="A474" s="10" t="s">
        <v>298</v>
      </c>
      <c r="B474" s="10" t="s">
        <v>21</v>
      </c>
      <c r="C474">
        <v>0.54800000000000004</v>
      </c>
      <c r="D474">
        <v>91.6</v>
      </c>
      <c r="E474">
        <v>0.115</v>
      </c>
      <c r="F474">
        <v>82.6</v>
      </c>
      <c r="I474">
        <v>0.121</v>
      </c>
      <c r="J474">
        <v>77.599999999999994</v>
      </c>
      <c r="K474">
        <v>0.217</v>
      </c>
      <c r="L474">
        <v>83.3</v>
      </c>
      <c r="Q474">
        <v>1.0999999999999999E-2</v>
      </c>
    </row>
    <row r="475" spans="1:17" x14ac:dyDescent="0.45">
      <c r="A475" s="10" t="s">
        <v>478</v>
      </c>
      <c r="B475" s="10" t="s">
        <v>21</v>
      </c>
      <c r="C475">
        <v>0.53200000000000003</v>
      </c>
      <c r="D475">
        <v>91.6</v>
      </c>
      <c r="G475">
        <v>0.22900000000000001</v>
      </c>
      <c r="H475">
        <v>88.3</v>
      </c>
      <c r="I475">
        <v>0.183</v>
      </c>
      <c r="J475">
        <v>80.400000000000006</v>
      </c>
      <c r="K475">
        <v>5.6000000000000001E-2</v>
      </c>
      <c r="L475">
        <v>83.3</v>
      </c>
      <c r="Q475">
        <v>4.0000000000000001E-3</v>
      </c>
    </row>
    <row r="476" spans="1:17" x14ac:dyDescent="0.45">
      <c r="A476" s="10" t="s">
        <v>639</v>
      </c>
      <c r="B476" s="10" t="s">
        <v>21</v>
      </c>
      <c r="C476">
        <v>0.63300000000000001</v>
      </c>
      <c r="D476">
        <v>91.6</v>
      </c>
      <c r="E476">
        <v>0.155</v>
      </c>
      <c r="F476">
        <v>82.5</v>
      </c>
      <c r="G476">
        <v>3.5999999999999997E-2</v>
      </c>
      <c r="H476">
        <v>87.2</v>
      </c>
      <c r="I476">
        <v>1.9E-2</v>
      </c>
      <c r="J476">
        <v>76.8</v>
      </c>
      <c r="K476">
        <v>0.157</v>
      </c>
      <c r="L476">
        <v>79</v>
      </c>
      <c r="M476">
        <v>0</v>
      </c>
      <c r="N476">
        <v>79.3</v>
      </c>
      <c r="Q476">
        <v>1.0999999999999999E-2</v>
      </c>
    </row>
    <row r="477" spans="1:17" x14ac:dyDescent="0.45">
      <c r="A477" s="10" t="s">
        <v>59</v>
      </c>
      <c r="B477" s="10" t="s">
        <v>21</v>
      </c>
      <c r="C477">
        <v>0.58399999999999996</v>
      </c>
      <c r="D477">
        <v>91.6</v>
      </c>
      <c r="E477">
        <v>0.41399999999999998</v>
      </c>
      <c r="F477">
        <v>83</v>
      </c>
      <c r="K477">
        <v>2E-3</v>
      </c>
      <c r="L477">
        <v>82.7</v>
      </c>
      <c r="Q477">
        <v>1.2E-2</v>
      </c>
    </row>
    <row r="478" spans="1:17" x14ac:dyDescent="0.45">
      <c r="A478" s="10" t="s">
        <v>333</v>
      </c>
      <c r="B478" s="10" t="s">
        <v>21</v>
      </c>
      <c r="C478">
        <v>0.57499999999999996</v>
      </c>
      <c r="D478">
        <v>91.6</v>
      </c>
      <c r="E478">
        <v>3.5000000000000003E-2</v>
      </c>
      <c r="F478">
        <v>84.8</v>
      </c>
      <c r="G478">
        <v>0.17799999999999999</v>
      </c>
      <c r="H478">
        <v>88.3</v>
      </c>
      <c r="I478">
        <v>0.17799999999999999</v>
      </c>
      <c r="J478">
        <v>77.2</v>
      </c>
      <c r="K478">
        <v>3.5000000000000003E-2</v>
      </c>
      <c r="L478">
        <v>84.8</v>
      </c>
      <c r="Q478">
        <v>1.6E-2</v>
      </c>
    </row>
    <row r="479" spans="1:17" x14ac:dyDescent="0.45">
      <c r="A479" s="10" t="s">
        <v>411</v>
      </c>
      <c r="B479" s="10" t="s">
        <v>21</v>
      </c>
      <c r="C479">
        <v>0.53</v>
      </c>
      <c r="D479">
        <v>91.6</v>
      </c>
      <c r="E479">
        <v>0.16600000000000001</v>
      </c>
      <c r="F479">
        <v>84.4</v>
      </c>
      <c r="G479">
        <v>2.4E-2</v>
      </c>
      <c r="H479">
        <v>87</v>
      </c>
      <c r="I479">
        <v>0.13500000000000001</v>
      </c>
      <c r="J479">
        <v>72.7</v>
      </c>
      <c r="K479">
        <v>0.14399999999999999</v>
      </c>
      <c r="L479">
        <v>86.3</v>
      </c>
      <c r="Q479">
        <v>8.9999999999999993E-3</v>
      </c>
    </row>
    <row r="480" spans="1:17" x14ac:dyDescent="0.45">
      <c r="A480" s="10" t="s">
        <v>456</v>
      </c>
      <c r="B480" s="10" t="s">
        <v>21</v>
      </c>
      <c r="C480">
        <v>0.50700000000000001</v>
      </c>
      <c r="D480">
        <v>91.6</v>
      </c>
      <c r="E480">
        <v>0.126</v>
      </c>
      <c r="F480">
        <v>84</v>
      </c>
      <c r="G480">
        <v>0.157</v>
      </c>
      <c r="H480">
        <v>88.6</v>
      </c>
      <c r="I480">
        <v>3.4000000000000002E-2</v>
      </c>
      <c r="J480">
        <v>78</v>
      </c>
      <c r="K480">
        <v>0.17699999999999999</v>
      </c>
      <c r="L480">
        <v>81.7</v>
      </c>
      <c r="Q480">
        <v>3.0000000000000001E-3</v>
      </c>
    </row>
    <row r="481" spans="1:17" x14ac:dyDescent="0.45">
      <c r="A481" s="10" t="s">
        <v>308</v>
      </c>
      <c r="B481" s="10" t="s">
        <v>21</v>
      </c>
      <c r="C481">
        <v>0.56699999999999995</v>
      </c>
      <c r="D481">
        <v>91.6</v>
      </c>
      <c r="E481">
        <v>0.20699999999999999</v>
      </c>
      <c r="F481">
        <v>87.1</v>
      </c>
      <c r="G481">
        <v>0</v>
      </c>
      <c r="H481">
        <v>85</v>
      </c>
      <c r="I481">
        <v>0.183</v>
      </c>
      <c r="J481">
        <v>79.400000000000006</v>
      </c>
      <c r="K481">
        <v>4.2999999999999997E-2</v>
      </c>
      <c r="L481">
        <v>85</v>
      </c>
      <c r="Q481">
        <v>6.0000000000000001E-3</v>
      </c>
    </row>
    <row r="482" spans="1:17" x14ac:dyDescent="0.45">
      <c r="A482" s="10" t="s">
        <v>404</v>
      </c>
      <c r="B482" s="10" t="s">
        <v>21</v>
      </c>
      <c r="C482">
        <v>0.505</v>
      </c>
      <c r="D482">
        <v>91.6</v>
      </c>
      <c r="G482">
        <v>0.13500000000000001</v>
      </c>
      <c r="H482">
        <v>88.4</v>
      </c>
      <c r="I482">
        <v>0.11</v>
      </c>
      <c r="J482">
        <v>77.400000000000006</v>
      </c>
      <c r="K482">
        <v>0.249</v>
      </c>
      <c r="L482">
        <v>82.6</v>
      </c>
      <c r="Q482">
        <v>7.0000000000000001E-3</v>
      </c>
    </row>
    <row r="483" spans="1:17" x14ac:dyDescent="0.45">
      <c r="A483" s="10" t="s">
        <v>658</v>
      </c>
      <c r="B483" s="10" t="s">
        <v>21</v>
      </c>
      <c r="C483">
        <v>0.56399999999999995</v>
      </c>
      <c r="D483">
        <v>91.6</v>
      </c>
      <c r="E483">
        <v>4.8000000000000001E-2</v>
      </c>
      <c r="F483">
        <v>85.8</v>
      </c>
      <c r="G483">
        <v>0.09</v>
      </c>
      <c r="H483">
        <v>88.3</v>
      </c>
      <c r="I483">
        <v>0.13200000000000001</v>
      </c>
      <c r="J483">
        <v>77</v>
      </c>
      <c r="K483">
        <v>0.16700000000000001</v>
      </c>
      <c r="L483">
        <v>82.5</v>
      </c>
      <c r="Q483">
        <v>1.4999999999999999E-2</v>
      </c>
    </row>
    <row r="484" spans="1:17" x14ac:dyDescent="0.45">
      <c r="A484" s="10" t="s">
        <v>814</v>
      </c>
      <c r="B484" s="10" t="s">
        <v>21</v>
      </c>
      <c r="C484">
        <v>0.54900000000000004</v>
      </c>
      <c r="D484">
        <v>91.6</v>
      </c>
      <c r="E484">
        <v>0.108</v>
      </c>
      <c r="F484">
        <v>83.4</v>
      </c>
      <c r="G484">
        <v>8.2000000000000003E-2</v>
      </c>
      <c r="H484">
        <v>86.7</v>
      </c>
      <c r="I484">
        <v>5.0999999999999997E-2</v>
      </c>
      <c r="J484">
        <v>72.2</v>
      </c>
      <c r="K484">
        <v>0.21</v>
      </c>
      <c r="L484">
        <v>84.6</v>
      </c>
      <c r="M484">
        <v>0</v>
      </c>
      <c r="N484">
        <v>85.3</v>
      </c>
      <c r="Q484">
        <v>1E-3</v>
      </c>
    </row>
    <row r="485" spans="1:17" x14ac:dyDescent="0.45">
      <c r="A485" s="10" t="s">
        <v>607</v>
      </c>
      <c r="B485" s="10" t="s">
        <v>21</v>
      </c>
      <c r="C485">
        <v>0.628</v>
      </c>
      <c r="D485">
        <v>91.6</v>
      </c>
      <c r="E485">
        <v>5.1999999999999998E-2</v>
      </c>
      <c r="F485">
        <v>83.3</v>
      </c>
      <c r="I485">
        <v>0.26600000000000001</v>
      </c>
      <c r="J485">
        <v>79.7</v>
      </c>
      <c r="K485">
        <v>5.3999999999999999E-2</v>
      </c>
      <c r="L485">
        <v>83.4</v>
      </c>
      <c r="Q485">
        <v>1.4999999999999999E-2</v>
      </c>
    </row>
    <row r="486" spans="1:17" x14ac:dyDescent="0.45">
      <c r="A486" s="10" t="s">
        <v>419</v>
      </c>
      <c r="B486" s="10" t="s">
        <v>21</v>
      </c>
      <c r="C486">
        <v>0.52700000000000002</v>
      </c>
      <c r="D486">
        <v>91.5</v>
      </c>
      <c r="E486">
        <v>0.121</v>
      </c>
      <c r="F486">
        <v>85</v>
      </c>
      <c r="G486">
        <v>0.105</v>
      </c>
      <c r="H486">
        <v>85.9</v>
      </c>
      <c r="I486">
        <v>0.191</v>
      </c>
      <c r="J486">
        <v>79.2</v>
      </c>
      <c r="K486">
        <v>5.6000000000000001E-2</v>
      </c>
      <c r="L486">
        <v>84.1</v>
      </c>
      <c r="Q486">
        <v>1.6E-2</v>
      </c>
    </row>
    <row r="487" spans="1:17" x14ac:dyDescent="0.45">
      <c r="A487" s="10" t="s">
        <v>394</v>
      </c>
      <c r="B487" s="10" t="s">
        <v>21</v>
      </c>
      <c r="C487">
        <v>0.42499999999999999</v>
      </c>
      <c r="D487">
        <v>91.5</v>
      </c>
      <c r="E487">
        <v>0.23599999999999999</v>
      </c>
      <c r="F487">
        <v>87</v>
      </c>
      <c r="I487">
        <v>0.17399999999999999</v>
      </c>
      <c r="J487">
        <v>78.7</v>
      </c>
      <c r="K487">
        <v>0.16500000000000001</v>
      </c>
      <c r="L487">
        <v>83.3</v>
      </c>
      <c r="Q487">
        <v>4.0000000000000001E-3</v>
      </c>
    </row>
    <row r="488" spans="1:17" x14ac:dyDescent="0.45">
      <c r="A488" s="10" t="s">
        <v>285</v>
      </c>
      <c r="B488" s="10" t="s">
        <v>21</v>
      </c>
      <c r="C488">
        <v>0.628</v>
      </c>
      <c r="D488">
        <v>91.5</v>
      </c>
      <c r="G488">
        <v>0</v>
      </c>
      <c r="H488">
        <v>85.6</v>
      </c>
      <c r="I488">
        <v>0.22700000000000001</v>
      </c>
      <c r="J488">
        <v>77.8</v>
      </c>
      <c r="K488">
        <v>0.14499999999999999</v>
      </c>
      <c r="L488">
        <v>83.3</v>
      </c>
      <c r="Q488">
        <v>4.0000000000000001E-3</v>
      </c>
    </row>
    <row r="489" spans="1:17" x14ac:dyDescent="0.45">
      <c r="A489" s="10" t="s">
        <v>759</v>
      </c>
      <c r="B489" s="10" t="s">
        <v>21</v>
      </c>
      <c r="C489">
        <v>0.52400000000000002</v>
      </c>
      <c r="D489">
        <v>91.5</v>
      </c>
      <c r="E489">
        <v>0.20399999999999999</v>
      </c>
      <c r="F489">
        <v>81</v>
      </c>
      <c r="G489">
        <v>0</v>
      </c>
      <c r="H489">
        <v>84.3</v>
      </c>
      <c r="I489">
        <v>0.115</v>
      </c>
      <c r="J489">
        <v>74.5</v>
      </c>
      <c r="K489">
        <v>0.157</v>
      </c>
      <c r="L489">
        <v>83.2</v>
      </c>
      <c r="Q489">
        <v>2E-3</v>
      </c>
    </row>
    <row r="490" spans="1:17" x14ac:dyDescent="0.45">
      <c r="A490" s="10" t="s">
        <v>493</v>
      </c>
      <c r="B490" s="10" t="s">
        <v>21</v>
      </c>
      <c r="C490">
        <v>0.45200000000000001</v>
      </c>
      <c r="D490">
        <v>91.5</v>
      </c>
      <c r="E490">
        <v>0.44400000000000001</v>
      </c>
      <c r="F490">
        <v>82.4</v>
      </c>
      <c r="G490">
        <v>1.4E-2</v>
      </c>
      <c r="H490">
        <v>89.3</v>
      </c>
      <c r="I490">
        <v>1.0999999999999999E-2</v>
      </c>
      <c r="J490">
        <v>77.5</v>
      </c>
      <c r="K490">
        <v>7.8E-2</v>
      </c>
      <c r="L490">
        <v>84.8</v>
      </c>
      <c r="Q490">
        <v>1E-3</v>
      </c>
    </row>
    <row r="491" spans="1:17" x14ac:dyDescent="0.45">
      <c r="A491" s="10" t="s">
        <v>287</v>
      </c>
      <c r="B491" s="10" t="s">
        <v>21</v>
      </c>
      <c r="C491">
        <v>0.621</v>
      </c>
      <c r="D491">
        <v>91.5</v>
      </c>
      <c r="E491">
        <v>0.108</v>
      </c>
      <c r="F491">
        <v>83.5</v>
      </c>
      <c r="I491">
        <v>6.9000000000000006E-2</v>
      </c>
      <c r="J491">
        <v>74.2</v>
      </c>
      <c r="K491">
        <v>0.20200000000000001</v>
      </c>
      <c r="L491">
        <v>80.5</v>
      </c>
      <c r="Q491">
        <v>1.6E-2</v>
      </c>
    </row>
    <row r="492" spans="1:17" x14ac:dyDescent="0.45">
      <c r="A492" s="10" t="s">
        <v>531</v>
      </c>
      <c r="B492" s="10" t="s">
        <v>21</v>
      </c>
      <c r="C492">
        <v>0.54200000000000004</v>
      </c>
      <c r="D492">
        <v>91.5</v>
      </c>
      <c r="E492">
        <v>0.11700000000000001</v>
      </c>
      <c r="F492">
        <v>89.1</v>
      </c>
      <c r="G492">
        <v>0.08</v>
      </c>
      <c r="H492">
        <v>88.3</v>
      </c>
      <c r="I492">
        <v>0.215</v>
      </c>
      <c r="J492">
        <v>76.2</v>
      </c>
      <c r="K492">
        <v>4.4999999999999998E-2</v>
      </c>
      <c r="L492">
        <v>84.4</v>
      </c>
      <c r="M492">
        <v>0</v>
      </c>
      <c r="N492">
        <v>80</v>
      </c>
      <c r="Q492">
        <v>2.5999999999999999E-2</v>
      </c>
    </row>
    <row r="493" spans="1:17" x14ac:dyDescent="0.45">
      <c r="A493" s="10" t="s">
        <v>258</v>
      </c>
      <c r="B493" s="10" t="s">
        <v>145</v>
      </c>
      <c r="C493">
        <v>0.312</v>
      </c>
      <c r="D493">
        <v>91.5</v>
      </c>
      <c r="E493">
        <v>0.29099999999999998</v>
      </c>
      <c r="F493">
        <v>83.7</v>
      </c>
      <c r="G493">
        <v>6.5000000000000002E-2</v>
      </c>
      <c r="H493">
        <v>89</v>
      </c>
      <c r="I493">
        <v>5.1999999999999998E-2</v>
      </c>
      <c r="J493">
        <v>76</v>
      </c>
      <c r="K493">
        <v>8.0000000000000002E-3</v>
      </c>
      <c r="L493">
        <v>84.6</v>
      </c>
      <c r="M493">
        <v>0.27100000000000002</v>
      </c>
      <c r="N493">
        <v>87.1</v>
      </c>
      <c r="Q493">
        <v>0</v>
      </c>
    </row>
    <row r="494" spans="1:17" x14ac:dyDescent="0.45">
      <c r="A494" s="10" t="s">
        <v>243</v>
      </c>
      <c r="B494" s="10" t="s">
        <v>21</v>
      </c>
      <c r="C494">
        <v>0.55800000000000005</v>
      </c>
      <c r="D494">
        <v>91.5</v>
      </c>
      <c r="E494">
        <v>2.5999999999999999E-2</v>
      </c>
      <c r="F494">
        <v>81.8</v>
      </c>
      <c r="G494">
        <v>0.17599999999999999</v>
      </c>
      <c r="H494">
        <v>86.8</v>
      </c>
      <c r="I494">
        <v>0.13700000000000001</v>
      </c>
      <c r="J494">
        <v>73.8</v>
      </c>
      <c r="K494">
        <v>0.10299999999999999</v>
      </c>
      <c r="L494">
        <v>77.400000000000006</v>
      </c>
      <c r="Q494">
        <v>5.0000000000000001E-3</v>
      </c>
    </row>
    <row r="495" spans="1:17" x14ac:dyDescent="0.45">
      <c r="A495" s="10" t="s">
        <v>602</v>
      </c>
      <c r="B495" s="10" t="s">
        <v>21</v>
      </c>
      <c r="C495">
        <v>0.57099999999999995</v>
      </c>
      <c r="D495">
        <v>91.5</v>
      </c>
      <c r="E495">
        <v>3.0000000000000001E-3</v>
      </c>
      <c r="F495">
        <v>82.5</v>
      </c>
      <c r="G495">
        <v>2.9000000000000001E-2</v>
      </c>
      <c r="H495">
        <v>86.1</v>
      </c>
      <c r="I495">
        <v>0.245</v>
      </c>
      <c r="J495">
        <v>77.5</v>
      </c>
      <c r="K495">
        <v>0.152</v>
      </c>
      <c r="L495">
        <v>75.400000000000006</v>
      </c>
      <c r="Q495">
        <v>7.0000000000000001E-3</v>
      </c>
    </row>
    <row r="496" spans="1:17" x14ac:dyDescent="0.45">
      <c r="A496" s="10" t="s">
        <v>789</v>
      </c>
      <c r="B496" s="10" t="s">
        <v>21</v>
      </c>
      <c r="C496">
        <v>0.51900000000000002</v>
      </c>
      <c r="D496">
        <v>91.5</v>
      </c>
      <c r="E496">
        <v>0.24099999999999999</v>
      </c>
      <c r="F496">
        <v>80.7</v>
      </c>
      <c r="I496">
        <v>9.9000000000000005E-2</v>
      </c>
      <c r="J496">
        <v>73.400000000000006</v>
      </c>
      <c r="K496">
        <v>0.14000000000000001</v>
      </c>
      <c r="L496">
        <v>79.7</v>
      </c>
      <c r="Q496">
        <v>3.0000000000000001E-3</v>
      </c>
    </row>
    <row r="497" spans="1:17" x14ac:dyDescent="0.45">
      <c r="A497" s="10" t="s">
        <v>368</v>
      </c>
      <c r="B497" s="10" t="s">
        <v>21</v>
      </c>
      <c r="C497">
        <v>0.58899999999999997</v>
      </c>
      <c r="D497">
        <v>91.5</v>
      </c>
      <c r="E497">
        <v>1.9E-2</v>
      </c>
      <c r="F497">
        <v>78.3</v>
      </c>
      <c r="G497">
        <v>4.7E-2</v>
      </c>
      <c r="H497">
        <v>88.5</v>
      </c>
      <c r="I497">
        <v>0.23300000000000001</v>
      </c>
      <c r="J497">
        <v>78.3</v>
      </c>
      <c r="K497">
        <v>0.113</v>
      </c>
      <c r="L497">
        <v>86</v>
      </c>
      <c r="Q497">
        <v>3.0000000000000001E-3</v>
      </c>
    </row>
    <row r="498" spans="1:17" x14ac:dyDescent="0.45">
      <c r="A498" s="10" t="s">
        <v>98</v>
      </c>
      <c r="B498" s="10" t="s">
        <v>99</v>
      </c>
      <c r="C498">
        <v>0.52400000000000002</v>
      </c>
      <c r="D498">
        <v>91.5</v>
      </c>
      <c r="E498">
        <v>4.8000000000000001E-2</v>
      </c>
      <c r="F498">
        <v>82.6</v>
      </c>
      <c r="G498">
        <v>0.104</v>
      </c>
      <c r="H498">
        <v>91</v>
      </c>
      <c r="I498">
        <v>0.11899999999999999</v>
      </c>
      <c r="J498">
        <v>76.5</v>
      </c>
      <c r="K498">
        <v>0.20499999999999999</v>
      </c>
      <c r="L498">
        <v>83.9</v>
      </c>
      <c r="Q498">
        <v>8.0000000000000002E-3</v>
      </c>
    </row>
    <row r="499" spans="1:17" x14ac:dyDescent="0.45">
      <c r="A499" s="10" t="s">
        <v>709</v>
      </c>
      <c r="B499" s="10" t="s">
        <v>21</v>
      </c>
      <c r="C499">
        <v>0.65500000000000003</v>
      </c>
      <c r="D499">
        <v>91.5</v>
      </c>
      <c r="E499">
        <v>6.7000000000000004E-2</v>
      </c>
      <c r="F499">
        <v>83.1</v>
      </c>
      <c r="I499">
        <v>7.0000000000000007E-2</v>
      </c>
      <c r="J499">
        <v>77.599999999999994</v>
      </c>
      <c r="K499">
        <v>0.20599999999999999</v>
      </c>
      <c r="L499">
        <v>86.2</v>
      </c>
      <c r="M499">
        <v>2E-3</v>
      </c>
      <c r="N499">
        <v>89.6</v>
      </c>
      <c r="Q499">
        <v>1.4999999999999999E-2</v>
      </c>
    </row>
    <row r="500" spans="1:17" x14ac:dyDescent="0.45">
      <c r="A500" s="10" t="s">
        <v>428</v>
      </c>
      <c r="B500" s="10" t="s">
        <v>21</v>
      </c>
      <c r="C500">
        <v>0.59799999999999998</v>
      </c>
      <c r="D500">
        <v>91.5</v>
      </c>
      <c r="I500">
        <v>0.27300000000000002</v>
      </c>
      <c r="J500">
        <v>75.400000000000006</v>
      </c>
      <c r="K500">
        <v>0.129</v>
      </c>
      <c r="L500">
        <v>83.9</v>
      </c>
      <c r="Q500">
        <v>1E-3</v>
      </c>
    </row>
    <row r="501" spans="1:17" x14ac:dyDescent="0.45">
      <c r="A501" s="10" t="s">
        <v>330</v>
      </c>
      <c r="B501" s="10" t="s">
        <v>171</v>
      </c>
      <c r="C501">
        <v>0.51300000000000001</v>
      </c>
      <c r="D501">
        <v>91.5</v>
      </c>
      <c r="E501">
        <v>7.0000000000000001E-3</v>
      </c>
      <c r="F501">
        <v>83.7</v>
      </c>
      <c r="I501">
        <v>0.188</v>
      </c>
      <c r="J501">
        <v>79</v>
      </c>
      <c r="K501">
        <v>0.29199999999999998</v>
      </c>
      <c r="L501">
        <v>80.3</v>
      </c>
      <c r="Q501">
        <v>1E-3</v>
      </c>
    </row>
    <row r="502" spans="1:17" x14ac:dyDescent="0.45">
      <c r="A502" s="10" t="s">
        <v>443</v>
      </c>
      <c r="B502" s="10" t="s">
        <v>21</v>
      </c>
      <c r="C502">
        <v>0.59099999999999997</v>
      </c>
      <c r="D502">
        <v>91.4</v>
      </c>
      <c r="E502">
        <v>0.188</v>
      </c>
      <c r="F502">
        <v>83.8</v>
      </c>
      <c r="G502">
        <v>1.0999999999999999E-2</v>
      </c>
      <c r="H502">
        <v>88</v>
      </c>
      <c r="I502">
        <v>0.16500000000000001</v>
      </c>
      <c r="J502">
        <v>79.2</v>
      </c>
      <c r="K502">
        <v>4.5999999999999999E-2</v>
      </c>
      <c r="L502">
        <v>83.6</v>
      </c>
      <c r="Q502">
        <v>1.0999999999999999E-2</v>
      </c>
    </row>
    <row r="503" spans="1:17" x14ac:dyDescent="0.45">
      <c r="A503" s="10" t="s">
        <v>778</v>
      </c>
      <c r="B503" s="10" t="s">
        <v>21</v>
      </c>
      <c r="C503">
        <v>0.51700000000000002</v>
      </c>
      <c r="D503">
        <v>91.4</v>
      </c>
      <c r="E503">
        <v>0.19700000000000001</v>
      </c>
      <c r="F503">
        <v>81.400000000000006</v>
      </c>
      <c r="G503">
        <v>0.16400000000000001</v>
      </c>
      <c r="H503">
        <v>88.7</v>
      </c>
      <c r="I503">
        <v>4.3999999999999997E-2</v>
      </c>
      <c r="J503">
        <v>75.900000000000006</v>
      </c>
      <c r="K503">
        <v>4.5999999999999999E-2</v>
      </c>
      <c r="L503">
        <v>81.099999999999994</v>
      </c>
      <c r="M503">
        <v>3.1E-2</v>
      </c>
      <c r="N503">
        <v>82.5</v>
      </c>
      <c r="Q503">
        <v>8.0000000000000002E-3</v>
      </c>
    </row>
    <row r="504" spans="1:17" x14ac:dyDescent="0.45">
      <c r="A504" s="10" t="s">
        <v>337</v>
      </c>
      <c r="B504" s="10" t="s">
        <v>21</v>
      </c>
      <c r="C504">
        <v>0.57899999999999996</v>
      </c>
      <c r="D504">
        <v>91.4</v>
      </c>
      <c r="E504">
        <v>0.20899999999999999</v>
      </c>
      <c r="F504">
        <v>82.3</v>
      </c>
      <c r="I504">
        <v>8.2000000000000003E-2</v>
      </c>
      <c r="J504">
        <v>72.900000000000006</v>
      </c>
      <c r="K504">
        <v>0.129</v>
      </c>
      <c r="L504">
        <v>84.4</v>
      </c>
      <c r="Q504">
        <v>8.9999999999999993E-3</v>
      </c>
    </row>
    <row r="505" spans="1:17" x14ac:dyDescent="0.45">
      <c r="A505" s="10" t="s">
        <v>246</v>
      </c>
      <c r="B505" s="10" t="s">
        <v>21</v>
      </c>
      <c r="C505">
        <v>0.629</v>
      </c>
      <c r="D505">
        <v>91.4</v>
      </c>
      <c r="E505">
        <v>0.129</v>
      </c>
      <c r="F505">
        <v>81</v>
      </c>
      <c r="G505">
        <v>0.105</v>
      </c>
      <c r="H505">
        <v>89.4</v>
      </c>
      <c r="I505">
        <v>1.4999999999999999E-2</v>
      </c>
      <c r="J505">
        <v>70.8</v>
      </c>
      <c r="K505">
        <v>1.7999999999999999E-2</v>
      </c>
      <c r="L505">
        <v>83</v>
      </c>
      <c r="M505">
        <v>0.104</v>
      </c>
      <c r="N505">
        <v>83.8</v>
      </c>
      <c r="Q505">
        <v>2.5000000000000001E-2</v>
      </c>
    </row>
    <row r="506" spans="1:17" x14ac:dyDescent="0.45">
      <c r="A506" s="10" t="s">
        <v>238</v>
      </c>
      <c r="B506" s="10" t="s">
        <v>21</v>
      </c>
      <c r="C506">
        <v>0.621</v>
      </c>
      <c r="D506">
        <v>91.4</v>
      </c>
      <c r="E506">
        <v>0.377</v>
      </c>
      <c r="F506">
        <v>81.3</v>
      </c>
      <c r="K506">
        <v>2E-3</v>
      </c>
      <c r="L506">
        <v>80.900000000000006</v>
      </c>
      <c r="Q506">
        <v>1.4999999999999999E-2</v>
      </c>
    </row>
    <row r="507" spans="1:17" x14ac:dyDescent="0.45">
      <c r="A507" s="10" t="s">
        <v>211</v>
      </c>
      <c r="B507" s="10" t="s">
        <v>21</v>
      </c>
      <c r="C507">
        <v>0.55900000000000005</v>
      </c>
      <c r="D507">
        <v>91.3</v>
      </c>
      <c r="E507">
        <v>0.13400000000000001</v>
      </c>
      <c r="F507">
        <v>83.1</v>
      </c>
      <c r="G507">
        <v>0.108</v>
      </c>
      <c r="H507">
        <v>88.3</v>
      </c>
      <c r="I507">
        <v>0.108</v>
      </c>
      <c r="J507">
        <v>77.099999999999994</v>
      </c>
      <c r="K507">
        <v>9.0999999999999998E-2</v>
      </c>
      <c r="L507">
        <v>84.3</v>
      </c>
      <c r="O507">
        <v>0</v>
      </c>
      <c r="P507">
        <v>80</v>
      </c>
      <c r="Q507">
        <v>7.0000000000000001E-3</v>
      </c>
    </row>
    <row r="508" spans="1:17" x14ac:dyDescent="0.45">
      <c r="A508" s="10" t="s">
        <v>856</v>
      </c>
      <c r="B508" s="10" t="s">
        <v>21</v>
      </c>
      <c r="C508">
        <v>0.498</v>
      </c>
      <c r="D508">
        <v>91.3</v>
      </c>
      <c r="E508">
        <v>2.7E-2</v>
      </c>
      <c r="F508">
        <v>86.4</v>
      </c>
      <c r="G508">
        <v>0.04</v>
      </c>
      <c r="H508">
        <v>83</v>
      </c>
      <c r="I508">
        <v>0.05</v>
      </c>
      <c r="J508">
        <v>75.7</v>
      </c>
      <c r="K508">
        <v>0.309</v>
      </c>
      <c r="L508">
        <v>79.599999999999994</v>
      </c>
      <c r="M508">
        <v>7.4999999999999997E-2</v>
      </c>
      <c r="N508">
        <v>82</v>
      </c>
      <c r="Q508">
        <v>6.0000000000000001E-3</v>
      </c>
    </row>
    <row r="509" spans="1:17" x14ac:dyDescent="0.45">
      <c r="A509" s="10" t="s">
        <v>518</v>
      </c>
      <c r="B509" s="10" t="s">
        <v>21</v>
      </c>
      <c r="C509">
        <v>0.48499999999999999</v>
      </c>
      <c r="D509">
        <v>91.3</v>
      </c>
      <c r="E509">
        <v>0.16700000000000001</v>
      </c>
      <c r="F509">
        <v>84.8</v>
      </c>
      <c r="G509">
        <v>6.9000000000000006E-2</v>
      </c>
      <c r="H509">
        <v>88.1</v>
      </c>
      <c r="I509">
        <v>8.5000000000000006E-2</v>
      </c>
      <c r="J509">
        <v>77</v>
      </c>
      <c r="K509">
        <v>0.19400000000000001</v>
      </c>
      <c r="L509">
        <v>83</v>
      </c>
      <c r="Q509">
        <v>0.01</v>
      </c>
    </row>
    <row r="510" spans="1:17" x14ac:dyDescent="0.45">
      <c r="A510" s="10" t="s">
        <v>494</v>
      </c>
      <c r="B510" s="10" t="s">
        <v>262</v>
      </c>
      <c r="C510">
        <v>0.65500000000000003</v>
      </c>
      <c r="D510">
        <v>91.3</v>
      </c>
      <c r="E510">
        <v>0.10199999999999999</v>
      </c>
      <c r="F510">
        <v>83.6</v>
      </c>
      <c r="G510">
        <v>3.0000000000000001E-3</v>
      </c>
      <c r="H510">
        <v>89</v>
      </c>
      <c r="I510">
        <v>0.16400000000000001</v>
      </c>
      <c r="J510">
        <v>77.7</v>
      </c>
      <c r="K510">
        <v>2E-3</v>
      </c>
      <c r="L510">
        <v>82.2</v>
      </c>
      <c r="M510">
        <v>7.3999999999999996E-2</v>
      </c>
      <c r="N510">
        <v>83.9</v>
      </c>
      <c r="Q510">
        <v>0.01</v>
      </c>
    </row>
    <row r="511" spans="1:17" x14ac:dyDescent="0.45">
      <c r="A511" s="10" t="s">
        <v>464</v>
      </c>
      <c r="B511" s="10" t="s">
        <v>21</v>
      </c>
      <c r="C511">
        <v>0.61099999999999999</v>
      </c>
      <c r="D511">
        <v>91.3</v>
      </c>
      <c r="G511">
        <v>5.1999999999999998E-2</v>
      </c>
      <c r="H511">
        <v>86.4</v>
      </c>
      <c r="I511">
        <v>0.317</v>
      </c>
      <c r="J511">
        <v>79.7</v>
      </c>
      <c r="K511">
        <v>0.02</v>
      </c>
      <c r="L511">
        <v>83.5</v>
      </c>
      <c r="Q511">
        <v>2E-3</v>
      </c>
    </row>
    <row r="512" spans="1:17" x14ac:dyDescent="0.45">
      <c r="A512" s="10" t="s">
        <v>150</v>
      </c>
      <c r="B512" s="10" t="s">
        <v>21</v>
      </c>
      <c r="C512">
        <v>0.60799999999999998</v>
      </c>
      <c r="D512">
        <v>91.3</v>
      </c>
      <c r="E512">
        <v>0.191</v>
      </c>
      <c r="F512">
        <v>85.5</v>
      </c>
      <c r="G512">
        <v>3.6999999999999998E-2</v>
      </c>
      <c r="H512">
        <v>88.8</v>
      </c>
      <c r="I512">
        <v>0.13800000000000001</v>
      </c>
      <c r="J512">
        <v>79.900000000000006</v>
      </c>
      <c r="K512">
        <v>2.7E-2</v>
      </c>
      <c r="L512">
        <v>83.6</v>
      </c>
      <c r="Q512">
        <v>0.01</v>
      </c>
    </row>
    <row r="513" spans="1:17" x14ac:dyDescent="0.45">
      <c r="A513" s="10" t="s">
        <v>561</v>
      </c>
      <c r="B513" s="10" t="s">
        <v>21</v>
      </c>
      <c r="C513">
        <v>0.437</v>
      </c>
      <c r="D513">
        <v>91.3</v>
      </c>
      <c r="E513">
        <v>0.34100000000000003</v>
      </c>
      <c r="F513">
        <v>86.9</v>
      </c>
      <c r="I513">
        <v>0.157</v>
      </c>
      <c r="J513">
        <v>77</v>
      </c>
      <c r="K513">
        <v>6.6000000000000003E-2</v>
      </c>
      <c r="L513">
        <v>84</v>
      </c>
      <c r="Q513">
        <v>5.0000000000000001E-3</v>
      </c>
    </row>
    <row r="514" spans="1:17" x14ac:dyDescent="0.45">
      <c r="A514" s="10" t="s">
        <v>622</v>
      </c>
      <c r="B514" s="10" t="s">
        <v>21</v>
      </c>
      <c r="C514">
        <v>0.43099999999999999</v>
      </c>
      <c r="D514">
        <v>91.3</v>
      </c>
      <c r="E514">
        <v>0.316</v>
      </c>
      <c r="F514">
        <v>82</v>
      </c>
      <c r="I514">
        <v>6.8000000000000005E-2</v>
      </c>
      <c r="J514">
        <v>76.8</v>
      </c>
      <c r="K514">
        <v>0.185</v>
      </c>
      <c r="L514">
        <v>80.7</v>
      </c>
      <c r="Q514">
        <v>4.0000000000000001E-3</v>
      </c>
    </row>
    <row r="515" spans="1:17" x14ac:dyDescent="0.45">
      <c r="A515" s="10" t="s">
        <v>235</v>
      </c>
      <c r="B515" s="10" t="s">
        <v>21</v>
      </c>
      <c r="C515">
        <v>0.64300000000000002</v>
      </c>
      <c r="D515">
        <v>91.3</v>
      </c>
      <c r="E515">
        <v>0.21099999999999999</v>
      </c>
      <c r="F515">
        <v>85.7</v>
      </c>
      <c r="G515">
        <v>1.4999999999999999E-2</v>
      </c>
      <c r="H515">
        <v>87</v>
      </c>
      <c r="I515">
        <v>0.108</v>
      </c>
      <c r="J515">
        <v>74.099999999999994</v>
      </c>
      <c r="K515">
        <v>2.4E-2</v>
      </c>
      <c r="L515">
        <v>84.4</v>
      </c>
      <c r="Q515">
        <v>3.5000000000000003E-2</v>
      </c>
    </row>
    <row r="516" spans="1:17" x14ac:dyDescent="0.45">
      <c r="A516" s="10" t="s">
        <v>507</v>
      </c>
      <c r="B516" s="10" t="s">
        <v>21</v>
      </c>
      <c r="C516">
        <v>0.437</v>
      </c>
      <c r="D516">
        <v>91.3</v>
      </c>
      <c r="E516">
        <v>0.215</v>
      </c>
      <c r="F516">
        <v>85.2</v>
      </c>
      <c r="I516">
        <v>0.18</v>
      </c>
      <c r="J516">
        <v>76.7</v>
      </c>
      <c r="K516">
        <v>0.16800000000000001</v>
      </c>
      <c r="L516">
        <v>82.1</v>
      </c>
      <c r="Q516">
        <v>4.0000000000000001E-3</v>
      </c>
    </row>
    <row r="517" spans="1:17" x14ac:dyDescent="0.45">
      <c r="A517" s="10" t="s">
        <v>677</v>
      </c>
      <c r="B517" s="10" t="s">
        <v>21</v>
      </c>
      <c r="C517">
        <v>0.627</v>
      </c>
      <c r="D517">
        <v>91.3</v>
      </c>
      <c r="E517">
        <v>0.16500000000000001</v>
      </c>
      <c r="F517">
        <v>83.2</v>
      </c>
      <c r="I517">
        <v>9.2999999999999999E-2</v>
      </c>
      <c r="J517">
        <v>73.5</v>
      </c>
      <c r="K517">
        <v>0.114</v>
      </c>
      <c r="L517">
        <v>83.5</v>
      </c>
      <c r="Q517">
        <v>3.0000000000000001E-3</v>
      </c>
    </row>
    <row r="518" spans="1:17" x14ac:dyDescent="0.45">
      <c r="A518" s="10" t="s">
        <v>671</v>
      </c>
      <c r="B518" s="10" t="s">
        <v>21</v>
      </c>
      <c r="C518">
        <v>0.55100000000000005</v>
      </c>
      <c r="D518">
        <v>91.3</v>
      </c>
      <c r="E518">
        <v>0.28000000000000003</v>
      </c>
      <c r="F518">
        <v>82.1</v>
      </c>
      <c r="I518">
        <v>0.13900000000000001</v>
      </c>
      <c r="J518">
        <v>74.099999999999994</v>
      </c>
      <c r="K518">
        <v>0.03</v>
      </c>
      <c r="L518">
        <v>81.8</v>
      </c>
      <c r="Q518">
        <v>8.9999999999999993E-3</v>
      </c>
    </row>
    <row r="519" spans="1:17" x14ac:dyDescent="0.45">
      <c r="A519" s="10" t="s">
        <v>552</v>
      </c>
      <c r="B519" s="10" t="s">
        <v>21</v>
      </c>
      <c r="C519">
        <v>0.50600000000000001</v>
      </c>
      <c r="D519">
        <v>91.3</v>
      </c>
      <c r="E519">
        <v>0.19700000000000001</v>
      </c>
      <c r="F519">
        <v>82.1</v>
      </c>
      <c r="G519">
        <v>1.6E-2</v>
      </c>
      <c r="H519">
        <v>88.3</v>
      </c>
      <c r="I519">
        <v>0.28000000000000003</v>
      </c>
      <c r="J519">
        <v>75.900000000000006</v>
      </c>
      <c r="K519">
        <v>2E-3</v>
      </c>
      <c r="L519">
        <v>84.2</v>
      </c>
      <c r="Q519">
        <v>4.0000000000000001E-3</v>
      </c>
    </row>
    <row r="520" spans="1:17" x14ac:dyDescent="0.45">
      <c r="A520" s="10" t="s">
        <v>66</v>
      </c>
      <c r="B520" s="10" t="s">
        <v>21</v>
      </c>
      <c r="C520">
        <v>0.77500000000000002</v>
      </c>
      <c r="D520">
        <v>91.3</v>
      </c>
      <c r="E520">
        <v>0.21299999999999999</v>
      </c>
      <c r="F520">
        <v>82.3</v>
      </c>
      <c r="K520">
        <v>1.2E-2</v>
      </c>
      <c r="L520">
        <v>84.5</v>
      </c>
      <c r="Q520">
        <v>8.9999999999999993E-3</v>
      </c>
    </row>
    <row r="521" spans="1:17" x14ac:dyDescent="0.45">
      <c r="A521" s="10" t="s">
        <v>818</v>
      </c>
      <c r="B521" s="10" t="s">
        <v>21</v>
      </c>
      <c r="C521">
        <v>0.59299999999999997</v>
      </c>
      <c r="D521">
        <v>91.2</v>
      </c>
      <c r="E521">
        <v>0.29299999999999998</v>
      </c>
      <c r="F521">
        <v>81.599999999999994</v>
      </c>
      <c r="K521">
        <v>0.114</v>
      </c>
      <c r="L521">
        <v>79.099999999999994</v>
      </c>
      <c r="M521">
        <v>0</v>
      </c>
      <c r="N521">
        <v>78</v>
      </c>
      <c r="Q521">
        <v>1.0999999999999999E-2</v>
      </c>
    </row>
    <row r="522" spans="1:17" x14ac:dyDescent="0.45">
      <c r="A522" s="10" t="s">
        <v>420</v>
      </c>
      <c r="B522" s="10" t="s">
        <v>21</v>
      </c>
      <c r="C522">
        <v>0.61899999999999999</v>
      </c>
      <c r="D522">
        <v>91.2</v>
      </c>
      <c r="G522">
        <v>9.9000000000000005E-2</v>
      </c>
      <c r="H522">
        <v>86.6</v>
      </c>
      <c r="I522">
        <v>0.14000000000000001</v>
      </c>
      <c r="J522">
        <v>75.3</v>
      </c>
      <c r="K522">
        <v>0.14199999999999999</v>
      </c>
      <c r="L522">
        <v>83.7</v>
      </c>
      <c r="Q522">
        <v>1E-3</v>
      </c>
    </row>
    <row r="523" spans="1:17" x14ac:dyDescent="0.45">
      <c r="A523" s="10" t="s">
        <v>760</v>
      </c>
      <c r="B523" s="10" t="s">
        <v>21</v>
      </c>
      <c r="C523">
        <v>0.63700000000000001</v>
      </c>
      <c r="D523">
        <v>91.2</v>
      </c>
      <c r="E523">
        <v>1.2E-2</v>
      </c>
      <c r="F523">
        <v>83.1</v>
      </c>
      <c r="G523">
        <v>7.5999999999999998E-2</v>
      </c>
      <c r="H523">
        <v>86.5</v>
      </c>
      <c r="I523">
        <v>0.13100000000000001</v>
      </c>
      <c r="J523">
        <v>77.599999999999994</v>
      </c>
      <c r="K523">
        <v>0.13800000000000001</v>
      </c>
      <c r="L523">
        <v>82</v>
      </c>
      <c r="M523">
        <v>6.0000000000000001E-3</v>
      </c>
      <c r="N523">
        <v>85.1</v>
      </c>
      <c r="Q523">
        <v>4.0000000000000001E-3</v>
      </c>
    </row>
    <row r="524" spans="1:17" x14ac:dyDescent="0.45">
      <c r="A524" s="10" t="s">
        <v>736</v>
      </c>
      <c r="B524" s="10" t="s">
        <v>21</v>
      </c>
      <c r="C524">
        <v>0.51800000000000002</v>
      </c>
      <c r="D524">
        <v>91.2</v>
      </c>
      <c r="E524">
        <v>0.18099999999999999</v>
      </c>
      <c r="F524">
        <v>85.8</v>
      </c>
      <c r="I524">
        <v>0.121</v>
      </c>
      <c r="J524">
        <v>80.2</v>
      </c>
      <c r="K524">
        <v>0.18</v>
      </c>
      <c r="L524">
        <v>84.9</v>
      </c>
      <c r="O524">
        <v>0</v>
      </c>
      <c r="P524">
        <v>64</v>
      </c>
      <c r="Q524">
        <v>4.0000000000000001E-3</v>
      </c>
    </row>
    <row r="525" spans="1:17" x14ac:dyDescent="0.45">
      <c r="A525" s="10" t="s">
        <v>169</v>
      </c>
      <c r="B525" s="10" t="s">
        <v>21</v>
      </c>
      <c r="C525">
        <v>0.62</v>
      </c>
      <c r="D525">
        <v>91.2</v>
      </c>
      <c r="E525">
        <v>0.111</v>
      </c>
      <c r="F525">
        <v>84.1</v>
      </c>
      <c r="I525">
        <v>0.14699999999999999</v>
      </c>
      <c r="J525">
        <v>79.2</v>
      </c>
      <c r="K525">
        <v>0.122</v>
      </c>
      <c r="L525">
        <v>84</v>
      </c>
      <c r="Q525">
        <v>1.7000000000000001E-2</v>
      </c>
    </row>
    <row r="526" spans="1:17" x14ac:dyDescent="0.45">
      <c r="A526" s="10" t="s">
        <v>829</v>
      </c>
      <c r="B526" s="10" t="s">
        <v>21</v>
      </c>
      <c r="C526">
        <v>0.624</v>
      </c>
      <c r="D526">
        <v>91.2</v>
      </c>
      <c r="E526">
        <v>7.0999999999999994E-2</v>
      </c>
      <c r="F526">
        <v>79.400000000000006</v>
      </c>
      <c r="G526">
        <v>5.5E-2</v>
      </c>
      <c r="H526">
        <v>86.4</v>
      </c>
      <c r="I526">
        <v>3.7999999999999999E-2</v>
      </c>
      <c r="J526">
        <v>75.099999999999994</v>
      </c>
      <c r="K526">
        <v>0.19900000000000001</v>
      </c>
      <c r="L526">
        <v>82.6</v>
      </c>
      <c r="M526">
        <v>1.4E-2</v>
      </c>
      <c r="N526">
        <v>75.400000000000006</v>
      </c>
      <c r="Q526">
        <v>3.0000000000000001E-3</v>
      </c>
    </row>
    <row r="527" spans="1:17" x14ac:dyDescent="0.45">
      <c r="A527" s="10" t="s">
        <v>219</v>
      </c>
      <c r="B527" s="10" t="s">
        <v>220</v>
      </c>
      <c r="C527">
        <v>0.438</v>
      </c>
      <c r="D527">
        <v>91.2</v>
      </c>
      <c r="E527">
        <v>0.17699999999999999</v>
      </c>
      <c r="F527">
        <v>83.5</v>
      </c>
      <c r="G527">
        <v>0.13</v>
      </c>
      <c r="H527">
        <v>88.3</v>
      </c>
      <c r="I527">
        <v>0.13100000000000001</v>
      </c>
      <c r="J527">
        <v>78.7</v>
      </c>
      <c r="K527">
        <v>0.122</v>
      </c>
      <c r="L527">
        <v>85.5</v>
      </c>
      <c r="M527">
        <v>2E-3</v>
      </c>
      <c r="N527">
        <v>82.8</v>
      </c>
      <c r="Q527">
        <v>2E-3</v>
      </c>
    </row>
    <row r="528" spans="1:17" x14ac:dyDescent="0.45">
      <c r="A528" s="10" t="s">
        <v>613</v>
      </c>
      <c r="B528" s="10" t="s">
        <v>230</v>
      </c>
      <c r="C528">
        <v>0.60499999999999998</v>
      </c>
      <c r="D528">
        <v>91.2</v>
      </c>
      <c r="E528">
        <v>0.01</v>
      </c>
      <c r="F528">
        <v>82.7</v>
      </c>
      <c r="G528">
        <v>0.09</v>
      </c>
      <c r="H528">
        <v>85.5</v>
      </c>
      <c r="I528">
        <v>0.157</v>
      </c>
      <c r="J528">
        <v>75.900000000000006</v>
      </c>
      <c r="K528">
        <v>0.13900000000000001</v>
      </c>
      <c r="L528">
        <v>82.4</v>
      </c>
      <c r="Q528">
        <v>2E-3</v>
      </c>
    </row>
    <row r="529" spans="1:17" x14ac:dyDescent="0.45">
      <c r="A529" s="10" t="s">
        <v>143</v>
      </c>
      <c r="B529" s="10" t="s">
        <v>21</v>
      </c>
      <c r="C529">
        <v>0.66900000000000004</v>
      </c>
      <c r="D529">
        <v>91.2</v>
      </c>
      <c r="E529">
        <v>0.158</v>
      </c>
      <c r="F529">
        <v>83.1</v>
      </c>
      <c r="G529">
        <v>0</v>
      </c>
      <c r="H529">
        <v>88</v>
      </c>
      <c r="I529">
        <v>5.3999999999999999E-2</v>
      </c>
      <c r="J529">
        <v>77.5</v>
      </c>
      <c r="K529">
        <v>0.11600000000000001</v>
      </c>
      <c r="L529">
        <v>84.1</v>
      </c>
      <c r="M529">
        <v>3.0000000000000001E-3</v>
      </c>
      <c r="N529">
        <v>84.3</v>
      </c>
      <c r="Q529">
        <v>5.7000000000000002E-2</v>
      </c>
    </row>
    <row r="530" spans="1:17" x14ac:dyDescent="0.45">
      <c r="A530" s="10" t="s">
        <v>687</v>
      </c>
      <c r="B530" s="10" t="s">
        <v>21</v>
      </c>
      <c r="C530">
        <v>0.56100000000000005</v>
      </c>
      <c r="D530">
        <v>91.2</v>
      </c>
      <c r="E530">
        <v>0.16700000000000001</v>
      </c>
      <c r="F530">
        <v>85.4</v>
      </c>
      <c r="I530">
        <v>0.113</v>
      </c>
      <c r="J530">
        <v>77.099999999999994</v>
      </c>
      <c r="M530">
        <v>0.159</v>
      </c>
      <c r="N530">
        <v>83.8</v>
      </c>
      <c r="Q530">
        <v>3.0000000000000001E-3</v>
      </c>
    </row>
    <row r="531" spans="1:17" x14ac:dyDescent="0.45">
      <c r="A531" s="10" t="s">
        <v>747</v>
      </c>
      <c r="B531" s="10" t="s">
        <v>21</v>
      </c>
      <c r="C531">
        <v>0.69099999999999995</v>
      </c>
      <c r="D531">
        <v>91.2</v>
      </c>
      <c r="E531">
        <v>0.159</v>
      </c>
      <c r="F531">
        <v>83.9</v>
      </c>
      <c r="I531">
        <v>1.4E-2</v>
      </c>
      <c r="J531">
        <v>76.400000000000006</v>
      </c>
      <c r="K531">
        <v>0.13600000000000001</v>
      </c>
      <c r="L531">
        <v>83.9</v>
      </c>
      <c r="Q531">
        <v>2.9000000000000001E-2</v>
      </c>
    </row>
    <row r="532" spans="1:17" x14ac:dyDescent="0.45">
      <c r="A532" s="10" t="s">
        <v>294</v>
      </c>
      <c r="B532" s="10" t="s">
        <v>21</v>
      </c>
      <c r="C532">
        <v>0.64300000000000002</v>
      </c>
      <c r="D532">
        <v>91.2</v>
      </c>
      <c r="E532">
        <v>0.105</v>
      </c>
      <c r="F532">
        <v>83.9</v>
      </c>
      <c r="I532">
        <v>1.9E-2</v>
      </c>
      <c r="J532">
        <v>76.3</v>
      </c>
      <c r="K532">
        <v>0</v>
      </c>
      <c r="L532">
        <v>84.3</v>
      </c>
      <c r="M532">
        <v>0.23300000000000001</v>
      </c>
      <c r="N532">
        <v>86.3</v>
      </c>
      <c r="Q532">
        <v>2.3E-2</v>
      </c>
    </row>
    <row r="533" spans="1:17" x14ac:dyDescent="0.45">
      <c r="A533" s="10" t="s">
        <v>767</v>
      </c>
      <c r="B533" s="10" t="s">
        <v>21</v>
      </c>
      <c r="C533">
        <v>0.48599999999999999</v>
      </c>
      <c r="D533">
        <v>91.2</v>
      </c>
      <c r="E533">
        <v>2.7E-2</v>
      </c>
      <c r="F533">
        <v>79.900000000000006</v>
      </c>
      <c r="G533">
        <v>0.158</v>
      </c>
      <c r="H533">
        <v>86.4</v>
      </c>
      <c r="I533">
        <v>0.30199999999999999</v>
      </c>
      <c r="J533">
        <v>78.099999999999994</v>
      </c>
      <c r="K533">
        <v>2.8000000000000001E-2</v>
      </c>
      <c r="L533">
        <v>81.2</v>
      </c>
      <c r="Q533">
        <v>2E-3</v>
      </c>
    </row>
    <row r="534" spans="1:17" x14ac:dyDescent="0.45">
      <c r="A534" s="10" t="s">
        <v>184</v>
      </c>
      <c r="B534" s="10" t="s">
        <v>21</v>
      </c>
      <c r="C534">
        <v>0.63100000000000001</v>
      </c>
      <c r="D534">
        <v>91.1</v>
      </c>
      <c r="E534">
        <v>0.115</v>
      </c>
      <c r="F534">
        <v>82.6</v>
      </c>
      <c r="G534">
        <v>0</v>
      </c>
      <c r="H534">
        <v>88</v>
      </c>
      <c r="I534">
        <v>0.17499999999999999</v>
      </c>
      <c r="J534">
        <v>79.900000000000006</v>
      </c>
      <c r="K534">
        <v>7.8E-2</v>
      </c>
      <c r="L534">
        <v>81.2</v>
      </c>
      <c r="Q534">
        <v>0.16</v>
      </c>
    </row>
    <row r="535" spans="1:17" x14ac:dyDescent="0.45">
      <c r="A535" s="10" t="s">
        <v>656</v>
      </c>
      <c r="B535" s="10" t="s">
        <v>21</v>
      </c>
      <c r="C535">
        <v>0.54200000000000004</v>
      </c>
      <c r="D535">
        <v>91.1</v>
      </c>
      <c r="E535">
        <v>0.14199999999999999</v>
      </c>
      <c r="F535">
        <v>82.4</v>
      </c>
      <c r="G535">
        <v>0.16200000000000001</v>
      </c>
      <c r="H535">
        <v>86.4</v>
      </c>
      <c r="I535">
        <v>0.06</v>
      </c>
      <c r="J535">
        <v>78.900000000000006</v>
      </c>
      <c r="K535">
        <v>9.5000000000000001E-2</v>
      </c>
      <c r="L535">
        <v>83.4</v>
      </c>
      <c r="Q535">
        <v>1.2999999999999999E-2</v>
      </c>
    </row>
    <row r="536" spans="1:17" x14ac:dyDescent="0.45">
      <c r="A536" s="10" t="s">
        <v>414</v>
      </c>
      <c r="B536" s="10" t="s">
        <v>21</v>
      </c>
      <c r="C536">
        <v>0.53300000000000003</v>
      </c>
      <c r="D536">
        <v>91.1</v>
      </c>
      <c r="E536">
        <v>2.5000000000000001E-2</v>
      </c>
      <c r="F536">
        <v>80.900000000000006</v>
      </c>
      <c r="G536">
        <v>0.192</v>
      </c>
      <c r="H536">
        <v>90.5</v>
      </c>
      <c r="I536">
        <v>0.18099999999999999</v>
      </c>
      <c r="J536">
        <v>79.400000000000006</v>
      </c>
      <c r="K536">
        <v>6.8000000000000005E-2</v>
      </c>
      <c r="L536">
        <v>78.8</v>
      </c>
      <c r="M536">
        <v>1E-3</v>
      </c>
      <c r="N536">
        <v>83.5</v>
      </c>
      <c r="Q536">
        <v>2.1999999999999999E-2</v>
      </c>
    </row>
    <row r="537" spans="1:17" x14ac:dyDescent="0.45">
      <c r="A537" s="10" t="s">
        <v>637</v>
      </c>
      <c r="B537" s="10" t="s">
        <v>21</v>
      </c>
      <c r="C537">
        <v>0.68799999999999994</v>
      </c>
      <c r="D537">
        <v>91.1</v>
      </c>
      <c r="E537">
        <v>0.11600000000000001</v>
      </c>
      <c r="F537">
        <v>84.4</v>
      </c>
      <c r="G537">
        <v>1.4999999999999999E-2</v>
      </c>
      <c r="H537">
        <v>82.4</v>
      </c>
      <c r="I537">
        <v>6.5000000000000002E-2</v>
      </c>
      <c r="J537">
        <v>77.3</v>
      </c>
      <c r="K537">
        <v>0.10299999999999999</v>
      </c>
      <c r="L537">
        <v>83.7</v>
      </c>
      <c r="M537">
        <v>1.4E-2</v>
      </c>
      <c r="N537">
        <v>86.2</v>
      </c>
      <c r="Q537">
        <v>3.0000000000000001E-3</v>
      </c>
    </row>
    <row r="538" spans="1:17" x14ac:dyDescent="0.45">
      <c r="A538" s="10" t="s">
        <v>198</v>
      </c>
      <c r="B538" s="10" t="s">
        <v>21</v>
      </c>
      <c r="C538">
        <v>0.622</v>
      </c>
      <c r="D538">
        <v>91.1</v>
      </c>
      <c r="E538">
        <v>0.13100000000000001</v>
      </c>
      <c r="F538">
        <v>83.9</v>
      </c>
      <c r="G538">
        <v>4.0000000000000001E-3</v>
      </c>
      <c r="H538">
        <v>88.9</v>
      </c>
      <c r="I538">
        <v>0.124</v>
      </c>
      <c r="J538">
        <v>78.599999999999994</v>
      </c>
      <c r="K538">
        <v>0.11899999999999999</v>
      </c>
      <c r="L538">
        <v>84.5</v>
      </c>
      <c r="Q538">
        <v>5.5E-2</v>
      </c>
    </row>
    <row r="539" spans="1:17" x14ac:dyDescent="0.45">
      <c r="A539" s="10" t="s">
        <v>599</v>
      </c>
      <c r="B539" s="10" t="s">
        <v>21</v>
      </c>
      <c r="C539">
        <v>0.38200000000000001</v>
      </c>
      <c r="D539">
        <v>91.1</v>
      </c>
      <c r="E539">
        <v>0.30499999999999999</v>
      </c>
      <c r="F539">
        <v>82.7</v>
      </c>
      <c r="G539">
        <v>1.7000000000000001E-2</v>
      </c>
      <c r="H539">
        <v>87.2</v>
      </c>
      <c r="I539">
        <v>9.6000000000000002E-2</v>
      </c>
      <c r="J539">
        <v>74.900000000000006</v>
      </c>
      <c r="K539">
        <v>0.2</v>
      </c>
      <c r="L539">
        <v>84.1</v>
      </c>
      <c r="Q539">
        <v>4.0000000000000001E-3</v>
      </c>
    </row>
    <row r="540" spans="1:17" x14ac:dyDescent="0.45">
      <c r="A540" s="10" t="s">
        <v>233</v>
      </c>
      <c r="B540" s="10" t="s">
        <v>21</v>
      </c>
      <c r="C540">
        <v>0.71</v>
      </c>
      <c r="D540">
        <v>91.1</v>
      </c>
      <c r="E540">
        <v>9.1999999999999998E-2</v>
      </c>
      <c r="F540">
        <v>81.599999999999994</v>
      </c>
      <c r="I540">
        <v>1.7999999999999999E-2</v>
      </c>
      <c r="J540">
        <v>77.2</v>
      </c>
      <c r="K540">
        <v>0.18</v>
      </c>
      <c r="L540">
        <v>81.3</v>
      </c>
      <c r="Q540">
        <v>3.5000000000000003E-2</v>
      </c>
    </row>
    <row r="541" spans="1:17" x14ac:dyDescent="0.45">
      <c r="A541" s="10" t="s">
        <v>380</v>
      </c>
      <c r="B541" s="10" t="s">
        <v>21</v>
      </c>
      <c r="C541">
        <v>0.46400000000000002</v>
      </c>
      <c r="D541">
        <v>91.1</v>
      </c>
      <c r="E541">
        <v>2.8000000000000001E-2</v>
      </c>
      <c r="F541">
        <v>88.1</v>
      </c>
      <c r="G541">
        <v>0.28299999999999997</v>
      </c>
      <c r="H541">
        <v>88.6</v>
      </c>
      <c r="I541">
        <v>0.216</v>
      </c>
      <c r="J541">
        <v>77.900000000000006</v>
      </c>
      <c r="K541">
        <v>8.9999999999999993E-3</v>
      </c>
      <c r="L541">
        <v>85.3</v>
      </c>
      <c r="Q541">
        <v>1.2999999999999999E-2</v>
      </c>
    </row>
    <row r="542" spans="1:17" x14ac:dyDescent="0.45">
      <c r="A542" s="10" t="s">
        <v>755</v>
      </c>
      <c r="B542" s="10" t="s">
        <v>21</v>
      </c>
      <c r="C542">
        <v>0.59399999999999997</v>
      </c>
      <c r="D542">
        <v>91.1</v>
      </c>
      <c r="E542">
        <v>0.188</v>
      </c>
      <c r="F542">
        <v>82.3</v>
      </c>
      <c r="G542">
        <v>5.0000000000000001E-3</v>
      </c>
      <c r="H542">
        <v>88.3</v>
      </c>
      <c r="K542">
        <v>0.21299999999999999</v>
      </c>
      <c r="L542">
        <v>85.6</v>
      </c>
      <c r="Q542">
        <v>1.4E-2</v>
      </c>
    </row>
    <row r="543" spans="1:17" x14ac:dyDescent="0.45">
      <c r="A543" s="10" t="s">
        <v>398</v>
      </c>
      <c r="B543" s="10" t="s">
        <v>21</v>
      </c>
      <c r="C543">
        <v>0.64</v>
      </c>
      <c r="D543">
        <v>91.1</v>
      </c>
      <c r="E543">
        <v>0.16</v>
      </c>
      <c r="F543">
        <v>82.8</v>
      </c>
      <c r="G543">
        <v>0</v>
      </c>
      <c r="H543">
        <v>88</v>
      </c>
      <c r="I543">
        <v>0.151</v>
      </c>
      <c r="J543">
        <v>79.5</v>
      </c>
      <c r="K543">
        <v>0.05</v>
      </c>
      <c r="L543">
        <v>83.7</v>
      </c>
      <c r="Q543">
        <v>2.1000000000000001E-2</v>
      </c>
    </row>
    <row r="544" spans="1:17" x14ac:dyDescent="0.45">
      <c r="A544" s="10" t="s">
        <v>274</v>
      </c>
      <c r="B544" s="10" t="s">
        <v>21</v>
      </c>
      <c r="C544">
        <v>0.58299999999999996</v>
      </c>
      <c r="D544">
        <v>91.1</v>
      </c>
      <c r="E544">
        <v>0.4</v>
      </c>
      <c r="F544">
        <v>79.5</v>
      </c>
      <c r="K544">
        <v>1.7000000000000001E-2</v>
      </c>
      <c r="L544">
        <v>84.1</v>
      </c>
      <c r="Q544">
        <v>1.2999999999999999E-2</v>
      </c>
    </row>
    <row r="545" spans="1:17" x14ac:dyDescent="0.45">
      <c r="A545" s="10" t="s">
        <v>323</v>
      </c>
      <c r="B545" s="10" t="s">
        <v>124</v>
      </c>
      <c r="C545">
        <v>0.495</v>
      </c>
      <c r="D545">
        <v>91</v>
      </c>
      <c r="E545">
        <v>0.14399999999999999</v>
      </c>
      <c r="F545">
        <v>84.6</v>
      </c>
      <c r="G545">
        <v>0.13300000000000001</v>
      </c>
      <c r="H545">
        <v>86.2</v>
      </c>
      <c r="I545">
        <v>9.8000000000000004E-2</v>
      </c>
      <c r="J545">
        <v>80.7</v>
      </c>
      <c r="K545">
        <v>0.13100000000000001</v>
      </c>
      <c r="L545">
        <v>85.5</v>
      </c>
      <c r="Q545">
        <v>2E-3</v>
      </c>
    </row>
    <row r="546" spans="1:17" x14ac:dyDescent="0.45">
      <c r="A546" s="10" t="s">
        <v>752</v>
      </c>
      <c r="B546" s="10" t="s">
        <v>21</v>
      </c>
      <c r="C546">
        <v>0.58699999999999997</v>
      </c>
      <c r="D546">
        <v>91</v>
      </c>
      <c r="E546">
        <v>0.14099999999999999</v>
      </c>
      <c r="F546">
        <v>83.2</v>
      </c>
      <c r="G546">
        <v>2E-3</v>
      </c>
      <c r="H546">
        <v>87.6</v>
      </c>
      <c r="K546">
        <v>0.27</v>
      </c>
      <c r="L546">
        <v>80.5</v>
      </c>
      <c r="Q546">
        <v>2.5999999999999999E-2</v>
      </c>
    </row>
    <row r="547" spans="1:17" x14ac:dyDescent="0.45">
      <c r="A547" s="10" t="s">
        <v>57</v>
      </c>
      <c r="B547" s="10" t="s">
        <v>21</v>
      </c>
      <c r="C547">
        <v>0.503</v>
      </c>
      <c r="D547">
        <v>91</v>
      </c>
      <c r="E547">
        <v>0.25600000000000001</v>
      </c>
      <c r="F547">
        <v>82.3</v>
      </c>
      <c r="G547">
        <v>3.2000000000000001E-2</v>
      </c>
      <c r="H547">
        <v>87.9</v>
      </c>
      <c r="I547">
        <v>9.0999999999999998E-2</v>
      </c>
      <c r="J547">
        <v>76.099999999999994</v>
      </c>
      <c r="K547">
        <v>0.11799999999999999</v>
      </c>
      <c r="L547">
        <v>83.1</v>
      </c>
      <c r="Q547">
        <v>5.0000000000000001E-3</v>
      </c>
    </row>
    <row r="548" spans="1:17" x14ac:dyDescent="0.45">
      <c r="A548" s="10" t="s">
        <v>843</v>
      </c>
      <c r="B548" s="10" t="s">
        <v>21</v>
      </c>
      <c r="C548">
        <v>0.49</v>
      </c>
      <c r="D548">
        <v>91</v>
      </c>
      <c r="E548">
        <v>0.21299999999999999</v>
      </c>
      <c r="F548">
        <v>80.3</v>
      </c>
      <c r="G548">
        <v>0.17899999999999999</v>
      </c>
      <c r="H548">
        <v>86.8</v>
      </c>
      <c r="I548">
        <v>4.7E-2</v>
      </c>
      <c r="J548">
        <v>77</v>
      </c>
      <c r="K548">
        <v>7.0000000000000007E-2</v>
      </c>
      <c r="L548">
        <v>82.8</v>
      </c>
      <c r="Q548">
        <v>1E-3</v>
      </c>
    </row>
    <row r="549" spans="1:17" x14ac:dyDescent="0.45">
      <c r="A549" s="10" t="s">
        <v>271</v>
      </c>
      <c r="B549" s="10" t="s">
        <v>21</v>
      </c>
      <c r="C549">
        <v>0.53200000000000003</v>
      </c>
      <c r="D549">
        <v>91</v>
      </c>
      <c r="E549">
        <v>0.19500000000000001</v>
      </c>
      <c r="F549">
        <v>82.9</v>
      </c>
      <c r="G549">
        <v>0.03</v>
      </c>
      <c r="H549">
        <v>86.6</v>
      </c>
      <c r="I549">
        <v>0.03</v>
      </c>
      <c r="J549">
        <v>75.900000000000006</v>
      </c>
      <c r="K549">
        <v>0.21299999999999999</v>
      </c>
      <c r="L549">
        <v>80.400000000000006</v>
      </c>
      <c r="Q549">
        <v>1.2999999999999999E-2</v>
      </c>
    </row>
    <row r="550" spans="1:17" x14ac:dyDescent="0.45">
      <c r="A550" s="10" t="s">
        <v>187</v>
      </c>
      <c r="B550" s="10" t="s">
        <v>21</v>
      </c>
      <c r="C550">
        <v>0.53400000000000003</v>
      </c>
      <c r="D550">
        <v>91</v>
      </c>
      <c r="E550">
        <v>0.36199999999999999</v>
      </c>
      <c r="F550">
        <v>83.7</v>
      </c>
      <c r="K550">
        <v>0.104</v>
      </c>
      <c r="L550">
        <v>84.6</v>
      </c>
      <c r="Q550">
        <v>0.01</v>
      </c>
    </row>
    <row r="551" spans="1:17" x14ac:dyDescent="0.45">
      <c r="A551" s="10" t="s">
        <v>205</v>
      </c>
      <c r="B551" s="10" t="s">
        <v>21</v>
      </c>
      <c r="C551">
        <v>0.41699999999999998</v>
      </c>
      <c r="D551">
        <v>91</v>
      </c>
      <c r="E551">
        <v>0.1</v>
      </c>
      <c r="F551">
        <v>86.3</v>
      </c>
      <c r="G551">
        <v>0.33900000000000002</v>
      </c>
      <c r="H551">
        <v>86.6</v>
      </c>
      <c r="I551">
        <v>0.127</v>
      </c>
      <c r="J551">
        <v>78.5</v>
      </c>
      <c r="K551">
        <v>1.6E-2</v>
      </c>
      <c r="L551">
        <v>84</v>
      </c>
      <c r="Q551">
        <v>1.2999999999999999E-2</v>
      </c>
    </row>
    <row r="552" spans="1:17" x14ac:dyDescent="0.45">
      <c r="A552" s="10" t="s">
        <v>586</v>
      </c>
      <c r="B552" s="10" t="s">
        <v>21</v>
      </c>
      <c r="C552">
        <v>0.497</v>
      </c>
      <c r="D552">
        <v>91</v>
      </c>
      <c r="E552">
        <v>0.17100000000000001</v>
      </c>
      <c r="F552">
        <v>82.1</v>
      </c>
      <c r="I552">
        <v>4.5999999999999999E-2</v>
      </c>
      <c r="J552">
        <v>75.8</v>
      </c>
      <c r="K552">
        <v>0</v>
      </c>
      <c r="L552">
        <v>84</v>
      </c>
      <c r="M552">
        <v>0.28499999999999998</v>
      </c>
      <c r="N552">
        <v>84.5</v>
      </c>
      <c r="Q552">
        <v>3.0000000000000001E-3</v>
      </c>
    </row>
    <row r="553" spans="1:17" x14ac:dyDescent="0.45">
      <c r="A553" s="10" t="s">
        <v>485</v>
      </c>
      <c r="B553" s="10" t="s">
        <v>21</v>
      </c>
      <c r="C553">
        <v>0.41699999999999998</v>
      </c>
      <c r="D553">
        <v>91</v>
      </c>
      <c r="E553">
        <v>2E-3</v>
      </c>
      <c r="F553">
        <v>81.7</v>
      </c>
      <c r="G553">
        <v>0.183</v>
      </c>
      <c r="H553">
        <v>86.8</v>
      </c>
      <c r="I553">
        <v>0.157</v>
      </c>
      <c r="J553">
        <v>77.7</v>
      </c>
      <c r="K553">
        <v>0.24099999999999999</v>
      </c>
      <c r="L553">
        <v>83.6</v>
      </c>
      <c r="Q553">
        <v>6.0000000000000001E-3</v>
      </c>
    </row>
    <row r="554" spans="1:17" x14ac:dyDescent="0.45">
      <c r="A554" s="10" t="s">
        <v>691</v>
      </c>
      <c r="B554" s="10" t="s">
        <v>21</v>
      </c>
      <c r="C554">
        <v>0.54400000000000004</v>
      </c>
      <c r="D554">
        <v>90.9</v>
      </c>
      <c r="E554">
        <v>0.16800000000000001</v>
      </c>
      <c r="F554">
        <v>83.4</v>
      </c>
      <c r="G554">
        <v>8.0000000000000002E-3</v>
      </c>
      <c r="H554">
        <v>86.8</v>
      </c>
      <c r="I554">
        <v>0.14199999999999999</v>
      </c>
      <c r="J554">
        <v>73.7</v>
      </c>
      <c r="K554">
        <v>0.13800000000000001</v>
      </c>
      <c r="L554">
        <v>80.599999999999994</v>
      </c>
      <c r="M554">
        <v>1E-3</v>
      </c>
      <c r="N554">
        <v>81.900000000000006</v>
      </c>
      <c r="Q554">
        <v>2.5999999999999999E-2</v>
      </c>
    </row>
    <row r="555" spans="1:17" x14ac:dyDescent="0.45">
      <c r="A555" s="10" t="s">
        <v>807</v>
      </c>
      <c r="B555" s="10" t="s">
        <v>21</v>
      </c>
      <c r="C555">
        <v>0.64400000000000002</v>
      </c>
      <c r="D555">
        <v>90.9</v>
      </c>
      <c r="E555">
        <v>0.30399999999999999</v>
      </c>
      <c r="F555">
        <v>78.7</v>
      </c>
      <c r="G555">
        <v>0</v>
      </c>
      <c r="H555">
        <v>83.7</v>
      </c>
      <c r="I555">
        <v>1.2E-2</v>
      </c>
      <c r="J555">
        <v>71.7</v>
      </c>
      <c r="K555">
        <v>0.04</v>
      </c>
      <c r="L555">
        <v>82.5</v>
      </c>
      <c r="Q555">
        <v>3.1E-2</v>
      </c>
    </row>
    <row r="556" spans="1:17" x14ac:dyDescent="0.45">
      <c r="A556" s="10" t="s">
        <v>624</v>
      </c>
      <c r="B556" s="10" t="s">
        <v>21</v>
      </c>
      <c r="C556">
        <v>0.55900000000000005</v>
      </c>
      <c r="D556">
        <v>90.9</v>
      </c>
      <c r="E556">
        <v>0.105</v>
      </c>
      <c r="F556">
        <v>81.8</v>
      </c>
      <c r="G556">
        <v>4.2999999999999997E-2</v>
      </c>
      <c r="H556">
        <v>86</v>
      </c>
      <c r="I556">
        <v>9.4E-2</v>
      </c>
      <c r="J556">
        <v>76.7</v>
      </c>
      <c r="K556">
        <v>0.19800000000000001</v>
      </c>
      <c r="L556">
        <v>83.9</v>
      </c>
      <c r="Q556">
        <v>2E-3</v>
      </c>
    </row>
    <row r="557" spans="1:17" x14ac:dyDescent="0.45">
      <c r="A557" s="10" t="s">
        <v>88</v>
      </c>
      <c r="B557" s="10" t="s">
        <v>21</v>
      </c>
      <c r="C557">
        <v>0.64300000000000002</v>
      </c>
      <c r="D557">
        <v>90.9</v>
      </c>
      <c r="E557">
        <v>0.29399999999999998</v>
      </c>
      <c r="F557">
        <v>84.2</v>
      </c>
      <c r="G557">
        <v>0</v>
      </c>
      <c r="H557">
        <v>87</v>
      </c>
      <c r="I557">
        <v>3.0000000000000001E-3</v>
      </c>
      <c r="J557">
        <v>76.7</v>
      </c>
      <c r="K557">
        <v>5.8999999999999997E-2</v>
      </c>
      <c r="L557">
        <v>83.7</v>
      </c>
      <c r="M557">
        <v>0</v>
      </c>
      <c r="N557">
        <v>84</v>
      </c>
      <c r="Q557">
        <v>0.02</v>
      </c>
    </row>
    <row r="558" spans="1:17" x14ac:dyDescent="0.45">
      <c r="A558" s="10" t="s">
        <v>766</v>
      </c>
      <c r="B558" s="10" t="s">
        <v>21</v>
      </c>
      <c r="C558">
        <v>0.66100000000000003</v>
      </c>
      <c r="D558">
        <v>90.9</v>
      </c>
      <c r="E558">
        <v>0.222</v>
      </c>
      <c r="F558">
        <v>80.8</v>
      </c>
      <c r="I558">
        <v>3.0000000000000001E-3</v>
      </c>
      <c r="J558">
        <v>77.099999999999994</v>
      </c>
      <c r="K558">
        <v>0.113</v>
      </c>
      <c r="L558">
        <v>82</v>
      </c>
      <c r="M558">
        <v>1E-3</v>
      </c>
      <c r="N558">
        <v>84</v>
      </c>
      <c r="Q558">
        <v>2.9000000000000001E-2</v>
      </c>
    </row>
    <row r="559" spans="1:17" x14ac:dyDescent="0.45">
      <c r="A559" s="10" t="s">
        <v>78</v>
      </c>
      <c r="B559" s="10" t="s">
        <v>21</v>
      </c>
      <c r="C559">
        <v>0.61099999999999999</v>
      </c>
      <c r="D559">
        <v>90.9</v>
      </c>
      <c r="E559">
        <v>0.215</v>
      </c>
      <c r="F559">
        <v>81.3</v>
      </c>
      <c r="I559">
        <v>2E-3</v>
      </c>
      <c r="J559">
        <v>77.900000000000006</v>
      </c>
      <c r="K559">
        <v>0.122</v>
      </c>
      <c r="L559">
        <v>83.3</v>
      </c>
      <c r="M559">
        <v>0.05</v>
      </c>
      <c r="N559">
        <v>84.8</v>
      </c>
      <c r="Q559">
        <v>0.02</v>
      </c>
    </row>
    <row r="560" spans="1:17" x14ac:dyDescent="0.45">
      <c r="A560" s="10" t="s">
        <v>434</v>
      </c>
      <c r="B560" s="10" t="s">
        <v>21</v>
      </c>
      <c r="C560">
        <v>0.36799999999999999</v>
      </c>
      <c r="D560">
        <v>90.9</v>
      </c>
      <c r="E560">
        <v>0.28599999999999998</v>
      </c>
      <c r="F560">
        <v>83.9</v>
      </c>
      <c r="G560">
        <v>0.312</v>
      </c>
      <c r="H560">
        <v>87.4</v>
      </c>
      <c r="I560">
        <v>8.9999999999999993E-3</v>
      </c>
      <c r="J560">
        <v>79.599999999999994</v>
      </c>
      <c r="K560">
        <v>2.5000000000000001E-2</v>
      </c>
      <c r="L560">
        <v>84.9</v>
      </c>
      <c r="Q560">
        <v>8.9999999999999993E-3</v>
      </c>
    </row>
    <row r="561" spans="1:17" x14ac:dyDescent="0.45">
      <c r="A561" s="10" t="s">
        <v>154</v>
      </c>
      <c r="B561" s="10" t="s">
        <v>21</v>
      </c>
      <c r="C561">
        <v>0.63500000000000001</v>
      </c>
      <c r="D561">
        <v>90.9</v>
      </c>
      <c r="E561">
        <v>1.2999999999999999E-2</v>
      </c>
      <c r="F561">
        <v>83.8</v>
      </c>
      <c r="I561">
        <v>0.13700000000000001</v>
      </c>
      <c r="J561">
        <v>79</v>
      </c>
      <c r="K561">
        <v>0.215</v>
      </c>
      <c r="L561">
        <v>80.900000000000006</v>
      </c>
      <c r="Q561">
        <v>6.0000000000000001E-3</v>
      </c>
    </row>
    <row r="562" spans="1:17" x14ac:dyDescent="0.45">
      <c r="A562" s="10" t="s">
        <v>813</v>
      </c>
      <c r="B562" s="10" t="s">
        <v>21</v>
      </c>
      <c r="C562">
        <v>0.59199999999999997</v>
      </c>
      <c r="D562">
        <v>90.9</v>
      </c>
      <c r="E562">
        <v>0.249</v>
      </c>
      <c r="F562">
        <v>83.4</v>
      </c>
      <c r="G562">
        <v>0.01</v>
      </c>
      <c r="H562">
        <v>86.9</v>
      </c>
      <c r="I562">
        <v>8.2000000000000003E-2</v>
      </c>
      <c r="J562">
        <v>74.2</v>
      </c>
      <c r="K562">
        <v>6.8000000000000005E-2</v>
      </c>
      <c r="L562">
        <v>83.8</v>
      </c>
      <c r="Q562">
        <v>2.1999999999999999E-2</v>
      </c>
    </row>
    <row r="563" spans="1:17" x14ac:dyDescent="0.45">
      <c r="A563" s="10" t="s">
        <v>812</v>
      </c>
      <c r="B563" s="10" t="s">
        <v>21</v>
      </c>
      <c r="C563">
        <v>0.63600000000000001</v>
      </c>
      <c r="D563">
        <v>90.8</v>
      </c>
      <c r="E563">
        <v>0.161</v>
      </c>
      <c r="F563">
        <v>82.8</v>
      </c>
      <c r="G563">
        <v>1E-3</v>
      </c>
      <c r="H563">
        <v>87.1</v>
      </c>
      <c r="I563">
        <v>0.125</v>
      </c>
      <c r="J563">
        <v>79.7</v>
      </c>
      <c r="K563">
        <v>7.5999999999999998E-2</v>
      </c>
      <c r="L563">
        <v>82.7</v>
      </c>
      <c r="Q563">
        <v>1.6E-2</v>
      </c>
    </row>
    <row r="564" spans="1:17" x14ac:dyDescent="0.45">
      <c r="A564" s="10" t="s">
        <v>532</v>
      </c>
      <c r="B564" s="10" t="s">
        <v>21</v>
      </c>
      <c r="C564">
        <v>0.63500000000000001</v>
      </c>
      <c r="D564">
        <v>90.8</v>
      </c>
      <c r="E564">
        <v>0.193</v>
      </c>
      <c r="F564">
        <v>82.1</v>
      </c>
      <c r="I564">
        <v>3.5999999999999997E-2</v>
      </c>
      <c r="J564">
        <v>77.3</v>
      </c>
      <c r="K564">
        <v>0.13600000000000001</v>
      </c>
      <c r="L564">
        <v>83.9</v>
      </c>
      <c r="Q564">
        <v>3.0000000000000001E-3</v>
      </c>
    </row>
    <row r="565" spans="1:17" x14ac:dyDescent="0.45">
      <c r="A565" s="10" t="s">
        <v>40</v>
      </c>
      <c r="B565" s="10" t="s">
        <v>21</v>
      </c>
      <c r="C565">
        <v>0.59</v>
      </c>
      <c r="D565">
        <v>90.8</v>
      </c>
      <c r="E565">
        <v>0.32400000000000001</v>
      </c>
      <c r="F565">
        <v>83.2</v>
      </c>
      <c r="I565">
        <v>6.0000000000000001E-3</v>
      </c>
      <c r="J565">
        <v>80.099999999999994</v>
      </c>
      <c r="K565">
        <v>0.08</v>
      </c>
      <c r="L565">
        <v>84.5</v>
      </c>
      <c r="Q565">
        <v>1.7999999999999999E-2</v>
      </c>
    </row>
    <row r="566" spans="1:17" x14ac:dyDescent="0.45">
      <c r="A566" s="10" t="s">
        <v>547</v>
      </c>
      <c r="B566" s="10" t="s">
        <v>21</v>
      </c>
      <c r="C566">
        <v>0.57499999999999996</v>
      </c>
      <c r="D566">
        <v>90.8</v>
      </c>
      <c r="E566">
        <v>2E-3</v>
      </c>
      <c r="F566">
        <v>81</v>
      </c>
      <c r="G566">
        <v>7.0000000000000007E-2</v>
      </c>
      <c r="H566">
        <v>88.1</v>
      </c>
      <c r="I566">
        <v>0.26200000000000001</v>
      </c>
      <c r="J566">
        <v>76.900000000000006</v>
      </c>
      <c r="K566">
        <v>9.0999999999999998E-2</v>
      </c>
      <c r="L566">
        <v>77.7</v>
      </c>
      <c r="M566">
        <v>0</v>
      </c>
      <c r="N566">
        <v>79.900000000000006</v>
      </c>
      <c r="Q566">
        <v>2.3E-2</v>
      </c>
    </row>
    <row r="567" spans="1:17" x14ac:dyDescent="0.45">
      <c r="A567" s="10" t="s">
        <v>461</v>
      </c>
      <c r="B567" s="10" t="s">
        <v>21</v>
      </c>
      <c r="C567">
        <v>0.60799999999999998</v>
      </c>
      <c r="D567">
        <v>90.8</v>
      </c>
      <c r="E567">
        <v>0.15</v>
      </c>
      <c r="F567">
        <v>79.900000000000006</v>
      </c>
      <c r="K567">
        <v>0.24099999999999999</v>
      </c>
      <c r="L567">
        <v>83.3</v>
      </c>
      <c r="Q567">
        <v>1.0999999999999999E-2</v>
      </c>
    </row>
    <row r="568" spans="1:17" x14ac:dyDescent="0.45">
      <c r="A568" s="10" t="s">
        <v>161</v>
      </c>
      <c r="B568" s="10" t="s">
        <v>21</v>
      </c>
      <c r="C568">
        <v>0.60399999999999998</v>
      </c>
      <c r="D568">
        <v>90.8</v>
      </c>
      <c r="E568">
        <v>0.17599999999999999</v>
      </c>
      <c r="F568">
        <v>83.8</v>
      </c>
      <c r="G568">
        <v>2.3E-2</v>
      </c>
      <c r="H568">
        <v>87.3</v>
      </c>
      <c r="I568">
        <v>0.01</v>
      </c>
      <c r="J568">
        <v>76.8</v>
      </c>
      <c r="K568">
        <v>0.186</v>
      </c>
      <c r="L568">
        <v>83.4</v>
      </c>
      <c r="Q568">
        <v>1.4999999999999999E-2</v>
      </c>
    </row>
    <row r="569" spans="1:17" x14ac:dyDescent="0.45">
      <c r="A569" s="10" t="s">
        <v>247</v>
      </c>
      <c r="B569" s="10" t="s">
        <v>21</v>
      </c>
      <c r="C569">
        <v>0.52100000000000002</v>
      </c>
      <c r="D569">
        <v>90.8</v>
      </c>
      <c r="E569">
        <v>4.2999999999999997E-2</v>
      </c>
      <c r="F569">
        <v>82.8</v>
      </c>
      <c r="G569">
        <v>0.20499999999999999</v>
      </c>
      <c r="H569">
        <v>88.4</v>
      </c>
      <c r="I569">
        <v>8.6999999999999994E-2</v>
      </c>
      <c r="J569">
        <v>78.8</v>
      </c>
      <c r="K569">
        <v>0.14299999999999999</v>
      </c>
      <c r="L569">
        <v>83.6</v>
      </c>
      <c r="M569">
        <v>0</v>
      </c>
      <c r="N569">
        <v>84</v>
      </c>
      <c r="Q569">
        <v>8.0000000000000002E-3</v>
      </c>
    </row>
    <row r="570" spans="1:17" x14ac:dyDescent="0.45">
      <c r="A570" s="10" t="s">
        <v>177</v>
      </c>
      <c r="B570" s="10" t="s">
        <v>21</v>
      </c>
      <c r="C570">
        <v>0.47399999999999998</v>
      </c>
      <c r="D570">
        <v>90.8</v>
      </c>
      <c r="E570">
        <v>0.125</v>
      </c>
      <c r="F570">
        <v>83.6</v>
      </c>
      <c r="G570">
        <v>0.16800000000000001</v>
      </c>
      <c r="H570">
        <v>86.8</v>
      </c>
      <c r="I570">
        <v>6.2E-2</v>
      </c>
      <c r="J570">
        <v>76.3</v>
      </c>
      <c r="K570">
        <v>0.17199999999999999</v>
      </c>
      <c r="L570">
        <v>82.3</v>
      </c>
      <c r="Q570">
        <v>1E-3</v>
      </c>
    </row>
    <row r="571" spans="1:17" x14ac:dyDescent="0.45">
      <c r="A571" s="10" t="s">
        <v>60</v>
      </c>
      <c r="B571" s="10" t="s">
        <v>21</v>
      </c>
      <c r="C571">
        <v>0.51300000000000001</v>
      </c>
      <c r="D571">
        <v>90.8</v>
      </c>
      <c r="E571">
        <v>6.3E-2</v>
      </c>
      <c r="F571">
        <v>84.3</v>
      </c>
      <c r="G571">
        <v>0.18099999999999999</v>
      </c>
      <c r="H571">
        <v>88.1</v>
      </c>
      <c r="I571">
        <v>0.187</v>
      </c>
      <c r="J571">
        <v>78.099999999999994</v>
      </c>
      <c r="K571">
        <v>5.6000000000000001E-2</v>
      </c>
      <c r="L571">
        <v>83.4</v>
      </c>
      <c r="Q571">
        <v>2.3E-2</v>
      </c>
    </row>
    <row r="572" spans="1:17" x14ac:dyDescent="0.45">
      <c r="A572" s="10" t="s">
        <v>611</v>
      </c>
      <c r="B572" s="10" t="s">
        <v>21</v>
      </c>
      <c r="C572">
        <v>0.52100000000000002</v>
      </c>
      <c r="D572">
        <v>90.8</v>
      </c>
      <c r="E572">
        <v>0.34</v>
      </c>
      <c r="F572">
        <v>83.9</v>
      </c>
      <c r="G572">
        <v>3.0000000000000001E-3</v>
      </c>
      <c r="H572">
        <v>86.5</v>
      </c>
      <c r="I572">
        <v>0</v>
      </c>
      <c r="J572">
        <v>80</v>
      </c>
      <c r="K572">
        <v>0.13400000000000001</v>
      </c>
      <c r="L572">
        <v>84.2</v>
      </c>
      <c r="M572">
        <v>2E-3</v>
      </c>
      <c r="N572">
        <v>85.9</v>
      </c>
      <c r="Q572">
        <v>7.2999999999999995E-2</v>
      </c>
    </row>
    <row r="573" spans="1:17" x14ac:dyDescent="0.45">
      <c r="A573" s="10" t="s">
        <v>537</v>
      </c>
      <c r="B573" s="10" t="s">
        <v>21</v>
      </c>
      <c r="C573">
        <v>0.33</v>
      </c>
      <c r="D573">
        <v>90.8</v>
      </c>
      <c r="E573">
        <v>0.28999999999999998</v>
      </c>
      <c r="F573">
        <v>82.8</v>
      </c>
      <c r="G573">
        <v>0.158</v>
      </c>
      <c r="H573">
        <v>87.7</v>
      </c>
      <c r="I573">
        <v>0.189</v>
      </c>
      <c r="J573">
        <v>73</v>
      </c>
      <c r="K573">
        <v>3.3000000000000002E-2</v>
      </c>
      <c r="L573">
        <v>83.3</v>
      </c>
      <c r="Q573">
        <v>3.0000000000000001E-3</v>
      </c>
    </row>
    <row r="574" spans="1:17" x14ac:dyDescent="0.45">
      <c r="A574" s="10" t="s">
        <v>259</v>
      </c>
      <c r="B574" s="10" t="s">
        <v>21</v>
      </c>
      <c r="C574">
        <v>0.624</v>
      </c>
      <c r="D574">
        <v>90.8</v>
      </c>
      <c r="E574">
        <v>0.15</v>
      </c>
      <c r="F574">
        <v>84.9</v>
      </c>
      <c r="I574">
        <v>0.109</v>
      </c>
      <c r="J574">
        <v>75.599999999999994</v>
      </c>
      <c r="K574">
        <v>0.11700000000000001</v>
      </c>
      <c r="L574">
        <v>81.5</v>
      </c>
      <c r="Q574">
        <v>1.2999999999999999E-2</v>
      </c>
    </row>
    <row r="575" spans="1:17" x14ac:dyDescent="0.45">
      <c r="A575" s="10" t="s">
        <v>513</v>
      </c>
      <c r="B575" s="10" t="s">
        <v>21</v>
      </c>
      <c r="C575">
        <v>0.65500000000000003</v>
      </c>
      <c r="D575">
        <v>90.8</v>
      </c>
      <c r="E575">
        <v>0.254</v>
      </c>
      <c r="F575">
        <v>80.3</v>
      </c>
      <c r="I575">
        <v>3.0000000000000001E-3</v>
      </c>
      <c r="J575">
        <v>76.599999999999994</v>
      </c>
      <c r="K575">
        <v>8.7999999999999995E-2</v>
      </c>
      <c r="L575">
        <v>85.6</v>
      </c>
      <c r="Q575">
        <v>1.7000000000000001E-2</v>
      </c>
    </row>
    <row r="576" spans="1:17" x14ac:dyDescent="0.45">
      <c r="A576" s="10" t="s">
        <v>90</v>
      </c>
      <c r="B576" s="10" t="s">
        <v>21</v>
      </c>
      <c r="C576">
        <v>0.65200000000000002</v>
      </c>
      <c r="D576">
        <v>90.8</v>
      </c>
      <c r="E576">
        <v>0.14399999999999999</v>
      </c>
      <c r="F576">
        <v>81.3</v>
      </c>
      <c r="G576">
        <v>6.4000000000000001E-2</v>
      </c>
      <c r="H576">
        <v>86.1</v>
      </c>
      <c r="I576">
        <v>8.0000000000000002E-3</v>
      </c>
      <c r="J576">
        <v>75.400000000000006</v>
      </c>
      <c r="K576">
        <v>0.13100000000000001</v>
      </c>
      <c r="L576">
        <v>83.4</v>
      </c>
      <c r="Q576">
        <v>8.9999999999999993E-3</v>
      </c>
    </row>
    <row r="577" spans="1:17" x14ac:dyDescent="0.45">
      <c r="A577" s="10" t="s">
        <v>555</v>
      </c>
      <c r="B577" s="10" t="s">
        <v>21</v>
      </c>
      <c r="C577">
        <v>0.65300000000000002</v>
      </c>
      <c r="D577">
        <v>90.7</v>
      </c>
      <c r="E577">
        <v>0.158</v>
      </c>
      <c r="F577">
        <v>84.1</v>
      </c>
      <c r="G577">
        <v>0.16800000000000001</v>
      </c>
      <c r="H577">
        <v>87.2</v>
      </c>
      <c r="I577">
        <v>8.9999999999999993E-3</v>
      </c>
      <c r="J577">
        <v>75.3</v>
      </c>
      <c r="K577">
        <v>1.2E-2</v>
      </c>
      <c r="L577">
        <v>83.3</v>
      </c>
      <c r="Q577">
        <v>2.5000000000000001E-2</v>
      </c>
    </row>
    <row r="578" spans="1:17" x14ac:dyDescent="0.45">
      <c r="A578" s="10" t="s">
        <v>529</v>
      </c>
      <c r="B578" s="10" t="s">
        <v>21</v>
      </c>
      <c r="C578">
        <v>0.498</v>
      </c>
      <c r="D578">
        <v>90.7</v>
      </c>
      <c r="E578">
        <v>0.23200000000000001</v>
      </c>
      <c r="F578">
        <v>82.5</v>
      </c>
      <c r="I578">
        <v>0.16800000000000001</v>
      </c>
      <c r="J578">
        <v>74.599999999999994</v>
      </c>
      <c r="K578">
        <v>4.0000000000000001E-3</v>
      </c>
      <c r="L578">
        <v>80.3</v>
      </c>
      <c r="M578">
        <v>9.8000000000000004E-2</v>
      </c>
      <c r="N578">
        <v>81.599999999999994</v>
      </c>
      <c r="Q578">
        <v>1.0999999999999999E-2</v>
      </c>
    </row>
    <row r="579" spans="1:17" x14ac:dyDescent="0.45">
      <c r="A579" s="10" t="s">
        <v>452</v>
      </c>
      <c r="B579" s="10" t="s">
        <v>21</v>
      </c>
      <c r="C579">
        <v>0.63500000000000001</v>
      </c>
      <c r="D579">
        <v>90.7</v>
      </c>
      <c r="E579">
        <v>0.186</v>
      </c>
      <c r="F579">
        <v>84.6</v>
      </c>
      <c r="G579">
        <v>0.04</v>
      </c>
      <c r="H579">
        <v>89.2</v>
      </c>
      <c r="I579">
        <v>9.0999999999999998E-2</v>
      </c>
      <c r="J579">
        <v>72.7</v>
      </c>
      <c r="K579">
        <v>4.1000000000000002E-2</v>
      </c>
      <c r="L579">
        <v>82.9</v>
      </c>
      <c r="M579">
        <v>7.0000000000000001E-3</v>
      </c>
      <c r="N579">
        <v>85.3</v>
      </c>
      <c r="Q579">
        <v>1.6E-2</v>
      </c>
    </row>
    <row r="580" spans="1:17" x14ac:dyDescent="0.45">
      <c r="A580" s="10" t="s">
        <v>199</v>
      </c>
      <c r="B580" s="10" t="s">
        <v>21</v>
      </c>
      <c r="C580">
        <v>0.51800000000000002</v>
      </c>
      <c r="D580">
        <v>90.7</v>
      </c>
      <c r="E580">
        <v>0.107</v>
      </c>
      <c r="F580">
        <v>83.6</v>
      </c>
      <c r="I580">
        <v>0.159</v>
      </c>
      <c r="J580">
        <v>81.400000000000006</v>
      </c>
      <c r="K580">
        <v>0.216</v>
      </c>
      <c r="L580">
        <v>84.2</v>
      </c>
      <c r="Q580">
        <v>4.0000000000000001E-3</v>
      </c>
    </row>
    <row r="581" spans="1:17" x14ac:dyDescent="0.45">
      <c r="A581" s="10" t="s">
        <v>481</v>
      </c>
      <c r="B581" s="10" t="s">
        <v>21</v>
      </c>
      <c r="C581">
        <v>0.54300000000000004</v>
      </c>
      <c r="D581">
        <v>90.7</v>
      </c>
      <c r="E581">
        <v>0.26300000000000001</v>
      </c>
      <c r="F581">
        <v>86.1</v>
      </c>
      <c r="G581">
        <v>2E-3</v>
      </c>
      <c r="H581">
        <v>88.9</v>
      </c>
      <c r="I581">
        <v>0.14199999999999999</v>
      </c>
      <c r="J581">
        <v>77.900000000000006</v>
      </c>
      <c r="K581">
        <v>0.05</v>
      </c>
      <c r="L581">
        <v>82.5</v>
      </c>
      <c r="Q581">
        <v>2.8000000000000001E-2</v>
      </c>
    </row>
    <row r="582" spans="1:17" x14ac:dyDescent="0.45">
      <c r="A582" s="10" t="s">
        <v>538</v>
      </c>
      <c r="B582" s="10" t="s">
        <v>21</v>
      </c>
      <c r="C582">
        <v>0.54100000000000004</v>
      </c>
      <c r="D582">
        <v>90.7</v>
      </c>
      <c r="E582">
        <v>2E-3</v>
      </c>
      <c r="F582">
        <v>85.5</v>
      </c>
      <c r="G582">
        <v>0.16500000000000001</v>
      </c>
      <c r="H582">
        <v>87.6</v>
      </c>
      <c r="I582">
        <v>0.182</v>
      </c>
      <c r="J582">
        <v>76.5</v>
      </c>
      <c r="K582">
        <v>0.11</v>
      </c>
      <c r="L582">
        <v>83.3</v>
      </c>
      <c r="Q582">
        <v>1.0999999999999999E-2</v>
      </c>
    </row>
    <row r="583" spans="1:17" x14ac:dyDescent="0.45">
      <c r="A583" s="10" t="s">
        <v>698</v>
      </c>
      <c r="B583" s="10" t="s">
        <v>21</v>
      </c>
      <c r="C583">
        <v>0.45300000000000001</v>
      </c>
      <c r="D583">
        <v>90.7</v>
      </c>
      <c r="E583">
        <v>3.1E-2</v>
      </c>
      <c r="F583">
        <v>86.1</v>
      </c>
      <c r="G583">
        <v>0.21099999999999999</v>
      </c>
      <c r="H583">
        <v>86</v>
      </c>
      <c r="I583">
        <v>1.4E-2</v>
      </c>
      <c r="J583">
        <v>73.8</v>
      </c>
      <c r="K583">
        <v>0.28999999999999998</v>
      </c>
      <c r="L583">
        <v>80.5</v>
      </c>
      <c r="Q583">
        <v>1E-3</v>
      </c>
    </row>
    <row r="584" spans="1:17" x14ac:dyDescent="0.45">
      <c r="A584" s="10" t="s">
        <v>669</v>
      </c>
      <c r="B584" s="10" t="s">
        <v>21</v>
      </c>
      <c r="C584">
        <v>0.622</v>
      </c>
      <c r="D584">
        <v>90.7</v>
      </c>
      <c r="E584">
        <v>0.06</v>
      </c>
      <c r="F584">
        <v>81.5</v>
      </c>
      <c r="G584">
        <v>7.1999999999999995E-2</v>
      </c>
      <c r="H584">
        <v>88.1</v>
      </c>
      <c r="I584">
        <v>6.6000000000000003E-2</v>
      </c>
      <c r="J584">
        <v>77.400000000000006</v>
      </c>
      <c r="K584">
        <v>0.18</v>
      </c>
      <c r="L584">
        <v>82</v>
      </c>
      <c r="Q584">
        <v>8.9999999999999993E-3</v>
      </c>
    </row>
    <row r="585" spans="1:17" x14ac:dyDescent="0.45">
      <c r="A585" s="10" t="s">
        <v>210</v>
      </c>
      <c r="B585" s="10" t="s">
        <v>21</v>
      </c>
      <c r="C585">
        <v>0.627</v>
      </c>
      <c r="D585">
        <v>90.7</v>
      </c>
      <c r="E585">
        <v>0.19</v>
      </c>
      <c r="F585">
        <v>83.4</v>
      </c>
      <c r="G585">
        <v>6.8000000000000005E-2</v>
      </c>
      <c r="H585">
        <v>85.8</v>
      </c>
      <c r="I585">
        <v>6.0000000000000001E-3</v>
      </c>
      <c r="J585">
        <v>74.2</v>
      </c>
      <c r="K585">
        <v>0.109</v>
      </c>
      <c r="L585">
        <v>84.3</v>
      </c>
      <c r="Q585">
        <v>1.9E-2</v>
      </c>
    </row>
    <row r="586" spans="1:17" x14ac:dyDescent="0.45">
      <c r="A586" s="10" t="s">
        <v>664</v>
      </c>
      <c r="B586" s="10" t="s">
        <v>21</v>
      </c>
      <c r="C586">
        <v>0.50600000000000001</v>
      </c>
      <c r="D586">
        <v>90.7</v>
      </c>
      <c r="E586">
        <v>0.16300000000000001</v>
      </c>
      <c r="F586">
        <v>84.4</v>
      </c>
      <c r="G586">
        <v>7.8E-2</v>
      </c>
      <c r="H586">
        <v>88.7</v>
      </c>
      <c r="I586">
        <v>0.127</v>
      </c>
      <c r="J586">
        <v>77.2</v>
      </c>
      <c r="K586">
        <v>7.0999999999999994E-2</v>
      </c>
      <c r="L586">
        <v>81.599999999999994</v>
      </c>
      <c r="M586">
        <v>5.2999999999999999E-2</v>
      </c>
      <c r="N586">
        <v>84.3</v>
      </c>
      <c r="O586">
        <v>2E-3</v>
      </c>
      <c r="P586">
        <v>76</v>
      </c>
      <c r="Q586">
        <v>3.7999999999999999E-2</v>
      </c>
    </row>
    <row r="587" spans="1:17" x14ac:dyDescent="0.45">
      <c r="A587" s="10" t="s">
        <v>181</v>
      </c>
      <c r="B587" s="10" t="s">
        <v>21</v>
      </c>
      <c r="C587">
        <v>0.316</v>
      </c>
      <c r="D587">
        <v>90.7</v>
      </c>
      <c r="G587">
        <v>0.25800000000000001</v>
      </c>
      <c r="H587">
        <v>89.4</v>
      </c>
      <c r="I587">
        <v>0.35699999999999998</v>
      </c>
      <c r="J587">
        <v>82.1</v>
      </c>
      <c r="K587">
        <v>7.0000000000000007E-2</v>
      </c>
      <c r="L587">
        <v>82.9</v>
      </c>
      <c r="Q587">
        <v>4.0000000000000001E-3</v>
      </c>
    </row>
    <row r="588" spans="1:17" x14ac:dyDescent="0.45">
      <c r="A588" s="10" t="s">
        <v>350</v>
      </c>
      <c r="B588" s="10" t="s">
        <v>21</v>
      </c>
      <c r="C588">
        <v>0.52300000000000002</v>
      </c>
      <c r="D588">
        <v>90.7</v>
      </c>
      <c r="E588">
        <v>0.316</v>
      </c>
      <c r="F588">
        <v>85</v>
      </c>
      <c r="G588">
        <v>2.1000000000000001E-2</v>
      </c>
      <c r="H588">
        <v>87.5</v>
      </c>
      <c r="I588">
        <v>0</v>
      </c>
      <c r="J588">
        <v>86.5</v>
      </c>
      <c r="K588">
        <v>2.5000000000000001E-2</v>
      </c>
      <c r="L588">
        <v>84.1</v>
      </c>
      <c r="M588">
        <v>0.11600000000000001</v>
      </c>
      <c r="N588">
        <v>81.7</v>
      </c>
      <c r="Q588">
        <v>1.0999999999999999E-2</v>
      </c>
    </row>
    <row r="589" spans="1:17" x14ac:dyDescent="0.45">
      <c r="A589" s="10" t="s">
        <v>697</v>
      </c>
      <c r="B589" s="10" t="s">
        <v>21</v>
      </c>
      <c r="C589">
        <v>0.61199999999999999</v>
      </c>
      <c r="D589">
        <v>90.7</v>
      </c>
      <c r="E589">
        <v>0.20699999999999999</v>
      </c>
      <c r="F589">
        <v>81.2</v>
      </c>
      <c r="G589">
        <v>1.4E-2</v>
      </c>
      <c r="H589">
        <v>86.4</v>
      </c>
      <c r="I589">
        <v>8.4000000000000005E-2</v>
      </c>
      <c r="J589">
        <v>72.900000000000006</v>
      </c>
      <c r="K589">
        <v>8.4000000000000005E-2</v>
      </c>
      <c r="L589">
        <v>82.4</v>
      </c>
      <c r="Q589">
        <v>4.0000000000000001E-3</v>
      </c>
    </row>
    <row r="590" spans="1:17" x14ac:dyDescent="0.45">
      <c r="A590" s="10" t="s">
        <v>626</v>
      </c>
      <c r="B590" s="10" t="s">
        <v>109</v>
      </c>
      <c r="C590">
        <v>0.59399999999999997</v>
      </c>
      <c r="D590">
        <v>90.7</v>
      </c>
      <c r="E590">
        <v>3.7999999999999999E-2</v>
      </c>
      <c r="F590">
        <v>84.8</v>
      </c>
      <c r="G590">
        <v>5.8000000000000003E-2</v>
      </c>
      <c r="H590">
        <v>86.4</v>
      </c>
      <c r="I590">
        <v>6.0999999999999999E-2</v>
      </c>
      <c r="J590">
        <v>73.7</v>
      </c>
      <c r="K590">
        <v>2.3E-2</v>
      </c>
      <c r="L590">
        <v>80.8</v>
      </c>
      <c r="M590">
        <v>0.22600000000000001</v>
      </c>
      <c r="N590">
        <v>84.2</v>
      </c>
      <c r="Q590">
        <v>0.04</v>
      </c>
    </row>
    <row r="591" spans="1:17" x14ac:dyDescent="0.45">
      <c r="A591" s="10" t="s">
        <v>641</v>
      </c>
      <c r="B591" s="10" t="s">
        <v>21</v>
      </c>
      <c r="C591">
        <v>0.66700000000000004</v>
      </c>
      <c r="D591">
        <v>90.6</v>
      </c>
      <c r="E591">
        <v>0.16900000000000001</v>
      </c>
      <c r="F591">
        <v>81</v>
      </c>
      <c r="I591">
        <v>1E-3</v>
      </c>
      <c r="J591">
        <v>77.900000000000006</v>
      </c>
      <c r="K591">
        <v>0.16300000000000001</v>
      </c>
      <c r="L591">
        <v>82.8</v>
      </c>
      <c r="Q591">
        <v>1.2999999999999999E-2</v>
      </c>
    </row>
    <row r="592" spans="1:17" x14ac:dyDescent="0.45">
      <c r="A592" s="10" t="s">
        <v>1863</v>
      </c>
      <c r="B592" s="10" t="s">
        <v>372</v>
      </c>
      <c r="C592">
        <v>0.438</v>
      </c>
      <c r="D592">
        <v>90.6</v>
      </c>
      <c r="E592">
        <v>0.26700000000000002</v>
      </c>
      <c r="F592">
        <v>83.3</v>
      </c>
      <c r="G592">
        <v>9.5000000000000001E-2</v>
      </c>
      <c r="H592">
        <v>87.5</v>
      </c>
      <c r="I592">
        <v>0.10199999999999999</v>
      </c>
      <c r="J592">
        <v>77.900000000000006</v>
      </c>
      <c r="K592">
        <v>9.9000000000000005E-2</v>
      </c>
      <c r="L592">
        <v>84.6</v>
      </c>
      <c r="Q592">
        <v>2E-3</v>
      </c>
    </row>
    <row r="593" spans="1:17" x14ac:dyDescent="0.45">
      <c r="A593" s="10" t="s">
        <v>693</v>
      </c>
      <c r="B593" s="10" t="s">
        <v>21</v>
      </c>
      <c r="C593">
        <v>0.502</v>
      </c>
      <c r="D593">
        <v>90.6</v>
      </c>
      <c r="E593">
        <v>0.19500000000000001</v>
      </c>
      <c r="F593">
        <v>83</v>
      </c>
      <c r="I593">
        <v>0.26800000000000002</v>
      </c>
      <c r="J593">
        <v>75.400000000000006</v>
      </c>
      <c r="K593">
        <v>3.5000000000000003E-2</v>
      </c>
      <c r="L593">
        <v>83.8</v>
      </c>
      <c r="Q593">
        <v>4.0000000000000001E-3</v>
      </c>
    </row>
    <row r="594" spans="1:17" x14ac:dyDescent="0.45">
      <c r="A594" s="10" t="s">
        <v>92</v>
      </c>
      <c r="B594" s="10" t="s">
        <v>21</v>
      </c>
      <c r="C594">
        <v>0.66800000000000004</v>
      </c>
      <c r="D594">
        <v>90.6</v>
      </c>
      <c r="E594">
        <v>0.19500000000000001</v>
      </c>
      <c r="F594">
        <v>80.3</v>
      </c>
      <c r="I594">
        <v>7.0000000000000001E-3</v>
      </c>
      <c r="J594">
        <v>78.2</v>
      </c>
      <c r="K594">
        <v>0.13</v>
      </c>
      <c r="L594">
        <v>79.599999999999994</v>
      </c>
      <c r="Q594">
        <v>3.6999999999999998E-2</v>
      </c>
    </row>
    <row r="595" spans="1:17" x14ac:dyDescent="0.45">
      <c r="A595" s="10" t="s">
        <v>242</v>
      </c>
      <c r="B595" s="10" t="s">
        <v>21</v>
      </c>
      <c r="C595">
        <v>0.55000000000000004</v>
      </c>
      <c r="D595">
        <v>90.6</v>
      </c>
      <c r="E595">
        <v>1E-3</v>
      </c>
      <c r="F595">
        <v>87.4</v>
      </c>
      <c r="G595">
        <v>0.185</v>
      </c>
      <c r="H595">
        <v>86.7</v>
      </c>
      <c r="I595">
        <v>0.20899999999999999</v>
      </c>
      <c r="J595">
        <v>74.599999999999994</v>
      </c>
      <c r="K595">
        <v>5.5E-2</v>
      </c>
      <c r="L595">
        <v>82.8</v>
      </c>
      <c r="M595">
        <v>0</v>
      </c>
      <c r="N595">
        <v>84</v>
      </c>
      <c r="Q595">
        <v>1.2E-2</v>
      </c>
    </row>
    <row r="596" spans="1:17" x14ac:dyDescent="0.45">
      <c r="A596" s="10" t="s">
        <v>595</v>
      </c>
      <c r="B596" s="10" t="s">
        <v>21</v>
      </c>
      <c r="C596">
        <v>0.56999999999999995</v>
      </c>
      <c r="D596">
        <v>90.6</v>
      </c>
      <c r="E596">
        <v>0.41199999999999998</v>
      </c>
      <c r="F596">
        <v>82.1</v>
      </c>
      <c r="I596">
        <v>4.0000000000000001E-3</v>
      </c>
      <c r="J596">
        <v>76</v>
      </c>
      <c r="K596">
        <v>1.4E-2</v>
      </c>
      <c r="L596">
        <v>83</v>
      </c>
      <c r="Q596">
        <v>2.3E-2</v>
      </c>
    </row>
    <row r="597" spans="1:17" x14ac:dyDescent="0.45">
      <c r="A597" s="10" t="s">
        <v>349</v>
      </c>
      <c r="B597" s="10" t="s">
        <v>21</v>
      </c>
      <c r="C597">
        <v>0.55100000000000005</v>
      </c>
      <c r="D597">
        <v>90.6</v>
      </c>
      <c r="E597">
        <v>0.193</v>
      </c>
      <c r="F597">
        <v>83.2</v>
      </c>
      <c r="I597">
        <v>0.12</v>
      </c>
      <c r="J597">
        <v>70.599999999999994</v>
      </c>
      <c r="K597">
        <v>0.13600000000000001</v>
      </c>
      <c r="L597">
        <v>83.7</v>
      </c>
      <c r="Q597">
        <v>1.4999999999999999E-2</v>
      </c>
    </row>
    <row r="598" spans="1:17" x14ac:dyDescent="0.45">
      <c r="A598" s="10" t="s">
        <v>291</v>
      </c>
      <c r="B598" s="10" t="s">
        <v>21</v>
      </c>
      <c r="C598">
        <v>0.54200000000000004</v>
      </c>
      <c r="D598">
        <v>90.6</v>
      </c>
      <c r="E598">
        <v>0.28199999999999997</v>
      </c>
      <c r="F598">
        <v>80.599999999999994</v>
      </c>
      <c r="G598">
        <v>2.9000000000000001E-2</v>
      </c>
      <c r="H598">
        <v>87.5</v>
      </c>
      <c r="I598">
        <v>6.2E-2</v>
      </c>
      <c r="J598">
        <v>77.8</v>
      </c>
      <c r="K598">
        <v>7.8E-2</v>
      </c>
      <c r="L598">
        <v>83.2</v>
      </c>
      <c r="M598">
        <v>7.0000000000000001E-3</v>
      </c>
      <c r="N598">
        <v>86.1</v>
      </c>
      <c r="Q598">
        <v>4.0000000000000001E-3</v>
      </c>
    </row>
    <row r="599" spans="1:17" x14ac:dyDescent="0.45">
      <c r="A599" s="10" t="s">
        <v>283</v>
      </c>
      <c r="B599" s="10" t="s">
        <v>284</v>
      </c>
      <c r="C599">
        <v>0.57999999999999996</v>
      </c>
      <c r="D599">
        <v>90.6</v>
      </c>
      <c r="G599">
        <v>0.185</v>
      </c>
      <c r="H599">
        <v>87</v>
      </c>
      <c r="I599">
        <v>0.122</v>
      </c>
      <c r="J599">
        <v>77.400000000000006</v>
      </c>
      <c r="K599">
        <v>0.114</v>
      </c>
      <c r="L599">
        <v>82.4</v>
      </c>
      <c r="Q599">
        <v>0.01</v>
      </c>
    </row>
    <row r="600" spans="1:17" x14ac:dyDescent="0.45">
      <c r="A600" s="10" t="s">
        <v>609</v>
      </c>
      <c r="B600" s="10" t="s">
        <v>21</v>
      </c>
      <c r="C600">
        <v>0.628</v>
      </c>
      <c r="D600">
        <v>90.5</v>
      </c>
      <c r="E600">
        <v>1.4E-2</v>
      </c>
      <c r="F600">
        <v>81.3</v>
      </c>
      <c r="G600">
        <v>0.13500000000000001</v>
      </c>
      <c r="H600">
        <v>86.3</v>
      </c>
      <c r="I600">
        <v>8.4000000000000005E-2</v>
      </c>
      <c r="J600">
        <v>74.8</v>
      </c>
      <c r="K600">
        <v>0.13900000000000001</v>
      </c>
      <c r="L600">
        <v>83.6</v>
      </c>
      <c r="Q600">
        <v>1.0999999999999999E-2</v>
      </c>
    </row>
    <row r="601" spans="1:17" x14ac:dyDescent="0.45">
      <c r="A601" s="10" t="s">
        <v>382</v>
      </c>
      <c r="B601" s="10" t="s">
        <v>21</v>
      </c>
      <c r="C601">
        <v>0.54600000000000004</v>
      </c>
      <c r="D601">
        <v>90.5</v>
      </c>
      <c r="E601">
        <v>0.255</v>
      </c>
      <c r="F601">
        <v>83.6</v>
      </c>
      <c r="G601">
        <v>1E-3</v>
      </c>
      <c r="H601">
        <v>86.8</v>
      </c>
      <c r="I601">
        <v>0.10199999999999999</v>
      </c>
      <c r="J601">
        <v>77.2</v>
      </c>
      <c r="K601">
        <v>9.5000000000000001E-2</v>
      </c>
      <c r="L601">
        <v>82.4</v>
      </c>
      <c r="Q601">
        <v>4.9000000000000002E-2</v>
      </c>
    </row>
    <row r="602" spans="1:17" x14ac:dyDescent="0.45">
      <c r="A602" s="10" t="s">
        <v>527</v>
      </c>
      <c r="B602" s="10" t="s">
        <v>21</v>
      </c>
      <c r="C602">
        <v>0.51900000000000002</v>
      </c>
      <c r="D602">
        <v>90.5</v>
      </c>
      <c r="E602">
        <v>0.16400000000000001</v>
      </c>
      <c r="F602">
        <v>83.6</v>
      </c>
      <c r="I602">
        <v>0.20899999999999999</v>
      </c>
      <c r="J602">
        <v>79.2</v>
      </c>
      <c r="K602">
        <v>0.108</v>
      </c>
      <c r="L602">
        <v>84.2</v>
      </c>
      <c r="Q602">
        <v>8.0000000000000002E-3</v>
      </c>
    </row>
    <row r="603" spans="1:17" x14ac:dyDescent="0.45">
      <c r="A603" s="10" t="s">
        <v>231</v>
      </c>
      <c r="B603" s="10" t="s">
        <v>21</v>
      </c>
      <c r="C603">
        <v>0.60399999999999998</v>
      </c>
      <c r="D603">
        <v>90.5</v>
      </c>
      <c r="E603">
        <v>0.20599999999999999</v>
      </c>
      <c r="F603">
        <v>83.6</v>
      </c>
      <c r="I603">
        <v>0.14199999999999999</v>
      </c>
      <c r="J603">
        <v>78.400000000000006</v>
      </c>
      <c r="K603">
        <v>4.8000000000000001E-2</v>
      </c>
      <c r="L603">
        <v>84.1</v>
      </c>
      <c r="Q603">
        <v>1.2E-2</v>
      </c>
    </row>
    <row r="604" spans="1:17" x14ac:dyDescent="0.45">
      <c r="A604" s="10" t="s">
        <v>331</v>
      </c>
      <c r="B604" s="10" t="s">
        <v>21</v>
      </c>
      <c r="C604">
        <v>0.44600000000000001</v>
      </c>
      <c r="D604">
        <v>90.5</v>
      </c>
      <c r="E604">
        <v>0.11</v>
      </c>
      <c r="F604">
        <v>84.2</v>
      </c>
      <c r="G604">
        <v>0.27100000000000002</v>
      </c>
      <c r="H604">
        <v>89</v>
      </c>
      <c r="I604">
        <v>0.13500000000000001</v>
      </c>
      <c r="J604">
        <v>74.900000000000006</v>
      </c>
      <c r="K604">
        <v>3.7999999999999999E-2</v>
      </c>
      <c r="L604">
        <v>82.8</v>
      </c>
      <c r="Q604">
        <v>8.9999999999999993E-3</v>
      </c>
    </row>
    <row r="605" spans="1:17" x14ac:dyDescent="0.45">
      <c r="A605" s="10" t="s">
        <v>844</v>
      </c>
      <c r="B605" s="10" t="s">
        <v>21</v>
      </c>
      <c r="C605">
        <v>0.48299999999999998</v>
      </c>
      <c r="D605">
        <v>90.5</v>
      </c>
      <c r="E605">
        <v>6.3E-2</v>
      </c>
      <c r="F605">
        <v>82</v>
      </c>
      <c r="G605">
        <v>6.0000000000000001E-3</v>
      </c>
      <c r="H605">
        <v>85.8</v>
      </c>
      <c r="I605">
        <v>0.187</v>
      </c>
      <c r="J605">
        <v>78.099999999999994</v>
      </c>
      <c r="K605">
        <v>1.4999999999999999E-2</v>
      </c>
      <c r="L605">
        <v>80.900000000000006</v>
      </c>
      <c r="M605">
        <v>0.248</v>
      </c>
      <c r="N605">
        <v>81.400000000000006</v>
      </c>
      <c r="Q605">
        <v>1.9E-2</v>
      </c>
    </row>
    <row r="606" spans="1:17" x14ac:dyDescent="0.45">
      <c r="A606" s="10" t="s">
        <v>642</v>
      </c>
      <c r="B606" s="10" t="s">
        <v>21</v>
      </c>
      <c r="C606">
        <v>0.51600000000000001</v>
      </c>
      <c r="D606">
        <v>90.4</v>
      </c>
      <c r="G606">
        <v>5.3999999999999999E-2</v>
      </c>
      <c r="H606">
        <v>86.9</v>
      </c>
      <c r="I606">
        <v>0.152</v>
      </c>
      <c r="J606">
        <v>76.400000000000006</v>
      </c>
      <c r="K606">
        <v>0.27800000000000002</v>
      </c>
      <c r="L606">
        <v>80.3</v>
      </c>
      <c r="Q606">
        <v>4.0000000000000001E-3</v>
      </c>
    </row>
    <row r="607" spans="1:17" x14ac:dyDescent="0.45">
      <c r="A607" s="10" t="s">
        <v>41</v>
      </c>
      <c r="B607" s="10" t="s">
        <v>21</v>
      </c>
      <c r="C607">
        <v>0.65700000000000003</v>
      </c>
      <c r="D607">
        <v>90.4</v>
      </c>
      <c r="E607">
        <v>0.29499999999999998</v>
      </c>
      <c r="F607">
        <v>78.400000000000006</v>
      </c>
      <c r="G607">
        <v>4.0000000000000001E-3</v>
      </c>
      <c r="H607">
        <v>86.2</v>
      </c>
      <c r="I607">
        <v>8.0000000000000002E-3</v>
      </c>
      <c r="J607">
        <v>77.3</v>
      </c>
      <c r="K607">
        <v>3.5999999999999997E-2</v>
      </c>
      <c r="L607">
        <v>81.900000000000006</v>
      </c>
      <c r="Q607">
        <v>2.8000000000000001E-2</v>
      </c>
    </row>
    <row r="608" spans="1:17" x14ac:dyDescent="0.45">
      <c r="A608" s="10" t="s">
        <v>798</v>
      </c>
      <c r="B608" s="10" t="s">
        <v>21</v>
      </c>
      <c r="C608">
        <v>0.70199999999999996</v>
      </c>
      <c r="D608">
        <v>90.4</v>
      </c>
      <c r="E608">
        <v>0.14399999999999999</v>
      </c>
      <c r="F608">
        <v>76.3</v>
      </c>
      <c r="I608">
        <v>2.4E-2</v>
      </c>
      <c r="J608">
        <v>72.599999999999994</v>
      </c>
      <c r="K608">
        <v>0.13</v>
      </c>
      <c r="L608">
        <v>73</v>
      </c>
      <c r="Q608">
        <v>1.4E-2</v>
      </c>
    </row>
    <row r="609" spans="1:17" x14ac:dyDescent="0.45">
      <c r="A609" s="10" t="s">
        <v>638</v>
      </c>
      <c r="B609" s="10" t="s">
        <v>21</v>
      </c>
      <c r="C609">
        <v>0.57599999999999996</v>
      </c>
      <c r="D609">
        <v>90.4</v>
      </c>
      <c r="E609">
        <v>0.13</v>
      </c>
      <c r="F609">
        <v>79.2</v>
      </c>
      <c r="G609">
        <v>6.0000000000000001E-3</v>
      </c>
      <c r="H609">
        <v>85.2</v>
      </c>
      <c r="I609">
        <v>0.13600000000000001</v>
      </c>
      <c r="J609">
        <v>76.599999999999994</v>
      </c>
      <c r="K609">
        <v>0.153</v>
      </c>
      <c r="L609">
        <v>78.5</v>
      </c>
      <c r="Q609">
        <v>1.2E-2</v>
      </c>
    </row>
    <row r="610" spans="1:17" x14ac:dyDescent="0.45">
      <c r="A610" s="10" t="s">
        <v>473</v>
      </c>
      <c r="B610" s="10" t="s">
        <v>21</v>
      </c>
      <c r="C610">
        <v>0.46500000000000002</v>
      </c>
      <c r="D610">
        <v>90.4</v>
      </c>
      <c r="E610">
        <v>0.114</v>
      </c>
      <c r="F610">
        <v>84.3</v>
      </c>
      <c r="G610">
        <v>6.5000000000000002E-2</v>
      </c>
      <c r="H610">
        <v>89.2</v>
      </c>
      <c r="I610">
        <v>0.20200000000000001</v>
      </c>
      <c r="J610">
        <v>82</v>
      </c>
      <c r="K610">
        <v>0.154</v>
      </c>
      <c r="L610">
        <v>81.900000000000006</v>
      </c>
      <c r="O610">
        <v>0</v>
      </c>
      <c r="P610">
        <v>75</v>
      </c>
      <c r="Q610">
        <v>8.0000000000000002E-3</v>
      </c>
    </row>
    <row r="611" spans="1:17" x14ac:dyDescent="0.45">
      <c r="A611" s="10" t="s">
        <v>221</v>
      </c>
      <c r="B611" s="10" t="s">
        <v>21</v>
      </c>
      <c r="C611">
        <v>0.52900000000000003</v>
      </c>
      <c r="D611">
        <v>90.4</v>
      </c>
      <c r="E611">
        <v>7.9000000000000001E-2</v>
      </c>
      <c r="F611">
        <v>85.2</v>
      </c>
      <c r="G611">
        <v>0.157</v>
      </c>
      <c r="H611">
        <v>85.9</v>
      </c>
      <c r="I611">
        <v>0.126</v>
      </c>
      <c r="J611">
        <v>76</v>
      </c>
      <c r="K611">
        <v>0.109</v>
      </c>
      <c r="L611">
        <v>80.7</v>
      </c>
      <c r="Q611">
        <v>2.1999999999999999E-2</v>
      </c>
    </row>
    <row r="612" spans="1:17" x14ac:dyDescent="0.45">
      <c r="A612" s="10" t="s">
        <v>185</v>
      </c>
      <c r="B612" s="10" t="s">
        <v>21</v>
      </c>
      <c r="C612">
        <v>0.43</v>
      </c>
      <c r="D612">
        <v>90.4</v>
      </c>
      <c r="E612">
        <v>0.24299999999999999</v>
      </c>
      <c r="F612">
        <v>80.400000000000006</v>
      </c>
      <c r="G612">
        <v>0.13500000000000001</v>
      </c>
      <c r="H612">
        <v>88</v>
      </c>
      <c r="I612">
        <v>3.5999999999999997E-2</v>
      </c>
      <c r="J612">
        <v>77.7</v>
      </c>
      <c r="K612">
        <v>0.156</v>
      </c>
      <c r="L612">
        <v>84.9</v>
      </c>
      <c r="Q612">
        <v>0</v>
      </c>
    </row>
    <row r="613" spans="1:17" x14ac:dyDescent="0.45">
      <c r="A613" s="10" t="s">
        <v>422</v>
      </c>
      <c r="B613" s="10" t="s">
        <v>21</v>
      </c>
      <c r="C613">
        <v>0.50900000000000001</v>
      </c>
      <c r="D613">
        <v>90.4</v>
      </c>
      <c r="E613">
        <v>0.13200000000000001</v>
      </c>
      <c r="F613">
        <v>84.9</v>
      </c>
      <c r="G613">
        <v>0.153</v>
      </c>
      <c r="H613">
        <v>88</v>
      </c>
      <c r="I613">
        <v>9.8000000000000004E-2</v>
      </c>
      <c r="J613">
        <v>77.099999999999994</v>
      </c>
      <c r="K613">
        <v>0.108</v>
      </c>
      <c r="L613">
        <v>84.8</v>
      </c>
      <c r="Q613">
        <v>0.01</v>
      </c>
    </row>
    <row r="614" spans="1:17" x14ac:dyDescent="0.45">
      <c r="A614" s="10" t="s">
        <v>39</v>
      </c>
      <c r="B614" s="10" t="s">
        <v>21</v>
      </c>
      <c r="C614">
        <v>0.65</v>
      </c>
      <c r="D614">
        <v>90.4</v>
      </c>
      <c r="E614">
        <v>0.09</v>
      </c>
      <c r="F614">
        <v>80.2</v>
      </c>
      <c r="G614">
        <v>0.114</v>
      </c>
      <c r="H614">
        <v>86.2</v>
      </c>
      <c r="I614">
        <v>2.1000000000000001E-2</v>
      </c>
      <c r="J614">
        <v>78.7</v>
      </c>
      <c r="K614">
        <v>0.10100000000000001</v>
      </c>
      <c r="L614">
        <v>80.400000000000006</v>
      </c>
      <c r="M614">
        <v>2.3E-2</v>
      </c>
      <c r="N614">
        <v>83.1</v>
      </c>
      <c r="Q614">
        <v>1.7000000000000001E-2</v>
      </c>
    </row>
    <row r="615" spans="1:17" x14ac:dyDescent="0.45">
      <c r="A615" s="10" t="s">
        <v>619</v>
      </c>
      <c r="B615" s="10" t="s">
        <v>21</v>
      </c>
      <c r="C615">
        <v>0.59799999999999998</v>
      </c>
      <c r="D615">
        <v>90.4</v>
      </c>
      <c r="E615">
        <v>0.108</v>
      </c>
      <c r="F615">
        <v>82.4</v>
      </c>
      <c r="G615">
        <v>7.1999999999999995E-2</v>
      </c>
      <c r="H615">
        <v>87.2</v>
      </c>
      <c r="I615">
        <v>0.126</v>
      </c>
      <c r="J615">
        <v>75.599999999999994</v>
      </c>
      <c r="K615">
        <v>9.6000000000000002E-2</v>
      </c>
      <c r="L615">
        <v>83</v>
      </c>
      <c r="Q615">
        <v>3.6999999999999998E-2</v>
      </c>
    </row>
    <row r="616" spans="1:17" x14ac:dyDescent="0.45">
      <c r="A616" s="10" t="s">
        <v>248</v>
      </c>
      <c r="B616" s="10" t="s">
        <v>21</v>
      </c>
      <c r="C616">
        <v>0.40600000000000003</v>
      </c>
      <c r="D616">
        <v>90.4</v>
      </c>
      <c r="E616">
        <v>2.4E-2</v>
      </c>
      <c r="F616">
        <v>79.099999999999994</v>
      </c>
      <c r="G616">
        <v>0.307</v>
      </c>
      <c r="H616">
        <v>88.7</v>
      </c>
      <c r="I616">
        <v>0.20499999999999999</v>
      </c>
      <c r="J616">
        <v>75.5</v>
      </c>
      <c r="K616">
        <v>2.4E-2</v>
      </c>
      <c r="L616">
        <v>83.3</v>
      </c>
      <c r="M616">
        <v>3.4000000000000002E-2</v>
      </c>
      <c r="N616">
        <v>84.6</v>
      </c>
      <c r="Q616">
        <v>8.9999999999999993E-3</v>
      </c>
    </row>
    <row r="617" spans="1:17" x14ac:dyDescent="0.45">
      <c r="A617" s="10" t="s">
        <v>450</v>
      </c>
      <c r="B617" s="10" t="s">
        <v>21</v>
      </c>
      <c r="C617">
        <v>0.439</v>
      </c>
      <c r="D617">
        <v>90.3</v>
      </c>
      <c r="E617">
        <v>0.247</v>
      </c>
      <c r="F617">
        <v>83.4</v>
      </c>
      <c r="G617">
        <v>0</v>
      </c>
      <c r="I617">
        <v>0</v>
      </c>
      <c r="J617">
        <v>79.5</v>
      </c>
      <c r="K617">
        <v>0.313</v>
      </c>
      <c r="L617">
        <v>82.7</v>
      </c>
      <c r="Q617">
        <v>3.6999999999999998E-2</v>
      </c>
    </row>
    <row r="618" spans="1:17" x14ac:dyDescent="0.45">
      <c r="A618" s="10" t="s">
        <v>410</v>
      </c>
      <c r="B618" s="10" t="s">
        <v>21</v>
      </c>
      <c r="C618">
        <v>0.56499999999999995</v>
      </c>
      <c r="D618">
        <v>90.3</v>
      </c>
      <c r="E618">
        <v>0</v>
      </c>
      <c r="F618">
        <v>83</v>
      </c>
      <c r="G618">
        <v>0.09</v>
      </c>
      <c r="H618">
        <v>90.5</v>
      </c>
      <c r="I618">
        <v>0.01</v>
      </c>
      <c r="J618">
        <v>76.400000000000006</v>
      </c>
      <c r="K618">
        <v>0.33300000000000002</v>
      </c>
      <c r="L618">
        <v>79</v>
      </c>
      <c r="M618">
        <v>1E-3</v>
      </c>
      <c r="N618">
        <v>81.7</v>
      </c>
      <c r="Q618">
        <v>2E-3</v>
      </c>
    </row>
    <row r="619" spans="1:17" x14ac:dyDescent="0.45">
      <c r="A619" s="10" t="s">
        <v>676</v>
      </c>
      <c r="B619" s="10" t="s">
        <v>21</v>
      </c>
      <c r="C619">
        <v>0.51400000000000001</v>
      </c>
      <c r="D619">
        <v>90.3</v>
      </c>
      <c r="E619">
        <v>0.372</v>
      </c>
      <c r="F619">
        <v>85.3</v>
      </c>
      <c r="I619">
        <v>1E-3</v>
      </c>
      <c r="J619">
        <v>68</v>
      </c>
      <c r="K619">
        <v>0.113</v>
      </c>
      <c r="L619">
        <v>83.8</v>
      </c>
      <c r="Q619">
        <v>1.4999999999999999E-2</v>
      </c>
    </row>
    <row r="620" spans="1:17" x14ac:dyDescent="0.45">
      <c r="A620" s="10" t="s">
        <v>787</v>
      </c>
      <c r="B620" s="10" t="s">
        <v>21</v>
      </c>
      <c r="C620">
        <v>0.59499999999999997</v>
      </c>
      <c r="D620">
        <v>90.3</v>
      </c>
      <c r="E620">
        <v>0.16</v>
      </c>
      <c r="F620">
        <v>83.8</v>
      </c>
      <c r="I620">
        <v>9.2999999999999999E-2</v>
      </c>
      <c r="J620">
        <v>76.099999999999994</v>
      </c>
      <c r="K620">
        <v>0.152</v>
      </c>
      <c r="L620">
        <v>82.2</v>
      </c>
      <c r="Q620">
        <v>8.9999999999999993E-3</v>
      </c>
    </row>
    <row r="621" spans="1:17" x14ac:dyDescent="0.45">
      <c r="A621" s="10" t="s">
        <v>521</v>
      </c>
      <c r="B621" s="10" t="s">
        <v>21</v>
      </c>
      <c r="C621">
        <v>0.35399999999999998</v>
      </c>
      <c r="D621">
        <v>90.3</v>
      </c>
      <c r="E621">
        <v>0.56200000000000006</v>
      </c>
      <c r="F621">
        <v>85.1</v>
      </c>
      <c r="G621">
        <v>2E-3</v>
      </c>
      <c r="H621">
        <v>86.9</v>
      </c>
      <c r="I621">
        <v>7.0000000000000001E-3</v>
      </c>
      <c r="J621">
        <v>78.400000000000006</v>
      </c>
      <c r="K621">
        <v>6.4000000000000001E-2</v>
      </c>
      <c r="L621">
        <v>83.8</v>
      </c>
      <c r="M621">
        <v>1.0999999999999999E-2</v>
      </c>
      <c r="N621">
        <v>86</v>
      </c>
      <c r="Q621">
        <v>2.3E-2</v>
      </c>
    </row>
    <row r="622" spans="1:17" x14ac:dyDescent="0.45">
      <c r="A622" s="10" t="s">
        <v>425</v>
      </c>
      <c r="B622" s="10" t="s">
        <v>21</v>
      </c>
      <c r="C622">
        <v>0.67500000000000004</v>
      </c>
      <c r="D622">
        <v>90.3</v>
      </c>
      <c r="E622">
        <v>0.125</v>
      </c>
      <c r="F622">
        <v>82.3</v>
      </c>
      <c r="G622">
        <v>4.0000000000000001E-3</v>
      </c>
      <c r="H622">
        <v>88.5</v>
      </c>
      <c r="I622">
        <v>5.8000000000000003E-2</v>
      </c>
      <c r="J622">
        <v>74.099999999999994</v>
      </c>
      <c r="K622">
        <v>0.13800000000000001</v>
      </c>
      <c r="L622">
        <v>82.9</v>
      </c>
      <c r="Q622">
        <v>2.9000000000000001E-2</v>
      </c>
    </row>
    <row r="623" spans="1:17" x14ac:dyDescent="0.45">
      <c r="A623" s="10" t="s">
        <v>594</v>
      </c>
      <c r="B623" s="10" t="s">
        <v>21</v>
      </c>
      <c r="C623">
        <v>0.56699999999999995</v>
      </c>
      <c r="D623">
        <v>90.3</v>
      </c>
      <c r="E623">
        <v>0.21</v>
      </c>
      <c r="F623">
        <v>82</v>
      </c>
      <c r="I623">
        <v>3.0000000000000001E-3</v>
      </c>
      <c r="J623">
        <v>77.2</v>
      </c>
      <c r="K623">
        <v>0.218</v>
      </c>
      <c r="L623">
        <v>83.3</v>
      </c>
      <c r="M623">
        <v>3.0000000000000001E-3</v>
      </c>
      <c r="N623">
        <v>84.8</v>
      </c>
      <c r="Q623">
        <v>2.5000000000000001E-2</v>
      </c>
    </row>
    <row r="624" spans="1:17" x14ac:dyDescent="0.45">
      <c r="A624" s="10" t="s">
        <v>584</v>
      </c>
      <c r="B624" s="10" t="s">
        <v>551</v>
      </c>
      <c r="C624">
        <v>0.503</v>
      </c>
      <c r="D624">
        <v>90.3</v>
      </c>
      <c r="E624">
        <v>7.0000000000000001E-3</v>
      </c>
      <c r="F624">
        <v>83.7</v>
      </c>
      <c r="G624">
        <v>0.183</v>
      </c>
      <c r="H624">
        <v>86.5</v>
      </c>
      <c r="I624">
        <v>8.5000000000000006E-2</v>
      </c>
      <c r="J624">
        <v>75.7</v>
      </c>
      <c r="K624">
        <v>0.222</v>
      </c>
      <c r="L624">
        <v>81.5</v>
      </c>
      <c r="Q624">
        <v>0.01</v>
      </c>
    </row>
    <row r="625" spans="1:17" x14ac:dyDescent="0.45">
      <c r="A625" s="10" t="s">
        <v>100</v>
      </c>
      <c r="B625" s="10" t="s">
        <v>21</v>
      </c>
      <c r="C625">
        <v>0.69299999999999995</v>
      </c>
      <c r="D625">
        <v>90.2</v>
      </c>
      <c r="E625">
        <v>0.222</v>
      </c>
      <c r="F625">
        <v>79</v>
      </c>
      <c r="K625">
        <v>8.5000000000000006E-2</v>
      </c>
      <c r="L625">
        <v>83.3</v>
      </c>
      <c r="Q625">
        <v>2.5999999999999999E-2</v>
      </c>
    </row>
    <row r="626" spans="1:17" x14ac:dyDescent="0.45">
      <c r="A626" s="10" t="s">
        <v>212</v>
      </c>
      <c r="B626" s="10" t="s">
        <v>21</v>
      </c>
      <c r="C626">
        <v>0.43099999999999999</v>
      </c>
      <c r="D626">
        <v>90.2</v>
      </c>
      <c r="E626">
        <v>6.8000000000000005E-2</v>
      </c>
      <c r="F626">
        <v>83</v>
      </c>
      <c r="G626">
        <v>0.13200000000000001</v>
      </c>
      <c r="H626">
        <v>86.5</v>
      </c>
      <c r="I626">
        <v>0.13300000000000001</v>
      </c>
      <c r="J626">
        <v>72.400000000000006</v>
      </c>
      <c r="K626">
        <v>0.23699999999999999</v>
      </c>
      <c r="L626">
        <v>80.2</v>
      </c>
      <c r="Q626">
        <v>3.0000000000000001E-3</v>
      </c>
    </row>
    <row r="627" spans="1:17" x14ac:dyDescent="0.45">
      <c r="A627" s="10" t="s">
        <v>226</v>
      </c>
      <c r="B627" s="10" t="s">
        <v>21</v>
      </c>
      <c r="C627">
        <v>0.626</v>
      </c>
      <c r="D627">
        <v>90.2</v>
      </c>
      <c r="E627">
        <v>0.14899999999999999</v>
      </c>
      <c r="F627">
        <v>84.2</v>
      </c>
      <c r="G627">
        <v>3.0000000000000001E-3</v>
      </c>
      <c r="H627">
        <v>85.6</v>
      </c>
      <c r="I627">
        <v>1E-3</v>
      </c>
      <c r="J627">
        <v>76.3</v>
      </c>
      <c r="K627">
        <v>3.6999999999999998E-2</v>
      </c>
      <c r="L627">
        <v>81.8</v>
      </c>
      <c r="M627">
        <v>0.185</v>
      </c>
      <c r="N627">
        <v>82.3</v>
      </c>
      <c r="Q627">
        <v>2.5000000000000001E-2</v>
      </c>
    </row>
    <row r="628" spans="1:17" x14ac:dyDescent="0.45">
      <c r="A628" s="10" t="s">
        <v>776</v>
      </c>
      <c r="B628" s="10" t="s">
        <v>21</v>
      </c>
      <c r="C628">
        <v>0.40899999999999997</v>
      </c>
      <c r="D628">
        <v>90.2</v>
      </c>
      <c r="E628">
        <v>0.14899999999999999</v>
      </c>
      <c r="F628">
        <v>80.400000000000006</v>
      </c>
      <c r="G628">
        <v>0.27300000000000002</v>
      </c>
      <c r="H628">
        <v>85.8</v>
      </c>
      <c r="K628">
        <v>0.16900000000000001</v>
      </c>
      <c r="L628">
        <v>83.2</v>
      </c>
      <c r="Q628">
        <v>1E-3</v>
      </c>
    </row>
    <row r="629" spans="1:17" x14ac:dyDescent="0.45">
      <c r="A629" s="10" t="s">
        <v>50</v>
      </c>
      <c r="B629" s="10" t="s">
        <v>21</v>
      </c>
      <c r="C629">
        <v>0.81100000000000005</v>
      </c>
      <c r="D629">
        <v>90.2</v>
      </c>
      <c r="E629">
        <v>8.2000000000000003E-2</v>
      </c>
      <c r="F629">
        <v>84.4</v>
      </c>
      <c r="G629">
        <v>1.2E-2</v>
      </c>
      <c r="H629">
        <v>89</v>
      </c>
      <c r="I629">
        <v>7.1999999999999995E-2</v>
      </c>
      <c r="J629">
        <v>76.7</v>
      </c>
      <c r="K629">
        <v>2.1999999999999999E-2</v>
      </c>
      <c r="L629">
        <v>83.3</v>
      </c>
      <c r="Q629">
        <v>2.7E-2</v>
      </c>
    </row>
    <row r="630" spans="1:17" x14ac:dyDescent="0.45">
      <c r="A630" s="10" t="s">
        <v>756</v>
      </c>
      <c r="B630" s="10" t="s">
        <v>21</v>
      </c>
      <c r="C630">
        <v>0.5</v>
      </c>
      <c r="D630">
        <v>90.2</v>
      </c>
      <c r="E630">
        <v>0.35099999999999998</v>
      </c>
      <c r="F630">
        <v>83.9</v>
      </c>
      <c r="G630">
        <v>0</v>
      </c>
      <c r="H630">
        <v>85.5</v>
      </c>
      <c r="K630">
        <v>0.14799999999999999</v>
      </c>
      <c r="L630">
        <v>81.599999999999994</v>
      </c>
      <c r="M630">
        <v>0</v>
      </c>
      <c r="N630">
        <v>85</v>
      </c>
      <c r="Q630">
        <v>2.9000000000000001E-2</v>
      </c>
    </row>
    <row r="631" spans="1:17" x14ac:dyDescent="0.45">
      <c r="A631" s="10" t="s">
        <v>618</v>
      </c>
      <c r="B631" s="10" t="s">
        <v>21</v>
      </c>
      <c r="C631">
        <v>0.622</v>
      </c>
      <c r="D631">
        <v>90.2</v>
      </c>
      <c r="E631">
        <v>0.18099999999999999</v>
      </c>
      <c r="F631">
        <v>83.6</v>
      </c>
      <c r="G631">
        <v>1E-3</v>
      </c>
      <c r="H631">
        <v>86.3</v>
      </c>
      <c r="I631">
        <v>0.12</v>
      </c>
      <c r="J631">
        <v>76.2</v>
      </c>
      <c r="K631">
        <v>7.6999999999999999E-2</v>
      </c>
      <c r="L631">
        <v>82.2</v>
      </c>
      <c r="Q631">
        <v>2.5000000000000001E-2</v>
      </c>
    </row>
    <row r="632" spans="1:17" x14ac:dyDescent="0.45">
      <c r="A632" s="10" t="s">
        <v>359</v>
      </c>
      <c r="B632" s="10" t="s">
        <v>21</v>
      </c>
      <c r="C632">
        <v>0.63100000000000001</v>
      </c>
      <c r="D632">
        <v>90.1</v>
      </c>
      <c r="E632">
        <v>5.8999999999999997E-2</v>
      </c>
      <c r="F632">
        <v>81.7</v>
      </c>
      <c r="G632">
        <v>0</v>
      </c>
      <c r="H632">
        <v>86</v>
      </c>
      <c r="I632">
        <v>0.12</v>
      </c>
      <c r="J632">
        <v>75.7</v>
      </c>
      <c r="K632">
        <v>0.19</v>
      </c>
      <c r="L632">
        <v>81.599999999999994</v>
      </c>
      <c r="Q632">
        <v>8.9999999999999993E-3</v>
      </c>
    </row>
    <row r="633" spans="1:17" x14ac:dyDescent="0.45">
      <c r="A633" s="10" t="s">
        <v>573</v>
      </c>
      <c r="B633" s="10" t="s">
        <v>21</v>
      </c>
      <c r="C633">
        <v>0.44900000000000001</v>
      </c>
      <c r="D633">
        <v>90.1</v>
      </c>
      <c r="E633">
        <v>5.5E-2</v>
      </c>
      <c r="F633">
        <v>82.4</v>
      </c>
      <c r="G633">
        <v>0.23400000000000001</v>
      </c>
      <c r="H633">
        <v>85.2</v>
      </c>
      <c r="I633">
        <v>9.0999999999999998E-2</v>
      </c>
      <c r="J633">
        <v>78.599999999999994</v>
      </c>
      <c r="K633">
        <v>7.0000000000000001E-3</v>
      </c>
      <c r="L633">
        <v>83.2</v>
      </c>
      <c r="M633">
        <v>0.16400000000000001</v>
      </c>
      <c r="N633">
        <v>84.4</v>
      </c>
      <c r="Q633">
        <v>1.7000000000000001E-2</v>
      </c>
    </row>
    <row r="634" spans="1:17" x14ac:dyDescent="0.45">
      <c r="A634" s="10" t="s">
        <v>97</v>
      </c>
      <c r="B634" s="10" t="s">
        <v>21</v>
      </c>
      <c r="C634">
        <v>0.56899999999999995</v>
      </c>
      <c r="D634">
        <v>90.1</v>
      </c>
      <c r="E634">
        <v>9.9000000000000005E-2</v>
      </c>
      <c r="F634">
        <v>85.7</v>
      </c>
      <c r="G634">
        <v>0</v>
      </c>
      <c r="H634">
        <v>89.2</v>
      </c>
      <c r="I634">
        <v>0.128</v>
      </c>
      <c r="J634">
        <v>78.900000000000006</v>
      </c>
      <c r="K634">
        <v>0.20300000000000001</v>
      </c>
      <c r="L634">
        <v>81.8</v>
      </c>
      <c r="Q634">
        <v>5.0000000000000001E-3</v>
      </c>
    </row>
    <row r="635" spans="1:17" x14ac:dyDescent="0.45">
      <c r="A635" s="10" t="s">
        <v>358</v>
      </c>
      <c r="B635" s="10" t="s">
        <v>21</v>
      </c>
      <c r="C635">
        <v>0.65100000000000002</v>
      </c>
      <c r="D635">
        <v>90.1</v>
      </c>
      <c r="E635">
        <v>0.245</v>
      </c>
      <c r="F635">
        <v>82.9</v>
      </c>
      <c r="I635">
        <v>1.4999999999999999E-2</v>
      </c>
      <c r="J635">
        <v>77.5</v>
      </c>
      <c r="K635">
        <v>8.8999999999999996E-2</v>
      </c>
      <c r="L635">
        <v>82.8</v>
      </c>
      <c r="Q635">
        <v>1.7999999999999999E-2</v>
      </c>
    </row>
    <row r="636" spans="1:17" x14ac:dyDescent="0.45">
      <c r="A636" s="10" t="s">
        <v>563</v>
      </c>
      <c r="B636" s="10" t="s">
        <v>21</v>
      </c>
      <c r="C636">
        <v>0.53600000000000003</v>
      </c>
      <c r="D636">
        <v>90.1</v>
      </c>
      <c r="E636">
        <v>0.23699999999999999</v>
      </c>
      <c r="F636">
        <v>84</v>
      </c>
      <c r="G636">
        <v>6.0000000000000001E-3</v>
      </c>
      <c r="H636">
        <v>88.6</v>
      </c>
      <c r="I636">
        <v>6.6000000000000003E-2</v>
      </c>
      <c r="J636">
        <v>74.8</v>
      </c>
      <c r="K636">
        <v>0.155</v>
      </c>
      <c r="L636">
        <v>80.8</v>
      </c>
      <c r="Q636">
        <v>1.9E-2</v>
      </c>
    </row>
    <row r="637" spans="1:17" x14ac:dyDescent="0.45">
      <c r="A637" s="10" t="s">
        <v>49</v>
      </c>
      <c r="B637" s="10" t="s">
        <v>21</v>
      </c>
      <c r="C637">
        <v>0.60299999999999998</v>
      </c>
      <c r="D637">
        <v>90.1</v>
      </c>
      <c r="E637">
        <v>0.17699999999999999</v>
      </c>
      <c r="F637">
        <v>84.3</v>
      </c>
      <c r="G637">
        <v>0.04</v>
      </c>
      <c r="H637">
        <v>87.9</v>
      </c>
      <c r="I637">
        <v>6.0999999999999999E-2</v>
      </c>
      <c r="J637">
        <v>75.8</v>
      </c>
      <c r="K637">
        <v>3.1E-2</v>
      </c>
      <c r="L637">
        <v>80.900000000000006</v>
      </c>
      <c r="M637">
        <v>0.09</v>
      </c>
      <c r="N637">
        <v>82.4</v>
      </c>
      <c r="Q637">
        <v>1.2999999999999999E-2</v>
      </c>
    </row>
    <row r="638" spans="1:17" x14ac:dyDescent="0.45">
      <c r="A638" s="10" t="s">
        <v>605</v>
      </c>
      <c r="B638" s="10" t="s">
        <v>21</v>
      </c>
      <c r="C638">
        <v>0.60699999999999998</v>
      </c>
      <c r="D638">
        <v>90.1</v>
      </c>
      <c r="E638">
        <v>0.17799999999999999</v>
      </c>
      <c r="F638">
        <v>80.099999999999994</v>
      </c>
      <c r="G638">
        <v>6.0000000000000001E-3</v>
      </c>
      <c r="H638">
        <v>88</v>
      </c>
      <c r="I638">
        <v>4.3999999999999997E-2</v>
      </c>
      <c r="J638">
        <v>74.3</v>
      </c>
      <c r="K638">
        <v>0.16600000000000001</v>
      </c>
      <c r="L638">
        <v>83.2</v>
      </c>
      <c r="Q638">
        <v>2.1000000000000001E-2</v>
      </c>
    </row>
    <row r="639" spans="1:17" x14ac:dyDescent="0.45">
      <c r="A639" s="10" t="s">
        <v>267</v>
      </c>
      <c r="B639" s="10" t="s">
        <v>21</v>
      </c>
      <c r="C639">
        <v>0.5</v>
      </c>
      <c r="D639">
        <v>90</v>
      </c>
      <c r="E639">
        <v>0.17</v>
      </c>
      <c r="F639">
        <v>83.7</v>
      </c>
      <c r="G639">
        <v>2.4E-2</v>
      </c>
      <c r="H639">
        <v>87.2</v>
      </c>
      <c r="I639">
        <v>0.223</v>
      </c>
      <c r="J639">
        <v>77.3</v>
      </c>
      <c r="K639">
        <v>8.2000000000000003E-2</v>
      </c>
      <c r="L639">
        <v>83.4</v>
      </c>
      <c r="M639">
        <v>2E-3</v>
      </c>
      <c r="N639">
        <v>86.3</v>
      </c>
      <c r="Q639">
        <v>1.2999999999999999E-2</v>
      </c>
    </row>
    <row r="640" spans="1:17" x14ac:dyDescent="0.45">
      <c r="A640" s="10" t="s">
        <v>816</v>
      </c>
      <c r="B640" s="10" t="s">
        <v>21</v>
      </c>
      <c r="C640">
        <v>0.52900000000000003</v>
      </c>
      <c r="D640">
        <v>90</v>
      </c>
      <c r="E640">
        <v>0.27700000000000002</v>
      </c>
      <c r="F640">
        <v>83.3</v>
      </c>
      <c r="I640">
        <v>0.03</v>
      </c>
      <c r="J640">
        <v>73.599999999999994</v>
      </c>
      <c r="K640">
        <v>0.16300000000000001</v>
      </c>
      <c r="L640">
        <v>82.9</v>
      </c>
      <c r="Q640">
        <v>5.0000000000000001E-3</v>
      </c>
    </row>
    <row r="641" spans="1:17" x14ac:dyDescent="0.45">
      <c r="A641" s="10" t="s">
        <v>244</v>
      </c>
      <c r="B641" s="10" t="s">
        <v>21</v>
      </c>
      <c r="C641">
        <v>0.57299999999999995</v>
      </c>
      <c r="D641">
        <v>90</v>
      </c>
      <c r="E641">
        <v>9.2999999999999999E-2</v>
      </c>
      <c r="F641">
        <v>82.4</v>
      </c>
      <c r="I641">
        <v>9.7000000000000003E-2</v>
      </c>
      <c r="J641">
        <v>77</v>
      </c>
      <c r="K641">
        <v>0.23699999999999999</v>
      </c>
      <c r="L641">
        <v>80.099999999999994</v>
      </c>
      <c r="Q641">
        <v>4.0000000000000001E-3</v>
      </c>
    </row>
    <row r="642" spans="1:17" x14ac:dyDescent="0.45">
      <c r="A642" s="10" t="s">
        <v>596</v>
      </c>
      <c r="B642" s="10" t="s">
        <v>21</v>
      </c>
      <c r="C642">
        <v>0.55500000000000005</v>
      </c>
      <c r="D642">
        <v>90</v>
      </c>
      <c r="E642">
        <v>0.246</v>
      </c>
      <c r="F642">
        <v>83.3</v>
      </c>
      <c r="G642">
        <v>4.9000000000000002E-2</v>
      </c>
      <c r="H642">
        <v>86.4</v>
      </c>
      <c r="I642">
        <v>1.2E-2</v>
      </c>
      <c r="J642">
        <v>76.8</v>
      </c>
      <c r="K642">
        <v>0.13800000000000001</v>
      </c>
      <c r="L642">
        <v>82.7</v>
      </c>
      <c r="Q642">
        <v>1.2999999999999999E-2</v>
      </c>
    </row>
    <row r="643" spans="1:17" x14ac:dyDescent="0.45">
      <c r="A643" s="10" t="s">
        <v>260</v>
      </c>
      <c r="B643" s="10" t="s">
        <v>21</v>
      </c>
      <c r="C643">
        <v>0.59199999999999997</v>
      </c>
      <c r="D643">
        <v>90</v>
      </c>
      <c r="E643">
        <v>3.0000000000000001E-3</v>
      </c>
      <c r="F643">
        <v>84.2</v>
      </c>
      <c r="G643">
        <v>2.1999999999999999E-2</v>
      </c>
      <c r="H643">
        <v>86</v>
      </c>
      <c r="I643">
        <v>0.16600000000000001</v>
      </c>
      <c r="J643">
        <v>77.599999999999994</v>
      </c>
      <c r="K643">
        <v>0.218</v>
      </c>
      <c r="L643">
        <v>81.7</v>
      </c>
      <c r="Q643">
        <v>6.0000000000000001E-3</v>
      </c>
    </row>
    <row r="644" spans="1:17" x14ac:dyDescent="0.45">
      <c r="A644" s="10" t="s">
        <v>35</v>
      </c>
      <c r="B644" s="10" t="s">
        <v>21</v>
      </c>
      <c r="C644">
        <v>0.76400000000000001</v>
      </c>
      <c r="D644">
        <v>90</v>
      </c>
      <c r="E644">
        <v>0.1</v>
      </c>
      <c r="F644">
        <v>81.599999999999994</v>
      </c>
      <c r="G644">
        <v>6.0000000000000001E-3</v>
      </c>
      <c r="H644">
        <v>87.1</v>
      </c>
      <c r="I644">
        <v>1.4E-2</v>
      </c>
      <c r="J644">
        <v>77</v>
      </c>
      <c r="K644">
        <v>0.11600000000000001</v>
      </c>
      <c r="L644">
        <v>82.7</v>
      </c>
      <c r="Q644">
        <v>1.2E-2</v>
      </c>
    </row>
    <row r="645" spans="1:17" x14ac:dyDescent="0.45">
      <c r="A645" s="10" t="s">
        <v>28</v>
      </c>
      <c r="B645" s="10" t="s">
        <v>21</v>
      </c>
      <c r="C645">
        <v>0.68300000000000005</v>
      </c>
      <c r="D645">
        <v>90</v>
      </c>
      <c r="E645">
        <v>0.14499999999999999</v>
      </c>
      <c r="F645">
        <v>80.599999999999994</v>
      </c>
      <c r="G645">
        <v>0</v>
      </c>
      <c r="H645">
        <v>82</v>
      </c>
      <c r="I645">
        <v>3.3000000000000002E-2</v>
      </c>
      <c r="J645">
        <v>80</v>
      </c>
      <c r="K645">
        <v>0.13900000000000001</v>
      </c>
      <c r="L645">
        <v>82.8</v>
      </c>
      <c r="Q645">
        <v>1.4999999999999999E-2</v>
      </c>
    </row>
    <row r="646" spans="1:17" x14ac:dyDescent="0.45">
      <c r="A646" s="10" t="s">
        <v>79</v>
      </c>
      <c r="B646" s="10" t="s">
        <v>21</v>
      </c>
      <c r="C646">
        <v>0.58599999999999997</v>
      </c>
      <c r="D646">
        <v>90</v>
      </c>
      <c r="E646">
        <v>3.2000000000000001E-2</v>
      </c>
      <c r="F646">
        <v>81.8</v>
      </c>
      <c r="G646">
        <v>0.14599999999999999</v>
      </c>
      <c r="H646">
        <v>84.3</v>
      </c>
      <c r="I646">
        <v>7.4999999999999997E-2</v>
      </c>
      <c r="J646">
        <v>73.3</v>
      </c>
      <c r="K646">
        <v>0.16</v>
      </c>
      <c r="L646">
        <v>82.4</v>
      </c>
      <c r="Q646">
        <v>5.0000000000000001E-3</v>
      </c>
    </row>
    <row r="647" spans="1:17" x14ac:dyDescent="0.45">
      <c r="A647" s="10" t="s">
        <v>225</v>
      </c>
      <c r="B647" s="10" t="s">
        <v>119</v>
      </c>
      <c r="C647">
        <v>0.437</v>
      </c>
      <c r="D647">
        <v>90</v>
      </c>
      <c r="E647">
        <v>6.7000000000000004E-2</v>
      </c>
      <c r="F647">
        <v>84.8</v>
      </c>
      <c r="G647">
        <v>0.16500000000000001</v>
      </c>
      <c r="H647">
        <v>85.6</v>
      </c>
      <c r="I647">
        <v>0.27800000000000002</v>
      </c>
      <c r="J647">
        <v>73.7</v>
      </c>
      <c r="K647">
        <v>5.1999999999999998E-2</v>
      </c>
      <c r="L647">
        <v>82.3</v>
      </c>
      <c r="M647">
        <v>1E-3</v>
      </c>
      <c r="N647">
        <v>85.4</v>
      </c>
      <c r="Q647">
        <v>7.0000000000000001E-3</v>
      </c>
    </row>
    <row r="648" spans="1:17" x14ac:dyDescent="0.45">
      <c r="A648" s="10" t="s">
        <v>407</v>
      </c>
      <c r="B648" s="10" t="s">
        <v>21</v>
      </c>
      <c r="C648">
        <v>0.57799999999999996</v>
      </c>
      <c r="D648">
        <v>90</v>
      </c>
      <c r="E648">
        <v>4.2999999999999997E-2</v>
      </c>
      <c r="F648">
        <v>82.9</v>
      </c>
      <c r="G648">
        <v>1.7000000000000001E-2</v>
      </c>
      <c r="H648">
        <v>88.6</v>
      </c>
      <c r="I648">
        <v>0.19800000000000001</v>
      </c>
      <c r="J648">
        <v>75.099999999999994</v>
      </c>
      <c r="K648">
        <v>0.16500000000000001</v>
      </c>
      <c r="L648">
        <v>83.1</v>
      </c>
      <c r="Q648">
        <v>2E-3</v>
      </c>
    </row>
    <row r="649" spans="1:17" x14ac:dyDescent="0.45">
      <c r="A649" s="10" t="s">
        <v>55</v>
      </c>
      <c r="B649" s="10" t="s">
        <v>21</v>
      </c>
      <c r="C649">
        <v>0.70499999999999996</v>
      </c>
      <c r="D649">
        <v>90</v>
      </c>
      <c r="E649">
        <v>3.7999999999999999E-2</v>
      </c>
      <c r="F649">
        <v>80</v>
      </c>
      <c r="I649">
        <v>9.1999999999999998E-2</v>
      </c>
      <c r="J649">
        <v>78</v>
      </c>
      <c r="K649">
        <v>0.16500000000000001</v>
      </c>
      <c r="L649">
        <v>83.2</v>
      </c>
      <c r="Q649">
        <v>1.4999999999999999E-2</v>
      </c>
    </row>
    <row r="650" spans="1:17" x14ac:dyDescent="0.45">
      <c r="A650" s="10" t="s">
        <v>699</v>
      </c>
      <c r="B650" s="10" t="s">
        <v>21</v>
      </c>
      <c r="C650">
        <v>0.63600000000000001</v>
      </c>
      <c r="D650">
        <v>89.9</v>
      </c>
      <c r="E650">
        <v>0.20499999999999999</v>
      </c>
      <c r="F650">
        <v>81.900000000000006</v>
      </c>
      <c r="G650">
        <v>2.5999999999999999E-2</v>
      </c>
      <c r="H650">
        <v>87.8</v>
      </c>
      <c r="I650">
        <v>6.8000000000000005E-2</v>
      </c>
      <c r="J650">
        <v>74.5</v>
      </c>
      <c r="K650">
        <v>6.5000000000000002E-2</v>
      </c>
      <c r="L650">
        <v>82.5</v>
      </c>
      <c r="M650">
        <v>0</v>
      </c>
      <c r="N650">
        <v>86.7</v>
      </c>
      <c r="Q650">
        <v>1.4E-2</v>
      </c>
    </row>
    <row r="651" spans="1:17" x14ac:dyDescent="0.45">
      <c r="A651" s="10" t="s">
        <v>745</v>
      </c>
      <c r="B651" s="10" t="s">
        <v>21</v>
      </c>
      <c r="C651">
        <v>0.60599999999999998</v>
      </c>
      <c r="D651">
        <v>89.9</v>
      </c>
      <c r="E651">
        <v>6.6000000000000003E-2</v>
      </c>
      <c r="F651">
        <v>83.8</v>
      </c>
      <c r="G651">
        <v>0.16200000000000001</v>
      </c>
      <c r="H651">
        <v>85.2</v>
      </c>
      <c r="I651">
        <v>4.1000000000000002E-2</v>
      </c>
      <c r="J651">
        <v>75.2</v>
      </c>
      <c r="K651">
        <v>0.124</v>
      </c>
      <c r="L651">
        <v>77.599999999999994</v>
      </c>
      <c r="Q651">
        <v>1.0999999999999999E-2</v>
      </c>
    </row>
    <row r="652" spans="1:17" x14ac:dyDescent="0.45">
      <c r="A652" s="10" t="s">
        <v>833</v>
      </c>
      <c r="B652" s="10" t="s">
        <v>316</v>
      </c>
      <c r="C652">
        <v>0.56699999999999995</v>
      </c>
      <c r="D652">
        <v>89.9</v>
      </c>
      <c r="E652">
        <v>0.21099999999999999</v>
      </c>
      <c r="F652">
        <v>84.5</v>
      </c>
      <c r="G652">
        <v>1E-3</v>
      </c>
      <c r="H652">
        <v>86.8</v>
      </c>
      <c r="I652">
        <v>0.157</v>
      </c>
      <c r="J652">
        <v>76.400000000000006</v>
      </c>
      <c r="K652">
        <v>6.4000000000000001E-2</v>
      </c>
      <c r="L652">
        <v>82.8</v>
      </c>
      <c r="M652">
        <v>0</v>
      </c>
      <c r="Q652">
        <v>2.8000000000000001E-2</v>
      </c>
    </row>
    <row r="653" spans="1:17" x14ac:dyDescent="0.45">
      <c r="A653" s="10" t="s">
        <v>46</v>
      </c>
      <c r="B653" s="10" t="s">
        <v>21</v>
      </c>
      <c r="C653">
        <v>0.6</v>
      </c>
      <c r="D653">
        <v>89.9</v>
      </c>
      <c r="E653">
        <v>0.05</v>
      </c>
      <c r="F653">
        <v>82.1</v>
      </c>
      <c r="I653">
        <v>0.251</v>
      </c>
      <c r="J653">
        <v>80.599999999999994</v>
      </c>
      <c r="K653">
        <v>0.1</v>
      </c>
      <c r="L653">
        <v>83.9</v>
      </c>
      <c r="Q653">
        <v>3.0000000000000001E-3</v>
      </c>
    </row>
    <row r="654" spans="1:17" x14ac:dyDescent="0.45">
      <c r="A654" s="10" t="s">
        <v>612</v>
      </c>
      <c r="B654" s="10" t="s">
        <v>21</v>
      </c>
      <c r="C654">
        <v>0.59899999999999998</v>
      </c>
      <c r="D654">
        <v>89.9</v>
      </c>
      <c r="E654">
        <v>0.17299999999999999</v>
      </c>
      <c r="F654">
        <v>80.900000000000006</v>
      </c>
      <c r="G654">
        <v>1.7000000000000001E-2</v>
      </c>
      <c r="H654">
        <v>84.2</v>
      </c>
      <c r="I654">
        <v>9.2999999999999999E-2</v>
      </c>
      <c r="J654">
        <v>74.5</v>
      </c>
      <c r="K654">
        <v>0.11799999999999999</v>
      </c>
      <c r="L654">
        <v>78.3</v>
      </c>
      <c r="Q654">
        <v>1.7000000000000001E-2</v>
      </c>
    </row>
    <row r="655" spans="1:17" x14ac:dyDescent="0.45">
      <c r="A655" s="10" t="s">
        <v>775</v>
      </c>
      <c r="B655" s="10" t="s">
        <v>21</v>
      </c>
      <c r="C655">
        <v>0.53500000000000003</v>
      </c>
      <c r="D655">
        <v>89.9</v>
      </c>
      <c r="G655">
        <v>0.115</v>
      </c>
      <c r="H655">
        <v>84.5</v>
      </c>
      <c r="I655">
        <v>0.26600000000000001</v>
      </c>
      <c r="J655">
        <v>72</v>
      </c>
      <c r="K655">
        <v>8.4000000000000005E-2</v>
      </c>
      <c r="L655">
        <v>83.1</v>
      </c>
      <c r="Q655">
        <v>1.2999999999999999E-2</v>
      </c>
    </row>
    <row r="656" spans="1:17" x14ac:dyDescent="0.45">
      <c r="A656" s="10" t="s">
        <v>128</v>
      </c>
      <c r="B656" s="10" t="s">
        <v>21</v>
      </c>
      <c r="C656">
        <v>0.39200000000000002</v>
      </c>
      <c r="D656">
        <v>89.8</v>
      </c>
      <c r="E656">
        <v>0.01</v>
      </c>
      <c r="F656">
        <v>86.1</v>
      </c>
      <c r="G656">
        <v>0.311</v>
      </c>
      <c r="H656">
        <v>88</v>
      </c>
      <c r="I656">
        <v>0.26100000000000001</v>
      </c>
      <c r="J656">
        <v>77.7</v>
      </c>
      <c r="K656">
        <v>2.5999999999999999E-2</v>
      </c>
      <c r="L656">
        <v>81.7</v>
      </c>
      <c r="Q656">
        <v>2.7E-2</v>
      </c>
    </row>
    <row r="657" spans="1:17" x14ac:dyDescent="0.45">
      <c r="A657" s="10" t="s">
        <v>356</v>
      </c>
      <c r="B657" s="10" t="s">
        <v>21</v>
      </c>
      <c r="C657">
        <v>0.63200000000000001</v>
      </c>
      <c r="D657">
        <v>89.8</v>
      </c>
      <c r="E657">
        <v>0.126</v>
      </c>
      <c r="F657">
        <v>82.8</v>
      </c>
      <c r="G657">
        <v>4.8000000000000001E-2</v>
      </c>
      <c r="H657">
        <v>86.8</v>
      </c>
      <c r="I657">
        <v>5.8999999999999997E-2</v>
      </c>
      <c r="J657">
        <v>75.900000000000006</v>
      </c>
      <c r="K657">
        <v>0.13100000000000001</v>
      </c>
      <c r="L657">
        <v>80.099999999999994</v>
      </c>
      <c r="M657">
        <v>4.0000000000000001E-3</v>
      </c>
      <c r="N657">
        <v>84.7</v>
      </c>
      <c r="Q657">
        <v>0.03</v>
      </c>
    </row>
    <row r="658" spans="1:17" x14ac:dyDescent="0.45">
      <c r="A658" s="10" t="s">
        <v>139</v>
      </c>
      <c r="B658" s="10" t="s">
        <v>21</v>
      </c>
      <c r="C658">
        <v>0.436</v>
      </c>
      <c r="D658">
        <v>89.8</v>
      </c>
      <c r="E658">
        <v>0.114</v>
      </c>
      <c r="F658">
        <v>81</v>
      </c>
      <c r="G658">
        <v>0.23699999999999999</v>
      </c>
      <c r="H658">
        <v>88.5</v>
      </c>
      <c r="I658">
        <v>9.6000000000000002E-2</v>
      </c>
      <c r="J658">
        <v>78.5</v>
      </c>
      <c r="K658">
        <v>0.11700000000000001</v>
      </c>
      <c r="L658">
        <v>83.9</v>
      </c>
      <c r="Q658">
        <v>6.0000000000000001E-3</v>
      </c>
    </row>
    <row r="659" spans="1:17" x14ac:dyDescent="0.45">
      <c r="A659" s="10" t="s">
        <v>175</v>
      </c>
      <c r="B659" s="10" t="s">
        <v>21</v>
      </c>
      <c r="C659">
        <v>0.61799999999999999</v>
      </c>
      <c r="D659">
        <v>89.8</v>
      </c>
      <c r="E659">
        <v>0.18</v>
      </c>
      <c r="F659">
        <v>83.3</v>
      </c>
      <c r="G659">
        <v>5.0999999999999997E-2</v>
      </c>
      <c r="H659">
        <v>86.6</v>
      </c>
      <c r="I659">
        <v>3.9E-2</v>
      </c>
      <c r="J659">
        <v>76.2</v>
      </c>
      <c r="K659">
        <v>9.7000000000000003E-2</v>
      </c>
      <c r="L659">
        <v>82.1</v>
      </c>
      <c r="M659">
        <v>1.6E-2</v>
      </c>
      <c r="N659">
        <v>77.2</v>
      </c>
      <c r="Q659">
        <v>1.7999999999999999E-2</v>
      </c>
    </row>
    <row r="660" spans="1:17" x14ac:dyDescent="0.45">
      <c r="A660" s="10" t="s">
        <v>570</v>
      </c>
      <c r="B660" s="10" t="s">
        <v>21</v>
      </c>
      <c r="C660">
        <v>0.47099999999999997</v>
      </c>
      <c r="D660">
        <v>89.8</v>
      </c>
      <c r="E660">
        <v>0.12</v>
      </c>
      <c r="F660">
        <v>85.5</v>
      </c>
      <c r="G660">
        <v>0.20100000000000001</v>
      </c>
      <c r="H660">
        <v>87.7</v>
      </c>
      <c r="I660">
        <v>9.1999999999999998E-2</v>
      </c>
      <c r="J660">
        <v>76.5</v>
      </c>
      <c r="K660">
        <v>0.11600000000000001</v>
      </c>
      <c r="L660">
        <v>81.2</v>
      </c>
      <c r="Q660">
        <v>1.9E-2</v>
      </c>
    </row>
    <row r="661" spans="1:17" x14ac:dyDescent="0.45">
      <c r="A661" s="10" t="s">
        <v>362</v>
      </c>
      <c r="B661" s="10" t="s">
        <v>21</v>
      </c>
      <c r="C661">
        <v>0.55800000000000005</v>
      </c>
      <c r="D661">
        <v>89.7</v>
      </c>
      <c r="E661">
        <v>4.9000000000000002E-2</v>
      </c>
      <c r="F661">
        <v>82.4</v>
      </c>
      <c r="G661">
        <v>0.192</v>
      </c>
      <c r="H661">
        <v>86.7</v>
      </c>
      <c r="I661">
        <v>3.4000000000000002E-2</v>
      </c>
      <c r="J661">
        <v>78.099999999999994</v>
      </c>
      <c r="K661">
        <v>0.16700000000000001</v>
      </c>
      <c r="L661">
        <v>82</v>
      </c>
      <c r="M661">
        <v>0</v>
      </c>
      <c r="N661">
        <v>83</v>
      </c>
      <c r="Q661">
        <v>7.0000000000000001E-3</v>
      </c>
    </row>
    <row r="662" spans="1:17" x14ac:dyDescent="0.45">
      <c r="A662" s="10" t="s">
        <v>392</v>
      </c>
      <c r="B662" s="10" t="s">
        <v>37</v>
      </c>
      <c r="C662">
        <v>0.65900000000000003</v>
      </c>
      <c r="D662">
        <v>89.7</v>
      </c>
      <c r="E662">
        <v>0.182</v>
      </c>
      <c r="F662">
        <v>84.6</v>
      </c>
      <c r="G662">
        <v>3.5999999999999997E-2</v>
      </c>
      <c r="H662">
        <v>87.9</v>
      </c>
      <c r="I662">
        <v>4.2999999999999997E-2</v>
      </c>
      <c r="J662">
        <v>77.5</v>
      </c>
      <c r="K662">
        <v>0.08</v>
      </c>
      <c r="L662">
        <v>83.6</v>
      </c>
      <c r="Q662">
        <v>3.7999999999999999E-2</v>
      </c>
    </row>
    <row r="663" spans="1:17" x14ac:dyDescent="0.45">
      <c r="A663" s="10" t="s">
        <v>286</v>
      </c>
      <c r="B663" s="10" t="s">
        <v>21</v>
      </c>
      <c r="C663">
        <v>0.64900000000000002</v>
      </c>
      <c r="D663">
        <v>89.7</v>
      </c>
      <c r="E663">
        <v>5.5E-2</v>
      </c>
      <c r="F663">
        <v>84.8</v>
      </c>
      <c r="G663">
        <v>0.19500000000000001</v>
      </c>
      <c r="H663">
        <v>85.3</v>
      </c>
      <c r="I663">
        <v>6.0999999999999999E-2</v>
      </c>
      <c r="J663">
        <v>76</v>
      </c>
      <c r="K663">
        <v>3.7999999999999999E-2</v>
      </c>
      <c r="L663">
        <v>83.4</v>
      </c>
      <c r="M663">
        <v>2E-3</v>
      </c>
      <c r="N663">
        <v>84.3</v>
      </c>
      <c r="Q663">
        <v>7.0000000000000001E-3</v>
      </c>
    </row>
    <row r="664" spans="1:17" x14ac:dyDescent="0.45">
      <c r="A664" s="10" t="s">
        <v>86</v>
      </c>
      <c r="B664" s="10" t="s">
        <v>87</v>
      </c>
      <c r="C664">
        <v>0.42399999999999999</v>
      </c>
      <c r="D664">
        <v>89.7</v>
      </c>
      <c r="E664">
        <v>0.48499999999999999</v>
      </c>
      <c r="F664">
        <v>84.7</v>
      </c>
      <c r="G664">
        <v>2E-3</v>
      </c>
      <c r="H664">
        <v>88.4</v>
      </c>
      <c r="I664">
        <v>3.0000000000000001E-3</v>
      </c>
      <c r="J664">
        <v>83.2</v>
      </c>
      <c r="K664">
        <v>8.5999999999999993E-2</v>
      </c>
      <c r="L664">
        <v>84.9</v>
      </c>
      <c r="Q664">
        <v>0.02</v>
      </c>
    </row>
    <row r="665" spans="1:17" x14ac:dyDescent="0.45">
      <c r="A665" s="10" t="s">
        <v>681</v>
      </c>
      <c r="B665" s="10" t="s">
        <v>26</v>
      </c>
      <c r="C665">
        <v>0.53700000000000003</v>
      </c>
      <c r="D665">
        <v>89.7</v>
      </c>
      <c r="E665">
        <v>0.19900000000000001</v>
      </c>
      <c r="F665">
        <v>81.7</v>
      </c>
      <c r="G665">
        <v>4.2999999999999997E-2</v>
      </c>
      <c r="H665">
        <v>87</v>
      </c>
      <c r="I665">
        <v>0.13400000000000001</v>
      </c>
      <c r="J665">
        <v>74</v>
      </c>
      <c r="K665">
        <v>8.6999999999999994E-2</v>
      </c>
      <c r="L665">
        <v>81.099999999999994</v>
      </c>
      <c r="Q665">
        <v>2.3E-2</v>
      </c>
    </row>
    <row r="666" spans="1:17" x14ac:dyDescent="0.45">
      <c r="A666" s="10" t="s">
        <v>165</v>
      </c>
      <c r="B666" s="10" t="s">
        <v>21</v>
      </c>
      <c r="C666">
        <v>0.41499999999999998</v>
      </c>
      <c r="D666">
        <v>89.7</v>
      </c>
      <c r="E666">
        <v>0.115</v>
      </c>
      <c r="F666">
        <v>80</v>
      </c>
      <c r="G666">
        <v>0.30099999999999999</v>
      </c>
      <c r="H666">
        <v>88.1</v>
      </c>
      <c r="I666">
        <v>0.128</v>
      </c>
      <c r="J666">
        <v>75.3</v>
      </c>
      <c r="K666">
        <v>0.04</v>
      </c>
      <c r="L666">
        <v>82.8</v>
      </c>
      <c r="M666">
        <v>0</v>
      </c>
      <c r="Q666">
        <v>3.5000000000000003E-2</v>
      </c>
    </row>
    <row r="667" spans="1:17" x14ac:dyDescent="0.45">
      <c r="A667" s="10" t="s">
        <v>800</v>
      </c>
      <c r="B667" s="10" t="s">
        <v>21</v>
      </c>
      <c r="C667">
        <v>0.436</v>
      </c>
      <c r="D667">
        <v>89.7</v>
      </c>
      <c r="G667">
        <v>0.51500000000000001</v>
      </c>
      <c r="H667">
        <v>87.1</v>
      </c>
      <c r="I667">
        <v>5.0000000000000001E-3</v>
      </c>
      <c r="J667">
        <v>81.099999999999994</v>
      </c>
      <c r="K667">
        <v>4.4999999999999998E-2</v>
      </c>
      <c r="L667">
        <v>83.7</v>
      </c>
      <c r="Q667">
        <v>1.2999999999999999E-2</v>
      </c>
    </row>
    <row r="668" spans="1:17" x14ac:dyDescent="0.45">
      <c r="A668" s="10" t="s">
        <v>151</v>
      </c>
      <c r="B668" s="10" t="s">
        <v>21</v>
      </c>
      <c r="C668">
        <v>0.51800000000000002</v>
      </c>
      <c r="D668">
        <v>89.7</v>
      </c>
      <c r="E668">
        <v>4.0000000000000001E-3</v>
      </c>
      <c r="F668">
        <v>80.2</v>
      </c>
      <c r="G668">
        <v>0.23400000000000001</v>
      </c>
      <c r="H668">
        <v>87.1</v>
      </c>
      <c r="I668">
        <v>0.16800000000000001</v>
      </c>
      <c r="J668">
        <v>74.400000000000006</v>
      </c>
      <c r="K668">
        <v>7.5999999999999998E-2</v>
      </c>
      <c r="L668">
        <v>82.8</v>
      </c>
      <c r="Q668">
        <v>6.0000000000000001E-3</v>
      </c>
    </row>
    <row r="669" spans="1:17" x14ac:dyDescent="0.45">
      <c r="A669" s="10" t="s">
        <v>643</v>
      </c>
      <c r="B669" s="10" t="s">
        <v>21</v>
      </c>
      <c r="C669">
        <v>0.59099999999999997</v>
      </c>
      <c r="D669">
        <v>89.6</v>
      </c>
      <c r="E669">
        <v>0.29699999999999999</v>
      </c>
      <c r="F669">
        <v>81.900000000000006</v>
      </c>
      <c r="G669">
        <v>0</v>
      </c>
      <c r="H669">
        <v>88</v>
      </c>
      <c r="I669">
        <v>4.2999999999999997E-2</v>
      </c>
      <c r="J669">
        <v>76.7</v>
      </c>
      <c r="K669">
        <v>6.8000000000000005E-2</v>
      </c>
      <c r="L669">
        <v>82.6</v>
      </c>
      <c r="Q669">
        <v>2.1000000000000001E-2</v>
      </c>
    </row>
    <row r="670" spans="1:17" x14ac:dyDescent="0.45">
      <c r="A670" s="10" t="s">
        <v>417</v>
      </c>
      <c r="B670" s="10" t="s">
        <v>21</v>
      </c>
      <c r="C670">
        <v>0.53200000000000003</v>
      </c>
      <c r="D670">
        <v>89.6</v>
      </c>
      <c r="E670">
        <v>0.13900000000000001</v>
      </c>
      <c r="F670">
        <v>83.2</v>
      </c>
      <c r="G670">
        <v>1.6E-2</v>
      </c>
      <c r="H670">
        <v>86.8</v>
      </c>
      <c r="I670">
        <v>0.11899999999999999</v>
      </c>
      <c r="J670">
        <v>74.900000000000006</v>
      </c>
      <c r="K670">
        <v>0.193</v>
      </c>
      <c r="L670">
        <v>83</v>
      </c>
      <c r="Q670">
        <v>4.0000000000000001E-3</v>
      </c>
    </row>
    <row r="671" spans="1:17" x14ac:dyDescent="0.45">
      <c r="A671" s="10" t="s">
        <v>149</v>
      </c>
      <c r="B671" s="10" t="s">
        <v>21</v>
      </c>
      <c r="C671">
        <v>0.53600000000000003</v>
      </c>
      <c r="D671">
        <v>89.6</v>
      </c>
      <c r="E671">
        <v>0.26200000000000001</v>
      </c>
      <c r="F671">
        <v>82.5</v>
      </c>
      <c r="G671">
        <v>3.5999999999999997E-2</v>
      </c>
      <c r="H671">
        <v>88</v>
      </c>
      <c r="I671">
        <v>6.6000000000000003E-2</v>
      </c>
      <c r="J671">
        <v>77.8</v>
      </c>
      <c r="K671">
        <v>0.10100000000000001</v>
      </c>
      <c r="L671">
        <v>82.6</v>
      </c>
      <c r="Q671">
        <v>1.9E-2</v>
      </c>
    </row>
    <row r="672" spans="1:17" x14ac:dyDescent="0.45">
      <c r="A672" s="10" t="s">
        <v>445</v>
      </c>
      <c r="B672" s="10" t="s">
        <v>21</v>
      </c>
      <c r="C672">
        <v>0.52200000000000002</v>
      </c>
      <c r="D672">
        <v>89.6</v>
      </c>
      <c r="E672">
        <v>0.16</v>
      </c>
      <c r="F672">
        <v>83.1</v>
      </c>
      <c r="G672">
        <v>0.03</v>
      </c>
      <c r="H672">
        <v>86.5</v>
      </c>
      <c r="I672">
        <v>0.126</v>
      </c>
      <c r="J672">
        <v>75.400000000000006</v>
      </c>
      <c r="K672">
        <v>0.16300000000000001</v>
      </c>
      <c r="L672">
        <v>82.7</v>
      </c>
      <c r="Q672">
        <v>2.8000000000000001E-2</v>
      </c>
    </row>
    <row r="673" spans="1:17" x14ac:dyDescent="0.45">
      <c r="A673" s="10" t="s">
        <v>790</v>
      </c>
      <c r="B673" s="10" t="s">
        <v>21</v>
      </c>
      <c r="C673">
        <v>0.59199999999999997</v>
      </c>
      <c r="D673">
        <v>89.6</v>
      </c>
      <c r="E673">
        <v>0.185</v>
      </c>
      <c r="F673">
        <v>81.099999999999994</v>
      </c>
      <c r="G673">
        <v>8.5000000000000006E-2</v>
      </c>
      <c r="H673">
        <v>84.5</v>
      </c>
      <c r="I673">
        <v>6.9000000000000006E-2</v>
      </c>
      <c r="J673">
        <v>75.7</v>
      </c>
      <c r="K673">
        <v>6.2E-2</v>
      </c>
      <c r="L673">
        <v>83.7</v>
      </c>
      <c r="M673">
        <v>7.0000000000000001E-3</v>
      </c>
      <c r="N673">
        <v>84.9</v>
      </c>
      <c r="O673">
        <v>0</v>
      </c>
      <c r="Q673">
        <v>1.7999999999999999E-2</v>
      </c>
    </row>
    <row r="674" spans="1:17" x14ac:dyDescent="0.45">
      <c r="A674" s="10" t="s">
        <v>824</v>
      </c>
      <c r="B674" s="10" t="s">
        <v>21</v>
      </c>
      <c r="C674">
        <v>0.42899999999999999</v>
      </c>
      <c r="D674">
        <v>89.5</v>
      </c>
      <c r="E674">
        <v>0.499</v>
      </c>
      <c r="F674">
        <v>83</v>
      </c>
      <c r="G674">
        <v>1E-3</v>
      </c>
      <c r="H674">
        <v>87.2</v>
      </c>
      <c r="K674">
        <v>7.0999999999999994E-2</v>
      </c>
      <c r="L674">
        <v>71</v>
      </c>
      <c r="Q674">
        <v>1.7000000000000001E-2</v>
      </c>
    </row>
    <row r="675" spans="1:17" x14ac:dyDescent="0.45">
      <c r="A675" s="10" t="s">
        <v>309</v>
      </c>
      <c r="B675" s="10" t="s">
        <v>21</v>
      </c>
      <c r="C675">
        <v>0.59499999999999997</v>
      </c>
      <c r="D675">
        <v>89.5</v>
      </c>
      <c r="E675">
        <v>0.17199999999999999</v>
      </c>
      <c r="F675">
        <v>83</v>
      </c>
      <c r="I675">
        <v>0</v>
      </c>
      <c r="J675">
        <v>75.5</v>
      </c>
      <c r="K675">
        <v>0.221</v>
      </c>
      <c r="L675">
        <v>80.8</v>
      </c>
      <c r="M675">
        <v>1.2E-2</v>
      </c>
      <c r="N675">
        <v>82.5</v>
      </c>
      <c r="Q675">
        <v>7.0000000000000001E-3</v>
      </c>
    </row>
    <row r="676" spans="1:17" x14ac:dyDescent="0.45">
      <c r="A676" s="10" t="s">
        <v>550</v>
      </c>
      <c r="B676" s="10" t="s">
        <v>21</v>
      </c>
      <c r="C676">
        <v>0.83799999999999997</v>
      </c>
      <c r="D676">
        <v>89.5</v>
      </c>
      <c r="E676">
        <v>9.6000000000000002E-2</v>
      </c>
      <c r="F676">
        <v>82.9</v>
      </c>
      <c r="G676">
        <v>5.0000000000000001E-3</v>
      </c>
      <c r="H676">
        <v>86.8</v>
      </c>
      <c r="I676">
        <v>1E-3</v>
      </c>
      <c r="J676">
        <v>79.7</v>
      </c>
      <c r="K676">
        <v>6.0999999999999999E-2</v>
      </c>
      <c r="L676">
        <v>81.8</v>
      </c>
      <c r="Q676">
        <v>1.7999999999999999E-2</v>
      </c>
    </row>
    <row r="677" spans="1:17" x14ac:dyDescent="0.45">
      <c r="A677" s="10" t="s">
        <v>89</v>
      </c>
      <c r="B677" s="10" t="s">
        <v>21</v>
      </c>
      <c r="C677">
        <v>0.46200000000000002</v>
      </c>
      <c r="D677">
        <v>89.5</v>
      </c>
      <c r="E677">
        <v>5.0999999999999997E-2</v>
      </c>
      <c r="F677">
        <v>82</v>
      </c>
      <c r="G677">
        <v>0.27100000000000002</v>
      </c>
      <c r="H677">
        <v>86.6</v>
      </c>
      <c r="I677">
        <v>3.6999999999999998E-2</v>
      </c>
      <c r="J677">
        <v>78</v>
      </c>
      <c r="K677">
        <v>0.18</v>
      </c>
      <c r="L677">
        <v>82.2</v>
      </c>
      <c r="Q677">
        <v>7.0000000000000001E-3</v>
      </c>
    </row>
    <row r="678" spans="1:17" x14ac:dyDescent="0.45">
      <c r="A678" s="10" t="s">
        <v>831</v>
      </c>
      <c r="B678" s="10" t="s">
        <v>21</v>
      </c>
      <c r="C678">
        <v>0.64900000000000002</v>
      </c>
      <c r="D678">
        <v>89.5</v>
      </c>
      <c r="E678">
        <v>0.157</v>
      </c>
      <c r="F678">
        <v>83.7</v>
      </c>
      <c r="I678">
        <v>0.109</v>
      </c>
      <c r="J678">
        <v>74.599999999999994</v>
      </c>
      <c r="K678">
        <v>8.4000000000000005E-2</v>
      </c>
      <c r="L678">
        <v>83</v>
      </c>
      <c r="Q678">
        <v>0.01</v>
      </c>
    </row>
    <row r="679" spans="1:17" x14ac:dyDescent="0.45">
      <c r="A679" s="10" t="s">
        <v>651</v>
      </c>
      <c r="B679" s="10" t="s">
        <v>21</v>
      </c>
      <c r="C679">
        <v>0.57199999999999995</v>
      </c>
      <c r="D679">
        <v>89.5</v>
      </c>
      <c r="G679">
        <v>1.9E-2</v>
      </c>
      <c r="H679">
        <v>82.5</v>
      </c>
      <c r="I679">
        <v>0.16900000000000001</v>
      </c>
      <c r="J679">
        <v>79.2</v>
      </c>
      <c r="K679">
        <v>0.24099999999999999</v>
      </c>
      <c r="L679">
        <v>80.599999999999994</v>
      </c>
      <c r="Q679">
        <v>1E-3</v>
      </c>
    </row>
    <row r="680" spans="1:17" x14ac:dyDescent="0.45">
      <c r="A680" s="10" t="s">
        <v>180</v>
      </c>
      <c r="B680" s="10" t="s">
        <v>21</v>
      </c>
      <c r="C680">
        <v>0.441</v>
      </c>
      <c r="D680">
        <v>89.4</v>
      </c>
      <c r="E680">
        <v>0.52</v>
      </c>
      <c r="F680">
        <v>82.6</v>
      </c>
      <c r="I680">
        <v>3.0000000000000001E-3</v>
      </c>
      <c r="J680">
        <v>73.2</v>
      </c>
      <c r="K680">
        <v>3.6999999999999998E-2</v>
      </c>
      <c r="L680">
        <v>78.099999999999994</v>
      </c>
      <c r="Q680">
        <v>1.4999999999999999E-2</v>
      </c>
    </row>
    <row r="681" spans="1:17" x14ac:dyDescent="0.45">
      <c r="A681" s="10" t="s">
        <v>318</v>
      </c>
      <c r="B681" s="10" t="s">
        <v>99</v>
      </c>
      <c r="C681">
        <v>0.314</v>
      </c>
      <c r="D681">
        <v>89.4</v>
      </c>
      <c r="E681">
        <v>0.11899999999999999</v>
      </c>
      <c r="F681">
        <v>82.2</v>
      </c>
      <c r="G681">
        <v>0.33900000000000002</v>
      </c>
      <c r="H681">
        <v>85.5</v>
      </c>
      <c r="I681">
        <v>0.111</v>
      </c>
      <c r="J681">
        <v>76.400000000000006</v>
      </c>
      <c r="K681">
        <v>0.11700000000000001</v>
      </c>
      <c r="L681">
        <v>80.900000000000006</v>
      </c>
      <c r="Q681">
        <v>1.6E-2</v>
      </c>
    </row>
    <row r="682" spans="1:17" x14ac:dyDescent="0.45">
      <c r="A682" s="10" t="s">
        <v>660</v>
      </c>
      <c r="B682" s="10" t="s">
        <v>21</v>
      </c>
      <c r="C682">
        <v>0.49299999999999999</v>
      </c>
      <c r="D682">
        <v>89.4</v>
      </c>
      <c r="E682">
        <v>0.40699999999999997</v>
      </c>
      <c r="F682">
        <v>81.900000000000006</v>
      </c>
      <c r="G682">
        <v>1E-3</v>
      </c>
      <c r="H682">
        <v>85.8</v>
      </c>
      <c r="I682">
        <v>5.0000000000000001E-3</v>
      </c>
      <c r="J682">
        <v>76.599999999999994</v>
      </c>
      <c r="K682">
        <v>9.2999999999999999E-2</v>
      </c>
      <c r="L682">
        <v>82.5</v>
      </c>
      <c r="M682">
        <v>1E-3</v>
      </c>
      <c r="N682">
        <v>83.5</v>
      </c>
      <c r="Q682">
        <v>2.7E-2</v>
      </c>
    </row>
    <row r="683" spans="1:17" x14ac:dyDescent="0.45">
      <c r="A683" s="10" t="s">
        <v>302</v>
      </c>
      <c r="B683" s="10" t="s">
        <v>21</v>
      </c>
      <c r="C683">
        <v>0.69299999999999995</v>
      </c>
      <c r="D683">
        <v>89.4</v>
      </c>
      <c r="E683">
        <v>0.17799999999999999</v>
      </c>
      <c r="F683">
        <v>80.099999999999994</v>
      </c>
      <c r="G683">
        <v>5.2999999999999999E-2</v>
      </c>
      <c r="H683">
        <v>86.4</v>
      </c>
      <c r="I683">
        <v>1.2999999999999999E-2</v>
      </c>
      <c r="J683">
        <v>75.599999999999994</v>
      </c>
      <c r="K683">
        <v>6.2E-2</v>
      </c>
      <c r="L683">
        <v>80.599999999999994</v>
      </c>
      <c r="Q683">
        <v>2.3E-2</v>
      </c>
    </row>
    <row r="684" spans="1:17" x14ac:dyDescent="0.45">
      <c r="A684" s="10" t="s">
        <v>616</v>
      </c>
      <c r="B684" s="10" t="s">
        <v>21</v>
      </c>
      <c r="C684">
        <v>0.626</v>
      </c>
      <c r="D684">
        <v>89.4</v>
      </c>
      <c r="E684">
        <v>0.20599999999999999</v>
      </c>
      <c r="F684">
        <v>81</v>
      </c>
      <c r="G684">
        <v>2E-3</v>
      </c>
      <c r="H684">
        <v>86.5</v>
      </c>
      <c r="I684">
        <v>2E-3</v>
      </c>
      <c r="J684">
        <v>78.7</v>
      </c>
      <c r="K684">
        <v>0.16400000000000001</v>
      </c>
      <c r="L684">
        <v>82.2</v>
      </c>
      <c r="Q684">
        <v>2.3E-2</v>
      </c>
    </row>
    <row r="685" spans="1:17" x14ac:dyDescent="0.45">
      <c r="A685" s="10" t="s">
        <v>648</v>
      </c>
      <c r="B685" s="10" t="s">
        <v>21</v>
      </c>
      <c r="C685">
        <v>0.50900000000000001</v>
      </c>
      <c r="D685">
        <v>89.4</v>
      </c>
      <c r="E685">
        <v>3.3000000000000002E-2</v>
      </c>
      <c r="F685">
        <v>81.900000000000006</v>
      </c>
      <c r="G685">
        <v>0.129</v>
      </c>
      <c r="H685">
        <v>85.8</v>
      </c>
      <c r="I685">
        <v>0.17599999999999999</v>
      </c>
      <c r="J685">
        <v>72.900000000000006</v>
      </c>
      <c r="K685">
        <v>0.14399999999999999</v>
      </c>
      <c r="L685">
        <v>82.9</v>
      </c>
      <c r="M685">
        <v>8.9999999999999993E-3</v>
      </c>
      <c r="N685">
        <v>82</v>
      </c>
      <c r="Q685">
        <v>2E-3</v>
      </c>
    </row>
    <row r="686" spans="1:17" x14ac:dyDescent="0.45">
      <c r="A686" s="10" t="s">
        <v>797</v>
      </c>
      <c r="B686" s="10" t="s">
        <v>21</v>
      </c>
      <c r="C686">
        <v>0.53900000000000003</v>
      </c>
      <c r="D686">
        <v>89.4</v>
      </c>
      <c r="E686">
        <v>7.6999999999999999E-2</v>
      </c>
      <c r="F686">
        <v>79.599999999999994</v>
      </c>
      <c r="G686">
        <v>0.25800000000000001</v>
      </c>
      <c r="H686">
        <v>86.5</v>
      </c>
      <c r="I686">
        <v>3.7999999999999999E-2</v>
      </c>
      <c r="J686">
        <v>72.3</v>
      </c>
      <c r="K686">
        <v>8.7999999999999995E-2</v>
      </c>
      <c r="L686">
        <v>79.099999999999994</v>
      </c>
      <c r="Q686">
        <v>6.0000000000000001E-3</v>
      </c>
    </row>
    <row r="687" spans="1:17" x14ac:dyDescent="0.45">
      <c r="A687" s="10" t="s">
        <v>839</v>
      </c>
      <c r="B687" s="10" t="s">
        <v>21</v>
      </c>
      <c r="C687">
        <v>0.53900000000000003</v>
      </c>
      <c r="D687">
        <v>89.3</v>
      </c>
      <c r="E687">
        <v>0</v>
      </c>
      <c r="F687">
        <v>82</v>
      </c>
      <c r="G687">
        <v>5.0999999999999997E-2</v>
      </c>
      <c r="H687">
        <v>86.4</v>
      </c>
      <c r="I687">
        <v>0.13</v>
      </c>
      <c r="J687">
        <v>77.900000000000006</v>
      </c>
      <c r="K687">
        <v>0.28000000000000003</v>
      </c>
      <c r="L687">
        <v>77.599999999999994</v>
      </c>
      <c r="Q687">
        <v>2E-3</v>
      </c>
    </row>
    <row r="688" spans="1:17" x14ac:dyDescent="0.45">
      <c r="A688" s="10" t="s">
        <v>147</v>
      </c>
      <c r="B688" s="10" t="s">
        <v>21</v>
      </c>
      <c r="C688">
        <v>0.61099999999999999</v>
      </c>
      <c r="D688">
        <v>89.3</v>
      </c>
      <c r="E688">
        <v>0.104</v>
      </c>
      <c r="F688">
        <v>82</v>
      </c>
      <c r="G688">
        <v>0.127</v>
      </c>
      <c r="H688">
        <v>86.2</v>
      </c>
      <c r="I688">
        <v>3.9E-2</v>
      </c>
      <c r="J688">
        <v>75.900000000000006</v>
      </c>
      <c r="K688">
        <v>0.12</v>
      </c>
      <c r="L688">
        <v>83.1</v>
      </c>
      <c r="Q688">
        <v>0.02</v>
      </c>
    </row>
    <row r="689" spans="1:17" x14ac:dyDescent="0.45">
      <c r="A689" s="10" t="s">
        <v>788</v>
      </c>
      <c r="B689" s="10" t="s">
        <v>21</v>
      </c>
      <c r="C689">
        <v>0.67</v>
      </c>
      <c r="D689">
        <v>89.3</v>
      </c>
      <c r="E689">
        <v>0.28000000000000003</v>
      </c>
      <c r="F689">
        <v>75.7</v>
      </c>
      <c r="G689">
        <v>0</v>
      </c>
      <c r="H689">
        <v>86</v>
      </c>
      <c r="I689">
        <v>1.7999999999999999E-2</v>
      </c>
      <c r="J689">
        <v>74.400000000000006</v>
      </c>
      <c r="K689">
        <v>3.2000000000000001E-2</v>
      </c>
      <c r="L689">
        <v>81</v>
      </c>
      <c r="Q689">
        <v>3.6999999999999998E-2</v>
      </c>
    </row>
    <row r="690" spans="1:17" x14ac:dyDescent="0.45">
      <c r="A690" s="10" t="s">
        <v>276</v>
      </c>
      <c r="B690" s="10" t="s">
        <v>21</v>
      </c>
      <c r="C690">
        <v>0.55900000000000005</v>
      </c>
      <c r="D690">
        <v>89.3</v>
      </c>
      <c r="E690">
        <v>2.9000000000000001E-2</v>
      </c>
      <c r="F690">
        <v>85</v>
      </c>
      <c r="G690">
        <v>6.7000000000000004E-2</v>
      </c>
      <c r="H690">
        <v>86.3</v>
      </c>
      <c r="I690">
        <v>0.19700000000000001</v>
      </c>
      <c r="J690">
        <v>76.7</v>
      </c>
      <c r="K690">
        <v>0.14899999999999999</v>
      </c>
      <c r="L690">
        <v>82.1</v>
      </c>
      <c r="Q690">
        <v>1.0999999999999999E-2</v>
      </c>
    </row>
    <row r="691" spans="1:17" x14ac:dyDescent="0.45">
      <c r="A691" s="10" t="s">
        <v>399</v>
      </c>
      <c r="B691" s="10" t="s">
        <v>21</v>
      </c>
      <c r="C691">
        <v>0.58799999999999997</v>
      </c>
      <c r="D691">
        <v>89.3</v>
      </c>
      <c r="E691">
        <v>8.9999999999999993E-3</v>
      </c>
      <c r="F691">
        <v>79.5</v>
      </c>
      <c r="G691">
        <v>2E-3</v>
      </c>
      <c r="H691">
        <v>85</v>
      </c>
      <c r="I691">
        <v>0.31</v>
      </c>
      <c r="J691">
        <v>76</v>
      </c>
      <c r="K691">
        <v>0.09</v>
      </c>
      <c r="L691">
        <v>83.3</v>
      </c>
      <c r="Q691">
        <v>1.4999999999999999E-2</v>
      </c>
    </row>
    <row r="692" spans="1:17" x14ac:dyDescent="0.45">
      <c r="A692" s="10" t="s">
        <v>708</v>
      </c>
      <c r="B692" s="10" t="s">
        <v>21</v>
      </c>
      <c r="C692">
        <v>0.56899999999999995</v>
      </c>
      <c r="D692">
        <v>89.3</v>
      </c>
      <c r="E692">
        <v>0.14499999999999999</v>
      </c>
      <c r="F692">
        <v>81.099999999999994</v>
      </c>
      <c r="G692">
        <v>9.9000000000000005E-2</v>
      </c>
      <c r="H692">
        <v>86.4</v>
      </c>
      <c r="K692">
        <v>0.187</v>
      </c>
      <c r="L692">
        <v>82.7</v>
      </c>
      <c r="Q692">
        <v>0.02</v>
      </c>
    </row>
    <row r="693" spans="1:17" x14ac:dyDescent="0.45">
      <c r="A693" s="10" t="s">
        <v>568</v>
      </c>
      <c r="B693" s="10" t="s">
        <v>284</v>
      </c>
      <c r="C693">
        <v>0.63800000000000001</v>
      </c>
      <c r="D693">
        <v>89.2</v>
      </c>
      <c r="E693">
        <v>0.11700000000000001</v>
      </c>
      <c r="F693">
        <v>83.8</v>
      </c>
      <c r="G693">
        <v>3.0000000000000001E-3</v>
      </c>
      <c r="H693">
        <v>87.2</v>
      </c>
      <c r="I693">
        <v>6.8000000000000005E-2</v>
      </c>
      <c r="J693">
        <v>76.2</v>
      </c>
      <c r="K693">
        <v>0.17399999999999999</v>
      </c>
      <c r="L693">
        <v>77.599999999999994</v>
      </c>
      <c r="Q693">
        <v>0.104</v>
      </c>
    </row>
    <row r="694" spans="1:17" x14ac:dyDescent="0.45">
      <c r="A694" s="10" t="s">
        <v>488</v>
      </c>
      <c r="B694" s="10" t="s">
        <v>21</v>
      </c>
      <c r="C694">
        <v>0.60399999999999998</v>
      </c>
      <c r="D694">
        <v>89.2</v>
      </c>
      <c r="E694">
        <v>8.3000000000000004E-2</v>
      </c>
      <c r="F694">
        <v>81.599999999999994</v>
      </c>
      <c r="G694">
        <v>8.3000000000000004E-2</v>
      </c>
      <c r="H694">
        <v>87.6</v>
      </c>
      <c r="I694">
        <v>0.122</v>
      </c>
      <c r="J694">
        <v>76.3</v>
      </c>
      <c r="K694">
        <v>0.107</v>
      </c>
      <c r="L694">
        <v>82.2</v>
      </c>
      <c r="Q694">
        <v>1.2E-2</v>
      </c>
    </row>
    <row r="695" spans="1:17" x14ac:dyDescent="0.45">
      <c r="A695" s="10" t="s">
        <v>355</v>
      </c>
      <c r="B695" s="10" t="s">
        <v>21</v>
      </c>
      <c r="C695">
        <v>0.53600000000000003</v>
      </c>
      <c r="D695">
        <v>89.2</v>
      </c>
      <c r="E695">
        <v>0.25700000000000001</v>
      </c>
      <c r="F695">
        <v>83.5</v>
      </c>
      <c r="G695">
        <v>0.03</v>
      </c>
      <c r="H695">
        <v>85.6</v>
      </c>
      <c r="K695">
        <v>0.17699999999999999</v>
      </c>
      <c r="L695">
        <v>82.9</v>
      </c>
      <c r="Q695">
        <v>1.4999999999999999E-2</v>
      </c>
    </row>
    <row r="696" spans="1:17" x14ac:dyDescent="0.45">
      <c r="A696" s="10" t="s">
        <v>30</v>
      </c>
      <c r="B696" s="10" t="s">
        <v>21</v>
      </c>
      <c r="C696">
        <v>0.58899999999999997</v>
      </c>
      <c r="D696">
        <v>89.2</v>
      </c>
      <c r="E696">
        <v>0.11</v>
      </c>
      <c r="F696">
        <v>79.2</v>
      </c>
      <c r="G696">
        <v>0.24199999999999999</v>
      </c>
      <c r="H696">
        <v>86.9</v>
      </c>
      <c r="K696">
        <v>5.3999999999999999E-2</v>
      </c>
      <c r="L696">
        <v>81.900000000000006</v>
      </c>
      <c r="M696">
        <v>6.0000000000000001E-3</v>
      </c>
      <c r="N696">
        <v>78.599999999999994</v>
      </c>
      <c r="Q696">
        <v>1.0999999999999999E-2</v>
      </c>
    </row>
    <row r="697" spans="1:17" x14ac:dyDescent="0.45">
      <c r="A697" s="10" t="s">
        <v>326</v>
      </c>
      <c r="B697" s="10" t="s">
        <v>21</v>
      </c>
      <c r="C697">
        <v>0.54100000000000004</v>
      </c>
      <c r="D697">
        <v>89.1</v>
      </c>
      <c r="E697">
        <v>7.0000000000000001E-3</v>
      </c>
      <c r="F697">
        <v>79.900000000000006</v>
      </c>
      <c r="G697">
        <v>0.109</v>
      </c>
      <c r="H697">
        <v>86.7</v>
      </c>
      <c r="I697">
        <v>8.6999999999999994E-2</v>
      </c>
      <c r="J697">
        <v>74</v>
      </c>
      <c r="K697">
        <v>0.25700000000000001</v>
      </c>
      <c r="L697">
        <v>79.400000000000006</v>
      </c>
      <c r="Q697">
        <v>2E-3</v>
      </c>
    </row>
    <row r="698" spans="1:17" x14ac:dyDescent="0.45">
      <c r="A698" s="10" t="s">
        <v>548</v>
      </c>
      <c r="B698" s="10" t="s">
        <v>21</v>
      </c>
      <c r="C698">
        <v>0.44400000000000001</v>
      </c>
      <c r="D698">
        <v>89.1</v>
      </c>
      <c r="E698">
        <v>0.105</v>
      </c>
      <c r="F698">
        <v>85.3</v>
      </c>
      <c r="G698">
        <v>0.186</v>
      </c>
      <c r="H698">
        <v>87.5</v>
      </c>
      <c r="I698">
        <v>0.112</v>
      </c>
      <c r="J698">
        <v>75.400000000000006</v>
      </c>
      <c r="K698">
        <v>0.153</v>
      </c>
      <c r="L698">
        <v>84.7</v>
      </c>
      <c r="Q698">
        <v>2.1000000000000001E-2</v>
      </c>
    </row>
    <row r="699" spans="1:17" x14ac:dyDescent="0.45">
      <c r="A699" s="10" t="s">
        <v>706</v>
      </c>
      <c r="B699" s="10" t="s">
        <v>21</v>
      </c>
      <c r="C699">
        <v>0.52</v>
      </c>
      <c r="D699">
        <v>89.1</v>
      </c>
      <c r="E699">
        <v>0.05</v>
      </c>
      <c r="F699">
        <v>73.2</v>
      </c>
      <c r="G699">
        <v>0.04</v>
      </c>
      <c r="H699">
        <v>83.8</v>
      </c>
      <c r="I699">
        <v>0.36099999999999999</v>
      </c>
      <c r="J699">
        <v>73</v>
      </c>
      <c r="K699">
        <v>2.1999999999999999E-2</v>
      </c>
      <c r="L699">
        <v>81.400000000000006</v>
      </c>
      <c r="M699">
        <v>7.0000000000000001E-3</v>
      </c>
      <c r="N699">
        <v>81.7</v>
      </c>
      <c r="Q699">
        <v>8.9999999999999993E-3</v>
      </c>
    </row>
    <row r="700" spans="1:17" x14ac:dyDescent="0.45">
      <c r="A700" s="10" t="s">
        <v>589</v>
      </c>
      <c r="B700" s="10" t="s">
        <v>21</v>
      </c>
      <c r="C700">
        <v>0.41399999999999998</v>
      </c>
      <c r="D700">
        <v>89.1</v>
      </c>
      <c r="E700">
        <v>2E-3</v>
      </c>
      <c r="F700">
        <v>84</v>
      </c>
      <c r="G700">
        <v>0.17299999999999999</v>
      </c>
      <c r="H700">
        <v>85.9</v>
      </c>
      <c r="I700">
        <v>0.16600000000000001</v>
      </c>
      <c r="J700">
        <v>76.900000000000006</v>
      </c>
      <c r="K700">
        <v>0.245</v>
      </c>
      <c r="L700">
        <v>80.900000000000006</v>
      </c>
      <c r="Q700">
        <v>1E-3</v>
      </c>
    </row>
    <row r="701" spans="1:17" x14ac:dyDescent="0.45">
      <c r="A701" s="10" t="s">
        <v>63</v>
      </c>
      <c r="B701" s="10" t="s">
        <v>21</v>
      </c>
      <c r="C701">
        <v>0.75900000000000001</v>
      </c>
      <c r="D701">
        <v>89</v>
      </c>
      <c r="E701">
        <v>2.7E-2</v>
      </c>
      <c r="F701">
        <v>80.599999999999994</v>
      </c>
      <c r="G701">
        <v>4.0000000000000001E-3</v>
      </c>
      <c r="H701">
        <v>88.5</v>
      </c>
      <c r="I701">
        <v>0.17199999999999999</v>
      </c>
      <c r="J701">
        <v>77.599999999999994</v>
      </c>
      <c r="K701">
        <v>3.6999999999999998E-2</v>
      </c>
      <c r="L701">
        <v>80.7</v>
      </c>
      <c r="M701">
        <v>0</v>
      </c>
      <c r="N701">
        <v>85.5</v>
      </c>
      <c r="Q701">
        <v>1.4E-2</v>
      </c>
    </row>
    <row r="702" spans="1:17" x14ac:dyDescent="0.45">
      <c r="A702" s="10" t="s">
        <v>354</v>
      </c>
      <c r="B702" s="10" t="s">
        <v>289</v>
      </c>
      <c r="C702">
        <v>0.58799999999999997</v>
      </c>
      <c r="D702">
        <v>89</v>
      </c>
      <c r="E702">
        <v>0.14199999999999999</v>
      </c>
      <c r="F702">
        <v>79.7</v>
      </c>
      <c r="I702">
        <v>0.187</v>
      </c>
      <c r="J702">
        <v>73.599999999999994</v>
      </c>
      <c r="K702">
        <v>8.2000000000000003E-2</v>
      </c>
      <c r="L702">
        <v>81</v>
      </c>
      <c r="Q702">
        <v>0.01</v>
      </c>
    </row>
    <row r="703" spans="1:17" x14ac:dyDescent="0.45">
      <c r="A703" s="10" t="s">
        <v>764</v>
      </c>
      <c r="B703" s="10" t="s">
        <v>21</v>
      </c>
      <c r="C703">
        <v>0.58299999999999996</v>
      </c>
      <c r="D703">
        <v>89</v>
      </c>
      <c r="E703">
        <v>0.18</v>
      </c>
      <c r="F703">
        <v>82.1</v>
      </c>
      <c r="G703">
        <v>0.11700000000000001</v>
      </c>
      <c r="H703">
        <v>86.6</v>
      </c>
      <c r="I703">
        <v>1E-3</v>
      </c>
      <c r="J703">
        <v>71.599999999999994</v>
      </c>
      <c r="K703">
        <v>0.12</v>
      </c>
      <c r="L703">
        <v>78.900000000000006</v>
      </c>
      <c r="Q703">
        <v>0.02</v>
      </c>
    </row>
    <row r="704" spans="1:17" x14ac:dyDescent="0.45">
      <c r="A704" s="10" t="s">
        <v>204</v>
      </c>
      <c r="B704" s="10" t="s">
        <v>21</v>
      </c>
      <c r="C704">
        <v>0.61599999999999999</v>
      </c>
      <c r="D704">
        <v>89</v>
      </c>
      <c r="E704">
        <v>0.16300000000000001</v>
      </c>
      <c r="F704">
        <v>84.7</v>
      </c>
      <c r="G704">
        <v>3.0000000000000001E-3</v>
      </c>
      <c r="H704">
        <v>88.1</v>
      </c>
      <c r="I704">
        <v>0.121</v>
      </c>
      <c r="J704">
        <v>76.8</v>
      </c>
      <c r="K704">
        <v>9.8000000000000004E-2</v>
      </c>
      <c r="L704">
        <v>82.9</v>
      </c>
      <c r="Q704">
        <v>2.5999999999999999E-2</v>
      </c>
    </row>
    <row r="705" spans="1:17" x14ac:dyDescent="0.45">
      <c r="A705" s="10" t="s">
        <v>746</v>
      </c>
      <c r="B705" s="10" t="s">
        <v>21</v>
      </c>
      <c r="C705">
        <v>0.38600000000000001</v>
      </c>
      <c r="D705">
        <v>89</v>
      </c>
      <c r="E705">
        <v>0.27900000000000003</v>
      </c>
      <c r="F705">
        <v>83.2</v>
      </c>
      <c r="G705">
        <v>8.5000000000000006E-2</v>
      </c>
      <c r="H705">
        <v>85.2</v>
      </c>
      <c r="I705">
        <v>0.12</v>
      </c>
      <c r="J705">
        <v>77.400000000000006</v>
      </c>
      <c r="K705">
        <v>0.13</v>
      </c>
      <c r="L705">
        <v>82.3</v>
      </c>
      <c r="Q705">
        <v>6.0000000000000001E-3</v>
      </c>
    </row>
    <row r="706" spans="1:17" x14ac:dyDescent="0.45">
      <c r="A706" s="10" t="s">
        <v>156</v>
      </c>
      <c r="B706" s="10" t="s">
        <v>21</v>
      </c>
      <c r="C706">
        <v>0.61899999999999999</v>
      </c>
      <c r="D706">
        <v>89</v>
      </c>
      <c r="I706">
        <v>0.26600000000000001</v>
      </c>
      <c r="J706">
        <v>81.2</v>
      </c>
      <c r="K706">
        <v>0.115</v>
      </c>
      <c r="L706">
        <v>83.5</v>
      </c>
      <c r="Q706">
        <v>6.0000000000000001E-3</v>
      </c>
    </row>
    <row r="707" spans="1:17" x14ac:dyDescent="0.45">
      <c r="A707" s="10" t="s">
        <v>777</v>
      </c>
      <c r="B707" s="10" t="s">
        <v>21</v>
      </c>
      <c r="C707">
        <v>0.433</v>
      </c>
      <c r="D707">
        <v>89</v>
      </c>
      <c r="E707">
        <v>0.32900000000000001</v>
      </c>
      <c r="F707">
        <v>81.099999999999994</v>
      </c>
      <c r="G707">
        <v>5.8999999999999997E-2</v>
      </c>
      <c r="H707">
        <v>87.4</v>
      </c>
      <c r="I707">
        <v>5.8000000000000003E-2</v>
      </c>
      <c r="J707">
        <v>74.400000000000006</v>
      </c>
      <c r="K707">
        <v>0.121</v>
      </c>
      <c r="L707">
        <v>81.099999999999994</v>
      </c>
      <c r="Q707">
        <v>1.7000000000000001E-2</v>
      </c>
    </row>
    <row r="708" spans="1:17" x14ac:dyDescent="0.45">
      <c r="A708" s="10" t="s">
        <v>77</v>
      </c>
      <c r="B708" s="10" t="s">
        <v>21</v>
      </c>
      <c r="C708">
        <v>0.68100000000000005</v>
      </c>
      <c r="D708">
        <v>89</v>
      </c>
      <c r="E708">
        <v>0.18</v>
      </c>
      <c r="F708">
        <v>79.900000000000006</v>
      </c>
      <c r="K708">
        <v>0.13900000000000001</v>
      </c>
      <c r="L708">
        <v>83</v>
      </c>
      <c r="Q708">
        <v>1.9E-2</v>
      </c>
    </row>
    <row r="709" spans="1:17" x14ac:dyDescent="0.45">
      <c r="A709" s="10" t="s">
        <v>43</v>
      </c>
      <c r="B709" s="10" t="s">
        <v>21</v>
      </c>
      <c r="C709">
        <v>0.51800000000000002</v>
      </c>
      <c r="D709">
        <v>88.9</v>
      </c>
      <c r="E709">
        <v>0.161</v>
      </c>
      <c r="F709">
        <v>78.900000000000006</v>
      </c>
      <c r="G709">
        <v>0.14299999999999999</v>
      </c>
      <c r="H709">
        <v>85.9</v>
      </c>
      <c r="I709">
        <v>1.4E-2</v>
      </c>
      <c r="J709">
        <v>73.400000000000006</v>
      </c>
      <c r="K709">
        <v>0.16300000000000001</v>
      </c>
      <c r="L709">
        <v>79</v>
      </c>
      <c r="Q709">
        <v>2E-3</v>
      </c>
    </row>
    <row r="710" spans="1:17" x14ac:dyDescent="0.45">
      <c r="A710" s="10" t="s">
        <v>753</v>
      </c>
      <c r="B710" s="10" t="s">
        <v>21</v>
      </c>
      <c r="C710">
        <v>0.56899999999999995</v>
      </c>
      <c r="D710">
        <v>88.9</v>
      </c>
      <c r="E710">
        <v>8.7999999999999995E-2</v>
      </c>
      <c r="F710">
        <v>78.3</v>
      </c>
      <c r="I710">
        <v>0.153</v>
      </c>
      <c r="J710">
        <v>71.5</v>
      </c>
      <c r="K710">
        <v>0.19</v>
      </c>
      <c r="L710">
        <v>79.7</v>
      </c>
      <c r="Q710">
        <v>1.9E-2</v>
      </c>
    </row>
    <row r="711" spans="1:17" x14ac:dyDescent="0.45">
      <c r="A711" s="10" t="s">
        <v>269</v>
      </c>
      <c r="B711" s="10" t="s">
        <v>115</v>
      </c>
      <c r="C711">
        <v>0.49099999999999999</v>
      </c>
      <c r="D711">
        <v>88.9</v>
      </c>
      <c r="E711">
        <v>0.192</v>
      </c>
      <c r="F711">
        <v>81.099999999999994</v>
      </c>
      <c r="G711">
        <v>2.3E-2</v>
      </c>
      <c r="H711">
        <v>85</v>
      </c>
      <c r="I711">
        <v>6.5000000000000002E-2</v>
      </c>
      <c r="J711">
        <v>71.8</v>
      </c>
      <c r="M711">
        <v>0.23</v>
      </c>
      <c r="N711">
        <v>84.5</v>
      </c>
      <c r="Q711">
        <v>4.0000000000000001E-3</v>
      </c>
    </row>
    <row r="712" spans="1:17" x14ac:dyDescent="0.45">
      <c r="A712" s="10" t="s">
        <v>526</v>
      </c>
      <c r="B712" s="10" t="s">
        <v>21</v>
      </c>
      <c r="C712">
        <v>0.42599999999999999</v>
      </c>
      <c r="D712">
        <v>88.8</v>
      </c>
      <c r="E712">
        <v>0.23599999999999999</v>
      </c>
      <c r="F712">
        <v>81</v>
      </c>
      <c r="G712">
        <v>1E-3</v>
      </c>
      <c r="H712">
        <v>87.6</v>
      </c>
      <c r="I712">
        <v>8.7999999999999995E-2</v>
      </c>
      <c r="J712">
        <v>72.5</v>
      </c>
      <c r="K712">
        <v>0.123</v>
      </c>
      <c r="L712">
        <v>81.5</v>
      </c>
      <c r="M712">
        <v>0.126</v>
      </c>
      <c r="N712">
        <v>79.900000000000006</v>
      </c>
      <c r="Q712">
        <v>1.9E-2</v>
      </c>
    </row>
    <row r="713" spans="1:17" x14ac:dyDescent="0.45">
      <c r="A713" s="10" t="s">
        <v>601</v>
      </c>
      <c r="B713" s="10" t="s">
        <v>21</v>
      </c>
      <c r="C713">
        <v>0.49399999999999999</v>
      </c>
      <c r="D713">
        <v>88.8</v>
      </c>
      <c r="E713">
        <v>0.215</v>
      </c>
      <c r="F713">
        <v>79.3</v>
      </c>
      <c r="G713">
        <v>7.6999999999999999E-2</v>
      </c>
      <c r="H713">
        <v>86</v>
      </c>
      <c r="I713">
        <v>0.14299999999999999</v>
      </c>
      <c r="J713">
        <v>74.2</v>
      </c>
      <c r="K713">
        <v>7.0000000000000007E-2</v>
      </c>
      <c r="L713">
        <v>80.7</v>
      </c>
      <c r="M713">
        <v>1E-3</v>
      </c>
      <c r="N713">
        <v>85.5</v>
      </c>
      <c r="Q713">
        <v>2.7E-2</v>
      </c>
    </row>
    <row r="714" spans="1:17" x14ac:dyDescent="0.45">
      <c r="A714" s="10" t="s">
        <v>783</v>
      </c>
      <c r="B714" s="10" t="s">
        <v>21</v>
      </c>
      <c r="C714">
        <v>0.56100000000000005</v>
      </c>
      <c r="D714">
        <v>88.7</v>
      </c>
      <c r="E714">
        <v>0.27200000000000002</v>
      </c>
      <c r="F714">
        <v>83</v>
      </c>
      <c r="I714">
        <v>9.5000000000000001E-2</v>
      </c>
      <c r="J714">
        <v>76.599999999999994</v>
      </c>
      <c r="K714">
        <v>7.0999999999999994E-2</v>
      </c>
      <c r="L714">
        <v>83.2</v>
      </c>
      <c r="Q714">
        <v>6.0000000000000001E-3</v>
      </c>
    </row>
    <row r="715" spans="1:17" x14ac:dyDescent="0.45">
      <c r="A715" s="10" t="s">
        <v>201</v>
      </c>
      <c r="B715" s="10" t="s">
        <v>21</v>
      </c>
      <c r="C715">
        <v>0.54100000000000004</v>
      </c>
      <c r="D715">
        <v>88.7</v>
      </c>
      <c r="E715">
        <v>3.7999999999999999E-2</v>
      </c>
      <c r="F715">
        <v>82.1</v>
      </c>
      <c r="G715">
        <v>0.21299999999999999</v>
      </c>
      <c r="H715">
        <v>83.9</v>
      </c>
      <c r="I715">
        <v>0.122</v>
      </c>
      <c r="J715">
        <v>74.2</v>
      </c>
      <c r="K715">
        <v>8.5999999999999993E-2</v>
      </c>
      <c r="L715">
        <v>79.7</v>
      </c>
      <c r="Q715">
        <v>1.2E-2</v>
      </c>
    </row>
    <row r="716" spans="1:17" x14ac:dyDescent="0.45">
      <c r="A716" s="10" t="s">
        <v>632</v>
      </c>
      <c r="B716" s="10" t="s">
        <v>21</v>
      </c>
      <c r="C716">
        <v>0.55000000000000004</v>
      </c>
      <c r="D716">
        <v>88.7</v>
      </c>
      <c r="E716">
        <v>0.154</v>
      </c>
      <c r="F716">
        <v>79.2</v>
      </c>
      <c r="G716">
        <v>7.0000000000000001E-3</v>
      </c>
      <c r="H716">
        <v>85.6</v>
      </c>
      <c r="I716">
        <v>0.157</v>
      </c>
      <c r="J716">
        <v>71.2</v>
      </c>
      <c r="K716">
        <v>0.13100000000000001</v>
      </c>
      <c r="L716">
        <v>79.3</v>
      </c>
      <c r="Q716">
        <v>1.7000000000000001E-2</v>
      </c>
    </row>
    <row r="717" spans="1:17" x14ac:dyDescent="0.45">
      <c r="A717" s="10" t="s">
        <v>841</v>
      </c>
      <c r="B717" s="10" t="s">
        <v>21</v>
      </c>
      <c r="C717">
        <v>0.60599999999999998</v>
      </c>
      <c r="D717">
        <v>88.7</v>
      </c>
      <c r="E717">
        <v>0.104</v>
      </c>
      <c r="F717">
        <v>79.400000000000006</v>
      </c>
      <c r="G717">
        <v>3.0000000000000001E-3</v>
      </c>
      <c r="H717">
        <v>84.4</v>
      </c>
      <c r="I717">
        <v>0.129</v>
      </c>
      <c r="J717">
        <v>72.7</v>
      </c>
      <c r="K717">
        <v>0.157</v>
      </c>
      <c r="L717">
        <v>79.5</v>
      </c>
      <c r="Q717">
        <v>6.7000000000000004E-2</v>
      </c>
    </row>
    <row r="718" spans="1:17" x14ac:dyDescent="0.45">
      <c r="A718" s="10" t="s">
        <v>509</v>
      </c>
      <c r="B718" s="10" t="s">
        <v>21</v>
      </c>
      <c r="C718">
        <v>0.57399999999999995</v>
      </c>
      <c r="D718">
        <v>88.7</v>
      </c>
      <c r="E718">
        <v>5.0000000000000001E-3</v>
      </c>
      <c r="F718">
        <v>81.7</v>
      </c>
      <c r="G718">
        <v>1E-3</v>
      </c>
      <c r="H718">
        <v>83.8</v>
      </c>
      <c r="I718">
        <v>0.20300000000000001</v>
      </c>
      <c r="J718">
        <v>76.099999999999994</v>
      </c>
      <c r="K718">
        <v>0.114</v>
      </c>
      <c r="L718">
        <v>80.8</v>
      </c>
      <c r="M718">
        <v>0.10299999999999999</v>
      </c>
      <c r="N718">
        <v>83.2</v>
      </c>
      <c r="Q718">
        <v>2.3E-2</v>
      </c>
    </row>
    <row r="719" spans="1:17" x14ac:dyDescent="0.45">
      <c r="A719" s="10" t="s">
        <v>83</v>
      </c>
      <c r="B719" s="10" t="s">
        <v>21</v>
      </c>
      <c r="C719">
        <v>0.67100000000000004</v>
      </c>
      <c r="D719">
        <v>88.7</v>
      </c>
      <c r="E719">
        <v>0.31</v>
      </c>
      <c r="F719">
        <v>80</v>
      </c>
      <c r="K719">
        <v>1.9E-2</v>
      </c>
      <c r="L719">
        <v>78.2</v>
      </c>
      <c r="Q719">
        <v>1.2999999999999999E-2</v>
      </c>
    </row>
    <row r="720" spans="1:17" x14ac:dyDescent="0.45">
      <c r="A720" s="10" t="s">
        <v>636</v>
      </c>
      <c r="B720" s="10" t="s">
        <v>21</v>
      </c>
      <c r="C720">
        <v>0.43</v>
      </c>
      <c r="D720">
        <v>88.7</v>
      </c>
      <c r="E720">
        <v>0.222</v>
      </c>
      <c r="F720">
        <v>82.2</v>
      </c>
      <c r="I720">
        <v>0.128</v>
      </c>
      <c r="J720">
        <v>73.900000000000006</v>
      </c>
      <c r="K720">
        <v>0.219</v>
      </c>
      <c r="L720">
        <v>81.400000000000006</v>
      </c>
      <c r="Q720">
        <v>1.2E-2</v>
      </c>
    </row>
    <row r="721" spans="1:17" x14ac:dyDescent="0.45">
      <c r="A721" s="10" t="s">
        <v>819</v>
      </c>
      <c r="B721" s="10" t="s">
        <v>21</v>
      </c>
      <c r="C721">
        <v>0.63200000000000001</v>
      </c>
      <c r="D721">
        <v>88.7</v>
      </c>
      <c r="E721">
        <v>5.3999999999999999E-2</v>
      </c>
      <c r="F721">
        <v>82.2</v>
      </c>
      <c r="G721">
        <v>3.0000000000000001E-3</v>
      </c>
      <c r="H721">
        <v>84.8</v>
      </c>
      <c r="I721">
        <v>0.18099999999999999</v>
      </c>
      <c r="J721">
        <v>74.400000000000006</v>
      </c>
      <c r="K721">
        <v>0.13</v>
      </c>
      <c r="L721">
        <v>79</v>
      </c>
      <c r="Q721">
        <v>2.8000000000000001E-2</v>
      </c>
    </row>
    <row r="722" spans="1:17" x14ac:dyDescent="0.45">
      <c r="A722" s="10" t="s">
        <v>490</v>
      </c>
      <c r="B722" s="10" t="s">
        <v>21</v>
      </c>
      <c r="C722">
        <v>0.52900000000000003</v>
      </c>
      <c r="D722">
        <v>88.6</v>
      </c>
      <c r="E722">
        <v>0.06</v>
      </c>
      <c r="F722">
        <v>84</v>
      </c>
      <c r="G722">
        <v>0.313</v>
      </c>
      <c r="H722">
        <v>85.2</v>
      </c>
      <c r="I722">
        <v>2E-3</v>
      </c>
      <c r="J722">
        <v>74.7</v>
      </c>
      <c r="K722">
        <v>9.5000000000000001E-2</v>
      </c>
      <c r="L722">
        <v>79.2</v>
      </c>
      <c r="M722">
        <v>1E-3</v>
      </c>
      <c r="N722">
        <v>76.3</v>
      </c>
      <c r="Q722">
        <v>1.7000000000000001E-2</v>
      </c>
    </row>
    <row r="723" spans="1:17" x14ac:dyDescent="0.45">
      <c r="A723" s="10" t="s">
        <v>338</v>
      </c>
      <c r="B723" s="10" t="s">
        <v>21</v>
      </c>
      <c r="C723">
        <v>0.57799999999999996</v>
      </c>
      <c r="D723">
        <v>88.6</v>
      </c>
      <c r="E723">
        <v>0.23499999999999999</v>
      </c>
      <c r="F723">
        <v>81.8</v>
      </c>
      <c r="G723">
        <v>1E-3</v>
      </c>
      <c r="H723">
        <v>84.9</v>
      </c>
      <c r="I723">
        <v>7.0000000000000001E-3</v>
      </c>
      <c r="J723">
        <v>74.8</v>
      </c>
      <c r="K723">
        <v>0.17899999999999999</v>
      </c>
      <c r="L723">
        <v>80.8</v>
      </c>
      <c r="M723">
        <v>0</v>
      </c>
      <c r="N723">
        <v>80</v>
      </c>
      <c r="Q723">
        <v>2.4E-2</v>
      </c>
    </row>
    <row r="724" spans="1:17" x14ac:dyDescent="0.45">
      <c r="A724" s="10" t="s">
        <v>29</v>
      </c>
      <c r="B724" s="10" t="s">
        <v>21</v>
      </c>
      <c r="C724">
        <v>0.63600000000000001</v>
      </c>
      <c r="D724">
        <v>88.6</v>
      </c>
      <c r="E724">
        <v>0.21</v>
      </c>
      <c r="F724">
        <v>81.2</v>
      </c>
      <c r="G724">
        <v>3.1E-2</v>
      </c>
      <c r="H724">
        <v>85.9</v>
      </c>
      <c r="I724">
        <v>4.0000000000000001E-3</v>
      </c>
      <c r="J724">
        <v>77.3</v>
      </c>
      <c r="K724">
        <v>0.11899999999999999</v>
      </c>
      <c r="L724">
        <v>83.5</v>
      </c>
      <c r="Q724">
        <v>2.1000000000000001E-2</v>
      </c>
    </row>
    <row r="725" spans="1:17" x14ac:dyDescent="0.45">
      <c r="A725" s="10" t="s">
        <v>122</v>
      </c>
      <c r="B725" s="10" t="s">
        <v>21</v>
      </c>
      <c r="C725">
        <v>0.54400000000000004</v>
      </c>
      <c r="D725">
        <v>88.5</v>
      </c>
      <c r="E725">
        <v>0.158</v>
      </c>
      <c r="F725">
        <v>81.099999999999994</v>
      </c>
      <c r="G725">
        <v>0</v>
      </c>
      <c r="H725">
        <v>86.1</v>
      </c>
      <c r="I725">
        <v>0.16</v>
      </c>
      <c r="J725">
        <v>73.5</v>
      </c>
      <c r="K725">
        <v>0.13700000000000001</v>
      </c>
      <c r="L725">
        <v>81.8</v>
      </c>
      <c r="Q725">
        <v>2.5000000000000001E-2</v>
      </c>
    </row>
    <row r="726" spans="1:17" x14ac:dyDescent="0.45">
      <c r="A726" s="10" t="s">
        <v>840</v>
      </c>
      <c r="B726" s="10" t="s">
        <v>21</v>
      </c>
      <c r="C726">
        <v>0.56100000000000005</v>
      </c>
      <c r="D726">
        <v>88.5</v>
      </c>
      <c r="E726">
        <v>0.11600000000000001</v>
      </c>
      <c r="F726">
        <v>82.4</v>
      </c>
      <c r="G726">
        <v>8.9999999999999993E-3</v>
      </c>
      <c r="H726">
        <v>83.5</v>
      </c>
      <c r="I726">
        <v>0.193</v>
      </c>
      <c r="J726">
        <v>67.3</v>
      </c>
      <c r="K726">
        <v>0.121</v>
      </c>
      <c r="L726">
        <v>80.599999999999994</v>
      </c>
      <c r="Q726">
        <v>1E-3</v>
      </c>
    </row>
    <row r="727" spans="1:17" x14ac:dyDescent="0.45">
      <c r="A727" s="10" t="s">
        <v>200</v>
      </c>
      <c r="B727" s="10" t="s">
        <v>21</v>
      </c>
      <c r="C727">
        <v>0.35299999999999998</v>
      </c>
      <c r="D727">
        <v>88.5</v>
      </c>
      <c r="E727">
        <v>0.17299999999999999</v>
      </c>
      <c r="F727">
        <v>83.5</v>
      </c>
      <c r="G727">
        <v>0.114</v>
      </c>
      <c r="H727">
        <v>85.9</v>
      </c>
      <c r="I727">
        <v>0.29199999999999998</v>
      </c>
      <c r="J727">
        <v>75</v>
      </c>
      <c r="K727">
        <v>6.8000000000000005E-2</v>
      </c>
      <c r="L727">
        <v>82.7</v>
      </c>
      <c r="Q727">
        <v>0.02</v>
      </c>
    </row>
    <row r="728" spans="1:17" x14ac:dyDescent="0.45">
      <c r="A728" s="10" t="s">
        <v>51</v>
      </c>
      <c r="B728" s="10" t="s">
        <v>21</v>
      </c>
      <c r="C728">
        <v>0.69599999999999995</v>
      </c>
      <c r="D728">
        <v>88.5</v>
      </c>
      <c r="E728">
        <v>7.3999999999999996E-2</v>
      </c>
      <c r="F728">
        <v>80.3</v>
      </c>
      <c r="I728">
        <v>0.20499999999999999</v>
      </c>
      <c r="J728">
        <v>74.400000000000006</v>
      </c>
      <c r="K728">
        <v>2.5999999999999999E-2</v>
      </c>
      <c r="L728">
        <v>80.400000000000006</v>
      </c>
      <c r="Q728">
        <v>2.5000000000000001E-2</v>
      </c>
    </row>
    <row r="729" spans="1:17" x14ac:dyDescent="0.45">
      <c r="A729" s="10" t="s">
        <v>480</v>
      </c>
      <c r="B729" s="10" t="s">
        <v>21</v>
      </c>
      <c r="C729">
        <v>0.72</v>
      </c>
      <c r="D729">
        <v>88.5</v>
      </c>
      <c r="E729">
        <v>7.5999999999999998E-2</v>
      </c>
      <c r="F729">
        <v>80.7</v>
      </c>
      <c r="G729">
        <v>1.4999999999999999E-2</v>
      </c>
      <c r="H729">
        <v>84.7</v>
      </c>
      <c r="I729">
        <v>9.1999999999999998E-2</v>
      </c>
      <c r="J729">
        <v>73.7</v>
      </c>
      <c r="K729">
        <v>9.7000000000000003E-2</v>
      </c>
      <c r="L729">
        <v>79.900000000000006</v>
      </c>
      <c r="Q729">
        <v>2.9000000000000001E-2</v>
      </c>
    </row>
    <row r="730" spans="1:17" x14ac:dyDescent="0.45">
      <c r="A730" s="10" t="s">
        <v>106</v>
      </c>
      <c r="B730" s="10" t="s">
        <v>21</v>
      </c>
      <c r="C730">
        <v>0.63</v>
      </c>
      <c r="D730">
        <v>88.4</v>
      </c>
      <c r="E730">
        <v>0.122</v>
      </c>
      <c r="F730">
        <v>80.7</v>
      </c>
      <c r="I730">
        <v>0.10199999999999999</v>
      </c>
      <c r="J730">
        <v>73.900000000000006</v>
      </c>
      <c r="K730">
        <v>0.14499999999999999</v>
      </c>
      <c r="L730">
        <v>83</v>
      </c>
      <c r="Q730">
        <v>1.2E-2</v>
      </c>
    </row>
    <row r="731" spans="1:17" x14ac:dyDescent="0.45">
      <c r="A731" s="10" t="s">
        <v>688</v>
      </c>
      <c r="B731" s="10" t="s">
        <v>21</v>
      </c>
      <c r="C731">
        <v>0.38800000000000001</v>
      </c>
      <c r="D731">
        <v>88.4</v>
      </c>
      <c r="E731">
        <v>5.0000000000000001E-3</v>
      </c>
      <c r="F731">
        <v>81.900000000000006</v>
      </c>
      <c r="G731">
        <v>0.35299999999999998</v>
      </c>
      <c r="H731">
        <v>85.6</v>
      </c>
      <c r="I731">
        <v>0.17399999999999999</v>
      </c>
      <c r="J731">
        <v>75.3</v>
      </c>
      <c r="K731">
        <v>7.9000000000000001E-2</v>
      </c>
      <c r="L731">
        <v>82.3</v>
      </c>
      <c r="Q731">
        <v>5.0000000000000001E-3</v>
      </c>
    </row>
    <row r="732" spans="1:17" x14ac:dyDescent="0.45">
      <c r="A732" s="10" t="s">
        <v>397</v>
      </c>
      <c r="B732" s="10" t="s">
        <v>21</v>
      </c>
      <c r="C732">
        <v>0.629</v>
      </c>
      <c r="D732">
        <v>88.4</v>
      </c>
      <c r="E732">
        <v>0.246</v>
      </c>
      <c r="F732">
        <v>77.5</v>
      </c>
      <c r="G732">
        <v>6.6000000000000003E-2</v>
      </c>
      <c r="H732">
        <v>86.5</v>
      </c>
      <c r="I732">
        <v>4.5999999999999999E-2</v>
      </c>
      <c r="J732">
        <v>75.599999999999994</v>
      </c>
      <c r="K732">
        <v>1.2999999999999999E-2</v>
      </c>
      <c r="L732">
        <v>82.3</v>
      </c>
      <c r="Q732">
        <v>1.6E-2</v>
      </c>
    </row>
    <row r="733" spans="1:17" x14ac:dyDescent="0.45">
      <c r="A733" s="10" t="s">
        <v>646</v>
      </c>
      <c r="B733" s="10" t="s">
        <v>21</v>
      </c>
      <c r="C733">
        <v>0.56699999999999995</v>
      </c>
      <c r="D733">
        <v>88.4</v>
      </c>
      <c r="E733">
        <v>0.152</v>
      </c>
      <c r="F733">
        <v>81.400000000000006</v>
      </c>
      <c r="G733">
        <v>0</v>
      </c>
      <c r="H733">
        <v>84.8</v>
      </c>
      <c r="I733">
        <v>0.18</v>
      </c>
      <c r="J733">
        <v>67.3</v>
      </c>
      <c r="K733">
        <v>0.10100000000000001</v>
      </c>
      <c r="L733">
        <v>78.099999999999994</v>
      </c>
      <c r="Q733">
        <v>8.0000000000000002E-3</v>
      </c>
    </row>
    <row r="734" spans="1:17" x14ac:dyDescent="0.45">
      <c r="A734" s="10" t="s">
        <v>726</v>
      </c>
      <c r="B734" s="10" t="s">
        <v>21</v>
      </c>
      <c r="C734">
        <v>0.67600000000000005</v>
      </c>
      <c r="D734">
        <v>88.4</v>
      </c>
      <c r="E734">
        <v>0.13200000000000001</v>
      </c>
      <c r="F734">
        <v>80.8</v>
      </c>
      <c r="G734">
        <v>5.0000000000000001E-3</v>
      </c>
      <c r="H734">
        <v>85.2</v>
      </c>
      <c r="I734">
        <v>0.127</v>
      </c>
      <c r="J734">
        <v>73.7</v>
      </c>
      <c r="K734">
        <v>5.8999999999999997E-2</v>
      </c>
      <c r="L734">
        <v>79.599999999999994</v>
      </c>
      <c r="Q734">
        <v>0.02</v>
      </c>
    </row>
    <row r="735" spans="1:17" x14ac:dyDescent="0.45">
      <c r="A735" s="10" t="s">
        <v>684</v>
      </c>
      <c r="B735" s="10" t="s">
        <v>21</v>
      </c>
      <c r="C735">
        <v>0.54800000000000004</v>
      </c>
      <c r="D735">
        <v>88.4</v>
      </c>
      <c r="E735">
        <v>0.106</v>
      </c>
      <c r="F735">
        <v>82.8</v>
      </c>
      <c r="G735">
        <v>0.16500000000000001</v>
      </c>
      <c r="H735">
        <v>84.5</v>
      </c>
      <c r="I735">
        <v>5.7000000000000002E-2</v>
      </c>
      <c r="J735">
        <v>74.599999999999994</v>
      </c>
      <c r="K735">
        <v>0.124</v>
      </c>
      <c r="L735">
        <v>79.400000000000006</v>
      </c>
      <c r="Q735">
        <v>0.03</v>
      </c>
    </row>
    <row r="736" spans="1:17" x14ac:dyDescent="0.45">
      <c r="A736" s="10" t="s">
        <v>351</v>
      </c>
      <c r="B736" s="10" t="s">
        <v>21</v>
      </c>
      <c r="C736">
        <v>0.67800000000000005</v>
      </c>
      <c r="D736">
        <v>88.4</v>
      </c>
      <c r="E736">
        <v>0.27300000000000002</v>
      </c>
      <c r="F736">
        <v>83.4</v>
      </c>
      <c r="I736">
        <v>0</v>
      </c>
      <c r="J736">
        <v>75</v>
      </c>
      <c r="K736">
        <v>4.9000000000000002E-2</v>
      </c>
      <c r="L736">
        <v>83</v>
      </c>
      <c r="Q736">
        <v>4.1000000000000002E-2</v>
      </c>
    </row>
    <row r="737" spans="1:17" x14ac:dyDescent="0.45">
      <c r="A737" s="10" t="s">
        <v>367</v>
      </c>
      <c r="B737" s="10" t="s">
        <v>21</v>
      </c>
      <c r="C737">
        <v>0.57199999999999995</v>
      </c>
      <c r="D737">
        <v>88.4</v>
      </c>
      <c r="E737">
        <v>0.35699999999999998</v>
      </c>
      <c r="F737">
        <v>82.5</v>
      </c>
      <c r="G737">
        <v>3.0000000000000001E-3</v>
      </c>
      <c r="H737">
        <v>87.5</v>
      </c>
      <c r="K737">
        <v>6.8000000000000005E-2</v>
      </c>
      <c r="L737">
        <v>81.900000000000006</v>
      </c>
      <c r="Q737">
        <v>2.4E-2</v>
      </c>
    </row>
    <row r="738" spans="1:17" x14ac:dyDescent="0.45">
      <c r="A738" s="10" t="s">
        <v>815</v>
      </c>
      <c r="B738" s="10" t="s">
        <v>21</v>
      </c>
      <c r="C738">
        <v>0.502</v>
      </c>
      <c r="D738">
        <v>88.4</v>
      </c>
      <c r="E738">
        <v>0.16600000000000001</v>
      </c>
      <c r="F738">
        <v>83.7</v>
      </c>
      <c r="G738">
        <v>2.5999999999999999E-2</v>
      </c>
      <c r="H738">
        <v>84.6</v>
      </c>
      <c r="I738">
        <v>0.16500000000000001</v>
      </c>
      <c r="J738">
        <v>76.2</v>
      </c>
      <c r="K738">
        <v>0.14199999999999999</v>
      </c>
      <c r="L738">
        <v>80.7</v>
      </c>
      <c r="Q738">
        <v>1.0999999999999999E-2</v>
      </c>
    </row>
    <row r="739" spans="1:17" x14ac:dyDescent="0.45">
      <c r="A739" s="10" t="s">
        <v>533</v>
      </c>
      <c r="B739" s="10" t="s">
        <v>21</v>
      </c>
      <c r="C739">
        <v>0.55300000000000005</v>
      </c>
      <c r="D739">
        <v>88.3</v>
      </c>
      <c r="E739">
        <v>0.17</v>
      </c>
      <c r="F739">
        <v>80.5</v>
      </c>
      <c r="G739">
        <v>5.2999999999999999E-2</v>
      </c>
      <c r="H739">
        <v>88.1</v>
      </c>
      <c r="I739">
        <v>6.3E-2</v>
      </c>
      <c r="J739">
        <v>76.7</v>
      </c>
      <c r="K739">
        <v>0.16200000000000001</v>
      </c>
      <c r="L739">
        <v>82.5</v>
      </c>
      <c r="Q739">
        <v>2.5999999999999999E-2</v>
      </c>
    </row>
    <row r="740" spans="1:17" x14ac:dyDescent="0.45">
      <c r="A740" s="10" t="s">
        <v>110</v>
      </c>
      <c r="B740" s="10" t="s">
        <v>21</v>
      </c>
      <c r="C740">
        <v>0.52600000000000002</v>
      </c>
      <c r="D740">
        <v>88.3</v>
      </c>
      <c r="E740">
        <v>0.29599999999999999</v>
      </c>
      <c r="F740">
        <v>79.8</v>
      </c>
      <c r="G740">
        <v>0</v>
      </c>
      <c r="H740">
        <v>83</v>
      </c>
      <c r="I740">
        <v>3.0000000000000001E-3</v>
      </c>
      <c r="J740">
        <v>74.400000000000006</v>
      </c>
      <c r="K740">
        <v>0.17599999999999999</v>
      </c>
      <c r="L740">
        <v>82.8</v>
      </c>
      <c r="Q740">
        <v>3.7999999999999999E-2</v>
      </c>
    </row>
    <row r="741" spans="1:17" x14ac:dyDescent="0.45">
      <c r="A741" s="10" t="s">
        <v>217</v>
      </c>
      <c r="B741" s="10" t="s">
        <v>21</v>
      </c>
      <c r="C741">
        <v>0.60399999999999998</v>
      </c>
      <c r="D741">
        <v>88.3</v>
      </c>
      <c r="E741">
        <v>0.13500000000000001</v>
      </c>
      <c r="F741">
        <v>84.7</v>
      </c>
      <c r="G741">
        <v>0</v>
      </c>
      <c r="H741">
        <v>85</v>
      </c>
      <c r="I741">
        <v>0.14099999999999999</v>
      </c>
      <c r="J741">
        <v>73.5</v>
      </c>
      <c r="K741">
        <v>0.12</v>
      </c>
      <c r="L741">
        <v>80.7</v>
      </c>
      <c r="Q741">
        <v>5.0000000000000001E-3</v>
      </c>
    </row>
    <row r="742" spans="1:17" x14ac:dyDescent="0.45">
      <c r="A742" s="10" t="s">
        <v>650</v>
      </c>
      <c r="B742" s="10" t="s">
        <v>21</v>
      </c>
      <c r="C742">
        <v>0.48199999999999998</v>
      </c>
      <c r="D742">
        <v>88.3</v>
      </c>
      <c r="E742">
        <v>9.7000000000000003E-2</v>
      </c>
      <c r="F742">
        <v>84.2</v>
      </c>
      <c r="G742">
        <v>0</v>
      </c>
      <c r="H742">
        <v>84.5</v>
      </c>
      <c r="I742">
        <v>0.16600000000000001</v>
      </c>
      <c r="J742">
        <v>73.7</v>
      </c>
      <c r="K742">
        <v>0.255</v>
      </c>
      <c r="L742">
        <v>80.599999999999994</v>
      </c>
      <c r="Q742">
        <v>8.0000000000000002E-3</v>
      </c>
    </row>
    <row r="743" spans="1:17" x14ac:dyDescent="0.45">
      <c r="A743" s="10" t="s">
        <v>546</v>
      </c>
      <c r="B743" s="10" t="s">
        <v>87</v>
      </c>
      <c r="C743">
        <v>0.69799999999999995</v>
      </c>
      <c r="D743">
        <v>88.3</v>
      </c>
      <c r="E743">
        <v>0.14199999999999999</v>
      </c>
      <c r="F743">
        <v>79.2</v>
      </c>
      <c r="G743">
        <v>4.0000000000000001E-3</v>
      </c>
      <c r="H743">
        <v>86.5</v>
      </c>
      <c r="I743">
        <v>0</v>
      </c>
      <c r="J743">
        <v>71</v>
      </c>
      <c r="K743">
        <v>0.156</v>
      </c>
      <c r="L743">
        <v>80.8</v>
      </c>
      <c r="Q743">
        <v>2.9000000000000001E-2</v>
      </c>
    </row>
    <row r="744" spans="1:17" x14ac:dyDescent="0.45">
      <c r="A744" s="10" t="s">
        <v>162</v>
      </c>
      <c r="B744" s="10" t="s">
        <v>26</v>
      </c>
      <c r="C744">
        <v>0.59</v>
      </c>
      <c r="D744">
        <v>88.3</v>
      </c>
      <c r="E744">
        <v>0.187</v>
      </c>
      <c r="F744">
        <v>83.5</v>
      </c>
      <c r="G744">
        <v>4.4999999999999998E-2</v>
      </c>
      <c r="H744">
        <v>85.2</v>
      </c>
      <c r="I744">
        <v>0.14000000000000001</v>
      </c>
      <c r="J744">
        <v>77.599999999999994</v>
      </c>
      <c r="K744">
        <v>3.7999999999999999E-2</v>
      </c>
      <c r="L744">
        <v>82.5</v>
      </c>
      <c r="Q744">
        <v>1.7000000000000001E-2</v>
      </c>
    </row>
    <row r="745" spans="1:17" x14ac:dyDescent="0.45">
      <c r="A745" s="10" t="s">
        <v>157</v>
      </c>
      <c r="B745" s="10" t="s">
        <v>21</v>
      </c>
      <c r="C745">
        <v>0.59499999999999997</v>
      </c>
      <c r="D745">
        <v>88.3</v>
      </c>
      <c r="E745">
        <v>8.2000000000000003E-2</v>
      </c>
      <c r="F745">
        <v>78.400000000000006</v>
      </c>
      <c r="G745">
        <v>4.1000000000000002E-2</v>
      </c>
      <c r="H745">
        <v>81.099999999999994</v>
      </c>
      <c r="I745">
        <v>0.14799999999999999</v>
      </c>
      <c r="J745">
        <v>73.7</v>
      </c>
      <c r="K745">
        <v>0.13500000000000001</v>
      </c>
      <c r="L745">
        <v>81.7</v>
      </c>
      <c r="Q745">
        <v>2.1999999999999999E-2</v>
      </c>
    </row>
    <row r="746" spans="1:17" x14ac:dyDescent="0.45">
      <c r="A746" s="10" t="s">
        <v>250</v>
      </c>
      <c r="B746" s="10" t="s">
        <v>21</v>
      </c>
      <c r="C746">
        <v>0.432</v>
      </c>
      <c r="D746">
        <v>88.3</v>
      </c>
      <c r="E746">
        <v>4.7E-2</v>
      </c>
      <c r="F746">
        <v>81.400000000000006</v>
      </c>
      <c r="G746">
        <v>0.159</v>
      </c>
      <c r="H746">
        <v>84.9</v>
      </c>
      <c r="I746">
        <v>0.104</v>
      </c>
      <c r="J746">
        <v>76.7</v>
      </c>
      <c r="K746">
        <v>0.25800000000000001</v>
      </c>
      <c r="L746">
        <v>82.1</v>
      </c>
      <c r="Q746">
        <v>2.1000000000000001E-2</v>
      </c>
    </row>
    <row r="747" spans="1:17" x14ac:dyDescent="0.45">
      <c r="A747" s="10" t="s">
        <v>572</v>
      </c>
      <c r="B747" s="10" t="s">
        <v>21</v>
      </c>
      <c r="C747">
        <v>0.53800000000000003</v>
      </c>
      <c r="D747">
        <v>88.2</v>
      </c>
      <c r="E747">
        <v>0.06</v>
      </c>
      <c r="F747">
        <v>81.5</v>
      </c>
      <c r="G747">
        <v>0.11600000000000001</v>
      </c>
      <c r="H747">
        <v>84.5</v>
      </c>
      <c r="I747">
        <v>0.20100000000000001</v>
      </c>
      <c r="J747">
        <v>69.599999999999994</v>
      </c>
      <c r="K747">
        <v>8.5999999999999993E-2</v>
      </c>
      <c r="L747">
        <v>81.8</v>
      </c>
      <c r="M747">
        <v>0</v>
      </c>
      <c r="Q747">
        <v>0.02</v>
      </c>
    </row>
    <row r="748" spans="1:17" x14ac:dyDescent="0.45">
      <c r="A748" s="10" t="s">
        <v>228</v>
      </c>
      <c r="B748" s="10" t="s">
        <v>21</v>
      </c>
      <c r="C748">
        <v>0.45300000000000001</v>
      </c>
      <c r="D748">
        <v>88.2</v>
      </c>
      <c r="E748">
        <v>0.22800000000000001</v>
      </c>
      <c r="F748">
        <v>82.4</v>
      </c>
      <c r="G748">
        <v>7.0000000000000001E-3</v>
      </c>
      <c r="H748">
        <v>86.3</v>
      </c>
      <c r="I748">
        <v>0.27200000000000002</v>
      </c>
      <c r="J748">
        <v>72.900000000000006</v>
      </c>
      <c r="K748">
        <v>0.04</v>
      </c>
      <c r="L748">
        <v>81.2</v>
      </c>
      <c r="Q748">
        <v>2.1999999999999999E-2</v>
      </c>
    </row>
    <row r="749" spans="1:17" x14ac:dyDescent="0.45">
      <c r="A749" s="10" t="s">
        <v>770</v>
      </c>
      <c r="B749" s="10" t="s">
        <v>21</v>
      </c>
      <c r="C749">
        <v>0.59599999999999997</v>
      </c>
      <c r="D749">
        <v>88.2</v>
      </c>
      <c r="E749">
        <v>0.11600000000000001</v>
      </c>
      <c r="F749">
        <v>78.599999999999994</v>
      </c>
      <c r="G749">
        <v>9.1999999999999998E-2</v>
      </c>
      <c r="H749">
        <v>86.4</v>
      </c>
      <c r="I749">
        <v>6.8000000000000005E-2</v>
      </c>
      <c r="J749">
        <v>72.599999999999994</v>
      </c>
      <c r="K749">
        <v>0.128</v>
      </c>
      <c r="L749">
        <v>80.2</v>
      </c>
      <c r="Q749">
        <v>3.3000000000000002E-2</v>
      </c>
    </row>
    <row r="750" spans="1:17" x14ac:dyDescent="0.45">
      <c r="A750" s="10" t="s">
        <v>365</v>
      </c>
      <c r="B750" s="10" t="s">
        <v>21</v>
      </c>
      <c r="C750">
        <v>0.61399999999999999</v>
      </c>
      <c r="D750">
        <v>88.1</v>
      </c>
      <c r="E750">
        <v>0.06</v>
      </c>
      <c r="F750">
        <v>82.4</v>
      </c>
      <c r="G750">
        <v>0.112</v>
      </c>
      <c r="H750">
        <v>85.8</v>
      </c>
      <c r="I750">
        <v>8.6999999999999994E-2</v>
      </c>
      <c r="J750">
        <v>77.5</v>
      </c>
      <c r="K750">
        <v>0.127</v>
      </c>
      <c r="L750">
        <v>80.5</v>
      </c>
      <c r="M750">
        <v>0</v>
      </c>
      <c r="N750">
        <v>82</v>
      </c>
      <c r="Q750">
        <v>2.7E-2</v>
      </c>
    </row>
    <row r="751" spans="1:17" x14ac:dyDescent="0.45">
      <c r="A751" s="10" t="s">
        <v>675</v>
      </c>
      <c r="B751" s="10" t="s">
        <v>21</v>
      </c>
      <c r="C751">
        <v>0.57399999999999995</v>
      </c>
      <c r="D751">
        <v>88.1</v>
      </c>
      <c r="E751">
        <v>0.158</v>
      </c>
      <c r="F751">
        <v>81.400000000000006</v>
      </c>
      <c r="I751">
        <v>0.14299999999999999</v>
      </c>
      <c r="J751">
        <v>73</v>
      </c>
      <c r="K751">
        <v>0.124</v>
      </c>
      <c r="L751">
        <v>78.900000000000006</v>
      </c>
      <c r="Q751">
        <v>1.4999999999999999E-2</v>
      </c>
    </row>
    <row r="752" spans="1:17" x14ac:dyDescent="0.45">
      <c r="A752" s="10" t="s">
        <v>23</v>
      </c>
      <c r="B752" s="10" t="s">
        <v>24</v>
      </c>
      <c r="C752">
        <v>0.75</v>
      </c>
      <c r="D752">
        <v>88.1</v>
      </c>
      <c r="E752">
        <v>1E-3</v>
      </c>
      <c r="F752">
        <v>82</v>
      </c>
      <c r="G752">
        <v>2E-3</v>
      </c>
      <c r="H752">
        <v>83.7</v>
      </c>
      <c r="I752">
        <v>0.128</v>
      </c>
      <c r="J752">
        <v>74.5</v>
      </c>
      <c r="K752">
        <v>0.11899999999999999</v>
      </c>
      <c r="L752">
        <v>79</v>
      </c>
      <c r="Q752">
        <v>2.3E-2</v>
      </c>
    </row>
    <row r="753" spans="1:17" x14ac:dyDescent="0.45">
      <c r="A753" s="10" t="s">
        <v>146</v>
      </c>
      <c r="B753" s="10" t="s">
        <v>21</v>
      </c>
      <c r="C753">
        <v>0.64400000000000002</v>
      </c>
      <c r="D753">
        <v>88</v>
      </c>
      <c r="E753">
        <v>0.123</v>
      </c>
      <c r="F753">
        <v>78.5</v>
      </c>
      <c r="I753">
        <v>0.114</v>
      </c>
      <c r="J753">
        <v>77.2</v>
      </c>
      <c r="K753">
        <v>0.11700000000000001</v>
      </c>
      <c r="L753">
        <v>80.900000000000006</v>
      </c>
      <c r="M753">
        <v>2E-3</v>
      </c>
      <c r="N753">
        <v>85.1</v>
      </c>
      <c r="Q753">
        <v>0.02</v>
      </c>
    </row>
    <row r="754" spans="1:17" x14ac:dyDescent="0.45">
      <c r="A754" s="10" t="s">
        <v>196</v>
      </c>
      <c r="B754" s="10" t="s">
        <v>21</v>
      </c>
      <c r="C754">
        <v>0.58299999999999996</v>
      </c>
      <c r="D754">
        <v>87.9</v>
      </c>
      <c r="E754">
        <v>0.17199999999999999</v>
      </c>
      <c r="F754">
        <v>82.1</v>
      </c>
      <c r="G754">
        <v>5.0000000000000001E-3</v>
      </c>
      <c r="H754">
        <v>86.4</v>
      </c>
      <c r="I754">
        <v>0.114</v>
      </c>
      <c r="J754">
        <v>72</v>
      </c>
      <c r="K754">
        <v>0.127</v>
      </c>
      <c r="L754">
        <v>81</v>
      </c>
      <c r="Q754">
        <v>3.3000000000000002E-2</v>
      </c>
    </row>
    <row r="755" spans="1:17" x14ac:dyDescent="0.45">
      <c r="A755" s="10" t="s">
        <v>852</v>
      </c>
      <c r="B755" s="10" t="s">
        <v>21</v>
      </c>
      <c r="C755">
        <v>0.54500000000000004</v>
      </c>
      <c r="D755">
        <v>87.9</v>
      </c>
      <c r="G755">
        <v>3.5999999999999997E-2</v>
      </c>
      <c r="H755">
        <v>82.6</v>
      </c>
      <c r="I755">
        <v>3.0000000000000001E-3</v>
      </c>
      <c r="J755">
        <v>67.599999999999994</v>
      </c>
      <c r="K755">
        <v>3.1E-2</v>
      </c>
      <c r="L755">
        <v>81.2</v>
      </c>
      <c r="M755">
        <v>0.38500000000000001</v>
      </c>
      <c r="N755">
        <v>79.900000000000006</v>
      </c>
      <c r="Q755">
        <v>7.0000000000000001E-3</v>
      </c>
    </row>
    <row r="756" spans="1:17" x14ac:dyDescent="0.45">
      <c r="A756" s="10" t="s">
        <v>805</v>
      </c>
      <c r="B756" s="10" t="s">
        <v>21</v>
      </c>
      <c r="C756">
        <v>0.53800000000000003</v>
      </c>
      <c r="D756">
        <v>87.9</v>
      </c>
      <c r="E756">
        <v>0.18099999999999999</v>
      </c>
      <c r="F756">
        <v>82.2</v>
      </c>
      <c r="G756">
        <v>5.0000000000000001E-3</v>
      </c>
      <c r="H756">
        <v>85.7</v>
      </c>
      <c r="I756">
        <v>0.13100000000000001</v>
      </c>
      <c r="J756">
        <v>71</v>
      </c>
      <c r="K756">
        <v>0.14499999999999999</v>
      </c>
      <c r="L756">
        <v>79.099999999999994</v>
      </c>
      <c r="Q756">
        <v>2.1000000000000001E-2</v>
      </c>
    </row>
    <row r="757" spans="1:17" x14ac:dyDescent="0.45">
      <c r="A757" s="10" t="s">
        <v>610</v>
      </c>
      <c r="B757" s="10" t="s">
        <v>21</v>
      </c>
      <c r="C757">
        <v>0.44</v>
      </c>
      <c r="D757">
        <v>87.8</v>
      </c>
      <c r="E757">
        <v>0.20399999999999999</v>
      </c>
      <c r="F757">
        <v>75.2</v>
      </c>
      <c r="G757">
        <v>3.4000000000000002E-2</v>
      </c>
      <c r="H757">
        <v>85.4</v>
      </c>
      <c r="I757">
        <v>0.17499999999999999</v>
      </c>
      <c r="J757">
        <v>71.400000000000006</v>
      </c>
      <c r="K757">
        <v>0.14599999999999999</v>
      </c>
      <c r="L757">
        <v>79.2</v>
      </c>
      <c r="Q757">
        <v>0.02</v>
      </c>
    </row>
    <row r="758" spans="1:17" x14ac:dyDescent="0.45">
      <c r="A758" s="10" t="s">
        <v>828</v>
      </c>
      <c r="B758" s="10" t="s">
        <v>21</v>
      </c>
      <c r="C758">
        <v>0.55400000000000005</v>
      </c>
      <c r="D758">
        <v>87.8</v>
      </c>
      <c r="E758">
        <v>0.151</v>
      </c>
      <c r="F758">
        <v>79</v>
      </c>
      <c r="G758">
        <v>1E-3</v>
      </c>
      <c r="H758">
        <v>89.2</v>
      </c>
      <c r="I758">
        <v>0.13500000000000001</v>
      </c>
      <c r="J758">
        <v>70.599999999999994</v>
      </c>
      <c r="K758">
        <v>0.159</v>
      </c>
      <c r="L758">
        <v>78.400000000000006</v>
      </c>
      <c r="Q758">
        <v>6.0000000000000001E-3</v>
      </c>
    </row>
    <row r="759" spans="1:17" x14ac:dyDescent="0.45">
      <c r="A759" s="10" t="s">
        <v>615</v>
      </c>
      <c r="B759" s="10" t="s">
        <v>21</v>
      </c>
      <c r="C759">
        <v>0.247</v>
      </c>
      <c r="D759">
        <v>87.7</v>
      </c>
      <c r="E759">
        <v>0.17899999999999999</v>
      </c>
      <c r="F759">
        <v>72.3</v>
      </c>
      <c r="G759">
        <v>0.33</v>
      </c>
      <c r="H759">
        <v>83.8</v>
      </c>
      <c r="K759">
        <v>0.245</v>
      </c>
      <c r="L759">
        <v>79.3</v>
      </c>
      <c r="Q759">
        <v>4.0000000000000001E-3</v>
      </c>
    </row>
    <row r="760" spans="1:17" x14ac:dyDescent="0.45">
      <c r="A760" s="10" t="s">
        <v>608</v>
      </c>
      <c r="B760" s="10" t="s">
        <v>21</v>
      </c>
      <c r="C760">
        <v>0.51700000000000002</v>
      </c>
      <c r="D760">
        <v>87.7</v>
      </c>
      <c r="E760">
        <v>0.14000000000000001</v>
      </c>
      <c r="F760">
        <v>79.8</v>
      </c>
      <c r="G760">
        <v>5.0000000000000001E-3</v>
      </c>
      <c r="H760">
        <v>84</v>
      </c>
      <c r="I760">
        <v>0.1</v>
      </c>
      <c r="J760">
        <v>68.8</v>
      </c>
      <c r="K760">
        <v>0.23699999999999999</v>
      </c>
      <c r="L760">
        <v>78.8</v>
      </c>
      <c r="Q760">
        <v>5.0000000000000001E-3</v>
      </c>
    </row>
    <row r="761" spans="1:17" x14ac:dyDescent="0.45">
      <c r="A761" s="10" t="s">
        <v>850</v>
      </c>
      <c r="B761" s="10" t="s">
        <v>21</v>
      </c>
      <c r="C761">
        <v>0.67</v>
      </c>
      <c r="D761">
        <v>87.7</v>
      </c>
      <c r="E761">
        <v>4.2000000000000003E-2</v>
      </c>
      <c r="F761">
        <v>77.900000000000006</v>
      </c>
      <c r="G761">
        <v>0</v>
      </c>
      <c r="H761">
        <v>85</v>
      </c>
      <c r="I761">
        <v>4.0000000000000001E-3</v>
      </c>
      <c r="J761">
        <v>75.7</v>
      </c>
      <c r="K761">
        <v>0.28399999999999997</v>
      </c>
      <c r="L761">
        <v>77.099999999999994</v>
      </c>
      <c r="Q761">
        <v>4.3999999999999997E-2</v>
      </c>
    </row>
    <row r="762" spans="1:17" x14ac:dyDescent="0.45">
      <c r="A762" s="10" t="s">
        <v>670</v>
      </c>
      <c r="B762" s="10" t="s">
        <v>21</v>
      </c>
      <c r="C762">
        <v>0.54300000000000004</v>
      </c>
      <c r="D762">
        <v>87.7</v>
      </c>
      <c r="E762">
        <v>0.09</v>
      </c>
      <c r="F762">
        <v>82</v>
      </c>
      <c r="G762">
        <v>4.9000000000000002E-2</v>
      </c>
      <c r="H762">
        <v>82.1</v>
      </c>
      <c r="I762">
        <v>0.151</v>
      </c>
      <c r="J762">
        <v>72.099999999999994</v>
      </c>
      <c r="K762">
        <v>0.16700000000000001</v>
      </c>
      <c r="L762">
        <v>77.400000000000006</v>
      </c>
      <c r="Q762">
        <v>1.4999999999999999E-2</v>
      </c>
    </row>
    <row r="763" spans="1:17" x14ac:dyDescent="0.45">
      <c r="A763" s="10" t="s">
        <v>774</v>
      </c>
      <c r="B763" s="10" t="s">
        <v>21</v>
      </c>
      <c r="C763">
        <v>0.503</v>
      </c>
      <c r="D763">
        <v>87.6</v>
      </c>
      <c r="E763">
        <v>0.25700000000000001</v>
      </c>
      <c r="F763">
        <v>75.3</v>
      </c>
      <c r="G763">
        <v>0</v>
      </c>
      <c r="H763">
        <v>82.7</v>
      </c>
      <c r="I763">
        <v>0.154</v>
      </c>
      <c r="J763">
        <v>69.599999999999994</v>
      </c>
      <c r="K763">
        <v>8.5999999999999993E-2</v>
      </c>
      <c r="L763">
        <v>80.7</v>
      </c>
      <c r="Q763">
        <v>3.2000000000000001E-2</v>
      </c>
    </row>
    <row r="764" spans="1:17" x14ac:dyDescent="0.45">
      <c r="A764" s="10" t="s">
        <v>317</v>
      </c>
      <c r="B764" s="10" t="s">
        <v>21</v>
      </c>
      <c r="C764">
        <v>0.56699999999999995</v>
      </c>
      <c r="D764">
        <v>87.6</v>
      </c>
      <c r="E764">
        <v>0.30299999999999999</v>
      </c>
      <c r="F764">
        <v>81</v>
      </c>
      <c r="G764">
        <v>5.0000000000000001E-3</v>
      </c>
      <c r="H764">
        <v>85.5</v>
      </c>
      <c r="I764">
        <v>1E-3</v>
      </c>
      <c r="J764">
        <v>78.900000000000006</v>
      </c>
      <c r="K764">
        <v>0.124</v>
      </c>
      <c r="L764">
        <v>81.2</v>
      </c>
      <c r="Q764">
        <v>3.5999999999999997E-2</v>
      </c>
    </row>
    <row r="765" spans="1:17" x14ac:dyDescent="0.45">
      <c r="A765" s="10" t="s">
        <v>585</v>
      </c>
      <c r="B765" s="10" t="s">
        <v>21</v>
      </c>
      <c r="C765">
        <v>0.56399999999999995</v>
      </c>
      <c r="D765">
        <v>87.6</v>
      </c>
      <c r="E765">
        <v>0.14499999999999999</v>
      </c>
      <c r="F765">
        <v>79.3</v>
      </c>
      <c r="G765">
        <v>1.0999999999999999E-2</v>
      </c>
      <c r="H765">
        <v>84.1</v>
      </c>
      <c r="I765">
        <v>2.5000000000000001E-2</v>
      </c>
      <c r="J765">
        <v>75</v>
      </c>
      <c r="K765">
        <v>0.254</v>
      </c>
      <c r="L765">
        <v>77.5</v>
      </c>
      <c r="Q765">
        <v>2.5000000000000001E-2</v>
      </c>
    </row>
    <row r="766" spans="1:17" x14ac:dyDescent="0.45">
      <c r="A766" s="10" t="s">
        <v>462</v>
      </c>
      <c r="B766" s="10" t="s">
        <v>145</v>
      </c>
      <c r="C766">
        <v>0.49299999999999999</v>
      </c>
      <c r="D766">
        <v>87.5</v>
      </c>
      <c r="E766">
        <v>0.16900000000000001</v>
      </c>
      <c r="F766">
        <v>82.3</v>
      </c>
      <c r="G766">
        <v>3.0000000000000001E-3</v>
      </c>
      <c r="H766">
        <v>85.6</v>
      </c>
      <c r="I766">
        <v>0.23499999999999999</v>
      </c>
      <c r="J766">
        <v>75.5</v>
      </c>
      <c r="K766">
        <v>7.4999999999999997E-2</v>
      </c>
      <c r="L766">
        <v>72.400000000000006</v>
      </c>
      <c r="M766">
        <v>2.5000000000000001E-2</v>
      </c>
      <c r="N766">
        <v>81.8</v>
      </c>
      <c r="Q766">
        <v>1.0999999999999999E-2</v>
      </c>
    </row>
    <row r="767" spans="1:17" x14ac:dyDescent="0.45">
      <c r="A767" s="10" t="s">
        <v>498</v>
      </c>
      <c r="B767" s="10" t="s">
        <v>21</v>
      </c>
      <c r="C767">
        <v>0.55500000000000005</v>
      </c>
      <c r="D767">
        <v>87.5</v>
      </c>
      <c r="E767">
        <v>0.30399999999999999</v>
      </c>
      <c r="F767">
        <v>82.1</v>
      </c>
      <c r="G767">
        <v>7.0000000000000001E-3</v>
      </c>
      <c r="H767">
        <v>84</v>
      </c>
      <c r="I767">
        <v>5.0999999999999997E-2</v>
      </c>
      <c r="J767">
        <v>75.5</v>
      </c>
      <c r="K767">
        <v>8.3000000000000004E-2</v>
      </c>
      <c r="L767">
        <v>81.099999999999994</v>
      </c>
      <c r="Q767">
        <v>8.4000000000000005E-2</v>
      </c>
    </row>
    <row r="768" spans="1:17" x14ac:dyDescent="0.45">
      <c r="A768" s="10" t="s">
        <v>163</v>
      </c>
      <c r="B768" s="10" t="s">
        <v>21</v>
      </c>
      <c r="C768">
        <v>0.57299999999999995</v>
      </c>
      <c r="D768">
        <v>87.5</v>
      </c>
      <c r="E768">
        <v>2E-3</v>
      </c>
      <c r="F768">
        <v>82.4</v>
      </c>
      <c r="G768">
        <v>1.0999999999999999E-2</v>
      </c>
      <c r="H768">
        <v>84.6</v>
      </c>
      <c r="I768">
        <v>0.19700000000000001</v>
      </c>
      <c r="J768">
        <v>71.2</v>
      </c>
      <c r="K768">
        <v>0.107</v>
      </c>
      <c r="L768">
        <v>74.8</v>
      </c>
      <c r="M768">
        <v>0.11</v>
      </c>
      <c r="N768">
        <v>81.099999999999994</v>
      </c>
      <c r="Q768">
        <v>1.6E-2</v>
      </c>
    </row>
    <row r="769" spans="1:17" x14ac:dyDescent="0.45">
      <c r="A769" s="10" t="s">
        <v>757</v>
      </c>
      <c r="B769" s="10" t="s">
        <v>21</v>
      </c>
      <c r="C769">
        <v>0.372</v>
      </c>
      <c r="D769">
        <v>87.5</v>
      </c>
      <c r="E769">
        <v>0.54200000000000004</v>
      </c>
      <c r="F769">
        <v>77.400000000000006</v>
      </c>
      <c r="G769">
        <v>4.0000000000000001E-3</v>
      </c>
      <c r="H769">
        <v>84.7</v>
      </c>
      <c r="K769">
        <v>8.2000000000000003E-2</v>
      </c>
      <c r="L769">
        <v>81.099999999999994</v>
      </c>
      <c r="Q769">
        <v>8.9999999999999993E-3</v>
      </c>
    </row>
    <row r="770" spans="1:17" x14ac:dyDescent="0.45">
      <c r="A770" s="10" t="s">
        <v>449</v>
      </c>
      <c r="B770" s="10" t="s">
        <v>21</v>
      </c>
      <c r="C770">
        <v>0.66400000000000003</v>
      </c>
      <c r="D770">
        <v>87.5</v>
      </c>
      <c r="E770">
        <v>0.26500000000000001</v>
      </c>
      <c r="F770">
        <v>78.099999999999994</v>
      </c>
      <c r="I770">
        <v>0</v>
      </c>
      <c r="K770">
        <v>7.0000000000000007E-2</v>
      </c>
      <c r="L770">
        <v>79</v>
      </c>
      <c r="Q770">
        <v>5.0999999999999997E-2</v>
      </c>
    </row>
    <row r="771" spans="1:17" x14ac:dyDescent="0.45">
      <c r="A771" s="10" t="s">
        <v>300</v>
      </c>
      <c r="B771" s="10" t="s">
        <v>21</v>
      </c>
      <c r="C771">
        <v>0.56599999999999995</v>
      </c>
      <c r="D771">
        <v>87.5</v>
      </c>
      <c r="E771">
        <v>0.16800000000000001</v>
      </c>
      <c r="F771">
        <v>83.2</v>
      </c>
      <c r="G771">
        <v>6.0000000000000001E-3</v>
      </c>
      <c r="H771">
        <v>85.2</v>
      </c>
      <c r="I771">
        <v>0.124</v>
      </c>
      <c r="J771">
        <v>72</v>
      </c>
      <c r="K771">
        <v>0.13600000000000001</v>
      </c>
      <c r="L771">
        <v>80.5</v>
      </c>
      <c r="Q771">
        <v>2.3E-2</v>
      </c>
    </row>
    <row r="772" spans="1:17" x14ac:dyDescent="0.45">
      <c r="A772" s="10" t="s">
        <v>360</v>
      </c>
      <c r="B772" s="10" t="s">
        <v>21</v>
      </c>
      <c r="C772">
        <v>0.59599999999999997</v>
      </c>
      <c r="D772">
        <v>87.4</v>
      </c>
      <c r="E772">
        <v>8.0000000000000002E-3</v>
      </c>
      <c r="F772">
        <v>81.900000000000006</v>
      </c>
      <c r="G772">
        <v>5.1999999999999998E-2</v>
      </c>
      <c r="H772">
        <v>84.9</v>
      </c>
      <c r="I772">
        <v>0.191</v>
      </c>
      <c r="J772">
        <v>73.7</v>
      </c>
      <c r="K772">
        <v>0.153</v>
      </c>
      <c r="L772">
        <v>81</v>
      </c>
      <c r="Q772">
        <v>3.3000000000000002E-2</v>
      </c>
    </row>
    <row r="773" spans="1:17" x14ac:dyDescent="0.45">
      <c r="A773" s="10" t="s">
        <v>482</v>
      </c>
      <c r="B773" s="10" t="s">
        <v>21</v>
      </c>
      <c r="C773">
        <v>0.48399999999999999</v>
      </c>
      <c r="D773">
        <v>87.4</v>
      </c>
      <c r="E773">
        <v>0.105</v>
      </c>
      <c r="F773">
        <v>82</v>
      </c>
      <c r="G773">
        <v>0.111</v>
      </c>
      <c r="H773">
        <v>85</v>
      </c>
      <c r="I773">
        <v>8.5999999999999993E-2</v>
      </c>
      <c r="J773">
        <v>77</v>
      </c>
      <c r="K773">
        <v>0.214</v>
      </c>
      <c r="L773">
        <v>81</v>
      </c>
      <c r="Q773">
        <v>7.6999999999999999E-2</v>
      </c>
    </row>
    <row r="774" spans="1:17" x14ac:dyDescent="0.45">
      <c r="A774" s="10" t="s">
        <v>621</v>
      </c>
      <c r="B774" s="10" t="s">
        <v>37</v>
      </c>
      <c r="C774">
        <v>0.55100000000000005</v>
      </c>
      <c r="D774">
        <v>87.3</v>
      </c>
      <c r="E774">
        <v>0.13800000000000001</v>
      </c>
      <c r="F774">
        <v>79.8</v>
      </c>
      <c r="G774">
        <v>1E-3</v>
      </c>
      <c r="H774">
        <v>83.7</v>
      </c>
      <c r="I774">
        <v>7.8E-2</v>
      </c>
      <c r="J774">
        <v>73.7</v>
      </c>
      <c r="K774">
        <v>0.23200000000000001</v>
      </c>
      <c r="L774">
        <v>74.099999999999994</v>
      </c>
      <c r="Q774">
        <v>1.7999999999999999E-2</v>
      </c>
    </row>
    <row r="775" spans="1:17" x14ac:dyDescent="0.45">
      <c r="A775" s="10" t="s">
        <v>290</v>
      </c>
      <c r="B775" s="10" t="s">
        <v>174</v>
      </c>
      <c r="C775">
        <v>0.61499999999999999</v>
      </c>
      <c r="D775">
        <v>87.3</v>
      </c>
      <c r="G775">
        <v>1.2E-2</v>
      </c>
      <c r="H775">
        <v>86.2</v>
      </c>
      <c r="I775">
        <v>8.6999999999999994E-2</v>
      </c>
      <c r="J775">
        <v>73.5</v>
      </c>
      <c r="K775">
        <v>0.28599999999999998</v>
      </c>
      <c r="L775">
        <v>79.7</v>
      </c>
      <c r="Q775">
        <v>3.0000000000000001E-3</v>
      </c>
    </row>
    <row r="776" spans="1:17" x14ac:dyDescent="0.45">
      <c r="A776" s="10" t="s">
        <v>692</v>
      </c>
      <c r="B776" s="10" t="s">
        <v>21</v>
      </c>
      <c r="C776">
        <v>0.47299999999999998</v>
      </c>
      <c r="D776">
        <v>87.3</v>
      </c>
      <c r="E776">
        <v>2.8000000000000001E-2</v>
      </c>
      <c r="F776">
        <v>79</v>
      </c>
      <c r="G776">
        <v>0.10199999999999999</v>
      </c>
      <c r="H776">
        <v>86</v>
      </c>
      <c r="I776">
        <v>0.108</v>
      </c>
      <c r="J776">
        <v>74.900000000000006</v>
      </c>
      <c r="K776">
        <v>0.28899999999999998</v>
      </c>
      <c r="L776">
        <v>80.2</v>
      </c>
      <c r="Q776">
        <v>4.0000000000000001E-3</v>
      </c>
    </row>
    <row r="777" spans="1:17" x14ac:dyDescent="0.45">
      <c r="A777" s="10" t="s">
        <v>534</v>
      </c>
      <c r="B777" s="10" t="s">
        <v>21</v>
      </c>
      <c r="C777">
        <v>0.501</v>
      </c>
      <c r="D777">
        <v>87.3</v>
      </c>
      <c r="E777">
        <v>0.23899999999999999</v>
      </c>
      <c r="F777">
        <v>80.900000000000006</v>
      </c>
      <c r="G777">
        <v>4.0000000000000001E-3</v>
      </c>
      <c r="H777">
        <v>84.1</v>
      </c>
      <c r="I777">
        <v>0.21</v>
      </c>
      <c r="J777">
        <v>72.2</v>
      </c>
      <c r="K777">
        <v>4.5999999999999999E-2</v>
      </c>
      <c r="L777">
        <v>80.5</v>
      </c>
      <c r="Q777">
        <v>0.03</v>
      </c>
    </row>
    <row r="778" spans="1:17" x14ac:dyDescent="0.45">
      <c r="A778" s="10" t="s">
        <v>857</v>
      </c>
      <c r="B778" s="10" t="s">
        <v>21</v>
      </c>
      <c r="C778">
        <v>0.68300000000000005</v>
      </c>
      <c r="D778">
        <v>87.2</v>
      </c>
      <c r="E778">
        <v>0.223</v>
      </c>
      <c r="F778">
        <v>79.400000000000006</v>
      </c>
      <c r="I778">
        <v>3.5999999999999997E-2</v>
      </c>
      <c r="J778">
        <v>72.8</v>
      </c>
      <c r="K778">
        <v>5.8000000000000003E-2</v>
      </c>
      <c r="L778">
        <v>79.3</v>
      </c>
      <c r="Q778">
        <v>1.4E-2</v>
      </c>
    </row>
    <row r="779" spans="1:17" x14ac:dyDescent="0.45">
      <c r="A779" s="10" t="s">
        <v>69</v>
      </c>
      <c r="B779" s="10" t="s">
        <v>119</v>
      </c>
      <c r="C779">
        <v>0.626</v>
      </c>
      <c r="D779">
        <v>87.2</v>
      </c>
      <c r="E779">
        <v>9.4E-2</v>
      </c>
      <c r="F779">
        <v>82.3</v>
      </c>
      <c r="G779">
        <v>6.3E-2</v>
      </c>
      <c r="H779">
        <v>84</v>
      </c>
      <c r="I779">
        <v>0.10199999999999999</v>
      </c>
      <c r="J779">
        <v>67.8</v>
      </c>
      <c r="K779">
        <v>0.09</v>
      </c>
      <c r="L779">
        <v>80.5</v>
      </c>
      <c r="M779">
        <v>2.5000000000000001E-2</v>
      </c>
      <c r="N779">
        <v>84.7</v>
      </c>
      <c r="Q779">
        <v>2.9000000000000001E-2</v>
      </c>
    </row>
    <row r="780" spans="1:17" x14ac:dyDescent="0.45">
      <c r="A780" s="10" t="s">
        <v>721</v>
      </c>
      <c r="B780" s="10" t="s">
        <v>220</v>
      </c>
      <c r="C780">
        <v>0.58299999999999996</v>
      </c>
      <c r="D780">
        <v>87.2</v>
      </c>
      <c r="E780">
        <v>0.105</v>
      </c>
      <c r="F780">
        <v>75.5</v>
      </c>
      <c r="G780">
        <v>5.6000000000000001E-2</v>
      </c>
      <c r="H780">
        <v>82.6</v>
      </c>
      <c r="I780">
        <v>1.2E-2</v>
      </c>
      <c r="J780">
        <v>74.099999999999994</v>
      </c>
      <c r="K780">
        <v>0.24399999999999999</v>
      </c>
      <c r="L780">
        <v>72.900000000000006</v>
      </c>
      <c r="Q780">
        <v>0.01</v>
      </c>
    </row>
    <row r="781" spans="1:17" x14ac:dyDescent="0.45">
      <c r="A781" s="10" t="s">
        <v>484</v>
      </c>
      <c r="B781" s="10" t="s">
        <v>21</v>
      </c>
      <c r="C781">
        <v>0.49</v>
      </c>
      <c r="D781">
        <v>87.1</v>
      </c>
      <c r="E781">
        <v>0.224</v>
      </c>
      <c r="F781">
        <v>82.1</v>
      </c>
      <c r="G781">
        <v>0.13300000000000001</v>
      </c>
      <c r="H781">
        <v>84.6</v>
      </c>
      <c r="I781">
        <v>2.4E-2</v>
      </c>
      <c r="J781">
        <v>74.099999999999994</v>
      </c>
      <c r="K781">
        <v>9.0999999999999998E-2</v>
      </c>
      <c r="L781">
        <v>80.8</v>
      </c>
      <c r="M781">
        <v>3.6999999999999998E-2</v>
      </c>
      <c r="N781">
        <v>80.7</v>
      </c>
      <c r="Q781">
        <v>7.0000000000000007E-2</v>
      </c>
    </row>
    <row r="782" spans="1:17" x14ac:dyDescent="0.45">
      <c r="A782" s="10" t="s">
        <v>733</v>
      </c>
      <c r="B782" s="10" t="s">
        <v>21</v>
      </c>
      <c r="C782">
        <v>0.55700000000000005</v>
      </c>
      <c r="D782">
        <v>87</v>
      </c>
      <c r="E782">
        <v>2.4E-2</v>
      </c>
      <c r="F782">
        <v>81.5</v>
      </c>
      <c r="G782">
        <v>3.5999999999999997E-2</v>
      </c>
      <c r="H782">
        <v>84.1</v>
      </c>
      <c r="I782">
        <v>0.1</v>
      </c>
      <c r="J782">
        <v>73.599999999999994</v>
      </c>
      <c r="K782">
        <v>0.28299999999999997</v>
      </c>
      <c r="L782">
        <v>79.8</v>
      </c>
      <c r="Q782">
        <v>7.0000000000000001E-3</v>
      </c>
    </row>
    <row r="783" spans="1:17" x14ac:dyDescent="0.45">
      <c r="A783" s="10" t="s">
        <v>588</v>
      </c>
      <c r="B783" s="10" t="s">
        <v>496</v>
      </c>
      <c r="C783">
        <v>0.30599999999999999</v>
      </c>
      <c r="D783">
        <v>87</v>
      </c>
      <c r="E783">
        <v>0.192</v>
      </c>
      <c r="F783">
        <v>77.599999999999994</v>
      </c>
      <c r="G783">
        <v>0.33200000000000002</v>
      </c>
      <c r="H783">
        <v>86.1</v>
      </c>
      <c r="I783">
        <v>0.126</v>
      </c>
      <c r="J783">
        <v>73.3</v>
      </c>
      <c r="K783">
        <v>4.3999999999999997E-2</v>
      </c>
      <c r="L783">
        <v>79.7</v>
      </c>
      <c r="Q783">
        <v>1.4E-2</v>
      </c>
    </row>
    <row r="784" spans="1:17" x14ac:dyDescent="0.45">
      <c r="A784" s="10" t="s">
        <v>727</v>
      </c>
      <c r="B784" s="10" t="s">
        <v>21</v>
      </c>
      <c r="C784">
        <v>0.39500000000000002</v>
      </c>
      <c r="D784">
        <v>87</v>
      </c>
      <c r="E784">
        <v>0.109</v>
      </c>
      <c r="F784">
        <v>80.7</v>
      </c>
      <c r="G784">
        <v>0.16200000000000001</v>
      </c>
      <c r="H784">
        <v>84.6</v>
      </c>
      <c r="I784">
        <v>0.111</v>
      </c>
      <c r="J784">
        <v>73.2</v>
      </c>
      <c r="K784">
        <v>0.223</v>
      </c>
      <c r="L784">
        <v>80.400000000000006</v>
      </c>
      <c r="Q784">
        <v>1.9E-2</v>
      </c>
    </row>
    <row r="785" spans="1:17" x14ac:dyDescent="0.45">
      <c r="A785" s="10" t="s">
        <v>160</v>
      </c>
      <c r="B785" s="10" t="s">
        <v>21</v>
      </c>
      <c r="C785">
        <v>0.64200000000000002</v>
      </c>
      <c r="D785">
        <v>87</v>
      </c>
      <c r="E785">
        <v>0.151</v>
      </c>
      <c r="F785">
        <v>78.900000000000006</v>
      </c>
      <c r="G785">
        <v>7.6999999999999999E-2</v>
      </c>
      <c r="H785">
        <v>84.9</v>
      </c>
      <c r="I785">
        <v>8.0000000000000002E-3</v>
      </c>
      <c r="J785">
        <v>74.599999999999994</v>
      </c>
      <c r="K785">
        <v>0.121</v>
      </c>
      <c r="L785">
        <v>81</v>
      </c>
      <c r="Q785">
        <v>1.0999999999999999E-2</v>
      </c>
    </row>
    <row r="786" spans="1:17" x14ac:dyDescent="0.45">
      <c r="A786" s="10" t="s">
        <v>722</v>
      </c>
      <c r="B786" s="10" t="s">
        <v>21</v>
      </c>
      <c r="C786">
        <v>0.56899999999999995</v>
      </c>
      <c r="D786">
        <v>86.9</v>
      </c>
      <c r="E786">
        <v>8.4000000000000005E-2</v>
      </c>
      <c r="F786">
        <v>82.6</v>
      </c>
      <c r="G786">
        <v>6.9000000000000006E-2</v>
      </c>
      <c r="H786">
        <v>83.7</v>
      </c>
      <c r="I786">
        <v>0.20899999999999999</v>
      </c>
      <c r="J786">
        <v>74.400000000000006</v>
      </c>
      <c r="K786">
        <v>6.6000000000000003E-2</v>
      </c>
      <c r="L786">
        <v>80.8</v>
      </c>
      <c r="M786">
        <v>0</v>
      </c>
      <c r="N786">
        <v>70</v>
      </c>
      <c r="O786">
        <v>3.0000000000000001E-3</v>
      </c>
      <c r="P786">
        <v>72</v>
      </c>
      <c r="Q786">
        <v>3.3000000000000002E-2</v>
      </c>
    </row>
    <row r="787" spans="1:17" x14ac:dyDescent="0.45">
      <c r="A787" s="10" t="s">
        <v>346</v>
      </c>
      <c r="B787" s="10" t="s">
        <v>21</v>
      </c>
      <c r="C787">
        <v>0.754</v>
      </c>
      <c r="D787">
        <v>86.9</v>
      </c>
      <c r="E787">
        <v>6.5000000000000002E-2</v>
      </c>
      <c r="F787">
        <v>78.2</v>
      </c>
      <c r="G787">
        <v>0</v>
      </c>
      <c r="H787">
        <v>85.7</v>
      </c>
      <c r="I787">
        <v>9.9000000000000005E-2</v>
      </c>
      <c r="J787">
        <v>74.099999999999994</v>
      </c>
      <c r="K787">
        <v>8.2000000000000003E-2</v>
      </c>
      <c r="L787">
        <v>79.400000000000006</v>
      </c>
      <c r="Q787">
        <v>1.7000000000000001E-2</v>
      </c>
    </row>
    <row r="788" spans="1:17" x14ac:dyDescent="0.45">
      <c r="A788" s="10" t="s">
        <v>112</v>
      </c>
      <c r="B788" s="10" t="s">
        <v>113</v>
      </c>
      <c r="C788">
        <v>0.54800000000000004</v>
      </c>
      <c r="D788">
        <v>86.8</v>
      </c>
      <c r="E788">
        <v>0.26200000000000001</v>
      </c>
      <c r="F788">
        <v>76.599999999999994</v>
      </c>
      <c r="G788">
        <v>4.7E-2</v>
      </c>
      <c r="H788">
        <v>82.9</v>
      </c>
      <c r="I788">
        <v>4.5999999999999999E-2</v>
      </c>
      <c r="J788">
        <v>75.099999999999994</v>
      </c>
      <c r="K788">
        <v>9.7000000000000003E-2</v>
      </c>
      <c r="L788">
        <v>75.3</v>
      </c>
      <c r="Q788">
        <v>2.7E-2</v>
      </c>
    </row>
    <row r="789" spans="1:17" x14ac:dyDescent="0.45">
      <c r="A789" s="10" t="s">
        <v>577</v>
      </c>
      <c r="B789" s="10" t="s">
        <v>21</v>
      </c>
      <c r="C789">
        <v>0.49199999999999999</v>
      </c>
      <c r="D789">
        <v>86.6</v>
      </c>
      <c r="E789">
        <v>6.0000000000000001E-3</v>
      </c>
      <c r="F789">
        <v>81.099999999999994</v>
      </c>
      <c r="I789">
        <v>0.20100000000000001</v>
      </c>
      <c r="J789">
        <v>75.7</v>
      </c>
      <c r="K789">
        <v>7.0999999999999994E-2</v>
      </c>
      <c r="L789">
        <v>80</v>
      </c>
      <c r="M789">
        <v>0.23100000000000001</v>
      </c>
      <c r="N789">
        <v>81.099999999999994</v>
      </c>
      <c r="Q789">
        <v>2.1000000000000001E-2</v>
      </c>
    </row>
    <row r="790" spans="1:17" x14ac:dyDescent="0.45">
      <c r="A790" s="10" t="s">
        <v>730</v>
      </c>
      <c r="B790" s="10" t="s">
        <v>21</v>
      </c>
      <c r="C790">
        <v>0.41099999999999998</v>
      </c>
      <c r="D790">
        <v>86.6</v>
      </c>
      <c r="E790">
        <v>5.0000000000000001E-3</v>
      </c>
      <c r="F790">
        <v>79.8</v>
      </c>
      <c r="G790">
        <v>0.23200000000000001</v>
      </c>
      <c r="H790">
        <v>83.6</v>
      </c>
      <c r="I790">
        <v>8.5000000000000006E-2</v>
      </c>
      <c r="J790">
        <v>73.400000000000006</v>
      </c>
      <c r="K790">
        <v>0.26700000000000002</v>
      </c>
      <c r="L790">
        <v>76.900000000000006</v>
      </c>
      <c r="Q790">
        <v>7.0000000000000001E-3</v>
      </c>
    </row>
    <row r="791" spans="1:17" x14ac:dyDescent="0.45">
      <c r="A791" s="10" t="s">
        <v>387</v>
      </c>
      <c r="B791" s="10" t="s">
        <v>21</v>
      </c>
      <c r="C791">
        <v>0.69899999999999995</v>
      </c>
      <c r="D791">
        <v>86.5</v>
      </c>
      <c r="E791">
        <v>8.5999999999999993E-2</v>
      </c>
      <c r="F791">
        <v>77.400000000000006</v>
      </c>
      <c r="I791">
        <v>0.05</v>
      </c>
      <c r="J791">
        <v>73.7</v>
      </c>
      <c r="K791">
        <v>0.16400000000000001</v>
      </c>
      <c r="L791">
        <v>78.599999999999994</v>
      </c>
      <c r="Q791">
        <v>4.0000000000000001E-3</v>
      </c>
    </row>
    <row r="792" spans="1:17" x14ac:dyDescent="0.45">
      <c r="A792" s="10" t="s">
        <v>370</v>
      </c>
      <c r="B792" s="10" t="s">
        <v>21</v>
      </c>
      <c r="C792">
        <v>0.56000000000000005</v>
      </c>
      <c r="D792">
        <v>86.4</v>
      </c>
      <c r="E792">
        <v>1.2E-2</v>
      </c>
      <c r="F792">
        <v>81.400000000000006</v>
      </c>
      <c r="G792">
        <v>0.1</v>
      </c>
      <c r="H792">
        <v>83.4</v>
      </c>
      <c r="I792">
        <v>0.27400000000000002</v>
      </c>
      <c r="J792">
        <v>70.3</v>
      </c>
      <c r="K792">
        <v>5.3999999999999999E-2</v>
      </c>
      <c r="L792">
        <v>76.400000000000006</v>
      </c>
      <c r="Q792">
        <v>1.2999999999999999E-2</v>
      </c>
    </row>
    <row r="793" spans="1:17" x14ac:dyDescent="0.45">
      <c r="A793" s="10" t="s">
        <v>413</v>
      </c>
      <c r="B793" s="10" t="s">
        <v>21</v>
      </c>
      <c r="C793">
        <v>0.59199999999999997</v>
      </c>
      <c r="D793">
        <v>86.4</v>
      </c>
      <c r="E793">
        <v>2.5000000000000001E-2</v>
      </c>
      <c r="F793">
        <v>79.099999999999994</v>
      </c>
      <c r="G793">
        <v>1.2E-2</v>
      </c>
      <c r="H793">
        <v>84</v>
      </c>
      <c r="I793">
        <v>0.14599999999999999</v>
      </c>
      <c r="J793">
        <v>70.7</v>
      </c>
      <c r="K793">
        <v>0.22600000000000001</v>
      </c>
      <c r="L793">
        <v>78.400000000000006</v>
      </c>
      <c r="Q793">
        <v>2.5000000000000001E-2</v>
      </c>
    </row>
    <row r="794" spans="1:17" x14ac:dyDescent="0.45">
      <c r="A794" s="10" t="s">
        <v>765</v>
      </c>
      <c r="B794" s="10" t="s">
        <v>21</v>
      </c>
      <c r="C794">
        <v>0.68600000000000005</v>
      </c>
      <c r="D794">
        <v>86.4</v>
      </c>
      <c r="I794">
        <v>5.7000000000000002E-2</v>
      </c>
      <c r="J794">
        <v>70.8</v>
      </c>
      <c r="K794">
        <v>0.25700000000000001</v>
      </c>
      <c r="L794">
        <v>77.400000000000006</v>
      </c>
      <c r="Q794">
        <v>7.0000000000000001E-3</v>
      </c>
    </row>
    <row r="795" spans="1:17" x14ac:dyDescent="0.45">
      <c r="A795" s="10" t="s">
        <v>38</v>
      </c>
      <c r="B795" s="10" t="s">
        <v>21</v>
      </c>
      <c r="C795">
        <v>0.64900000000000002</v>
      </c>
      <c r="D795">
        <v>86.2</v>
      </c>
      <c r="E795">
        <v>0.14799999999999999</v>
      </c>
      <c r="F795">
        <v>75.8</v>
      </c>
      <c r="G795">
        <v>0.11799999999999999</v>
      </c>
      <c r="H795">
        <v>80.099999999999994</v>
      </c>
      <c r="I795">
        <v>1E-3</v>
      </c>
      <c r="J795">
        <v>74.900000000000006</v>
      </c>
      <c r="K795">
        <v>8.4000000000000005E-2</v>
      </c>
      <c r="L795">
        <v>79.099999999999994</v>
      </c>
      <c r="Q795">
        <v>2.4E-2</v>
      </c>
    </row>
    <row r="796" spans="1:17" x14ac:dyDescent="0.45">
      <c r="A796" s="10" t="s">
        <v>126</v>
      </c>
      <c r="B796" s="10" t="s">
        <v>21</v>
      </c>
      <c r="C796">
        <v>0.68100000000000005</v>
      </c>
      <c r="D796">
        <v>86.2</v>
      </c>
      <c r="E796">
        <v>0.31900000000000001</v>
      </c>
      <c r="F796">
        <v>77.099999999999994</v>
      </c>
      <c r="Q796">
        <v>1.4E-2</v>
      </c>
    </row>
    <row r="797" spans="1:17" x14ac:dyDescent="0.45">
      <c r="A797" s="10" t="s">
        <v>806</v>
      </c>
      <c r="B797" s="10" t="s">
        <v>21</v>
      </c>
      <c r="C797">
        <v>0.46600000000000003</v>
      </c>
      <c r="D797">
        <v>86.2</v>
      </c>
      <c r="E797">
        <v>0.214</v>
      </c>
      <c r="F797">
        <v>82</v>
      </c>
      <c r="G797">
        <v>1E-3</v>
      </c>
      <c r="H797">
        <v>83.9</v>
      </c>
      <c r="I797">
        <v>0.14299999999999999</v>
      </c>
      <c r="J797">
        <v>73</v>
      </c>
      <c r="K797">
        <v>0.17499999999999999</v>
      </c>
      <c r="L797">
        <v>76.8</v>
      </c>
      <c r="Q797">
        <v>2.3E-2</v>
      </c>
    </row>
    <row r="798" spans="1:17" x14ac:dyDescent="0.45">
      <c r="A798" s="10" t="s">
        <v>682</v>
      </c>
      <c r="B798" s="10" t="s">
        <v>21</v>
      </c>
      <c r="C798">
        <v>0.55300000000000005</v>
      </c>
      <c r="D798">
        <v>86.2</v>
      </c>
      <c r="E798">
        <v>0.44400000000000001</v>
      </c>
      <c r="F798">
        <v>78.7</v>
      </c>
      <c r="K798">
        <v>3.0000000000000001E-3</v>
      </c>
      <c r="L798">
        <v>78.8</v>
      </c>
      <c r="Q798">
        <v>1.2E-2</v>
      </c>
    </row>
    <row r="799" spans="1:17" x14ac:dyDescent="0.45">
      <c r="A799" s="10" t="s">
        <v>741</v>
      </c>
      <c r="B799" s="10" t="s">
        <v>21</v>
      </c>
      <c r="C799">
        <v>0.52300000000000002</v>
      </c>
      <c r="D799">
        <v>86.1</v>
      </c>
      <c r="E799">
        <v>0.192</v>
      </c>
      <c r="F799">
        <v>79.900000000000006</v>
      </c>
      <c r="G799">
        <v>4.1000000000000002E-2</v>
      </c>
      <c r="H799">
        <v>85.2</v>
      </c>
      <c r="I799">
        <v>7.9000000000000001E-2</v>
      </c>
      <c r="J799">
        <v>74.099999999999994</v>
      </c>
      <c r="K799">
        <v>0.161</v>
      </c>
      <c r="L799">
        <v>79.2</v>
      </c>
      <c r="M799">
        <v>5.0000000000000001E-3</v>
      </c>
      <c r="N799">
        <v>80.2</v>
      </c>
      <c r="Q799">
        <v>1.9E-2</v>
      </c>
    </row>
    <row r="800" spans="1:17" x14ac:dyDescent="0.45">
      <c r="A800" s="10" t="s">
        <v>545</v>
      </c>
      <c r="B800" s="10" t="s">
        <v>220</v>
      </c>
      <c r="C800">
        <v>0.42299999999999999</v>
      </c>
      <c r="D800">
        <v>85.9</v>
      </c>
      <c r="E800">
        <v>4.8000000000000001E-2</v>
      </c>
      <c r="F800">
        <v>83.2</v>
      </c>
      <c r="G800">
        <v>0.254</v>
      </c>
      <c r="H800">
        <v>82.4</v>
      </c>
      <c r="I800">
        <v>0.26</v>
      </c>
      <c r="J800">
        <v>70.2</v>
      </c>
      <c r="K800">
        <v>1.4999999999999999E-2</v>
      </c>
      <c r="L800">
        <v>80.2</v>
      </c>
      <c r="Q800">
        <v>2.9000000000000001E-2</v>
      </c>
    </row>
    <row r="801" spans="1:17" x14ac:dyDescent="0.45">
      <c r="A801" s="10" t="s">
        <v>292</v>
      </c>
      <c r="B801" s="10" t="s">
        <v>21</v>
      </c>
      <c r="C801">
        <v>0.6</v>
      </c>
      <c r="D801">
        <v>85.9</v>
      </c>
      <c r="E801">
        <v>2.1000000000000001E-2</v>
      </c>
      <c r="F801">
        <v>78.400000000000006</v>
      </c>
      <c r="I801">
        <v>0.25700000000000001</v>
      </c>
      <c r="J801">
        <v>69.099999999999994</v>
      </c>
      <c r="K801">
        <v>0.121</v>
      </c>
      <c r="L801">
        <v>78.7</v>
      </c>
      <c r="Q801">
        <v>1.9E-2</v>
      </c>
    </row>
    <row r="802" spans="1:17" x14ac:dyDescent="0.45">
      <c r="A802" s="10" t="s">
        <v>31</v>
      </c>
      <c r="B802" s="10" t="s">
        <v>21</v>
      </c>
      <c r="C802">
        <v>0.505</v>
      </c>
      <c r="D802">
        <v>85.8</v>
      </c>
      <c r="E802">
        <v>0.17100000000000001</v>
      </c>
      <c r="F802">
        <v>75.8</v>
      </c>
      <c r="G802">
        <v>1.6E-2</v>
      </c>
      <c r="H802">
        <v>79.3</v>
      </c>
      <c r="K802">
        <v>0.308</v>
      </c>
      <c r="L802">
        <v>71.2</v>
      </c>
      <c r="Q802">
        <v>8.0000000000000002E-3</v>
      </c>
    </row>
    <row r="803" spans="1:17" x14ac:dyDescent="0.45">
      <c r="A803" s="10" t="s">
        <v>104</v>
      </c>
      <c r="B803" s="10" t="s">
        <v>21</v>
      </c>
      <c r="C803">
        <v>0.53200000000000003</v>
      </c>
      <c r="D803">
        <v>85.7</v>
      </c>
      <c r="E803">
        <v>3.3000000000000002E-2</v>
      </c>
      <c r="F803">
        <v>79.3</v>
      </c>
      <c r="G803">
        <v>6.0000000000000001E-3</v>
      </c>
      <c r="H803">
        <v>83.6</v>
      </c>
      <c r="I803">
        <v>0.29699999999999999</v>
      </c>
      <c r="J803">
        <v>79.5</v>
      </c>
      <c r="K803">
        <v>0.13100000000000001</v>
      </c>
      <c r="L803">
        <v>78.900000000000006</v>
      </c>
      <c r="M803">
        <v>1E-3</v>
      </c>
      <c r="N803">
        <v>79.7</v>
      </c>
      <c r="Q803">
        <v>2.7E-2</v>
      </c>
    </row>
    <row r="804" spans="1:17" x14ac:dyDescent="0.45">
      <c r="A804" s="10" t="s">
        <v>62</v>
      </c>
      <c r="B804" s="10" t="s">
        <v>21</v>
      </c>
      <c r="C804">
        <v>0.625</v>
      </c>
      <c r="D804">
        <v>85.6</v>
      </c>
      <c r="E804">
        <v>0.109</v>
      </c>
      <c r="F804">
        <v>81.099999999999994</v>
      </c>
      <c r="G804">
        <v>0.105</v>
      </c>
      <c r="H804">
        <v>83.7</v>
      </c>
      <c r="I804">
        <v>3.3000000000000002E-2</v>
      </c>
      <c r="J804">
        <v>76.3</v>
      </c>
      <c r="K804">
        <v>0.129</v>
      </c>
      <c r="L804">
        <v>81</v>
      </c>
      <c r="Q804">
        <v>7.9000000000000001E-2</v>
      </c>
    </row>
    <row r="805" spans="1:17" x14ac:dyDescent="0.45">
      <c r="A805" s="10" t="s">
        <v>395</v>
      </c>
      <c r="B805" s="10" t="s">
        <v>21</v>
      </c>
      <c r="C805">
        <v>0.379</v>
      </c>
      <c r="D805">
        <v>85.4</v>
      </c>
      <c r="E805">
        <v>1.2999999999999999E-2</v>
      </c>
      <c r="F805">
        <v>82.6</v>
      </c>
      <c r="G805">
        <v>0.35299999999999998</v>
      </c>
      <c r="H805">
        <v>82.6</v>
      </c>
      <c r="I805">
        <v>0.14699999999999999</v>
      </c>
      <c r="J805">
        <v>69.5</v>
      </c>
      <c r="K805">
        <v>0.108</v>
      </c>
      <c r="L805">
        <v>78.400000000000006</v>
      </c>
      <c r="Q805">
        <v>3.1E-2</v>
      </c>
    </row>
    <row r="806" spans="1:17" x14ac:dyDescent="0.45">
      <c r="A806" s="10" t="s">
        <v>282</v>
      </c>
      <c r="B806" s="10" t="s">
        <v>21</v>
      </c>
      <c r="C806">
        <v>0.497</v>
      </c>
      <c r="D806">
        <v>85.3</v>
      </c>
      <c r="E806">
        <v>6.9000000000000006E-2</v>
      </c>
      <c r="F806">
        <v>79.3</v>
      </c>
      <c r="G806">
        <v>3.7999999999999999E-2</v>
      </c>
      <c r="H806">
        <v>82</v>
      </c>
      <c r="I806">
        <v>0.105</v>
      </c>
      <c r="J806">
        <v>73.7</v>
      </c>
      <c r="K806">
        <v>0.28999999999999998</v>
      </c>
      <c r="L806">
        <v>78.7</v>
      </c>
      <c r="Q806">
        <v>3.2000000000000001E-2</v>
      </c>
    </row>
    <row r="807" spans="1:17" x14ac:dyDescent="0.45">
      <c r="A807" s="10" t="s">
        <v>716</v>
      </c>
      <c r="B807" s="10" t="s">
        <v>21</v>
      </c>
      <c r="C807">
        <v>0.49399999999999999</v>
      </c>
      <c r="D807">
        <v>85.3</v>
      </c>
      <c r="E807">
        <v>0.14799999999999999</v>
      </c>
      <c r="F807">
        <v>79.3</v>
      </c>
      <c r="G807">
        <v>4.0000000000000001E-3</v>
      </c>
      <c r="H807">
        <v>83</v>
      </c>
      <c r="I807">
        <v>0.19500000000000001</v>
      </c>
      <c r="J807">
        <v>71.599999999999994</v>
      </c>
      <c r="K807">
        <v>0.159</v>
      </c>
      <c r="L807">
        <v>74.3</v>
      </c>
      <c r="Q807">
        <v>2.3E-2</v>
      </c>
    </row>
    <row r="808" spans="1:17" x14ac:dyDescent="0.45">
      <c r="A808" s="10" t="s">
        <v>374</v>
      </c>
      <c r="B808" s="10" t="s">
        <v>21</v>
      </c>
      <c r="C808">
        <v>0.46700000000000003</v>
      </c>
      <c r="D808">
        <v>85.3</v>
      </c>
      <c r="E808">
        <v>4.5999999999999999E-2</v>
      </c>
      <c r="F808">
        <v>79.400000000000006</v>
      </c>
      <c r="G808">
        <v>0.188</v>
      </c>
      <c r="H808">
        <v>81.900000000000006</v>
      </c>
      <c r="I808">
        <v>9.0999999999999998E-2</v>
      </c>
      <c r="J808">
        <v>71.3</v>
      </c>
      <c r="K808">
        <v>0.20899999999999999</v>
      </c>
      <c r="L808">
        <v>78.5</v>
      </c>
      <c r="Q808">
        <v>1.7999999999999999E-2</v>
      </c>
    </row>
    <row r="809" spans="1:17" x14ac:dyDescent="0.45">
      <c r="A809" s="10" t="s">
        <v>811</v>
      </c>
      <c r="B809" s="10" t="s">
        <v>21</v>
      </c>
      <c r="C809">
        <v>0.60899999999999999</v>
      </c>
      <c r="D809">
        <v>85.2</v>
      </c>
      <c r="E809">
        <v>8.4000000000000005E-2</v>
      </c>
      <c r="F809">
        <v>80.5</v>
      </c>
      <c r="G809">
        <v>4.0000000000000001E-3</v>
      </c>
      <c r="H809">
        <v>81.900000000000006</v>
      </c>
      <c r="I809">
        <v>1.7999999999999999E-2</v>
      </c>
      <c r="J809">
        <v>72.900000000000006</v>
      </c>
      <c r="K809">
        <v>0.28399999999999997</v>
      </c>
      <c r="L809">
        <v>73.8</v>
      </c>
      <c r="M809">
        <v>0</v>
      </c>
      <c r="N809">
        <v>84</v>
      </c>
      <c r="Q809">
        <v>1.6E-2</v>
      </c>
    </row>
    <row r="810" spans="1:17" x14ac:dyDescent="0.45">
      <c r="A810" s="10" t="s">
        <v>20</v>
      </c>
      <c r="B810" s="10" t="s">
        <v>21</v>
      </c>
      <c r="C810">
        <v>0.71399999999999997</v>
      </c>
      <c r="D810">
        <v>84.8</v>
      </c>
      <c r="E810">
        <v>0.14899999999999999</v>
      </c>
      <c r="F810">
        <v>73.400000000000006</v>
      </c>
      <c r="K810">
        <v>0.13600000000000001</v>
      </c>
      <c r="L810">
        <v>76.7</v>
      </c>
      <c r="Q810">
        <v>2.4E-2</v>
      </c>
    </row>
    <row r="811" spans="1:17" x14ac:dyDescent="0.45">
      <c r="A811" s="10" t="s">
        <v>322</v>
      </c>
      <c r="B811" s="10" t="s">
        <v>21</v>
      </c>
      <c r="C811">
        <v>0.52100000000000002</v>
      </c>
      <c r="D811">
        <v>84.4</v>
      </c>
      <c r="E811">
        <v>3.5999999999999997E-2</v>
      </c>
      <c r="F811">
        <v>79.3</v>
      </c>
      <c r="G811">
        <v>5.0000000000000001E-3</v>
      </c>
      <c r="H811">
        <v>81.900000000000006</v>
      </c>
      <c r="I811">
        <v>3.4000000000000002E-2</v>
      </c>
      <c r="J811">
        <v>70.7</v>
      </c>
      <c r="K811">
        <v>0.40400000000000003</v>
      </c>
      <c r="L811">
        <v>77.400000000000006</v>
      </c>
      <c r="Q811">
        <v>1.2999999999999999E-2</v>
      </c>
    </row>
    <row r="812" spans="1:17" x14ac:dyDescent="0.45">
      <c r="A812" s="10" t="s">
        <v>504</v>
      </c>
      <c r="B812" s="10" t="s">
        <v>21</v>
      </c>
      <c r="C812">
        <v>0.60199999999999998</v>
      </c>
      <c r="D812">
        <v>84.3</v>
      </c>
      <c r="E812">
        <v>0.216</v>
      </c>
      <c r="F812">
        <v>78.8</v>
      </c>
      <c r="G812">
        <v>0</v>
      </c>
      <c r="H812">
        <v>82.3</v>
      </c>
      <c r="I812">
        <v>0.10199999999999999</v>
      </c>
      <c r="J812">
        <v>66.400000000000006</v>
      </c>
      <c r="K812">
        <v>0.08</v>
      </c>
      <c r="L812">
        <v>77.400000000000006</v>
      </c>
      <c r="Q812">
        <v>1.7000000000000001E-2</v>
      </c>
    </row>
    <row r="813" spans="1:17" x14ac:dyDescent="0.45">
      <c r="A813" s="10" t="s">
        <v>361</v>
      </c>
      <c r="B813" s="10" t="s">
        <v>21</v>
      </c>
      <c r="C813">
        <v>0.503</v>
      </c>
      <c r="D813">
        <v>84.2</v>
      </c>
      <c r="E813">
        <v>0.14599999999999999</v>
      </c>
      <c r="F813">
        <v>78.8</v>
      </c>
      <c r="G813">
        <v>5.3999999999999999E-2</v>
      </c>
      <c r="H813">
        <v>81.599999999999994</v>
      </c>
      <c r="I813">
        <v>7.5999999999999998E-2</v>
      </c>
      <c r="J813">
        <v>72.3</v>
      </c>
      <c r="K813">
        <v>0.219</v>
      </c>
      <c r="L813">
        <v>75.099999999999994</v>
      </c>
      <c r="M813">
        <v>2E-3</v>
      </c>
      <c r="N813">
        <v>81</v>
      </c>
      <c r="Q813">
        <v>7.9000000000000001E-2</v>
      </c>
    </row>
    <row r="814" spans="1:17" x14ac:dyDescent="0.45">
      <c r="A814" s="10" t="s">
        <v>512</v>
      </c>
      <c r="B814" s="10" t="s">
        <v>21</v>
      </c>
      <c r="C814">
        <v>0.63200000000000001</v>
      </c>
      <c r="D814">
        <v>84.2</v>
      </c>
      <c r="E814">
        <v>1E-3</v>
      </c>
      <c r="F814">
        <v>77.8</v>
      </c>
      <c r="G814">
        <v>4.1000000000000002E-2</v>
      </c>
      <c r="H814">
        <v>82</v>
      </c>
      <c r="I814">
        <v>6.4000000000000001E-2</v>
      </c>
      <c r="J814">
        <v>69.3</v>
      </c>
      <c r="K814">
        <v>0.26200000000000001</v>
      </c>
      <c r="L814">
        <v>76</v>
      </c>
      <c r="Q814">
        <v>3.9E-2</v>
      </c>
    </row>
    <row r="815" spans="1:17" x14ac:dyDescent="0.45">
      <c r="A815" s="10" t="s">
        <v>121</v>
      </c>
      <c r="B815" s="10" t="s">
        <v>21</v>
      </c>
      <c r="C815">
        <v>0.68100000000000005</v>
      </c>
      <c r="D815">
        <v>84</v>
      </c>
      <c r="E815">
        <v>0.03</v>
      </c>
      <c r="F815">
        <v>79.400000000000006</v>
      </c>
      <c r="G815">
        <v>2.9000000000000001E-2</v>
      </c>
      <c r="H815">
        <v>82.6</v>
      </c>
      <c r="I815">
        <v>1.9E-2</v>
      </c>
      <c r="J815">
        <v>71.3</v>
      </c>
      <c r="K815">
        <v>0.24</v>
      </c>
      <c r="L815">
        <v>78.599999999999994</v>
      </c>
      <c r="Q815">
        <v>2.3E-2</v>
      </c>
    </row>
    <row r="816" spans="1:17" x14ac:dyDescent="0.45">
      <c r="A816" s="10" t="s">
        <v>440</v>
      </c>
      <c r="B816" s="10" t="s">
        <v>109</v>
      </c>
      <c r="C816">
        <v>0.124</v>
      </c>
      <c r="D816">
        <v>83.4</v>
      </c>
      <c r="I816">
        <v>1.7000000000000001E-2</v>
      </c>
      <c r="J816">
        <v>66.5</v>
      </c>
      <c r="O816">
        <v>0.85899999999999999</v>
      </c>
      <c r="P816">
        <v>74</v>
      </c>
      <c r="Q816">
        <v>1E-3</v>
      </c>
    </row>
    <row r="817" spans="1:17" x14ac:dyDescent="0.45">
      <c r="A817" s="10" t="s">
        <v>405</v>
      </c>
      <c r="B817" s="10" t="s">
        <v>21</v>
      </c>
      <c r="C817">
        <v>0.16200000000000001</v>
      </c>
      <c r="D817">
        <v>83.4</v>
      </c>
      <c r="E817">
        <v>0</v>
      </c>
      <c r="F817">
        <v>78.3</v>
      </c>
      <c r="I817">
        <v>4.0000000000000001E-3</v>
      </c>
      <c r="J817">
        <v>73.2</v>
      </c>
      <c r="K817">
        <v>2.3E-2</v>
      </c>
      <c r="L817">
        <v>73.099999999999994</v>
      </c>
      <c r="M817">
        <v>0</v>
      </c>
      <c r="N817">
        <v>76</v>
      </c>
      <c r="O817">
        <v>0.81100000000000005</v>
      </c>
      <c r="P817">
        <v>76</v>
      </c>
      <c r="Q817">
        <v>6.0000000000000001E-3</v>
      </c>
    </row>
    <row r="818" spans="1:17" x14ac:dyDescent="0.45">
      <c r="A818" s="10" t="s">
        <v>1506</v>
      </c>
      <c r="B818" s="10" t="s">
        <v>37</v>
      </c>
      <c r="C818">
        <v>0.56299999999999994</v>
      </c>
      <c r="D818">
        <v>82.8</v>
      </c>
      <c r="E818">
        <v>0.437</v>
      </c>
      <c r="F818">
        <v>72.400000000000006</v>
      </c>
      <c r="Q818">
        <v>3.0000000000000001E-3</v>
      </c>
    </row>
    <row r="819" spans="1:17" x14ac:dyDescent="0.45">
      <c r="A819" s="10" t="s">
        <v>645</v>
      </c>
      <c r="B819" s="10" t="s">
        <v>21</v>
      </c>
      <c r="C819">
        <v>0.432</v>
      </c>
      <c r="D819">
        <v>81.2</v>
      </c>
      <c r="E819">
        <v>3.1E-2</v>
      </c>
      <c r="F819">
        <v>78.7</v>
      </c>
      <c r="G819">
        <v>0.21299999999999999</v>
      </c>
      <c r="H819">
        <v>78.900000000000006</v>
      </c>
      <c r="I819">
        <v>7.3999999999999996E-2</v>
      </c>
      <c r="J819">
        <v>69.099999999999994</v>
      </c>
      <c r="K819">
        <v>0.25</v>
      </c>
      <c r="L819">
        <v>74.2</v>
      </c>
      <c r="Q819">
        <v>2.1999999999999999E-2</v>
      </c>
    </row>
    <row r="820" spans="1:17" x14ac:dyDescent="0.45">
      <c r="A820" s="10" t="s">
        <v>717</v>
      </c>
      <c r="B820" s="10" t="s">
        <v>109</v>
      </c>
      <c r="C820">
        <v>0.11799999999999999</v>
      </c>
      <c r="D820">
        <v>73.8</v>
      </c>
      <c r="I820">
        <v>0.04</v>
      </c>
      <c r="J820">
        <v>60.1</v>
      </c>
      <c r="O820">
        <v>0.84199999999999997</v>
      </c>
      <c r="P820">
        <v>66</v>
      </c>
      <c r="Q820">
        <v>1.4999999999999999E-2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B53C-AAE2-481F-AFEA-8D7FD7B653D0}">
  <dimension ref="A1:M641"/>
  <sheetViews>
    <sheetView workbookViewId="0">
      <selection sqref="A1:M641"/>
    </sheetView>
  </sheetViews>
  <sheetFormatPr defaultRowHeight="14.25" x14ac:dyDescent="0.45"/>
  <cols>
    <col min="1" max="1" width="21.86328125" bestFit="1" customWidth="1"/>
    <col min="2" max="2" width="7.265625" bestFit="1" customWidth="1"/>
    <col min="3" max="3" width="4.73046875" bestFit="1" customWidth="1"/>
    <col min="4" max="4" width="8.265625" bestFit="1" customWidth="1"/>
    <col min="5" max="5" width="5.73046875" bestFit="1" customWidth="1"/>
    <col min="6" max="6" width="8.33203125" bestFit="1" customWidth="1"/>
    <col min="7" max="7" width="5.33203125" bestFit="1" customWidth="1"/>
    <col min="8" max="8" width="8.6640625" bestFit="1" customWidth="1"/>
    <col min="9" max="9" width="9.265625" bestFit="1" customWidth="1"/>
    <col min="10" max="10" width="9.1328125" bestFit="1" customWidth="1"/>
    <col min="11" max="11" width="10.59765625" bestFit="1" customWidth="1"/>
    <col min="12" max="12" width="6.1328125" bestFit="1" customWidth="1"/>
    <col min="13" max="13" width="7" bestFit="1" customWidth="1"/>
  </cols>
  <sheetData>
    <row r="1" spans="1:13" x14ac:dyDescent="0.45">
      <c r="A1" t="s">
        <v>0</v>
      </c>
      <c r="B1" t="s">
        <v>1</v>
      </c>
      <c r="C1" t="s">
        <v>860</v>
      </c>
      <c r="D1" t="s">
        <v>861</v>
      </c>
      <c r="E1" t="s">
        <v>862</v>
      </c>
      <c r="F1" t="s">
        <v>863</v>
      </c>
      <c r="G1" t="s">
        <v>864</v>
      </c>
      <c r="H1" t="s">
        <v>865</v>
      </c>
      <c r="I1" t="s">
        <v>866</v>
      </c>
      <c r="J1" t="s">
        <v>867</v>
      </c>
      <c r="K1" t="s">
        <v>868</v>
      </c>
      <c r="L1" t="s">
        <v>869</v>
      </c>
      <c r="M1" t="s">
        <v>870</v>
      </c>
    </row>
    <row r="2" spans="1:13" x14ac:dyDescent="0.45">
      <c r="A2" s="10" t="s">
        <v>1946</v>
      </c>
      <c r="B2" s="10" t="s">
        <v>145</v>
      </c>
      <c r="C2">
        <v>1</v>
      </c>
      <c r="D2">
        <v>0</v>
      </c>
      <c r="H2">
        <v>0</v>
      </c>
      <c r="J2">
        <v>0</v>
      </c>
      <c r="L2">
        <v>0</v>
      </c>
      <c r="M2">
        <v>0</v>
      </c>
    </row>
    <row r="3" spans="1:13" x14ac:dyDescent="0.45">
      <c r="A3" s="10" t="s">
        <v>1947</v>
      </c>
      <c r="B3" s="10" t="s">
        <v>230</v>
      </c>
      <c r="C3">
        <v>5.0999999999999996</v>
      </c>
      <c r="D3">
        <v>19</v>
      </c>
      <c r="E3">
        <v>76.5</v>
      </c>
      <c r="F3">
        <v>103.3</v>
      </c>
      <c r="G3">
        <v>12.4</v>
      </c>
      <c r="H3">
        <v>0</v>
      </c>
      <c r="I3">
        <v>0</v>
      </c>
      <c r="J3">
        <v>2</v>
      </c>
      <c r="K3">
        <v>0.105</v>
      </c>
      <c r="L3">
        <v>10.130000000000001</v>
      </c>
      <c r="M3">
        <v>3.68</v>
      </c>
    </row>
    <row r="4" spans="1:13" x14ac:dyDescent="0.45">
      <c r="A4" s="10" t="s">
        <v>1472</v>
      </c>
      <c r="B4" s="10" t="s">
        <v>109</v>
      </c>
      <c r="C4">
        <v>1</v>
      </c>
      <c r="D4">
        <v>4</v>
      </c>
      <c r="E4">
        <v>78.3</v>
      </c>
      <c r="F4">
        <v>92.9</v>
      </c>
      <c r="G4">
        <v>8.3000000000000007</v>
      </c>
      <c r="H4">
        <v>0</v>
      </c>
      <c r="I4">
        <v>0</v>
      </c>
      <c r="J4">
        <v>0</v>
      </c>
      <c r="K4">
        <v>0</v>
      </c>
      <c r="L4">
        <v>0</v>
      </c>
      <c r="M4">
        <v>7.78</v>
      </c>
    </row>
    <row r="5" spans="1:13" x14ac:dyDescent="0.45">
      <c r="A5" s="10" t="s">
        <v>1948</v>
      </c>
      <c r="B5" s="10" t="s">
        <v>171</v>
      </c>
      <c r="C5">
        <v>1</v>
      </c>
      <c r="D5">
        <v>3</v>
      </c>
      <c r="E5">
        <v>79.3</v>
      </c>
      <c r="F5">
        <v>99.7</v>
      </c>
      <c r="G5">
        <v>-7.4</v>
      </c>
      <c r="H5">
        <v>0</v>
      </c>
      <c r="I5">
        <v>0</v>
      </c>
      <c r="J5">
        <v>1</v>
      </c>
      <c r="K5">
        <v>0.33300000000000002</v>
      </c>
      <c r="L5">
        <v>0</v>
      </c>
      <c r="M5">
        <v>10.35</v>
      </c>
    </row>
    <row r="6" spans="1:13" x14ac:dyDescent="0.45">
      <c r="A6" s="10" t="s">
        <v>1473</v>
      </c>
      <c r="B6" s="10" t="s">
        <v>312</v>
      </c>
      <c r="C6">
        <v>2</v>
      </c>
      <c r="D6">
        <v>5</v>
      </c>
      <c r="E6">
        <v>80.099999999999994</v>
      </c>
      <c r="F6">
        <v>96.2</v>
      </c>
      <c r="G6">
        <v>-4.9000000000000004</v>
      </c>
      <c r="H6">
        <v>0</v>
      </c>
      <c r="I6">
        <v>0</v>
      </c>
      <c r="J6">
        <v>1</v>
      </c>
      <c r="K6">
        <v>0.2</v>
      </c>
      <c r="L6">
        <v>0</v>
      </c>
      <c r="M6">
        <v>1.69</v>
      </c>
    </row>
    <row r="7" spans="1:13" x14ac:dyDescent="0.45">
      <c r="A7" s="10" t="s">
        <v>1474</v>
      </c>
      <c r="B7" s="10" t="s">
        <v>145</v>
      </c>
      <c r="C7">
        <v>1</v>
      </c>
      <c r="D7">
        <v>3</v>
      </c>
      <c r="E7">
        <v>80.099999999999994</v>
      </c>
      <c r="F7">
        <v>88.9</v>
      </c>
      <c r="G7">
        <v>-1.6</v>
      </c>
      <c r="H7">
        <v>0</v>
      </c>
      <c r="I7">
        <v>0</v>
      </c>
      <c r="J7">
        <v>0</v>
      </c>
      <c r="K7">
        <v>0</v>
      </c>
      <c r="L7">
        <v>0</v>
      </c>
      <c r="M7">
        <v>1.1000000000000001</v>
      </c>
    </row>
    <row r="8" spans="1:13" x14ac:dyDescent="0.45">
      <c r="A8" s="10" t="s">
        <v>1475</v>
      </c>
      <c r="B8" s="10" t="s">
        <v>115</v>
      </c>
      <c r="C8">
        <v>3</v>
      </c>
      <c r="D8">
        <v>9</v>
      </c>
      <c r="E8">
        <v>80.7</v>
      </c>
      <c r="F8">
        <v>102.3</v>
      </c>
      <c r="G8">
        <v>14</v>
      </c>
      <c r="H8">
        <v>0</v>
      </c>
      <c r="I8">
        <v>0</v>
      </c>
      <c r="J8">
        <v>3</v>
      </c>
      <c r="K8">
        <v>0.33300000000000002</v>
      </c>
      <c r="L8">
        <v>6</v>
      </c>
      <c r="M8">
        <v>6.26</v>
      </c>
    </row>
    <row r="9" spans="1:13" x14ac:dyDescent="0.45">
      <c r="A9" s="10" t="s">
        <v>1476</v>
      </c>
      <c r="B9" s="10" t="s">
        <v>109</v>
      </c>
      <c r="C9">
        <v>4</v>
      </c>
      <c r="D9">
        <v>11</v>
      </c>
      <c r="E9">
        <v>80.7</v>
      </c>
      <c r="F9">
        <v>104</v>
      </c>
      <c r="G9">
        <v>24.9</v>
      </c>
      <c r="H9">
        <v>0</v>
      </c>
      <c r="I9">
        <v>0</v>
      </c>
      <c r="J9">
        <v>4</v>
      </c>
      <c r="K9">
        <v>0.36399999999999999</v>
      </c>
      <c r="L9">
        <v>2.25</v>
      </c>
      <c r="M9">
        <v>2.56</v>
      </c>
    </row>
    <row r="10" spans="1:13" x14ac:dyDescent="0.45">
      <c r="A10" s="10" t="s">
        <v>1949</v>
      </c>
      <c r="B10" s="10" t="s">
        <v>191</v>
      </c>
      <c r="C10">
        <v>1</v>
      </c>
      <c r="D10">
        <v>4</v>
      </c>
      <c r="E10">
        <v>80.8</v>
      </c>
      <c r="F10">
        <v>110</v>
      </c>
      <c r="G10">
        <v>9.9</v>
      </c>
      <c r="H10">
        <v>0</v>
      </c>
      <c r="I10">
        <v>0</v>
      </c>
      <c r="J10">
        <v>1</v>
      </c>
      <c r="K10">
        <v>0.25</v>
      </c>
      <c r="L10">
        <v>0</v>
      </c>
      <c r="M10">
        <v>2.7</v>
      </c>
    </row>
    <row r="11" spans="1:13" x14ac:dyDescent="0.45">
      <c r="A11" s="10" t="s">
        <v>1477</v>
      </c>
      <c r="B11" s="10" t="s">
        <v>551</v>
      </c>
      <c r="C11">
        <v>0.1</v>
      </c>
      <c r="D11">
        <v>1</v>
      </c>
      <c r="E11">
        <v>81.099999999999994</v>
      </c>
      <c r="F11">
        <v>81.099999999999994</v>
      </c>
      <c r="G11">
        <v>-4.2</v>
      </c>
      <c r="H11">
        <v>0</v>
      </c>
      <c r="I11">
        <v>0</v>
      </c>
      <c r="J11">
        <v>0</v>
      </c>
      <c r="K11">
        <v>0</v>
      </c>
      <c r="L11">
        <v>0</v>
      </c>
      <c r="M11">
        <v>7.78</v>
      </c>
    </row>
    <row r="12" spans="1:13" x14ac:dyDescent="0.45">
      <c r="A12" s="10" t="s">
        <v>1479</v>
      </c>
      <c r="B12" s="10" t="s">
        <v>372</v>
      </c>
      <c r="C12">
        <v>4</v>
      </c>
      <c r="D12">
        <v>11</v>
      </c>
      <c r="E12">
        <v>81.3</v>
      </c>
      <c r="F12">
        <v>106.6</v>
      </c>
      <c r="G12">
        <v>28.2</v>
      </c>
      <c r="H12">
        <v>1</v>
      </c>
      <c r="I12">
        <v>9.0999999999999998E-2</v>
      </c>
      <c r="J12">
        <v>2</v>
      </c>
      <c r="K12">
        <v>0.182</v>
      </c>
      <c r="L12">
        <v>6.75</v>
      </c>
      <c r="M12">
        <v>3.09</v>
      </c>
    </row>
    <row r="13" spans="1:13" x14ac:dyDescent="0.45">
      <c r="A13" s="10" t="s">
        <v>1480</v>
      </c>
      <c r="B13" s="10" t="s">
        <v>477</v>
      </c>
      <c r="C13">
        <v>1</v>
      </c>
      <c r="D13">
        <v>4</v>
      </c>
      <c r="E13">
        <v>81.400000000000006</v>
      </c>
      <c r="F13">
        <v>102.5</v>
      </c>
      <c r="G13">
        <v>52.3</v>
      </c>
      <c r="H13">
        <v>0</v>
      </c>
      <c r="I13">
        <v>0</v>
      </c>
      <c r="J13">
        <v>1</v>
      </c>
      <c r="K13">
        <v>0.25</v>
      </c>
      <c r="L13">
        <v>0</v>
      </c>
      <c r="M13">
        <v>5.43</v>
      </c>
    </row>
    <row r="14" spans="1:13" x14ac:dyDescent="0.45">
      <c r="A14" s="10" t="s">
        <v>1482</v>
      </c>
      <c r="B14" s="10" t="s">
        <v>145</v>
      </c>
      <c r="C14">
        <v>4</v>
      </c>
      <c r="D14">
        <v>16</v>
      </c>
      <c r="E14">
        <v>81.8</v>
      </c>
      <c r="F14">
        <v>103.5</v>
      </c>
      <c r="G14">
        <v>3</v>
      </c>
      <c r="H14">
        <v>0</v>
      </c>
      <c r="I14">
        <v>0</v>
      </c>
      <c r="J14">
        <v>3</v>
      </c>
      <c r="K14">
        <v>0.188</v>
      </c>
      <c r="L14">
        <v>0</v>
      </c>
      <c r="M14">
        <v>4.08</v>
      </c>
    </row>
    <row r="15" spans="1:13" x14ac:dyDescent="0.45">
      <c r="A15" s="10" t="s">
        <v>111</v>
      </c>
      <c r="B15" s="10" t="s">
        <v>372</v>
      </c>
      <c r="C15">
        <v>24</v>
      </c>
      <c r="D15">
        <v>62</v>
      </c>
      <c r="E15">
        <v>82.3</v>
      </c>
      <c r="F15">
        <v>107.1</v>
      </c>
      <c r="G15">
        <v>12</v>
      </c>
      <c r="H15">
        <v>2</v>
      </c>
      <c r="I15">
        <v>3.2000000000000001E-2</v>
      </c>
      <c r="J15">
        <v>20</v>
      </c>
      <c r="K15">
        <v>0.32300000000000001</v>
      </c>
      <c r="L15">
        <v>1.5</v>
      </c>
      <c r="M15">
        <v>3.14</v>
      </c>
    </row>
    <row r="16" spans="1:13" x14ac:dyDescent="0.45">
      <c r="A16" s="10" t="s">
        <v>1490</v>
      </c>
      <c r="B16" s="10" t="s">
        <v>262</v>
      </c>
      <c r="C16">
        <v>25.2</v>
      </c>
      <c r="D16">
        <v>56</v>
      </c>
      <c r="E16">
        <v>82.5</v>
      </c>
      <c r="F16">
        <v>106.7</v>
      </c>
      <c r="G16">
        <v>8.1</v>
      </c>
      <c r="H16">
        <v>2</v>
      </c>
      <c r="I16">
        <v>3.5999999999999997E-2</v>
      </c>
      <c r="J16">
        <v>12</v>
      </c>
      <c r="K16">
        <v>0.214</v>
      </c>
      <c r="L16">
        <v>1.4</v>
      </c>
      <c r="M16">
        <v>3.05</v>
      </c>
    </row>
    <row r="17" spans="1:13" x14ac:dyDescent="0.45">
      <c r="A17" s="10" t="s">
        <v>1950</v>
      </c>
      <c r="B17" s="10" t="s">
        <v>26</v>
      </c>
      <c r="C17">
        <v>1</v>
      </c>
      <c r="D17">
        <v>3</v>
      </c>
      <c r="E17">
        <v>82.7</v>
      </c>
      <c r="F17">
        <v>93.6</v>
      </c>
      <c r="G17">
        <v>-25</v>
      </c>
      <c r="H17">
        <v>0</v>
      </c>
      <c r="I17">
        <v>0</v>
      </c>
      <c r="J17">
        <v>0</v>
      </c>
      <c r="K17">
        <v>0</v>
      </c>
      <c r="L17">
        <v>0</v>
      </c>
      <c r="M17">
        <v>2.38</v>
      </c>
    </row>
    <row r="18" spans="1:13" x14ac:dyDescent="0.45">
      <c r="A18" s="10" t="s">
        <v>469</v>
      </c>
      <c r="B18" s="10" t="s">
        <v>171</v>
      </c>
      <c r="C18">
        <v>25</v>
      </c>
      <c r="D18">
        <v>67</v>
      </c>
      <c r="E18">
        <v>82.8</v>
      </c>
      <c r="F18">
        <v>110.7</v>
      </c>
      <c r="G18">
        <v>5.8</v>
      </c>
      <c r="H18">
        <v>3</v>
      </c>
      <c r="I18">
        <v>4.4999999999999998E-2</v>
      </c>
      <c r="J18">
        <v>18</v>
      </c>
      <c r="K18">
        <v>0.26900000000000002</v>
      </c>
      <c r="L18">
        <v>5.76</v>
      </c>
      <c r="M18">
        <v>3.78</v>
      </c>
    </row>
    <row r="19" spans="1:13" x14ac:dyDescent="0.45">
      <c r="A19" s="10" t="s">
        <v>264</v>
      </c>
      <c r="B19" s="10" t="s">
        <v>24</v>
      </c>
      <c r="C19">
        <v>8.1999999999999993</v>
      </c>
      <c r="D19">
        <v>32</v>
      </c>
      <c r="E19">
        <v>82.8</v>
      </c>
      <c r="F19">
        <v>110.7</v>
      </c>
      <c r="G19">
        <v>11.4</v>
      </c>
      <c r="H19">
        <v>1</v>
      </c>
      <c r="I19">
        <v>3.1E-2</v>
      </c>
      <c r="J19">
        <v>7</v>
      </c>
      <c r="K19">
        <v>0.219</v>
      </c>
      <c r="L19">
        <v>5.19</v>
      </c>
      <c r="M19">
        <v>4.43</v>
      </c>
    </row>
    <row r="20" spans="1:13" x14ac:dyDescent="0.45">
      <c r="A20" s="10" t="s">
        <v>1485</v>
      </c>
      <c r="B20" s="10" t="s">
        <v>113</v>
      </c>
      <c r="C20">
        <v>7</v>
      </c>
      <c r="D20">
        <v>13</v>
      </c>
      <c r="E20">
        <v>82.8</v>
      </c>
      <c r="F20">
        <v>104.7</v>
      </c>
      <c r="G20">
        <v>15.9</v>
      </c>
      <c r="H20">
        <v>2</v>
      </c>
      <c r="I20">
        <v>0.154</v>
      </c>
      <c r="J20">
        <v>4</v>
      </c>
      <c r="K20">
        <v>0.308</v>
      </c>
      <c r="L20">
        <v>0</v>
      </c>
      <c r="M20">
        <v>3</v>
      </c>
    </row>
    <row r="21" spans="1:13" x14ac:dyDescent="0.45">
      <c r="A21" s="10" t="s">
        <v>1486</v>
      </c>
      <c r="B21" s="10" t="s">
        <v>73</v>
      </c>
      <c r="C21">
        <v>5</v>
      </c>
      <c r="D21">
        <v>22</v>
      </c>
      <c r="E21">
        <v>82.8</v>
      </c>
      <c r="F21">
        <v>106.7</v>
      </c>
      <c r="G21">
        <v>2.6</v>
      </c>
      <c r="H21">
        <v>2</v>
      </c>
      <c r="I21">
        <v>9.0999999999999998E-2</v>
      </c>
      <c r="J21">
        <v>7</v>
      </c>
      <c r="K21">
        <v>0.318</v>
      </c>
      <c r="L21">
        <v>10.8</v>
      </c>
      <c r="M21">
        <v>5.69</v>
      </c>
    </row>
    <row r="22" spans="1:13" x14ac:dyDescent="0.45">
      <c r="A22" s="10" t="s">
        <v>1488</v>
      </c>
      <c r="B22" s="10" t="s">
        <v>99</v>
      </c>
      <c r="C22">
        <v>2</v>
      </c>
      <c r="D22">
        <v>7</v>
      </c>
      <c r="E22">
        <v>83</v>
      </c>
      <c r="F22">
        <v>102.1</v>
      </c>
      <c r="G22">
        <v>29.4</v>
      </c>
      <c r="H22">
        <v>1</v>
      </c>
      <c r="I22">
        <v>0.14299999999999999</v>
      </c>
      <c r="J22">
        <v>2</v>
      </c>
      <c r="K22">
        <v>0.28599999999999998</v>
      </c>
      <c r="L22">
        <v>4.5</v>
      </c>
      <c r="M22">
        <v>5.8</v>
      </c>
    </row>
    <row r="23" spans="1:13" x14ac:dyDescent="0.45">
      <c r="A23" s="10" t="s">
        <v>1489</v>
      </c>
      <c r="B23" s="10" t="s">
        <v>316</v>
      </c>
      <c r="C23">
        <v>4</v>
      </c>
      <c r="D23">
        <v>13</v>
      </c>
      <c r="E23">
        <v>83.1</v>
      </c>
      <c r="F23">
        <v>109.4</v>
      </c>
      <c r="G23">
        <v>-9.6</v>
      </c>
      <c r="H23">
        <v>1</v>
      </c>
      <c r="I23">
        <v>7.6999999999999999E-2</v>
      </c>
      <c r="J23">
        <v>4</v>
      </c>
      <c r="K23">
        <v>0.308</v>
      </c>
      <c r="L23">
        <v>2.25</v>
      </c>
      <c r="M23">
        <v>6.5</v>
      </c>
    </row>
    <row r="24" spans="1:13" x14ac:dyDescent="0.45">
      <c r="A24" s="10" t="s">
        <v>1951</v>
      </c>
      <c r="B24" s="10" t="s">
        <v>284</v>
      </c>
      <c r="C24">
        <v>2</v>
      </c>
      <c r="D24">
        <v>8</v>
      </c>
      <c r="E24">
        <v>83.2</v>
      </c>
      <c r="F24">
        <v>100.1</v>
      </c>
      <c r="G24">
        <v>23.9</v>
      </c>
      <c r="H24">
        <v>0</v>
      </c>
      <c r="I24">
        <v>0</v>
      </c>
      <c r="J24">
        <v>3</v>
      </c>
      <c r="K24">
        <v>0.375</v>
      </c>
      <c r="L24">
        <v>9</v>
      </c>
      <c r="M24">
        <v>2.36</v>
      </c>
    </row>
    <row r="25" spans="1:13" x14ac:dyDescent="0.45">
      <c r="A25" s="10" t="s">
        <v>1492</v>
      </c>
      <c r="B25" s="10" t="s">
        <v>191</v>
      </c>
      <c r="C25">
        <v>0.1</v>
      </c>
      <c r="D25">
        <v>1</v>
      </c>
      <c r="E25">
        <v>83.3</v>
      </c>
      <c r="F25">
        <v>83.3</v>
      </c>
      <c r="G25">
        <v>-24.9</v>
      </c>
      <c r="H25">
        <v>0</v>
      </c>
      <c r="I25">
        <v>0</v>
      </c>
      <c r="J25">
        <v>0</v>
      </c>
      <c r="K25">
        <v>0</v>
      </c>
      <c r="L25">
        <v>0</v>
      </c>
      <c r="M25">
        <v>0.45</v>
      </c>
    </row>
    <row r="26" spans="1:13" x14ac:dyDescent="0.45">
      <c r="A26" s="10" t="s">
        <v>1493</v>
      </c>
      <c r="B26" s="10" t="s">
        <v>262</v>
      </c>
      <c r="C26">
        <v>2</v>
      </c>
      <c r="D26">
        <v>8</v>
      </c>
      <c r="E26">
        <v>83.3</v>
      </c>
      <c r="F26">
        <v>102.3</v>
      </c>
      <c r="G26">
        <v>-2.9</v>
      </c>
      <c r="H26">
        <v>1</v>
      </c>
      <c r="I26">
        <v>0.125</v>
      </c>
      <c r="J26">
        <v>2</v>
      </c>
      <c r="K26">
        <v>0.25</v>
      </c>
      <c r="L26">
        <v>4.5</v>
      </c>
      <c r="M26">
        <v>10.1</v>
      </c>
    </row>
    <row r="27" spans="1:13" x14ac:dyDescent="0.45">
      <c r="A27" s="10" t="s">
        <v>1478</v>
      </c>
      <c r="B27" s="10" t="s">
        <v>145</v>
      </c>
      <c r="C27">
        <v>9.1999999999999993</v>
      </c>
      <c r="D27">
        <v>22</v>
      </c>
      <c r="E27">
        <v>84</v>
      </c>
      <c r="F27">
        <v>109.5</v>
      </c>
      <c r="G27">
        <v>30.2</v>
      </c>
      <c r="H27">
        <v>1</v>
      </c>
      <c r="I27">
        <v>4.4999999999999998E-2</v>
      </c>
      <c r="J27">
        <v>7</v>
      </c>
      <c r="K27">
        <v>0.318</v>
      </c>
      <c r="L27">
        <v>1.86</v>
      </c>
      <c r="M27">
        <v>3.4</v>
      </c>
    </row>
    <row r="28" spans="1:13" x14ac:dyDescent="0.45">
      <c r="A28" s="10" t="s">
        <v>1516</v>
      </c>
      <c r="B28" s="10" t="s">
        <v>24</v>
      </c>
      <c r="C28">
        <v>21.2</v>
      </c>
      <c r="D28">
        <v>49</v>
      </c>
      <c r="E28">
        <v>84.2</v>
      </c>
      <c r="F28">
        <v>105.9</v>
      </c>
      <c r="G28">
        <v>3.1</v>
      </c>
      <c r="H28">
        <v>0</v>
      </c>
      <c r="I28">
        <v>0</v>
      </c>
      <c r="J28">
        <v>13</v>
      </c>
      <c r="K28">
        <v>0.26500000000000001</v>
      </c>
      <c r="L28">
        <v>0.42</v>
      </c>
      <c r="M28">
        <v>2.64</v>
      </c>
    </row>
    <row r="29" spans="1:13" x14ac:dyDescent="0.45">
      <c r="A29" s="10" t="s">
        <v>1487</v>
      </c>
      <c r="B29" s="10" t="s">
        <v>335</v>
      </c>
      <c r="C29">
        <v>19.2</v>
      </c>
      <c r="D29">
        <v>45</v>
      </c>
      <c r="E29">
        <v>84.3</v>
      </c>
      <c r="F29">
        <v>108.2</v>
      </c>
      <c r="G29">
        <v>14.9</v>
      </c>
      <c r="H29">
        <v>4</v>
      </c>
      <c r="I29">
        <v>8.8999999999999996E-2</v>
      </c>
      <c r="J29">
        <v>15</v>
      </c>
      <c r="K29">
        <v>0.33300000000000002</v>
      </c>
      <c r="L29">
        <v>0.92</v>
      </c>
      <c r="M29">
        <v>2.38</v>
      </c>
    </row>
    <row r="30" spans="1:13" x14ac:dyDescent="0.45">
      <c r="A30" s="10" t="s">
        <v>1483</v>
      </c>
      <c r="B30" s="10" t="s">
        <v>220</v>
      </c>
      <c r="C30">
        <v>20.100000000000001</v>
      </c>
      <c r="D30">
        <v>46</v>
      </c>
      <c r="E30">
        <v>84.3</v>
      </c>
      <c r="F30">
        <v>106.2</v>
      </c>
      <c r="G30">
        <v>10.3</v>
      </c>
      <c r="H30">
        <v>2</v>
      </c>
      <c r="I30">
        <v>4.2999999999999997E-2</v>
      </c>
      <c r="J30">
        <v>12</v>
      </c>
      <c r="K30">
        <v>0.26100000000000001</v>
      </c>
      <c r="L30">
        <v>2.66</v>
      </c>
      <c r="M30">
        <v>3.55</v>
      </c>
    </row>
    <row r="31" spans="1:13" x14ac:dyDescent="0.45">
      <c r="A31" s="10" t="s">
        <v>1506</v>
      </c>
      <c r="B31" s="10" t="s">
        <v>37</v>
      </c>
      <c r="C31">
        <v>30</v>
      </c>
      <c r="D31">
        <v>97</v>
      </c>
      <c r="E31">
        <v>84.4</v>
      </c>
      <c r="F31">
        <v>109.6</v>
      </c>
      <c r="G31">
        <v>7.6</v>
      </c>
      <c r="H31">
        <v>3</v>
      </c>
      <c r="I31">
        <v>3.1E-2</v>
      </c>
      <c r="J31">
        <v>28</v>
      </c>
      <c r="K31">
        <v>0.28899999999999998</v>
      </c>
      <c r="L31">
        <v>2.7</v>
      </c>
      <c r="M31">
        <v>2.7</v>
      </c>
    </row>
    <row r="32" spans="1:13" x14ac:dyDescent="0.45">
      <c r="A32" s="10" t="s">
        <v>1499</v>
      </c>
      <c r="B32" s="10" t="s">
        <v>113</v>
      </c>
      <c r="C32">
        <v>6.2</v>
      </c>
      <c r="D32">
        <v>21</v>
      </c>
      <c r="E32">
        <v>84.5</v>
      </c>
      <c r="F32">
        <v>110</v>
      </c>
      <c r="G32">
        <v>16.8</v>
      </c>
      <c r="H32">
        <v>3</v>
      </c>
      <c r="I32">
        <v>0.14299999999999999</v>
      </c>
      <c r="J32">
        <v>5</v>
      </c>
      <c r="K32">
        <v>0.23799999999999999</v>
      </c>
      <c r="L32">
        <v>6.75</v>
      </c>
      <c r="M32">
        <v>5.83</v>
      </c>
    </row>
    <row r="33" spans="1:13" x14ac:dyDescent="0.45">
      <c r="A33" s="10" t="s">
        <v>72</v>
      </c>
      <c r="B33" s="10" t="s">
        <v>73</v>
      </c>
      <c r="C33">
        <v>73.2</v>
      </c>
      <c r="D33">
        <v>198</v>
      </c>
      <c r="E33">
        <v>84.5</v>
      </c>
      <c r="F33">
        <v>114.4</v>
      </c>
      <c r="G33">
        <v>2.9</v>
      </c>
      <c r="H33">
        <v>9</v>
      </c>
      <c r="I33">
        <v>4.4999999999999998E-2</v>
      </c>
      <c r="J33">
        <v>60</v>
      </c>
      <c r="K33">
        <v>0.30299999999999999</v>
      </c>
      <c r="L33">
        <v>2.93</v>
      </c>
      <c r="M33">
        <v>3.21</v>
      </c>
    </row>
    <row r="34" spans="1:13" x14ac:dyDescent="0.45">
      <c r="A34" s="10" t="s">
        <v>1952</v>
      </c>
      <c r="B34" s="10" t="s">
        <v>124</v>
      </c>
      <c r="C34">
        <v>2.1</v>
      </c>
      <c r="D34">
        <v>11</v>
      </c>
      <c r="E34">
        <v>84.5</v>
      </c>
      <c r="F34">
        <v>104.9</v>
      </c>
      <c r="G34">
        <v>0.1</v>
      </c>
      <c r="H34">
        <v>2</v>
      </c>
      <c r="I34">
        <v>0.182</v>
      </c>
      <c r="J34">
        <v>3</v>
      </c>
      <c r="K34">
        <v>0.27300000000000002</v>
      </c>
      <c r="L34">
        <v>11.57</v>
      </c>
      <c r="M34">
        <v>6.1</v>
      </c>
    </row>
    <row r="35" spans="1:13" x14ac:dyDescent="0.45">
      <c r="A35" s="10" t="s">
        <v>1500</v>
      </c>
      <c r="B35" s="10" t="s">
        <v>174</v>
      </c>
      <c r="C35">
        <v>15.2</v>
      </c>
      <c r="D35">
        <v>37</v>
      </c>
      <c r="E35">
        <v>84.5</v>
      </c>
      <c r="F35">
        <v>107.9</v>
      </c>
      <c r="G35">
        <v>14.5</v>
      </c>
      <c r="H35">
        <v>3</v>
      </c>
      <c r="I35">
        <v>8.1000000000000003E-2</v>
      </c>
      <c r="J35">
        <v>12</v>
      </c>
      <c r="K35">
        <v>0.32400000000000001</v>
      </c>
      <c r="L35">
        <v>3.45</v>
      </c>
      <c r="M35">
        <v>3</v>
      </c>
    </row>
    <row r="36" spans="1:13" x14ac:dyDescent="0.45">
      <c r="A36" s="10" t="s">
        <v>1501</v>
      </c>
      <c r="B36" s="10" t="s">
        <v>115</v>
      </c>
      <c r="C36">
        <v>3.1</v>
      </c>
      <c r="D36">
        <v>10</v>
      </c>
      <c r="E36">
        <v>84.5</v>
      </c>
      <c r="F36">
        <v>103.5</v>
      </c>
      <c r="G36">
        <v>4.7</v>
      </c>
      <c r="H36">
        <v>0</v>
      </c>
      <c r="I36">
        <v>0</v>
      </c>
      <c r="J36">
        <v>3</v>
      </c>
      <c r="K36">
        <v>0.3</v>
      </c>
      <c r="L36">
        <v>2.7</v>
      </c>
      <c r="M36">
        <v>4.8</v>
      </c>
    </row>
    <row r="37" spans="1:13" x14ac:dyDescent="0.45">
      <c r="A37" s="10" t="s">
        <v>1504</v>
      </c>
      <c r="B37" s="10" t="s">
        <v>87</v>
      </c>
      <c r="C37">
        <v>5.2</v>
      </c>
      <c r="D37">
        <v>17</v>
      </c>
      <c r="E37">
        <v>84.7</v>
      </c>
      <c r="F37">
        <v>113.3</v>
      </c>
      <c r="G37">
        <v>8.8000000000000007</v>
      </c>
      <c r="H37">
        <v>2</v>
      </c>
      <c r="I37">
        <v>0.11799999999999999</v>
      </c>
      <c r="J37">
        <v>5</v>
      </c>
      <c r="K37">
        <v>0.29399999999999998</v>
      </c>
      <c r="L37">
        <v>0</v>
      </c>
      <c r="M37">
        <v>6.42</v>
      </c>
    </row>
    <row r="38" spans="1:13" x14ac:dyDescent="0.45">
      <c r="A38" s="10" t="s">
        <v>1529</v>
      </c>
      <c r="B38" s="10" t="s">
        <v>220</v>
      </c>
      <c r="C38">
        <v>22</v>
      </c>
      <c r="D38">
        <v>50</v>
      </c>
      <c r="E38">
        <v>84.7</v>
      </c>
      <c r="F38">
        <v>108.2</v>
      </c>
      <c r="G38">
        <v>3.9</v>
      </c>
      <c r="H38">
        <v>4</v>
      </c>
      <c r="I38">
        <v>0.08</v>
      </c>
      <c r="J38">
        <v>14</v>
      </c>
      <c r="K38">
        <v>0.28000000000000003</v>
      </c>
      <c r="L38">
        <v>2.86</v>
      </c>
      <c r="M38">
        <v>3.02</v>
      </c>
    </row>
    <row r="39" spans="1:13" x14ac:dyDescent="0.45">
      <c r="A39" s="10" t="s">
        <v>827</v>
      </c>
      <c r="B39" s="10" t="s">
        <v>73</v>
      </c>
      <c r="C39">
        <v>24</v>
      </c>
      <c r="D39">
        <v>62</v>
      </c>
      <c r="E39">
        <v>84.7</v>
      </c>
      <c r="F39">
        <v>111.9</v>
      </c>
      <c r="G39">
        <v>17.600000000000001</v>
      </c>
      <c r="H39">
        <v>0</v>
      </c>
      <c r="I39">
        <v>0</v>
      </c>
      <c r="J39">
        <v>17</v>
      </c>
      <c r="K39">
        <v>0.27400000000000002</v>
      </c>
      <c r="L39">
        <v>2.63</v>
      </c>
      <c r="M39">
        <v>1.56</v>
      </c>
    </row>
    <row r="40" spans="1:13" x14ac:dyDescent="0.45">
      <c r="A40" s="10" t="s">
        <v>453</v>
      </c>
      <c r="B40" s="10" t="s">
        <v>220</v>
      </c>
      <c r="C40">
        <v>2</v>
      </c>
      <c r="D40">
        <v>4</v>
      </c>
      <c r="E40">
        <v>84.7</v>
      </c>
      <c r="F40">
        <v>94.4</v>
      </c>
      <c r="G40">
        <v>15.9</v>
      </c>
      <c r="H40">
        <v>0</v>
      </c>
      <c r="I40">
        <v>0</v>
      </c>
      <c r="J40">
        <v>0</v>
      </c>
      <c r="K40">
        <v>0</v>
      </c>
      <c r="L40">
        <v>0</v>
      </c>
      <c r="M40">
        <v>1.84</v>
      </c>
    </row>
    <row r="41" spans="1:13" x14ac:dyDescent="0.45">
      <c r="A41" s="10" t="s">
        <v>1496</v>
      </c>
      <c r="B41" s="10" t="s">
        <v>289</v>
      </c>
      <c r="C41">
        <v>11.1</v>
      </c>
      <c r="D41">
        <v>31</v>
      </c>
      <c r="E41">
        <v>84.7</v>
      </c>
      <c r="F41">
        <v>106.2</v>
      </c>
      <c r="G41">
        <v>13.2</v>
      </c>
      <c r="H41">
        <v>1</v>
      </c>
      <c r="I41">
        <v>3.2000000000000001E-2</v>
      </c>
      <c r="J41">
        <v>7</v>
      </c>
      <c r="K41">
        <v>0.22600000000000001</v>
      </c>
      <c r="L41">
        <v>2.38</v>
      </c>
      <c r="M41">
        <v>1.76</v>
      </c>
    </row>
    <row r="42" spans="1:13" x14ac:dyDescent="0.45">
      <c r="A42" s="10" t="s">
        <v>1571</v>
      </c>
      <c r="B42" s="10" t="s">
        <v>372</v>
      </c>
      <c r="C42">
        <v>12</v>
      </c>
      <c r="D42">
        <v>39</v>
      </c>
      <c r="E42">
        <v>84.8</v>
      </c>
      <c r="F42">
        <v>110.6</v>
      </c>
      <c r="G42">
        <v>24.2</v>
      </c>
      <c r="H42">
        <v>2</v>
      </c>
      <c r="I42">
        <v>5.0999999999999997E-2</v>
      </c>
      <c r="J42">
        <v>9</v>
      </c>
      <c r="K42">
        <v>0.23100000000000001</v>
      </c>
      <c r="L42">
        <v>3.75</v>
      </c>
      <c r="M42">
        <v>2.89</v>
      </c>
    </row>
    <row r="43" spans="1:13" x14ac:dyDescent="0.45">
      <c r="A43" s="10" t="s">
        <v>229</v>
      </c>
      <c r="B43" s="10" t="s">
        <v>230</v>
      </c>
      <c r="C43">
        <v>28.1</v>
      </c>
      <c r="D43">
        <v>68</v>
      </c>
      <c r="E43">
        <v>84.8</v>
      </c>
      <c r="F43">
        <v>105.9</v>
      </c>
      <c r="G43">
        <v>5</v>
      </c>
      <c r="H43">
        <v>3</v>
      </c>
      <c r="I43">
        <v>4.3999999999999997E-2</v>
      </c>
      <c r="J43">
        <v>18</v>
      </c>
      <c r="K43">
        <v>0.26500000000000001</v>
      </c>
      <c r="L43">
        <v>3.18</v>
      </c>
      <c r="M43">
        <v>2.64</v>
      </c>
    </row>
    <row r="44" spans="1:13" x14ac:dyDescent="0.45">
      <c r="A44" s="10" t="s">
        <v>1507</v>
      </c>
      <c r="B44" s="10" t="s">
        <v>73</v>
      </c>
      <c r="C44">
        <v>3.1</v>
      </c>
      <c r="D44">
        <v>13</v>
      </c>
      <c r="E44">
        <v>84.8</v>
      </c>
      <c r="F44">
        <v>105.2</v>
      </c>
      <c r="G44">
        <v>33.200000000000003</v>
      </c>
      <c r="H44">
        <v>1</v>
      </c>
      <c r="I44">
        <v>7.6999999999999999E-2</v>
      </c>
      <c r="J44">
        <v>4</v>
      </c>
      <c r="K44">
        <v>0.308</v>
      </c>
      <c r="L44">
        <v>2.7</v>
      </c>
      <c r="M44">
        <v>5.09</v>
      </c>
    </row>
    <row r="45" spans="1:13" x14ac:dyDescent="0.45">
      <c r="A45" s="10" t="s">
        <v>1953</v>
      </c>
      <c r="B45" s="10" t="s">
        <v>312</v>
      </c>
      <c r="C45">
        <v>8.1999999999999993</v>
      </c>
      <c r="D45">
        <v>22</v>
      </c>
      <c r="E45">
        <v>85</v>
      </c>
      <c r="F45">
        <v>117</v>
      </c>
      <c r="G45">
        <v>26.5</v>
      </c>
      <c r="H45">
        <v>1</v>
      </c>
      <c r="I45">
        <v>4.4999999999999998E-2</v>
      </c>
      <c r="J45">
        <v>7</v>
      </c>
      <c r="K45">
        <v>0.318</v>
      </c>
      <c r="L45">
        <v>0</v>
      </c>
      <c r="M45">
        <v>2.54</v>
      </c>
    </row>
    <row r="46" spans="1:13" x14ac:dyDescent="0.45">
      <c r="A46" s="10" t="s">
        <v>435</v>
      </c>
      <c r="B46" s="10" t="s">
        <v>87</v>
      </c>
      <c r="C46">
        <v>26</v>
      </c>
      <c r="D46">
        <v>62</v>
      </c>
      <c r="E46">
        <v>85.1</v>
      </c>
      <c r="F46">
        <v>109.7</v>
      </c>
      <c r="G46">
        <v>5.8</v>
      </c>
      <c r="H46">
        <v>3</v>
      </c>
      <c r="I46">
        <v>4.8000000000000001E-2</v>
      </c>
      <c r="J46">
        <v>19</v>
      </c>
      <c r="K46">
        <v>0.30599999999999999</v>
      </c>
      <c r="L46">
        <v>3.81</v>
      </c>
      <c r="M46">
        <v>3.63</v>
      </c>
    </row>
    <row r="47" spans="1:13" x14ac:dyDescent="0.45">
      <c r="A47" s="10" t="s">
        <v>1512</v>
      </c>
      <c r="B47" s="10" t="s">
        <v>551</v>
      </c>
      <c r="C47">
        <v>19</v>
      </c>
      <c r="D47">
        <v>48</v>
      </c>
      <c r="E47">
        <v>85.1</v>
      </c>
      <c r="F47">
        <v>110.5</v>
      </c>
      <c r="G47">
        <v>26</v>
      </c>
      <c r="H47">
        <v>5</v>
      </c>
      <c r="I47">
        <v>0.104</v>
      </c>
      <c r="J47">
        <v>12</v>
      </c>
      <c r="K47">
        <v>0.25</v>
      </c>
      <c r="L47">
        <v>2.84</v>
      </c>
      <c r="M47">
        <v>4.37</v>
      </c>
    </row>
    <row r="48" spans="1:13" x14ac:dyDescent="0.45">
      <c r="A48" s="10" t="s">
        <v>1954</v>
      </c>
      <c r="B48" s="10" t="s">
        <v>73</v>
      </c>
      <c r="C48">
        <v>2</v>
      </c>
      <c r="D48">
        <v>8</v>
      </c>
      <c r="E48">
        <v>85.1</v>
      </c>
      <c r="F48">
        <v>99.7</v>
      </c>
      <c r="G48">
        <v>15.6</v>
      </c>
      <c r="H48">
        <v>0</v>
      </c>
      <c r="I48">
        <v>0</v>
      </c>
      <c r="J48">
        <v>4</v>
      </c>
      <c r="K48">
        <v>0.5</v>
      </c>
      <c r="L48">
        <v>0</v>
      </c>
      <c r="M48">
        <v>6.22</v>
      </c>
    </row>
    <row r="49" spans="1:13" x14ac:dyDescent="0.45">
      <c r="A49" s="10" t="s">
        <v>1716</v>
      </c>
      <c r="B49" s="10" t="s">
        <v>284</v>
      </c>
      <c r="C49">
        <v>15</v>
      </c>
      <c r="D49">
        <v>41</v>
      </c>
      <c r="E49">
        <v>85.1</v>
      </c>
      <c r="F49">
        <v>108.9</v>
      </c>
      <c r="G49">
        <v>-8.8000000000000007</v>
      </c>
      <c r="H49">
        <v>2</v>
      </c>
      <c r="I49">
        <v>4.9000000000000002E-2</v>
      </c>
      <c r="J49">
        <v>15</v>
      </c>
      <c r="K49">
        <v>0.36599999999999999</v>
      </c>
      <c r="L49">
        <v>3</v>
      </c>
      <c r="M49">
        <v>3.52</v>
      </c>
    </row>
    <row r="50" spans="1:13" x14ac:dyDescent="0.45">
      <c r="A50" s="10" t="s">
        <v>1955</v>
      </c>
      <c r="B50" s="10" t="s">
        <v>119</v>
      </c>
      <c r="C50">
        <v>1.1000000000000001</v>
      </c>
      <c r="D50">
        <v>6</v>
      </c>
      <c r="E50">
        <v>85.1</v>
      </c>
      <c r="F50">
        <v>99.6</v>
      </c>
      <c r="G50">
        <v>11.1</v>
      </c>
      <c r="H50">
        <v>0</v>
      </c>
      <c r="I50">
        <v>0</v>
      </c>
      <c r="J50">
        <v>2</v>
      </c>
      <c r="K50">
        <v>0.33300000000000002</v>
      </c>
      <c r="L50">
        <v>0</v>
      </c>
      <c r="M50">
        <v>2.96</v>
      </c>
    </row>
    <row r="51" spans="1:13" x14ac:dyDescent="0.45">
      <c r="A51" s="10" t="s">
        <v>28</v>
      </c>
      <c r="B51" s="10" t="s">
        <v>220</v>
      </c>
      <c r="C51">
        <v>25</v>
      </c>
      <c r="D51">
        <v>80</v>
      </c>
      <c r="E51">
        <v>85.2</v>
      </c>
      <c r="F51">
        <v>114.9</v>
      </c>
      <c r="G51">
        <v>-0.3</v>
      </c>
      <c r="H51">
        <v>0</v>
      </c>
      <c r="I51">
        <v>0</v>
      </c>
      <c r="J51">
        <v>26</v>
      </c>
      <c r="K51">
        <v>0.32500000000000001</v>
      </c>
      <c r="L51">
        <v>3.96</v>
      </c>
      <c r="M51">
        <v>2.21</v>
      </c>
    </row>
    <row r="52" spans="1:13" x14ac:dyDescent="0.45">
      <c r="A52" s="10" t="s">
        <v>1510</v>
      </c>
      <c r="B52" s="10" t="s">
        <v>220</v>
      </c>
      <c r="C52">
        <v>31.1</v>
      </c>
      <c r="D52">
        <v>93</v>
      </c>
      <c r="E52">
        <v>85.2</v>
      </c>
      <c r="F52">
        <v>107.5</v>
      </c>
      <c r="G52">
        <v>18.399999999999999</v>
      </c>
      <c r="H52">
        <v>3</v>
      </c>
      <c r="I52">
        <v>3.2000000000000001E-2</v>
      </c>
      <c r="J52">
        <v>19</v>
      </c>
      <c r="K52">
        <v>0.20399999999999999</v>
      </c>
      <c r="L52">
        <v>2.59</v>
      </c>
      <c r="M52">
        <v>3.42</v>
      </c>
    </row>
    <row r="53" spans="1:13" x14ac:dyDescent="0.45">
      <c r="A53" s="10" t="s">
        <v>1515</v>
      </c>
      <c r="B53" s="10" t="s">
        <v>372</v>
      </c>
      <c r="C53">
        <v>4.2</v>
      </c>
      <c r="D53">
        <v>21</v>
      </c>
      <c r="E53">
        <v>85.3</v>
      </c>
      <c r="F53">
        <v>110.5</v>
      </c>
      <c r="G53">
        <v>17.100000000000001</v>
      </c>
      <c r="H53">
        <v>3</v>
      </c>
      <c r="I53">
        <v>0.14299999999999999</v>
      </c>
      <c r="J53">
        <v>7</v>
      </c>
      <c r="K53">
        <v>0.33300000000000002</v>
      </c>
      <c r="L53">
        <v>15.43</v>
      </c>
      <c r="M53">
        <v>10.93</v>
      </c>
    </row>
    <row r="54" spans="1:13" x14ac:dyDescent="0.45">
      <c r="A54" s="10" t="s">
        <v>95</v>
      </c>
      <c r="B54" s="10" t="s">
        <v>96</v>
      </c>
      <c r="C54">
        <v>74</v>
      </c>
      <c r="D54">
        <v>179</v>
      </c>
      <c r="E54">
        <v>85.3</v>
      </c>
      <c r="F54">
        <v>110.7</v>
      </c>
      <c r="G54">
        <v>5.8</v>
      </c>
      <c r="H54">
        <v>8</v>
      </c>
      <c r="I54">
        <v>4.4999999999999998E-2</v>
      </c>
      <c r="J54">
        <v>57</v>
      </c>
      <c r="K54">
        <v>0.318</v>
      </c>
      <c r="L54">
        <v>1.7</v>
      </c>
      <c r="M54">
        <v>2.44</v>
      </c>
    </row>
    <row r="55" spans="1:13" x14ac:dyDescent="0.45">
      <c r="A55" s="10" t="s">
        <v>321</v>
      </c>
      <c r="B55" s="10" t="s">
        <v>113</v>
      </c>
      <c r="C55">
        <v>22.2</v>
      </c>
      <c r="D55">
        <v>58</v>
      </c>
      <c r="E55">
        <v>85.4</v>
      </c>
      <c r="F55">
        <v>110.6</v>
      </c>
      <c r="G55">
        <v>8.1</v>
      </c>
      <c r="H55">
        <v>5</v>
      </c>
      <c r="I55">
        <v>8.5999999999999993E-2</v>
      </c>
      <c r="J55">
        <v>18</v>
      </c>
      <c r="K55">
        <v>0.31</v>
      </c>
      <c r="L55">
        <v>5.96</v>
      </c>
      <c r="M55">
        <v>3.07</v>
      </c>
    </row>
    <row r="56" spans="1:13" x14ac:dyDescent="0.45">
      <c r="A56" s="10" t="s">
        <v>468</v>
      </c>
      <c r="B56" s="10" t="s">
        <v>73</v>
      </c>
      <c r="C56">
        <v>67.2</v>
      </c>
      <c r="D56">
        <v>173</v>
      </c>
      <c r="E56">
        <v>85.5</v>
      </c>
      <c r="F56">
        <v>114.4</v>
      </c>
      <c r="G56">
        <v>8.1999999999999993</v>
      </c>
      <c r="H56">
        <v>8</v>
      </c>
      <c r="I56">
        <v>4.5999999999999999E-2</v>
      </c>
      <c r="J56">
        <v>52</v>
      </c>
      <c r="K56">
        <v>0.30099999999999999</v>
      </c>
      <c r="L56">
        <v>3.06</v>
      </c>
      <c r="M56">
        <v>2.72</v>
      </c>
    </row>
    <row r="57" spans="1:13" x14ac:dyDescent="0.45">
      <c r="A57" s="10" t="s">
        <v>1519</v>
      </c>
      <c r="B57" s="10" t="s">
        <v>145</v>
      </c>
      <c r="C57">
        <v>1</v>
      </c>
      <c r="D57">
        <v>3</v>
      </c>
      <c r="E57">
        <v>85.5</v>
      </c>
      <c r="F57">
        <v>99.3</v>
      </c>
      <c r="G57">
        <v>11.1</v>
      </c>
      <c r="H57">
        <v>1</v>
      </c>
      <c r="I57">
        <v>0.33300000000000002</v>
      </c>
      <c r="J57">
        <v>1</v>
      </c>
      <c r="K57">
        <v>0.33300000000000002</v>
      </c>
      <c r="L57">
        <v>0</v>
      </c>
      <c r="M57">
        <v>9.57</v>
      </c>
    </row>
    <row r="58" spans="1:13" x14ac:dyDescent="0.45">
      <c r="A58" s="10" t="s">
        <v>1521</v>
      </c>
      <c r="B58" s="10" t="s">
        <v>551</v>
      </c>
      <c r="C58">
        <v>9.1999999999999993</v>
      </c>
      <c r="D58">
        <v>31</v>
      </c>
      <c r="E58">
        <v>85.5</v>
      </c>
      <c r="F58">
        <v>107.7</v>
      </c>
      <c r="G58">
        <v>10.8</v>
      </c>
      <c r="H58">
        <v>4</v>
      </c>
      <c r="I58">
        <v>0.129</v>
      </c>
      <c r="J58">
        <v>11</v>
      </c>
      <c r="K58">
        <v>0.35499999999999998</v>
      </c>
      <c r="L58">
        <v>7.45</v>
      </c>
      <c r="M58">
        <v>4.43</v>
      </c>
    </row>
    <row r="59" spans="1:13" x14ac:dyDescent="0.45">
      <c r="A59" s="10" t="s">
        <v>306</v>
      </c>
      <c r="B59" s="10" t="s">
        <v>37</v>
      </c>
      <c r="C59">
        <v>24</v>
      </c>
      <c r="D59">
        <v>62</v>
      </c>
      <c r="E59">
        <v>85.6</v>
      </c>
      <c r="F59">
        <v>111.1</v>
      </c>
      <c r="G59">
        <v>14.9</v>
      </c>
      <c r="H59">
        <v>7</v>
      </c>
      <c r="I59">
        <v>0.113</v>
      </c>
      <c r="J59">
        <v>17</v>
      </c>
      <c r="K59">
        <v>0.27400000000000002</v>
      </c>
      <c r="L59">
        <v>2.63</v>
      </c>
      <c r="M59">
        <v>3.52</v>
      </c>
    </row>
    <row r="60" spans="1:13" x14ac:dyDescent="0.45">
      <c r="A60" s="10" t="s">
        <v>1860</v>
      </c>
      <c r="B60" s="10" t="s">
        <v>24</v>
      </c>
      <c r="C60">
        <v>10.199999999999999</v>
      </c>
      <c r="D60">
        <v>39</v>
      </c>
      <c r="E60">
        <v>85.6</v>
      </c>
      <c r="F60">
        <v>111.7</v>
      </c>
      <c r="G60">
        <v>17.399999999999999</v>
      </c>
      <c r="H60">
        <v>7</v>
      </c>
      <c r="I60">
        <v>0.17899999999999999</v>
      </c>
      <c r="J60">
        <v>16</v>
      </c>
      <c r="K60">
        <v>0.41</v>
      </c>
      <c r="L60">
        <v>10.130000000000001</v>
      </c>
      <c r="M60">
        <v>9.01</v>
      </c>
    </row>
    <row r="61" spans="1:13" x14ac:dyDescent="0.45">
      <c r="A61" s="10" t="s">
        <v>1484</v>
      </c>
      <c r="B61" s="10" t="s">
        <v>113</v>
      </c>
      <c r="C61">
        <v>11.2</v>
      </c>
      <c r="D61">
        <v>23</v>
      </c>
      <c r="E61">
        <v>85.6</v>
      </c>
      <c r="F61">
        <v>109.3</v>
      </c>
      <c r="G61">
        <v>17.399999999999999</v>
      </c>
      <c r="H61">
        <v>1</v>
      </c>
      <c r="I61">
        <v>4.2999999999999997E-2</v>
      </c>
      <c r="J61">
        <v>7</v>
      </c>
      <c r="K61">
        <v>0.30399999999999999</v>
      </c>
      <c r="L61">
        <v>2.31</v>
      </c>
      <c r="M61">
        <v>1.47</v>
      </c>
    </row>
    <row r="62" spans="1:13" x14ac:dyDescent="0.45">
      <c r="A62" s="10" t="s">
        <v>1956</v>
      </c>
      <c r="B62" s="10" t="s">
        <v>73</v>
      </c>
      <c r="C62">
        <v>1</v>
      </c>
      <c r="D62">
        <v>3</v>
      </c>
      <c r="E62">
        <v>85.7</v>
      </c>
      <c r="F62">
        <v>99.4</v>
      </c>
      <c r="G62">
        <v>30.7</v>
      </c>
      <c r="H62">
        <v>0</v>
      </c>
      <c r="I62">
        <v>0</v>
      </c>
      <c r="J62">
        <v>1</v>
      </c>
      <c r="K62">
        <v>0.33300000000000002</v>
      </c>
      <c r="L62">
        <v>0</v>
      </c>
      <c r="M62">
        <v>1.01</v>
      </c>
    </row>
    <row r="63" spans="1:13" x14ac:dyDescent="0.45">
      <c r="A63" s="10" t="s">
        <v>1582</v>
      </c>
      <c r="B63" s="10" t="s">
        <v>96</v>
      </c>
      <c r="C63">
        <v>21</v>
      </c>
      <c r="D63">
        <v>65</v>
      </c>
      <c r="E63">
        <v>85.7</v>
      </c>
      <c r="F63">
        <v>107.4</v>
      </c>
      <c r="G63">
        <v>15.6</v>
      </c>
      <c r="H63">
        <v>5</v>
      </c>
      <c r="I63">
        <v>7.6999999999999999E-2</v>
      </c>
      <c r="J63">
        <v>20</v>
      </c>
      <c r="K63">
        <v>0.308</v>
      </c>
      <c r="L63">
        <v>5.14</v>
      </c>
      <c r="M63">
        <v>3.42</v>
      </c>
    </row>
    <row r="64" spans="1:13" x14ac:dyDescent="0.45">
      <c r="A64" s="10" t="s">
        <v>1530</v>
      </c>
      <c r="B64" s="10" t="s">
        <v>109</v>
      </c>
      <c r="C64">
        <v>25</v>
      </c>
      <c r="D64">
        <v>55</v>
      </c>
      <c r="E64">
        <v>85.7</v>
      </c>
      <c r="F64">
        <v>110</v>
      </c>
      <c r="G64">
        <v>12.3</v>
      </c>
      <c r="H64">
        <v>3</v>
      </c>
      <c r="I64">
        <v>5.5E-2</v>
      </c>
      <c r="J64">
        <v>16</v>
      </c>
      <c r="K64">
        <v>0.29099999999999998</v>
      </c>
      <c r="L64">
        <v>0.72</v>
      </c>
      <c r="M64">
        <v>2.91</v>
      </c>
    </row>
    <row r="65" spans="1:13" x14ac:dyDescent="0.45">
      <c r="A65" s="10" t="s">
        <v>1526</v>
      </c>
      <c r="B65" s="10" t="s">
        <v>312</v>
      </c>
      <c r="C65">
        <v>2</v>
      </c>
      <c r="D65">
        <v>5</v>
      </c>
      <c r="E65">
        <v>85.7</v>
      </c>
      <c r="F65">
        <v>106.3</v>
      </c>
      <c r="G65">
        <v>1.7</v>
      </c>
      <c r="H65">
        <v>0</v>
      </c>
      <c r="I65">
        <v>0</v>
      </c>
      <c r="J65">
        <v>2</v>
      </c>
      <c r="K65">
        <v>0.4</v>
      </c>
      <c r="L65">
        <v>0</v>
      </c>
      <c r="M65">
        <v>5.95</v>
      </c>
    </row>
    <row r="66" spans="1:13" x14ac:dyDescent="0.45">
      <c r="A66" s="10" t="s">
        <v>1481</v>
      </c>
      <c r="B66" s="10" t="s">
        <v>96</v>
      </c>
      <c r="C66">
        <v>21.1</v>
      </c>
      <c r="D66">
        <v>56</v>
      </c>
      <c r="E66">
        <v>85.7</v>
      </c>
      <c r="F66">
        <v>105.7</v>
      </c>
      <c r="G66">
        <v>4.3</v>
      </c>
      <c r="H66">
        <v>2</v>
      </c>
      <c r="I66">
        <v>3.5999999999999997E-2</v>
      </c>
      <c r="J66">
        <v>16</v>
      </c>
      <c r="K66">
        <v>0.28599999999999998</v>
      </c>
      <c r="L66">
        <v>1.27</v>
      </c>
      <c r="M66">
        <v>2.56</v>
      </c>
    </row>
    <row r="67" spans="1:13" x14ac:dyDescent="0.45">
      <c r="A67" s="10" t="s">
        <v>1497</v>
      </c>
      <c r="B67" s="10" t="s">
        <v>1471</v>
      </c>
      <c r="C67">
        <v>25.1</v>
      </c>
      <c r="D67">
        <v>68</v>
      </c>
      <c r="E67">
        <v>85.7</v>
      </c>
      <c r="F67">
        <v>110.7</v>
      </c>
      <c r="G67">
        <v>11.7</v>
      </c>
      <c r="H67">
        <v>4</v>
      </c>
      <c r="I67">
        <v>5.8999999999999997E-2</v>
      </c>
      <c r="J67">
        <v>21</v>
      </c>
      <c r="K67">
        <v>0.309</v>
      </c>
      <c r="L67">
        <v>2.13</v>
      </c>
      <c r="M67">
        <v>2.62</v>
      </c>
    </row>
    <row r="68" spans="1:13" x14ac:dyDescent="0.45">
      <c r="A68" s="10" t="s">
        <v>1527</v>
      </c>
      <c r="B68" s="10" t="s">
        <v>171</v>
      </c>
      <c r="C68">
        <v>2.2000000000000002</v>
      </c>
      <c r="D68">
        <v>11</v>
      </c>
      <c r="E68">
        <v>85.7</v>
      </c>
      <c r="F68">
        <v>102.8</v>
      </c>
      <c r="G68">
        <v>18.8</v>
      </c>
      <c r="H68">
        <v>1</v>
      </c>
      <c r="I68">
        <v>9.0999999999999998E-2</v>
      </c>
      <c r="J68">
        <v>4</v>
      </c>
      <c r="K68">
        <v>0.36399999999999999</v>
      </c>
      <c r="L68">
        <v>13.5</v>
      </c>
      <c r="M68">
        <v>6.29</v>
      </c>
    </row>
    <row r="69" spans="1:13" x14ac:dyDescent="0.45">
      <c r="A69" s="10" t="s">
        <v>1528</v>
      </c>
      <c r="B69" s="10" t="s">
        <v>1471</v>
      </c>
      <c r="C69">
        <v>12</v>
      </c>
      <c r="D69">
        <v>39</v>
      </c>
      <c r="E69">
        <v>85.7</v>
      </c>
      <c r="F69">
        <v>105.1</v>
      </c>
      <c r="G69">
        <v>12.8</v>
      </c>
      <c r="H69">
        <v>2</v>
      </c>
      <c r="I69">
        <v>5.0999999999999997E-2</v>
      </c>
      <c r="J69">
        <v>15</v>
      </c>
      <c r="K69">
        <v>0.38500000000000001</v>
      </c>
      <c r="L69">
        <v>10.5</v>
      </c>
      <c r="M69">
        <v>4.4000000000000004</v>
      </c>
    </row>
    <row r="70" spans="1:13" x14ac:dyDescent="0.45">
      <c r="A70" s="10" t="s">
        <v>1957</v>
      </c>
      <c r="B70" s="10" t="s">
        <v>372</v>
      </c>
      <c r="C70">
        <v>4</v>
      </c>
      <c r="D70">
        <v>8</v>
      </c>
      <c r="E70">
        <v>85.7</v>
      </c>
      <c r="F70">
        <v>100.6</v>
      </c>
      <c r="G70">
        <v>1.5</v>
      </c>
      <c r="H70">
        <v>1</v>
      </c>
      <c r="I70">
        <v>0.125</v>
      </c>
      <c r="J70">
        <v>2</v>
      </c>
      <c r="K70">
        <v>0.25</v>
      </c>
      <c r="L70">
        <v>4.5</v>
      </c>
      <c r="M70">
        <v>5.36</v>
      </c>
    </row>
    <row r="71" spans="1:13" x14ac:dyDescent="0.45">
      <c r="A71" s="10" t="s">
        <v>1958</v>
      </c>
      <c r="B71" s="10" t="s">
        <v>191</v>
      </c>
      <c r="C71">
        <v>1</v>
      </c>
      <c r="D71">
        <v>3</v>
      </c>
      <c r="E71">
        <v>85.7</v>
      </c>
      <c r="F71">
        <v>103.3</v>
      </c>
      <c r="G71">
        <v>-7.4</v>
      </c>
      <c r="H71">
        <v>0</v>
      </c>
      <c r="I71">
        <v>0</v>
      </c>
      <c r="J71">
        <v>1</v>
      </c>
      <c r="K71">
        <v>0.33300000000000002</v>
      </c>
      <c r="L71">
        <v>0</v>
      </c>
      <c r="M71">
        <v>4.55</v>
      </c>
    </row>
    <row r="72" spans="1:13" x14ac:dyDescent="0.45">
      <c r="A72" s="10" t="s">
        <v>1511</v>
      </c>
      <c r="B72" s="10" t="s">
        <v>220</v>
      </c>
      <c r="C72">
        <v>18.100000000000001</v>
      </c>
      <c r="D72">
        <v>53</v>
      </c>
      <c r="E72">
        <v>85.7</v>
      </c>
      <c r="F72">
        <v>110.1</v>
      </c>
      <c r="G72">
        <v>23.6</v>
      </c>
      <c r="H72">
        <v>6</v>
      </c>
      <c r="I72">
        <v>0.113</v>
      </c>
      <c r="J72">
        <v>13</v>
      </c>
      <c r="K72">
        <v>0.245</v>
      </c>
      <c r="L72">
        <v>3.44</v>
      </c>
      <c r="M72">
        <v>4.43</v>
      </c>
    </row>
    <row r="73" spans="1:13" x14ac:dyDescent="0.45">
      <c r="A73" s="10" t="s">
        <v>1495</v>
      </c>
      <c r="B73" s="10" t="s">
        <v>279</v>
      </c>
      <c r="C73">
        <v>16</v>
      </c>
      <c r="D73">
        <v>42</v>
      </c>
      <c r="E73">
        <v>85.8</v>
      </c>
      <c r="F73">
        <v>105.2</v>
      </c>
      <c r="G73">
        <v>12</v>
      </c>
      <c r="H73">
        <v>0</v>
      </c>
      <c r="I73">
        <v>0</v>
      </c>
      <c r="J73">
        <v>11</v>
      </c>
      <c r="K73">
        <v>0.26200000000000001</v>
      </c>
      <c r="L73">
        <v>5.63</v>
      </c>
      <c r="M73">
        <v>2.58</v>
      </c>
    </row>
    <row r="74" spans="1:13" x14ac:dyDescent="0.45">
      <c r="A74" s="10" t="s">
        <v>1732</v>
      </c>
      <c r="B74" s="10" t="s">
        <v>119</v>
      </c>
      <c r="C74">
        <v>19</v>
      </c>
      <c r="D74">
        <v>67</v>
      </c>
      <c r="E74">
        <v>85.8</v>
      </c>
      <c r="F74">
        <v>107.7</v>
      </c>
      <c r="G74">
        <v>0.2</v>
      </c>
      <c r="H74">
        <v>3</v>
      </c>
      <c r="I74">
        <v>4.4999999999999998E-2</v>
      </c>
      <c r="J74">
        <v>27</v>
      </c>
      <c r="K74">
        <v>0.40300000000000002</v>
      </c>
      <c r="L74">
        <v>6.16</v>
      </c>
      <c r="M74">
        <v>4.8</v>
      </c>
    </row>
    <row r="75" spans="1:13" x14ac:dyDescent="0.45">
      <c r="A75" s="10" t="s">
        <v>1531</v>
      </c>
      <c r="B75" s="10" t="s">
        <v>96</v>
      </c>
      <c r="C75">
        <v>13.1</v>
      </c>
      <c r="D75">
        <v>42</v>
      </c>
      <c r="E75">
        <v>85.8</v>
      </c>
      <c r="F75">
        <v>109.9</v>
      </c>
      <c r="G75">
        <v>6.5</v>
      </c>
      <c r="H75">
        <v>3</v>
      </c>
      <c r="I75">
        <v>7.0999999999999994E-2</v>
      </c>
      <c r="J75">
        <v>17</v>
      </c>
      <c r="K75">
        <v>0.40500000000000003</v>
      </c>
      <c r="L75">
        <v>2.7</v>
      </c>
      <c r="M75">
        <v>5.8</v>
      </c>
    </row>
    <row r="76" spans="1:13" x14ac:dyDescent="0.45">
      <c r="A76" s="10" t="s">
        <v>1518</v>
      </c>
      <c r="B76" s="10" t="s">
        <v>115</v>
      </c>
      <c r="C76">
        <v>15</v>
      </c>
      <c r="D76">
        <v>41</v>
      </c>
      <c r="E76">
        <v>85.8</v>
      </c>
      <c r="F76">
        <v>106.5</v>
      </c>
      <c r="G76">
        <v>4.5999999999999996</v>
      </c>
      <c r="H76">
        <v>1</v>
      </c>
      <c r="I76">
        <v>2.4E-2</v>
      </c>
      <c r="J76">
        <v>14</v>
      </c>
      <c r="K76">
        <v>0.34100000000000003</v>
      </c>
      <c r="L76">
        <v>3</v>
      </c>
      <c r="M76">
        <v>2.54</v>
      </c>
    </row>
    <row r="77" spans="1:13" x14ac:dyDescent="0.45">
      <c r="A77" s="10" t="s">
        <v>1514</v>
      </c>
      <c r="B77" s="10" t="s">
        <v>312</v>
      </c>
      <c r="C77">
        <v>15.2</v>
      </c>
      <c r="D77">
        <v>42</v>
      </c>
      <c r="E77">
        <v>85.8</v>
      </c>
      <c r="F77">
        <v>117.7</v>
      </c>
      <c r="G77">
        <v>9.1</v>
      </c>
      <c r="H77">
        <v>0</v>
      </c>
      <c r="I77">
        <v>0</v>
      </c>
      <c r="J77">
        <v>12</v>
      </c>
      <c r="K77">
        <v>0.28599999999999998</v>
      </c>
      <c r="L77">
        <v>2.2999999999999998</v>
      </c>
      <c r="M77">
        <v>2.91</v>
      </c>
    </row>
    <row r="78" spans="1:13" x14ac:dyDescent="0.45">
      <c r="A78" s="10" t="s">
        <v>1569</v>
      </c>
      <c r="B78" s="10" t="s">
        <v>284</v>
      </c>
      <c r="C78">
        <v>20.100000000000001</v>
      </c>
      <c r="D78">
        <v>58</v>
      </c>
      <c r="E78">
        <v>85.8</v>
      </c>
      <c r="F78">
        <v>110</v>
      </c>
      <c r="G78">
        <v>23.4</v>
      </c>
      <c r="H78">
        <v>3</v>
      </c>
      <c r="I78">
        <v>5.1999999999999998E-2</v>
      </c>
      <c r="J78">
        <v>17</v>
      </c>
      <c r="K78">
        <v>0.29299999999999998</v>
      </c>
      <c r="L78">
        <v>2.66</v>
      </c>
      <c r="M78">
        <v>3.16</v>
      </c>
    </row>
    <row r="79" spans="1:13" x14ac:dyDescent="0.45">
      <c r="A79" s="10" t="s">
        <v>387</v>
      </c>
      <c r="B79" s="10" t="s">
        <v>289</v>
      </c>
      <c r="C79">
        <v>34</v>
      </c>
      <c r="D79">
        <v>107</v>
      </c>
      <c r="E79">
        <v>85.8</v>
      </c>
      <c r="F79">
        <v>112.8</v>
      </c>
      <c r="G79">
        <v>14.5</v>
      </c>
      <c r="H79">
        <v>8</v>
      </c>
      <c r="I79">
        <v>7.4999999999999997E-2</v>
      </c>
      <c r="J79">
        <v>30</v>
      </c>
      <c r="K79">
        <v>0.28000000000000003</v>
      </c>
      <c r="L79">
        <v>3.97</v>
      </c>
      <c r="M79">
        <v>4.25</v>
      </c>
    </row>
    <row r="80" spans="1:13" x14ac:dyDescent="0.45">
      <c r="A80" s="10" t="s">
        <v>290</v>
      </c>
      <c r="B80" s="10" t="s">
        <v>174</v>
      </c>
      <c r="C80">
        <v>40.200000000000003</v>
      </c>
      <c r="D80">
        <v>146</v>
      </c>
      <c r="E80">
        <v>85.9</v>
      </c>
      <c r="F80">
        <v>113.6</v>
      </c>
      <c r="G80">
        <v>10.199999999999999</v>
      </c>
      <c r="H80">
        <v>10</v>
      </c>
      <c r="I80">
        <v>6.8000000000000005E-2</v>
      </c>
      <c r="J80">
        <v>48</v>
      </c>
      <c r="K80">
        <v>0.32900000000000001</v>
      </c>
      <c r="L80">
        <v>9.07</v>
      </c>
      <c r="M80">
        <v>6.02</v>
      </c>
    </row>
    <row r="81" spans="1:13" x14ac:dyDescent="0.45">
      <c r="A81" s="10" t="s">
        <v>597</v>
      </c>
      <c r="B81" s="10" t="s">
        <v>113</v>
      </c>
      <c r="C81">
        <v>20</v>
      </c>
      <c r="D81">
        <v>47</v>
      </c>
      <c r="E81">
        <v>85.9</v>
      </c>
      <c r="F81">
        <v>108.9</v>
      </c>
      <c r="G81">
        <v>15.4</v>
      </c>
      <c r="H81">
        <v>5</v>
      </c>
      <c r="I81">
        <v>0.106</v>
      </c>
      <c r="J81">
        <v>18</v>
      </c>
      <c r="K81">
        <v>0.38300000000000001</v>
      </c>
      <c r="L81">
        <v>5.4</v>
      </c>
      <c r="M81">
        <v>3.07</v>
      </c>
    </row>
    <row r="82" spans="1:13" x14ac:dyDescent="0.45">
      <c r="A82" s="10" t="s">
        <v>252</v>
      </c>
      <c r="B82" s="10" t="s">
        <v>113</v>
      </c>
      <c r="C82">
        <v>19.2</v>
      </c>
      <c r="D82">
        <v>40</v>
      </c>
      <c r="E82">
        <v>86</v>
      </c>
      <c r="F82">
        <v>106.1</v>
      </c>
      <c r="G82">
        <v>13.2</v>
      </c>
      <c r="H82">
        <v>1</v>
      </c>
      <c r="I82">
        <v>2.5000000000000001E-2</v>
      </c>
      <c r="J82">
        <v>15</v>
      </c>
      <c r="K82">
        <v>0.375</v>
      </c>
      <c r="L82">
        <v>4.12</v>
      </c>
      <c r="M82">
        <v>3.42</v>
      </c>
    </row>
    <row r="83" spans="1:13" x14ac:dyDescent="0.45">
      <c r="A83" s="10" t="s">
        <v>1959</v>
      </c>
      <c r="B83" s="10" t="s">
        <v>124</v>
      </c>
      <c r="C83">
        <v>8.1</v>
      </c>
      <c r="D83">
        <v>30</v>
      </c>
      <c r="E83">
        <v>86</v>
      </c>
      <c r="F83">
        <v>113.1</v>
      </c>
      <c r="G83">
        <v>21.9</v>
      </c>
      <c r="H83">
        <v>1</v>
      </c>
      <c r="I83">
        <v>3.3000000000000002E-2</v>
      </c>
      <c r="J83">
        <v>9</v>
      </c>
      <c r="K83">
        <v>0.3</v>
      </c>
      <c r="L83">
        <v>5.4</v>
      </c>
      <c r="M83">
        <v>4.34</v>
      </c>
    </row>
    <row r="84" spans="1:13" x14ac:dyDescent="0.45">
      <c r="A84" s="10" t="s">
        <v>1494</v>
      </c>
      <c r="B84" s="10" t="s">
        <v>477</v>
      </c>
      <c r="C84">
        <v>28</v>
      </c>
      <c r="D84">
        <v>94</v>
      </c>
      <c r="E84">
        <v>86</v>
      </c>
      <c r="F84">
        <v>108.8</v>
      </c>
      <c r="G84">
        <v>14.3</v>
      </c>
      <c r="H84">
        <v>2</v>
      </c>
      <c r="I84">
        <v>2.1000000000000001E-2</v>
      </c>
      <c r="J84">
        <v>23</v>
      </c>
      <c r="K84">
        <v>0.245</v>
      </c>
      <c r="L84">
        <v>2.57</v>
      </c>
      <c r="M84">
        <v>2.78</v>
      </c>
    </row>
    <row r="85" spans="1:13" x14ac:dyDescent="0.45">
      <c r="A85" s="10" t="s">
        <v>1508</v>
      </c>
      <c r="B85" s="10" t="s">
        <v>372</v>
      </c>
      <c r="C85">
        <v>23.1</v>
      </c>
      <c r="D85">
        <v>77</v>
      </c>
      <c r="E85">
        <v>86</v>
      </c>
      <c r="F85">
        <v>111</v>
      </c>
      <c r="G85">
        <v>17.2</v>
      </c>
      <c r="H85">
        <v>2</v>
      </c>
      <c r="I85">
        <v>2.5999999999999999E-2</v>
      </c>
      <c r="J85">
        <v>26</v>
      </c>
      <c r="K85">
        <v>0.33800000000000002</v>
      </c>
      <c r="L85">
        <v>6.56</v>
      </c>
      <c r="M85">
        <v>5.23</v>
      </c>
    </row>
    <row r="86" spans="1:13" x14ac:dyDescent="0.45">
      <c r="A86" s="10" t="s">
        <v>1513</v>
      </c>
      <c r="B86" s="10" t="s">
        <v>26</v>
      </c>
      <c r="C86">
        <v>29.2</v>
      </c>
      <c r="D86">
        <v>79</v>
      </c>
      <c r="E86">
        <v>86.1</v>
      </c>
      <c r="F86">
        <v>113.2</v>
      </c>
      <c r="G86">
        <v>8.6</v>
      </c>
      <c r="H86">
        <v>2</v>
      </c>
      <c r="I86">
        <v>2.5000000000000001E-2</v>
      </c>
      <c r="J86">
        <v>22</v>
      </c>
      <c r="K86">
        <v>0.27800000000000002</v>
      </c>
      <c r="L86">
        <v>1.82</v>
      </c>
      <c r="M86">
        <v>3.21</v>
      </c>
    </row>
    <row r="87" spans="1:13" x14ac:dyDescent="0.45">
      <c r="A87" s="10" t="s">
        <v>1502</v>
      </c>
      <c r="B87" s="10" t="s">
        <v>109</v>
      </c>
      <c r="C87">
        <v>17.2</v>
      </c>
      <c r="D87">
        <v>48</v>
      </c>
      <c r="E87">
        <v>86.1</v>
      </c>
      <c r="F87">
        <v>108.4</v>
      </c>
      <c r="G87">
        <v>9.8000000000000007</v>
      </c>
      <c r="H87">
        <v>4</v>
      </c>
      <c r="I87">
        <v>8.3000000000000004E-2</v>
      </c>
      <c r="J87">
        <v>12</v>
      </c>
      <c r="K87">
        <v>0.25</v>
      </c>
      <c r="L87">
        <v>2.04</v>
      </c>
      <c r="M87">
        <v>3.97</v>
      </c>
    </row>
    <row r="88" spans="1:13" x14ac:dyDescent="0.45">
      <c r="A88" s="10" t="s">
        <v>1525</v>
      </c>
      <c r="B88" s="10" t="s">
        <v>220</v>
      </c>
      <c r="C88">
        <v>10</v>
      </c>
      <c r="D88">
        <v>25</v>
      </c>
      <c r="E88">
        <v>86.1</v>
      </c>
      <c r="F88">
        <v>109.1</v>
      </c>
      <c r="G88">
        <v>5.3</v>
      </c>
      <c r="H88">
        <v>0</v>
      </c>
      <c r="I88">
        <v>0</v>
      </c>
      <c r="J88">
        <v>7</v>
      </c>
      <c r="K88">
        <v>0.28000000000000003</v>
      </c>
      <c r="L88">
        <v>4.5</v>
      </c>
      <c r="M88">
        <v>3.4</v>
      </c>
    </row>
    <row r="89" spans="1:13" x14ac:dyDescent="0.45">
      <c r="A89" s="10" t="s">
        <v>689</v>
      </c>
      <c r="B89" s="10" t="s">
        <v>174</v>
      </c>
      <c r="C89">
        <v>23</v>
      </c>
      <c r="D89">
        <v>62</v>
      </c>
      <c r="E89">
        <v>86.1</v>
      </c>
      <c r="F89">
        <v>109.4</v>
      </c>
      <c r="G89">
        <v>8.4</v>
      </c>
      <c r="H89">
        <v>6</v>
      </c>
      <c r="I89">
        <v>9.7000000000000003E-2</v>
      </c>
      <c r="J89">
        <v>24</v>
      </c>
      <c r="K89">
        <v>0.38700000000000001</v>
      </c>
      <c r="L89">
        <v>2.74</v>
      </c>
      <c r="M89">
        <v>4.99</v>
      </c>
    </row>
    <row r="90" spans="1:13" x14ac:dyDescent="0.45">
      <c r="A90" s="10" t="s">
        <v>1543</v>
      </c>
      <c r="B90" s="10" t="s">
        <v>284</v>
      </c>
      <c r="C90">
        <v>4</v>
      </c>
      <c r="D90">
        <v>11</v>
      </c>
      <c r="E90">
        <v>86.1</v>
      </c>
      <c r="F90">
        <v>105.5</v>
      </c>
      <c r="G90">
        <v>7.4</v>
      </c>
      <c r="H90">
        <v>1</v>
      </c>
      <c r="I90">
        <v>9.0999999999999998E-2</v>
      </c>
      <c r="J90">
        <v>4</v>
      </c>
      <c r="K90">
        <v>0.36399999999999999</v>
      </c>
      <c r="L90">
        <v>2.25</v>
      </c>
      <c r="M90">
        <v>2.96</v>
      </c>
    </row>
    <row r="91" spans="1:13" x14ac:dyDescent="0.45">
      <c r="A91" s="10" t="s">
        <v>1855</v>
      </c>
      <c r="B91" s="10" t="s">
        <v>115</v>
      </c>
      <c r="C91">
        <v>8.1999999999999993</v>
      </c>
      <c r="D91">
        <v>28</v>
      </c>
      <c r="E91">
        <v>86.2</v>
      </c>
      <c r="F91">
        <v>107.5</v>
      </c>
      <c r="G91">
        <v>2.2000000000000002</v>
      </c>
      <c r="H91">
        <v>1</v>
      </c>
      <c r="I91">
        <v>3.5999999999999997E-2</v>
      </c>
      <c r="J91">
        <v>9</v>
      </c>
      <c r="K91">
        <v>0.32100000000000001</v>
      </c>
      <c r="L91">
        <v>3.12</v>
      </c>
      <c r="M91">
        <v>3.45</v>
      </c>
    </row>
    <row r="92" spans="1:13" x14ac:dyDescent="0.45">
      <c r="A92" s="10" t="s">
        <v>1537</v>
      </c>
      <c r="B92" s="10" t="s">
        <v>262</v>
      </c>
      <c r="C92">
        <v>25.1</v>
      </c>
      <c r="D92">
        <v>75</v>
      </c>
      <c r="E92">
        <v>86.2</v>
      </c>
      <c r="F92">
        <v>110.6</v>
      </c>
      <c r="G92">
        <v>5.9</v>
      </c>
      <c r="H92">
        <v>3</v>
      </c>
      <c r="I92">
        <v>0.04</v>
      </c>
      <c r="J92">
        <v>25</v>
      </c>
      <c r="K92">
        <v>0.33300000000000002</v>
      </c>
      <c r="L92">
        <v>3.2</v>
      </c>
      <c r="M92">
        <v>3.35</v>
      </c>
    </row>
    <row r="93" spans="1:13" x14ac:dyDescent="0.45">
      <c r="A93" s="10" t="s">
        <v>704</v>
      </c>
      <c r="B93" s="10" t="s">
        <v>109</v>
      </c>
      <c r="C93">
        <v>31.2</v>
      </c>
      <c r="D93">
        <v>105</v>
      </c>
      <c r="E93">
        <v>86.2</v>
      </c>
      <c r="F93">
        <v>112.8</v>
      </c>
      <c r="G93">
        <v>17.399999999999999</v>
      </c>
      <c r="H93">
        <v>9</v>
      </c>
      <c r="I93">
        <v>8.5999999999999993E-2</v>
      </c>
      <c r="J93">
        <v>33</v>
      </c>
      <c r="K93">
        <v>0.314</v>
      </c>
      <c r="L93">
        <v>4.55</v>
      </c>
      <c r="M93">
        <v>4.55</v>
      </c>
    </row>
    <row r="94" spans="1:13" x14ac:dyDescent="0.45">
      <c r="A94" s="10" t="s">
        <v>1960</v>
      </c>
      <c r="B94" s="10" t="s">
        <v>174</v>
      </c>
      <c r="C94">
        <v>5</v>
      </c>
      <c r="D94">
        <v>9</v>
      </c>
      <c r="E94">
        <v>86.2</v>
      </c>
      <c r="F94">
        <v>102.2</v>
      </c>
      <c r="G94">
        <v>12.3</v>
      </c>
      <c r="H94">
        <v>0</v>
      </c>
      <c r="I94">
        <v>0</v>
      </c>
      <c r="J94">
        <v>3</v>
      </c>
      <c r="K94">
        <v>0.33300000000000002</v>
      </c>
      <c r="L94">
        <v>3.6</v>
      </c>
      <c r="M94">
        <v>3.14</v>
      </c>
    </row>
    <row r="95" spans="1:13" x14ac:dyDescent="0.45">
      <c r="A95" s="10" t="s">
        <v>1607</v>
      </c>
      <c r="B95" s="10" t="s">
        <v>113</v>
      </c>
      <c r="C95">
        <v>12.1</v>
      </c>
      <c r="D95">
        <v>38</v>
      </c>
      <c r="E95">
        <v>86.2</v>
      </c>
      <c r="F95">
        <v>108.1</v>
      </c>
      <c r="G95">
        <v>8.1999999999999993</v>
      </c>
      <c r="H95">
        <v>3</v>
      </c>
      <c r="I95">
        <v>7.9000000000000001E-2</v>
      </c>
      <c r="J95">
        <v>14</v>
      </c>
      <c r="K95">
        <v>0.36799999999999999</v>
      </c>
      <c r="L95">
        <v>5.1100000000000003</v>
      </c>
      <c r="M95">
        <v>4.05</v>
      </c>
    </row>
    <row r="96" spans="1:13" x14ac:dyDescent="0.45">
      <c r="A96" s="10" t="s">
        <v>1545</v>
      </c>
      <c r="B96" s="10" t="s">
        <v>335</v>
      </c>
      <c r="C96">
        <v>19</v>
      </c>
      <c r="D96">
        <v>63</v>
      </c>
      <c r="E96">
        <v>86.3</v>
      </c>
      <c r="F96">
        <v>107</v>
      </c>
      <c r="G96">
        <v>3.1</v>
      </c>
      <c r="H96">
        <v>3</v>
      </c>
      <c r="I96">
        <v>4.8000000000000001E-2</v>
      </c>
      <c r="J96">
        <v>20</v>
      </c>
      <c r="K96">
        <v>0.317</v>
      </c>
      <c r="L96">
        <v>5.68</v>
      </c>
      <c r="M96">
        <v>4.74</v>
      </c>
    </row>
    <row r="97" spans="1:13" x14ac:dyDescent="0.45">
      <c r="A97" s="10" t="s">
        <v>1524</v>
      </c>
      <c r="B97" s="10" t="s">
        <v>124</v>
      </c>
      <c r="C97">
        <v>30</v>
      </c>
      <c r="D97">
        <v>89</v>
      </c>
      <c r="E97">
        <v>86.3</v>
      </c>
      <c r="F97">
        <v>111.7</v>
      </c>
      <c r="G97">
        <v>17.5</v>
      </c>
      <c r="H97">
        <v>6</v>
      </c>
      <c r="I97">
        <v>6.7000000000000004E-2</v>
      </c>
      <c r="J97">
        <v>31</v>
      </c>
      <c r="K97">
        <v>0.34799999999999998</v>
      </c>
      <c r="L97">
        <v>4.2</v>
      </c>
      <c r="M97">
        <v>4</v>
      </c>
    </row>
    <row r="98" spans="1:13" x14ac:dyDescent="0.45">
      <c r="A98" s="10" t="s">
        <v>779</v>
      </c>
      <c r="B98" s="10" t="s">
        <v>477</v>
      </c>
      <c r="C98">
        <v>67.099999999999994</v>
      </c>
      <c r="D98">
        <v>157</v>
      </c>
      <c r="E98">
        <v>86.3</v>
      </c>
      <c r="F98">
        <v>111.1</v>
      </c>
      <c r="G98">
        <v>16.100000000000001</v>
      </c>
      <c r="H98">
        <v>16</v>
      </c>
      <c r="I98">
        <v>0.10199999999999999</v>
      </c>
      <c r="J98">
        <v>52</v>
      </c>
      <c r="K98">
        <v>0.33100000000000002</v>
      </c>
      <c r="L98">
        <v>3.74</v>
      </c>
      <c r="M98">
        <v>3.63</v>
      </c>
    </row>
    <row r="99" spans="1:13" x14ac:dyDescent="0.45">
      <c r="A99" s="10" t="s">
        <v>1517</v>
      </c>
      <c r="B99" s="10" t="s">
        <v>284</v>
      </c>
      <c r="C99">
        <v>17.100000000000001</v>
      </c>
      <c r="D99">
        <v>42</v>
      </c>
      <c r="E99">
        <v>86.3</v>
      </c>
      <c r="F99">
        <v>105.1</v>
      </c>
      <c r="G99">
        <v>24.8</v>
      </c>
      <c r="H99">
        <v>3</v>
      </c>
      <c r="I99">
        <v>7.0999999999999994E-2</v>
      </c>
      <c r="J99">
        <v>11</v>
      </c>
      <c r="K99">
        <v>0.26200000000000001</v>
      </c>
      <c r="L99">
        <v>2.08</v>
      </c>
      <c r="M99">
        <v>3.18</v>
      </c>
    </row>
    <row r="100" spans="1:13" x14ac:dyDescent="0.45">
      <c r="A100" s="10" t="s">
        <v>1547</v>
      </c>
      <c r="B100" s="10" t="s">
        <v>372</v>
      </c>
      <c r="C100">
        <v>21.1</v>
      </c>
      <c r="D100">
        <v>51</v>
      </c>
      <c r="E100">
        <v>86.3</v>
      </c>
      <c r="F100">
        <v>108.8</v>
      </c>
      <c r="G100">
        <v>10.8</v>
      </c>
      <c r="H100">
        <v>6</v>
      </c>
      <c r="I100">
        <v>0.11799999999999999</v>
      </c>
      <c r="J100">
        <v>18</v>
      </c>
      <c r="K100">
        <v>0.35299999999999998</v>
      </c>
      <c r="L100">
        <v>7.17</v>
      </c>
      <c r="M100">
        <v>4.25</v>
      </c>
    </row>
    <row r="101" spans="1:13" x14ac:dyDescent="0.45">
      <c r="A101" s="10" t="s">
        <v>1505</v>
      </c>
      <c r="B101" s="10" t="s">
        <v>279</v>
      </c>
      <c r="C101">
        <v>18</v>
      </c>
      <c r="D101">
        <v>48</v>
      </c>
      <c r="E101">
        <v>86.3</v>
      </c>
      <c r="F101">
        <v>114.5</v>
      </c>
      <c r="G101">
        <v>1.4</v>
      </c>
      <c r="H101">
        <v>6</v>
      </c>
      <c r="I101">
        <v>0.125</v>
      </c>
      <c r="J101">
        <v>13</v>
      </c>
      <c r="K101">
        <v>0.27100000000000002</v>
      </c>
      <c r="L101">
        <v>3.5</v>
      </c>
      <c r="M101">
        <v>4.46</v>
      </c>
    </row>
    <row r="102" spans="1:13" x14ac:dyDescent="0.45">
      <c r="A102" s="10" t="s">
        <v>1549</v>
      </c>
      <c r="B102" s="10" t="s">
        <v>26</v>
      </c>
      <c r="C102">
        <v>0.1</v>
      </c>
      <c r="D102">
        <v>5</v>
      </c>
      <c r="E102">
        <v>86.3</v>
      </c>
      <c r="F102">
        <v>107.6</v>
      </c>
      <c r="G102">
        <v>22.9</v>
      </c>
      <c r="H102">
        <v>0</v>
      </c>
      <c r="I102">
        <v>0</v>
      </c>
      <c r="J102">
        <v>1</v>
      </c>
      <c r="K102">
        <v>0.2</v>
      </c>
      <c r="L102">
        <v>135</v>
      </c>
      <c r="M102">
        <v>14.93</v>
      </c>
    </row>
    <row r="103" spans="1:13" x14ac:dyDescent="0.45">
      <c r="A103" s="10" t="s">
        <v>1586</v>
      </c>
      <c r="B103" s="10" t="s">
        <v>372</v>
      </c>
      <c r="C103">
        <v>24.1</v>
      </c>
      <c r="D103">
        <v>70</v>
      </c>
      <c r="E103">
        <v>86.4</v>
      </c>
      <c r="F103">
        <v>115.7</v>
      </c>
      <c r="G103">
        <v>9.6</v>
      </c>
      <c r="H103">
        <v>6</v>
      </c>
      <c r="I103">
        <v>8.5999999999999993E-2</v>
      </c>
      <c r="J103">
        <v>25</v>
      </c>
      <c r="K103">
        <v>0.35699999999999998</v>
      </c>
      <c r="L103">
        <v>5.18</v>
      </c>
      <c r="M103">
        <v>4.67</v>
      </c>
    </row>
    <row r="104" spans="1:13" x14ac:dyDescent="0.45">
      <c r="A104" s="10" t="s">
        <v>1961</v>
      </c>
      <c r="B104" s="10" t="s">
        <v>171</v>
      </c>
      <c r="C104">
        <v>6.1</v>
      </c>
      <c r="D104">
        <v>14</v>
      </c>
      <c r="E104">
        <v>86.5</v>
      </c>
      <c r="F104">
        <v>100.4</v>
      </c>
      <c r="G104">
        <v>16.8</v>
      </c>
      <c r="H104">
        <v>1</v>
      </c>
      <c r="I104">
        <v>7.0999999999999994E-2</v>
      </c>
      <c r="J104">
        <v>1</v>
      </c>
      <c r="K104">
        <v>7.0999999999999994E-2</v>
      </c>
      <c r="L104">
        <v>0</v>
      </c>
      <c r="M104">
        <v>2.62</v>
      </c>
    </row>
    <row r="105" spans="1:13" x14ac:dyDescent="0.45">
      <c r="A105" s="10" t="s">
        <v>1962</v>
      </c>
      <c r="B105" s="10" t="s">
        <v>73</v>
      </c>
      <c r="C105">
        <v>7.1</v>
      </c>
      <c r="D105">
        <v>23</v>
      </c>
      <c r="E105">
        <v>86.5</v>
      </c>
      <c r="F105">
        <v>107.1</v>
      </c>
      <c r="G105">
        <v>25.3</v>
      </c>
      <c r="H105">
        <v>1</v>
      </c>
      <c r="I105">
        <v>4.2999999999999997E-2</v>
      </c>
      <c r="J105">
        <v>6</v>
      </c>
      <c r="K105">
        <v>0.26100000000000001</v>
      </c>
      <c r="L105">
        <v>3.68</v>
      </c>
      <c r="M105">
        <v>2.52</v>
      </c>
    </row>
    <row r="106" spans="1:13" x14ac:dyDescent="0.45">
      <c r="A106" s="10" t="s">
        <v>1583</v>
      </c>
      <c r="B106" s="10" t="s">
        <v>21</v>
      </c>
      <c r="C106">
        <v>12</v>
      </c>
      <c r="D106">
        <v>43</v>
      </c>
      <c r="E106">
        <v>86.6</v>
      </c>
      <c r="F106">
        <v>108.4</v>
      </c>
      <c r="G106">
        <v>11</v>
      </c>
      <c r="H106">
        <v>3</v>
      </c>
      <c r="I106">
        <v>7.0000000000000007E-2</v>
      </c>
      <c r="J106">
        <v>17</v>
      </c>
      <c r="K106">
        <v>0.39500000000000002</v>
      </c>
      <c r="L106">
        <v>8.25</v>
      </c>
      <c r="M106">
        <v>3.45</v>
      </c>
    </row>
    <row r="107" spans="1:13" x14ac:dyDescent="0.45">
      <c r="A107" s="10" t="s">
        <v>578</v>
      </c>
      <c r="B107" s="10" t="s">
        <v>191</v>
      </c>
      <c r="C107">
        <v>31.2</v>
      </c>
      <c r="D107">
        <v>92</v>
      </c>
      <c r="E107">
        <v>86.6</v>
      </c>
      <c r="F107">
        <v>108</v>
      </c>
      <c r="G107">
        <v>12.3</v>
      </c>
      <c r="H107">
        <v>8</v>
      </c>
      <c r="I107">
        <v>8.6999999999999994E-2</v>
      </c>
      <c r="J107">
        <v>39</v>
      </c>
      <c r="K107">
        <v>0.42399999999999999</v>
      </c>
      <c r="L107">
        <v>6.54</v>
      </c>
      <c r="M107">
        <v>4.1100000000000003</v>
      </c>
    </row>
    <row r="108" spans="1:13" x14ac:dyDescent="0.45">
      <c r="A108" s="10" t="s">
        <v>266</v>
      </c>
      <c r="B108" s="10" t="s">
        <v>96</v>
      </c>
      <c r="C108">
        <v>80.2</v>
      </c>
      <c r="D108">
        <v>199</v>
      </c>
      <c r="E108">
        <v>86.6</v>
      </c>
      <c r="F108">
        <v>109.9</v>
      </c>
      <c r="G108">
        <v>12.4</v>
      </c>
      <c r="H108">
        <v>13</v>
      </c>
      <c r="I108">
        <v>6.5000000000000002E-2</v>
      </c>
      <c r="J108">
        <v>68</v>
      </c>
      <c r="K108">
        <v>0.34200000000000003</v>
      </c>
      <c r="L108">
        <v>2.23</v>
      </c>
      <c r="M108">
        <v>2.74</v>
      </c>
    </row>
    <row r="109" spans="1:13" x14ac:dyDescent="0.45">
      <c r="A109" s="10" t="s">
        <v>1548</v>
      </c>
      <c r="B109" s="10" t="s">
        <v>312</v>
      </c>
      <c r="C109">
        <v>62</v>
      </c>
      <c r="D109">
        <v>187</v>
      </c>
      <c r="E109">
        <v>86.7</v>
      </c>
      <c r="F109">
        <v>114.7</v>
      </c>
      <c r="G109">
        <v>10.6</v>
      </c>
      <c r="H109">
        <v>10</v>
      </c>
      <c r="I109">
        <v>5.2999999999999999E-2</v>
      </c>
      <c r="J109">
        <v>59</v>
      </c>
      <c r="K109">
        <v>0.316</v>
      </c>
      <c r="L109">
        <v>2.9</v>
      </c>
      <c r="M109">
        <v>3.92</v>
      </c>
    </row>
    <row r="110" spans="1:13" x14ac:dyDescent="0.45">
      <c r="A110" s="10" t="s">
        <v>1554</v>
      </c>
      <c r="B110" s="10" t="s">
        <v>124</v>
      </c>
      <c r="C110">
        <v>3</v>
      </c>
      <c r="D110">
        <v>12</v>
      </c>
      <c r="E110">
        <v>86.7</v>
      </c>
      <c r="F110">
        <v>103.2</v>
      </c>
      <c r="G110">
        <v>23.4</v>
      </c>
      <c r="H110">
        <v>1</v>
      </c>
      <c r="I110">
        <v>8.3000000000000004E-2</v>
      </c>
      <c r="J110">
        <v>4</v>
      </c>
      <c r="K110">
        <v>0.33300000000000002</v>
      </c>
      <c r="L110">
        <v>9</v>
      </c>
      <c r="M110">
        <v>3.68</v>
      </c>
    </row>
    <row r="111" spans="1:13" x14ac:dyDescent="0.45">
      <c r="A111" s="10" t="s">
        <v>1546</v>
      </c>
      <c r="B111" s="10" t="s">
        <v>542</v>
      </c>
      <c r="C111">
        <v>31.2</v>
      </c>
      <c r="D111">
        <v>89</v>
      </c>
      <c r="E111">
        <v>86.7</v>
      </c>
      <c r="F111">
        <v>109.2</v>
      </c>
      <c r="G111">
        <v>12</v>
      </c>
      <c r="H111">
        <v>6</v>
      </c>
      <c r="I111">
        <v>6.7000000000000004E-2</v>
      </c>
      <c r="J111">
        <v>30</v>
      </c>
      <c r="K111">
        <v>0.33700000000000002</v>
      </c>
      <c r="L111">
        <v>4.26</v>
      </c>
      <c r="M111">
        <v>2.96</v>
      </c>
    </row>
    <row r="112" spans="1:13" x14ac:dyDescent="0.45">
      <c r="A112" s="10" t="s">
        <v>1963</v>
      </c>
      <c r="B112" s="10" t="s">
        <v>335</v>
      </c>
      <c r="C112">
        <v>1</v>
      </c>
      <c r="D112">
        <v>6</v>
      </c>
      <c r="E112">
        <v>86.8</v>
      </c>
      <c r="F112">
        <v>106.4</v>
      </c>
      <c r="G112">
        <v>11.2</v>
      </c>
      <c r="H112">
        <v>0</v>
      </c>
      <c r="I112">
        <v>0</v>
      </c>
      <c r="J112">
        <v>3</v>
      </c>
      <c r="K112">
        <v>0.5</v>
      </c>
      <c r="L112">
        <v>45</v>
      </c>
      <c r="M112">
        <v>11.6</v>
      </c>
    </row>
    <row r="113" spans="1:13" x14ac:dyDescent="0.45">
      <c r="A113" s="10" t="s">
        <v>1558</v>
      </c>
      <c r="B113" s="10" t="s">
        <v>477</v>
      </c>
      <c r="C113">
        <v>14.1</v>
      </c>
      <c r="D113">
        <v>40</v>
      </c>
      <c r="E113">
        <v>86.8</v>
      </c>
      <c r="F113">
        <v>113.8</v>
      </c>
      <c r="G113">
        <v>3.1</v>
      </c>
      <c r="H113">
        <v>3</v>
      </c>
      <c r="I113">
        <v>7.4999999999999997E-2</v>
      </c>
      <c r="J113">
        <v>19</v>
      </c>
      <c r="K113">
        <v>0.47499999999999998</v>
      </c>
      <c r="L113">
        <v>6.91</v>
      </c>
      <c r="M113">
        <v>4.58</v>
      </c>
    </row>
    <row r="114" spans="1:13" x14ac:dyDescent="0.45">
      <c r="A114" s="10" t="s">
        <v>515</v>
      </c>
      <c r="B114" s="10" t="s">
        <v>289</v>
      </c>
      <c r="C114">
        <v>51.1</v>
      </c>
      <c r="D114">
        <v>167</v>
      </c>
      <c r="E114">
        <v>86.8</v>
      </c>
      <c r="F114">
        <v>112.4</v>
      </c>
      <c r="G114">
        <v>19.5</v>
      </c>
      <c r="H114">
        <v>5</v>
      </c>
      <c r="I114">
        <v>0.03</v>
      </c>
      <c r="J114">
        <v>50</v>
      </c>
      <c r="K114">
        <v>0.29899999999999999</v>
      </c>
      <c r="L114">
        <v>4.21</v>
      </c>
      <c r="M114">
        <v>2.94</v>
      </c>
    </row>
    <row r="115" spans="1:13" x14ac:dyDescent="0.45">
      <c r="A115" s="10" t="s">
        <v>1498</v>
      </c>
      <c r="B115" s="10" t="s">
        <v>87</v>
      </c>
      <c r="C115">
        <v>10</v>
      </c>
      <c r="D115">
        <v>27</v>
      </c>
      <c r="E115">
        <v>86.8</v>
      </c>
      <c r="F115">
        <v>106.5</v>
      </c>
      <c r="G115">
        <v>15.8</v>
      </c>
      <c r="H115">
        <v>1</v>
      </c>
      <c r="I115">
        <v>3.6999999999999998E-2</v>
      </c>
      <c r="J115">
        <v>6</v>
      </c>
      <c r="K115">
        <v>0.222</v>
      </c>
      <c r="L115">
        <v>3.6</v>
      </c>
      <c r="M115">
        <v>1.42</v>
      </c>
    </row>
    <row r="116" spans="1:13" x14ac:dyDescent="0.45">
      <c r="A116" s="10" t="s">
        <v>429</v>
      </c>
      <c r="B116" s="10" t="s">
        <v>1471</v>
      </c>
      <c r="C116">
        <v>73</v>
      </c>
      <c r="D116">
        <v>198</v>
      </c>
      <c r="E116">
        <v>86.8</v>
      </c>
      <c r="F116">
        <v>111.7</v>
      </c>
      <c r="G116">
        <v>14.4</v>
      </c>
      <c r="H116">
        <v>15</v>
      </c>
      <c r="I116">
        <v>7.5999999999999998E-2</v>
      </c>
      <c r="J116">
        <v>66</v>
      </c>
      <c r="K116">
        <v>0.33300000000000002</v>
      </c>
      <c r="L116">
        <v>3.82</v>
      </c>
      <c r="M116">
        <v>4.03</v>
      </c>
    </row>
    <row r="117" spans="1:13" x14ac:dyDescent="0.45">
      <c r="A117" s="10" t="s">
        <v>466</v>
      </c>
      <c r="B117" s="10" t="s">
        <v>279</v>
      </c>
      <c r="C117">
        <v>28.1</v>
      </c>
      <c r="D117">
        <v>62</v>
      </c>
      <c r="E117">
        <v>86.8</v>
      </c>
      <c r="F117">
        <v>109.7</v>
      </c>
      <c r="G117">
        <v>7.8</v>
      </c>
      <c r="H117">
        <v>3</v>
      </c>
      <c r="I117">
        <v>4.8000000000000001E-2</v>
      </c>
      <c r="J117">
        <v>22</v>
      </c>
      <c r="K117">
        <v>0.35499999999999998</v>
      </c>
      <c r="L117">
        <v>2.86</v>
      </c>
      <c r="M117">
        <v>2.91</v>
      </c>
    </row>
    <row r="118" spans="1:13" x14ac:dyDescent="0.45">
      <c r="A118" s="10" t="s">
        <v>1532</v>
      </c>
      <c r="B118" s="10" t="s">
        <v>73</v>
      </c>
      <c r="C118">
        <v>19.100000000000001</v>
      </c>
      <c r="D118">
        <v>48</v>
      </c>
      <c r="E118">
        <v>86.8</v>
      </c>
      <c r="F118">
        <v>107.9</v>
      </c>
      <c r="G118">
        <v>10.1</v>
      </c>
      <c r="H118">
        <v>2</v>
      </c>
      <c r="I118">
        <v>4.2000000000000003E-2</v>
      </c>
      <c r="J118">
        <v>19</v>
      </c>
      <c r="K118">
        <v>0.39600000000000002</v>
      </c>
      <c r="L118">
        <v>3.26</v>
      </c>
      <c r="M118">
        <v>2.74</v>
      </c>
    </row>
    <row r="119" spans="1:13" x14ac:dyDescent="0.45">
      <c r="A119" s="10" t="s">
        <v>1964</v>
      </c>
      <c r="B119" s="10" t="s">
        <v>1471</v>
      </c>
      <c r="C119">
        <v>6</v>
      </c>
      <c r="D119">
        <v>15</v>
      </c>
      <c r="E119">
        <v>86.8</v>
      </c>
      <c r="F119">
        <v>99.5</v>
      </c>
      <c r="G119">
        <v>13.1</v>
      </c>
      <c r="H119">
        <v>0</v>
      </c>
      <c r="I119">
        <v>0</v>
      </c>
      <c r="J119">
        <v>4</v>
      </c>
      <c r="K119">
        <v>0.26700000000000002</v>
      </c>
      <c r="L119">
        <v>1.5</v>
      </c>
      <c r="M119">
        <v>4.6100000000000003</v>
      </c>
    </row>
    <row r="120" spans="1:13" x14ac:dyDescent="0.45">
      <c r="A120" s="10" t="s">
        <v>1560</v>
      </c>
      <c r="B120" s="10" t="s">
        <v>262</v>
      </c>
      <c r="C120">
        <v>10</v>
      </c>
      <c r="D120">
        <v>30</v>
      </c>
      <c r="E120">
        <v>86.9</v>
      </c>
      <c r="F120">
        <v>105.5</v>
      </c>
      <c r="G120">
        <v>10.6</v>
      </c>
      <c r="H120">
        <v>2</v>
      </c>
      <c r="I120">
        <v>6.7000000000000004E-2</v>
      </c>
      <c r="J120">
        <v>11</v>
      </c>
      <c r="K120">
        <v>0.36699999999999999</v>
      </c>
      <c r="L120">
        <v>5.4</v>
      </c>
      <c r="M120">
        <v>6.58</v>
      </c>
    </row>
    <row r="121" spans="1:13" x14ac:dyDescent="0.45">
      <c r="A121" s="10" t="s">
        <v>744</v>
      </c>
      <c r="B121" s="10" t="s">
        <v>115</v>
      </c>
      <c r="C121">
        <v>25</v>
      </c>
      <c r="D121">
        <v>68</v>
      </c>
      <c r="E121">
        <v>86.9</v>
      </c>
      <c r="F121">
        <v>107.4</v>
      </c>
      <c r="G121">
        <v>15.8</v>
      </c>
      <c r="H121">
        <v>3</v>
      </c>
      <c r="I121">
        <v>4.3999999999999997E-2</v>
      </c>
      <c r="J121">
        <v>21</v>
      </c>
      <c r="K121">
        <v>0.309</v>
      </c>
      <c r="L121">
        <v>3.6</v>
      </c>
      <c r="M121">
        <v>3.28</v>
      </c>
    </row>
    <row r="122" spans="1:13" x14ac:dyDescent="0.45">
      <c r="A122" s="10" t="s">
        <v>767</v>
      </c>
      <c r="B122" s="10" t="s">
        <v>174</v>
      </c>
      <c r="C122">
        <v>18</v>
      </c>
      <c r="D122">
        <v>52</v>
      </c>
      <c r="E122">
        <v>86.9</v>
      </c>
      <c r="F122">
        <v>112.3</v>
      </c>
      <c r="G122">
        <v>23.9</v>
      </c>
      <c r="H122">
        <v>4</v>
      </c>
      <c r="I122">
        <v>7.6999999999999999E-2</v>
      </c>
      <c r="J122">
        <v>18</v>
      </c>
      <c r="K122">
        <v>0.34599999999999997</v>
      </c>
      <c r="L122">
        <v>4.5</v>
      </c>
      <c r="M122">
        <v>3.47</v>
      </c>
    </row>
    <row r="123" spans="1:13" x14ac:dyDescent="0.45">
      <c r="A123" s="10" t="s">
        <v>444</v>
      </c>
      <c r="B123" s="10" t="s">
        <v>24</v>
      </c>
      <c r="C123">
        <v>24.2</v>
      </c>
      <c r="D123">
        <v>65</v>
      </c>
      <c r="E123">
        <v>86.9</v>
      </c>
      <c r="F123">
        <v>108.9</v>
      </c>
      <c r="G123">
        <v>8.6999999999999993</v>
      </c>
      <c r="H123">
        <v>6</v>
      </c>
      <c r="I123">
        <v>9.1999999999999998E-2</v>
      </c>
      <c r="J123">
        <v>17</v>
      </c>
      <c r="K123">
        <v>0.26200000000000001</v>
      </c>
      <c r="L123">
        <v>2.19</v>
      </c>
      <c r="M123">
        <v>3.18</v>
      </c>
    </row>
    <row r="124" spans="1:13" x14ac:dyDescent="0.45">
      <c r="A124" s="10" t="s">
        <v>1564</v>
      </c>
      <c r="B124" s="10" t="s">
        <v>312</v>
      </c>
      <c r="C124">
        <v>7</v>
      </c>
      <c r="D124">
        <v>20</v>
      </c>
      <c r="E124">
        <v>87</v>
      </c>
      <c r="F124">
        <v>113.3</v>
      </c>
      <c r="G124">
        <v>10.3</v>
      </c>
      <c r="H124">
        <v>2</v>
      </c>
      <c r="I124">
        <v>0.1</v>
      </c>
      <c r="J124">
        <v>6</v>
      </c>
      <c r="K124">
        <v>0.3</v>
      </c>
      <c r="L124">
        <v>2.57</v>
      </c>
      <c r="M124">
        <v>5.4</v>
      </c>
    </row>
    <row r="125" spans="1:13" x14ac:dyDescent="0.45">
      <c r="A125" s="10" t="s">
        <v>1556</v>
      </c>
      <c r="B125" s="10" t="s">
        <v>87</v>
      </c>
      <c r="C125">
        <v>11</v>
      </c>
      <c r="D125">
        <v>33</v>
      </c>
      <c r="E125">
        <v>87</v>
      </c>
      <c r="F125">
        <v>108.5</v>
      </c>
      <c r="G125">
        <v>21.8</v>
      </c>
      <c r="H125">
        <v>0</v>
      </c>
      <c r="I125">
        <v>0</v>
      </c>
      <c r="J125">
        <v>11</v>
      </c>
      <c r="K125">
        <v>0.33300000000000002</v>
      </c>
      <c r="L125">
        <v>1.64</v>
      </c>
      <c r="M125">
        <v>2.46</v>
      </c>
    </row>
    <row r="126" spans="1:13" x14ac:dyDescent="0.45">
      <c r="A126" s="10" t="s">
        <v>1540</v>
      </c>
      <c r="B126" s="10" t="s">
        <v>262</v>
      </c>
      <c r="C126">
        <v>19</v>
      </c>
      <c r="D126">
        <v>48</v>
      </c>
      <c r="E126">
        <v>87</v>
      </c>
      <c r="F126">
        <v>108.6</v>
      </c>
      <c r="G126">
        <v>17</v>
      </c>
      <c r="H126">
        <v>1</v>
      </c>
      <c r="I126">
        <v>2.1000000000000001E-2</v>
      </c>
      <c r="J126">
        <v>16</v>
      </c>
      <c r="K126">
        <v>0.33300000000000002</v>
      </c>
      <c r="L126">
        <v>3.32</v>
      </c>
      <c r="M126">
        <v>3.07</v>
      </c>
    </row>
    <row r="127" spans="1:13" x14ac:dyDescent="0.45">
      <c r="A127" s="10" t="s">
        <v>1654</v>
      </c>
      <c r="B127" s="10" t="s">
        <v>1471</v>
      </c>
      <c r="C127">
        <v>33.1</v>
      </c>
      <c r="D127">
        <v>119</v>
      </c>
      <c r="E127">
        <v>87</v>
      </c>
      <c r="F127">
        <v>110.4</v>
      </c>
      <c r="G127">
        <v>13.9</v>
      </c>
      <c r="H127">
        <v>8</v>
      </c>
      <c r="I127">
        <v>6.7000000000000004E-2</v>
      </c>
      <c r="J127">
        <v>41</v>
      </c>
      <c r="K127">
        <v>0.34499999999999997</v>
      </c>
      <c r="L127">
        <v>5.4</v>
      </c>
      <c r="M127">
        <v>5.47</v>
      </c>
    </row>
    <row r="128" spans="1:13" x14ac:dyDescent="0.45">
      <c r="A128" s="10" t="s">
        <v>236</v>
      </c>
      <c r="B128" s="10" t="s">
        <v>279</v>
      </c>
      <c r="C128">
        <v>54.2</v>
      </c>
      <c r="D128">
        <v>144</v>
      </c>
      <c r="E128">
        <v>87</v>
      </c>
      <c r="F128">
        <v>115.6</v>
      </c>
      <c r="G128">
        <v>12.2</v>
      </c>
      <c r="H128">
        <v>9</v>
      </c>
      <c r="I128">
        <v>6.3E-2</v>
      </c>
      <c r="J128">
        <v>54</v>
      </c>
      <c r="K128">
        <v>0.375</v>
      </c>
      <c r="L128">
        <v>2.96</v>
      </c>
      <c r="M128">
        <v>4.25</v>
      </c>
    </row>
    <row r="129" spans="1:13" x14ac:dyDescent="0.45">
      <c r="A129" s="10" t="s">
        <v>742</v>
      </c>
      <c r="B129" s="10" t="s">
        <v>73</v>
      </c>
      <c r="C129">
        <v>9</v>
      </c>
      <c r="D129">
        <v>25</v>
      </c>
      <c r="E129">
        <v>87</v>
      </c>
      <c r="F129">
        <v>108.3</v>
      </c>
      <c r="G129">
        <v>16.8</v>
      </c>
      <c r="H129">
        <v>3</v>
      </c>
      <c r="I129">
        <v>0.12</v>
      </c>
      <c r="J129">
        <v>9</v>
      </c>
      <c r="K129">
        <v>0.36</v>
      </c>
      <c r="L129">
        <v>7</v>
      </c>
      <c r="M129">
        <v>4.28</v>
      </c>
    </row>
    <row r="130" spans="1:13" x14ac:dyDescent="0.45">
      <c r="A130" s="10" t="s">
        <v>1542</v>
      </c>
      <c r="B130" s="10" t="s">
        <v>477</v>
      </c>
      <c r="C130">
        <v>31.1</v>
      </c>
      <c r="D130">
        <v>87</v>
      </c>
      <c r="E130">
        <v>87.1</v>
      </c>
      <c r="F130">
        <v>110.1</v>
      </c>
      <c r="G130">
        <v>10.8</v>
      </c>
      <c r="H130">
        <v>3</v>
      </c>
      <c r="I130">
        <v>3.4000000000000002E-2</v>
      </c>
      <c r="J130">
        <v>27</v>
      </c>
      <c r="K130">
        <v>0.31</v>
      </c>
      <c r="L130">
        <v>2.87</v>
      </c>
      <c r="M130">
        <v>3.05</v>
      </c>
    </row>
    <row r="131" spans="1:13" x14ac:dyDescent="0.45">
      <c r="A131" s="10" t="s">
        <v>541</v>
      </c>
      <c r="B131" s="10" t="s">
        <v>542</v>
      </c>
      <c r="C131">
        <v>73</v>
      </c>
      <c r="D131">
        <v>182</v>
      </c>
      <c r="E131">
        <v>87.1</v>
      </c>
      <c r="F131">
        <v>110.2</v>
      </c>
      <c r="G131">
        <v>12.2</v>
      </c>
      <c r="H131">
        <v>13</v>
      </c>
      <c r="I131">
        <v>7.0999999999999994E-2</v>
      </c>
      <c r="J131">
        <v>55</v>
      </c>
      <c r="K131">
        <v>0.30199999999999999</v>
      </c>
      <c r="L131">
        <v>1.97</v>
      </c>
      <c r="M131">
        <v>2.44</v>
      </c>
    </row>
    <row r="132" spans="1:13" x14ac:dyDescent="0.45">
      <c r="A132" s="10" t="s">
        <v>1633</v>
      </c>
      <c r="B132" s="10" t="s">
        <v>115</v>
      </c>
      <c r="C132">
        <v>7.2</v>
      </c>
      <c r="D132">
        <v>19</v>
      </c>
      <c r="E132">
        <v>87.1</v>
      </c>
      <c r="F132">
        <v>108.2</v>
      </c>
      <c r="G132">
        <v>9.1</v>
      </c>
      <c r="H132">
        <v>1</v>
      </c>
      <c r="I132">
        <v>5.2999999999999999E-2</v>
      </c>
      <c r="J132">
        <v>7</v>
      </c>
      <c r="K132">
        <v>0.36799999999999999</v>
      </c>
      <c r="L132">
        <v>5.87</v>
      </c>
      <c r="M132">
        <v>3.55</v>
      </c>
    </row>
    <row r="133" spans="1:13" x14ac:dyDescent="0.45">
      <c r="A133" s="10" t="s">
        <v>1589</v>
      </c>
      <c r="B133" s="10" t="s">
        <v>73</v>
      </c>
      <c r="C133">
        <v>12.2</v>
      </c>
      <c r="D133">
        <v>46</v>
      </c>
      <c r="E133">
        <v>87.1</v>
      </c>
      <c r="F133">
        <v>108</v>
      </c>
      <c r="G133">
        <v>16.2</v>
      </c>
      <c r="H133">
        <v>4</v>
      </c>
      <c r="I133">
        <v>8.6999999999999994E-2</v>
      </c>
      <c r="J133">
        <v>20</v>
      </c>
      <c r="K133">
        <v>0.435</v>
      </c>
      <c r="L133">
        <v>7.82</v>
      </c>
      <c r="M133">
        <v>6.18</v>
      </c>
    </row>
    <row r="134" spans="1:13" x14ac:dyDescent="0.45">
      <c r="A134" s="10" t="s">
        <v>1570</v>
      </c>
      <c r="B134" s="10" t="s">
        <v>372</v>
      </c>
      <c r="C134">
        <v>2</v>
      </c>
      <c r="D134">
        <v>6</v>
      </c>
      <c r="E134">
        <v>87.2</v>
      </c>
      <c r="F134">
        <v>102.8</v>
      </c>
      <c r="G134">
        <v>5.6</v>
      </c>
      <c r="H134">
        <v>0</v>
      </c>
      <c r="I134">
        <v>0</v>
      </c>
      <c r="J134">
        <v>2</v>
      </c>
      <c r="K134">
        <v>0.33300000000000002</v>
      </c>
      <c r="L134">
        <v>4.5</v>
      </c>
      <c r="M134">
        <v>0.8</v>
      </c>
    </row>
    <row r="135" spans="1:13" x14ac:dyDescent="0.45">
      <c r="A135" s="10" t="s">
        <v>1534</v>
      </c>
      <c r="B135" s="10" t="s">
        <v>335</v>
      </c>
      <c r="C135">
        <v>29.1</v>
      </c>
      <c r="D135">
        <v>89</v>
      </c>
      <c r="E135">
        <v>87.2</v>
      </c>
      <c r="F135">
        <v>110.6</v>
      </c>
      <c r="G135">
        <v>20</v>
      </c>
      <c r="H135">
        <v>6</v>
      </c>
      <c r="I135">
        <v>6.7000000000000004E-2</v>
      </c>
      <c r="J135">
        <v>28</v>
      </c>
      <c r="K135">
        <v>0.315</v>
      </c>
      <c r="L135">
        <v>4.5999999999999996</v>
      </c>
      <c r="M135">
        <v>2.76</v>
      </c>
    </row>
    <row r="136" spans="1:13" x14ac:dyDescent="0.45">
      <c r="A136" s="10" t="s">
        <v>1562</v>
      </c>
      <c r="B136" s="10" t="s">
        <v>551</v>
      </c>
      <c r="C136">
        <v>69.2</v>
      </c>
      <c r="D136">
        <v>166</v>
      </c>
      <c r="E136">
        <v>87.2</v>
      </c>
      <c r="F136">
        <v>111.4</v>
      </c>
      <c r="G136">
        <v>10.9</v>
      </c>
      <c r="H136">
        <v>9</v>
      </c>
      <c r="I136">
        <v>5.3999999999999999E-2</v>
      </c>
      <c r="J136">
        <v>59</v>
      </c>
      <c r="K136">
        <v>0.35499999999999998</v>
      </c>
      <c r="L136">
        <v>3.49</v>
      </c>
      <c r="M136">
        <v>2.19</v>
      </c>
    </row>
    <row r="137" spans="1:13" x14ac:dyDescent="0.45">
      <c r="A137" s="10" t="s">
        <v>698</v>
      </c>
      <c r="B137" s="10" t="s">
        <v>191</v>
      </c>
      <c r="C137">
        <v>76</v>
      </c>
      <c r="D137">
        <v>223</v>
      </c>
      <c r="E137">
        <v>87.2</v>
      </c>
      <c r="F137">
        <v>112.9</v>
      </c>
      <c r="G137">
        <v>17.7</v>
      </c>
      <c r="H137">
        <v>21</v>
      </c>
      <c r="I137">
        <v>9.4E-2</v>
      </c>
      <c r="J137">
        <v>78</v>
      </c>
      <c r="K137">
        <v>0.35</v>
      </c>
      <c r="L137">
        <v>2.37</v>
      </c>
      <c r="M137">
        <v>4.46</v>
      </c>
    </row>
    <row r="138" spans="1:13" x14ac:dyDescent="0.45">
      <c r="A138" s="10" t="s">
        <v>424</v>
      </c>
      <c r="B138" s="10" t="s">
        <v>171</v>
      </c>
      <c r="C138">
        <v>68</v>
      </c>
      <c r="D138">
        <v>205</v>
      </c>
      <c r="E138">
        <v>87.2</v>
      </c>
      <c r="F138">
        <v>112.1</v>
      </c>
      <c r="G138">
        <v>15.2</v>
      </c>
      <c r="H138">
        <v>12</v>
      </c>
      <c r="I138">
        <v>5.8999999999999997E-2</v>
      </c>
      <c r="J138">
        <v>68</v>
      </c>
      <c r="K138">
        <v>0.33200000000000002</v>
      </c>
      <c r="L138">
        <v>4.24</v>
      </c>
      <c r="M138">
        <v>3.55</v>
      </c>
    </row>
    <row r="139" spans="1:13" x14ac:dyDescent="0.45">
      <c r="A139" s="10" t="s">
        <v>1592</v>
      </c>
      <c r="B139" s="10" t="s">
        <v>174</v>
      </c>
      <c r="C139">
        <v>23.1</v>
      </c>
      <c r="D139">
        <v>61</v>
      </c>
      <c r="E139">
        <v>87.3</v>
      </c>
      <c r="F139">
        <v>109</v>
      </c>
      <c r="G139">
        <v>11.8</v>
      </c>
      <c r="H139">
        <v>5</v>
      </c>
      <c r="I139">
        <v>8.2000000000000003E-2</v>
      </c>
      <c r="J139">
        <v>22</v>
      </c>
      <c r="K139">
        <v>0.36099999999999999</v>
      </c>
      <c r="L139">
        <v>3.47</v>
      </c>
      <c r="M139">
        <v>2.76</v>
      </c>
    </row>
    <row r="140" spans="1:13" x14ac:dyDescent="0.45">
      <c r="A140" s="10" t="s">
        <v>1575</v>
      </c>
      <c r="B140" s="10" t="s">
        <v>191</v>
      </c>
      <c r="C140">
        <v>14</v>
      </c>
      <c r="D140">
        <v>42</v>
      </c>
      <c r="E140">
        <v>87.3</v>
      </c>
      <c r="F140">
        <v>108.2</v>
      </c>
      <c r="G140">
        <v>14.5</v>
      </c>
      <c r="H140">
        <v>4</v>
      </c>
      <c r="I140">
        <v>9.5000000000000001E-2</v>
      </c>
      <c r="J140">
        <v>17</v>
      </c>
      <c r="K140">
        <v>0.40500000000000003</v>
      </c>
      <c r="L140">
        <v>7.07</v>
      </c>
      <c r="M140">
        <v>6.02</v>
      </c>
    </row>
    <row r="141" spans="1:13" x14ac:dyDescent="0.45">
      <c r="A141" s="10" t="s">
        <v>1552</v>
      </c>
      <c r="B141" s="10" t="s">
        <v>262</v>
      </c>
      <c r="C141">
        <v>26</v>
      </c>
      <c r="D141">
        <v>64</v>
      </c>
      <c r="E141">
        <v>87.3</v>
      </c>
      <c r="F141">
        <v>112.4</v>
      </c>
      <c r="G141">
        <v>9.6999999999999993</v>
      </c>
      <c r="H141">
        <v>6</v>
      </c>
      <c r="I141">
        <v>9.4E-2</v>
      </c>
      <c r="J141">
        <v>23</v>
      </c>
      <c r="K141">
        <v>0.35899999999999999</v>
      </c>
      <c r="L141">
        <v>1.73</v>
      </c>
      <c r="M141">
        <v>4.1399999999999997</v>
      </c>
    </row>
    <row r="142" spans="1:13" x14ac:dyDescent="0.45">
      <c r="A142" s="10" t="s">
        <v>519</v>
      </c>
      <c r="B142" s="10" t="s">
        <v>73</v>
      </c>
      <c r="C142">
        <v>24.2</v>
      </c>
      <c r="D142">
        <v>73</v>
      </c>
      <c r="E142">
        <v>87.3</v>
      </c>
      <c r="F142">
        <v>109.7</v>
      </c>
      <c r="G142">
        <v>12.6</v>
      </c>
      <c r="H142">
        <v>4</v>
      </c>
      <c r="I142">
        <v>5.5E-2</v>
      </c>
      <c r="J142">
        <v>24</v>
      </c>
      <c r="K142">
        <v>0.32900000000000001</v>
      </c>
      <c r="L142">
        <v>1.46</v>
      </c>
      <c r="M142">
        <v>3.7</v>
      </c>
    </row>
    <row r="143" spans="1:13" x14ac:dyDescent="0.45">
      <c r="A143" s="10" t="s">
        <v>1539</v>
      </c>
      <c r="B143" s="10" t="s">
        <v>1471</v>
      </c>
      <c r="C143">
        <v>25.1</v>
      </c>
      <c r="D143">
        <v>70</v>
      </c>
      <c r="E143">
        <v>87.3</v>
      </c>
      <c r="F143">
        <v>108.7</v>
      </c>
      <c r="G143">
        <v>12.2</v>
      </c>
      <c r="H143">
        <v>4</v>
      </c>
      <c r="I143">
        <v>5.7000000000000002E-2</v>
      </c>
      <c r="J143">
        <v>29</v>
      </c>
      <c r="K143">
        <v>0.41399999999999998</v>
      </c>
      <c r="L143">
        <v>4.97</v>
      </c>
      <c r="M143">
        <v>3.97</v>
      </c>
    </row>
    <row r="144" spans="1:13" x14ac:dyDescent="0.45">
      <c r="A144" s="10" t="s">
        <v>1550</v>
      </c>
      <c r="B144" s="10" t="s">
        <v>316</v>
      </c>
      <c r="C144">
        <v>63</v>
      </c>
      <c r="D144">
        <v>172</v>
      </c>
      <c r="E144">
        <v>87.3</v>
      </c>
      <c r="F144">
        <v>111.5</v>
      </c>
      <c r="G144">
        <v>14.1</v>
      </c>
      <c r="H144">
        <v>13</v>
      </c>
      <c r="I144">
        <v>7.5999999999999998E-2</v>
      </c>
      <c r="J144">
        <v>62</v>
      </c>
      <c r="K144">
        <v>0.36</v>
      </c>
      <c r="L144">
        <v>3.57</v>
      </c>
      <c r="M144">
        <v>3.86</v>
      </c>
    </row>
    <row r="145" spans="1:13" x14ac:dyDescent="0.45">
      <c r="A145" s="10" t="s">
        <v>1585</v>
      </c>
      <c r="B145" s="10" t="s">
        <v>119</v>
      </c>
      <c r="C145">
        <v>19.100000000000001</v>
      </c>
      <c r="D145">
        <v>60</v>
      </c>
      <c r="E145">
        <v>87.3</v>
      </c>
      <c r="F145">
        <v>109.2</v>
      </c>
      <c r="G145">
        <v>-1.2</v>
      </c>
      <c r="H145">
        <v>2</v>
      </c>
      <c r="I145">
        <v>3.3000000000000002E-2</v>
      </c>
      <c r="J145">
        <v>19</v>
      </c>
      <c r="K145">
        <v>0.317</v>
      </c>
      <c r="L145">
        <v>1.4</v>
      </c>
      <c r="M145">
        <v>2.58</v>
      </c>
    </row>
    <row r="146" spans="1:13" x14ac:dyDescent="0.45">
      <c r="A146" s="10" t="s">
        <v>1551</v>
      </c>
      <c r="B146" s="10" t="s">
        <v>279</v>
      </c>
      <c r="C146">
        <v>26.1</v>
      </c>
      <c r="D146">
        <v>77</v>
      </c>
      <c r="E146">
        <v>87.3</v>
      </c>
      <c r="F146">
        <v>110.5</v>
      </c>
      <c r="G146">
        <v>22.4</v>
      </c>
      <c r="H146">
        <v>5</v>
      </c>
      <c r="I146">
        <v>6.5000000000000002E-2</v>
      </c>
      <c r="J146">
        <v>26</v>
      </c>
      <c r="K146">
        <v>0.33800000000000002</v>
      </c>
      <c r="L146">
        <v>3.08</v>
      </c>
      <c r="M146">
        <v>3.68</v>
      </c>
    </row>
    <row r="147" spans="1:13" x14ac:dyDescent="0.45">
      <c r="A147" s="10" t="s">
        <v>1568</v>
      </c>
      <c r="B147" s="10" t="s">
        <v>312</v>
      </c>
      <c r="C147">
        <v>32.1</v>
      </c>
      <c r="D147">
        <v>76</v>
      </c>
      <c r="E147">
        <v>87.4</v>
      </c>
      <c r="F147">
        <v>116.8</v>
      </c>
      <c r="G147">
        <v>6.7</v>
      </c>
      <c r="H147">
        <v>6</v>
      </c>
      <c r="I147">
        <v>7.9000000000000001E-2</v>
      </c>
      <c r="J147">
        <v>25</v>
      </c>
      <c r="K147">
        <v>0.32900000000000001</v>
      </c>
      <c r="L147">
        <v>4.7300000000000004</v>
      </c>
      <c r="M147">
        <v>2.8</v>
      </c>
    </row>
    <row r="148" spans="1:13" x14ac:dyDescent="0.45">
      <c r="A148" s="10" t="s">
        <v>126</v>
      </c>
      <c r="B148" s="10" t="s">
        <v>191</v>
      </c>
      <c r="C148">
        <v>22.2</v>
      </c>
      <c r="D148">
        <v>59</v>
      </c>
      <c r="E148">
        <v>87.4</v>
      </c>
      <c r="F148">
        <v>111.4</v>
      </c>
      <c r="G148">
        <v>9.9</v>
      </c>
      <c r="H148">
        <v>4</v>
      </c>
      <c r="I148">
        <v>6.8000000000000005E-2</v>
      </c>
      <c r="J148">
        <v>20</v>
      </c>
      <c r="K148">
        <v>0.33900000000000002</v>
      </c>
      <c r="L148">
        <v>5.96</v>
      </c>
      <c r="M148">
        <v>4.49</v>
      </c>
    </row>
    <row r="149" spans="1:13" x14ac:dyDescent="0.45">
      <c r="A149" s="10" t="s">
        <v>803</v>
      </c>
      <c r="B149" s="10" t="s">
        <v>99</v>
      </c>
      <c r="C149">
        <v>30.1</v>
      </c>
      <c r="D149">
        <v>74</v>
      </c>
      <c r="E149">
        <v>87.4</v>
      </c>
      <c r="F149">
        <v>110.5</v>
      </c>
      <c r="G149">
        <v>18.3</v>
      </c>
      <c r="H149">
        <v>6</v>
      </c>
      <c r="I149">
        <v>8.1000000000000003E-2</v>
      </c>
      <c r="J149">
        <v>26</v>
      </c>
      <c r="K149">
        <v>0.35099999999999998</v>
      </c>
      <c r="L149">
        <v>2.97</v>
      </c>
      <c r="M149">
        <v>2.98</v>
      </c>
    </row>
    <row r="150" spans="1:13" x14ac:dyDescent="0.45">
      <c r="A150" s="10" t="s">
        <v>1605</v>
      </c>
      <c r="B150" s="10" t="s">
        <v>1471</v>
      </c>
      <c r="C150">
        <v>63.1</v>
      </c>
      <c r="D150">
        <v>185</v>
      </c>
      <c r="E150">
        <v>87.4</v>
      </c>
      <c r="F150">
        <v>113.4</v>
      </c>
      <c r="G150">
        <v>17.600000000000001</v>
      </c>
      <c r="H150">
        <v>13</v>
      </c>
      <c r="I150">
        <v>7.0000000000000007E-2</v>
      </c>
      <c r="J150">
        <v>58</v>
      </c>
      <c r="K150">
        <v>0.314</v>
      </c>
      <c r="L150">
        <v>3.98</v>
      </c>
      <c r="M150">
        <v>3.38</v>
      </c>
    </row>
    <row r="151" spans="1:13" x14ac:dyDescent="0.45">
      <c r="A151" s="10" t="s">
        <v>786</v>
      </c>
      <c r="B151" s="10" t="s">
        <v>115</v>
      </c>
      <c r="C151">
        <v>25.2</v>
      </c>
      <c r="D151">
        <v>70</v>
      </c>
      <c r="E151">
        <v>87.4</v>
      </c>
      <c r="F151">
        <v>109.5</v>
      </c>
      <c r="G151">
        <v>13.5</v>
      </c>
      <c r="H151">
        <v>6</v>
      </c>
      <c r="I151">
        <v>8.5999999999999993E-2</v>
      </c>
      <c r="J151">
        <v>20</v>
      </c>
      <c r="K151">
        <v>0.28599999999999998</v>
      </c>
      <c r="L151">
        <v>3.16</v>
      </c>
      <c r="M151">
        <v>3.21</v>
      </c>
    </row>
    <row r="152" spans="1:13" x14ac:dyDescent="0.45">
      <c r="A152" s="10" t="s">
        <v>1536</v>
      </c>
      <c r="B152" s="10" t="s">
        <v>551</v>
      </c>
      <c r="C152">
        <v>22</v>
      </c>
      <c r="D152">
        <v>91</v>
      </c>
      <c r="E152">
        <v>87.4</v>
      </c>
      <c r="F152">
        <v>111.7</v>
      </c>
      <c r="G152">
        <v>-3.3</v>
      </c>
      <c r="H152">
        <v>1</v>
      </c>
      <c r="I152">
        <v>1.0999999999999999E-2</v>
      </c>
      <c r="J152">
        <v>34</v>
      </c>
      <c r="K152">
        <v>0.374</v>
      </c>
      <c r="L152">
        <v>6.14</v>
      </c>
      <c r="M152">
        <v>3.42</v>
      </c>
    </row>
    <row r="153" spans="1:13" x14ac:dyDescent="0.45">
      <c r="A153" s="10" t="s">
        <v>1520</v>
      </c>
      <c r="B153" s="10" t="s">
        <v>113</v>
      </c>
      <c r="C153">
        <v>31</v>
      </c>
      <c r="D153">
        <v>68</v>
      </c>
      <c r="E153">
        <v>87.4</v>
      </c>
      <c r="F153">
        <v>110.3</v>
      </c>
      <c r="G153">
        <v>17.399999999999999</v>
      </c>
      <c r="H153">
        <v>3</v>
      </c>
      <c r="I153">
        <v>4.3999999999999997E-2</v>
      </c>
      <c r="J153">
        <v>24</v>
      </c>
      <c r="K153">
        <v>0.35299999999999998</v>
      </c>
      <c r="L153">
        <v>3.19</v>
      </c>
      <c r="M153">
        <v>2.42</v>
      </c>
    </row>
    <row r="154" spans="1:13" x14ac:dyDescent="0.45">
      <c r="A154" s="10" t="s">
        <v>1728</v>
      </c>
      <c r="B154" s="10" t="s">
        <v>73</v>
      </c>
      <c r="C154">
        <v>21.1</v>
      </c>
      <c r="D154">
        <v>61</v>
      </c>
      <c r="E154">
        <v>87.4</v>
      </c>
      <c r="F154">
        <v>112.4</v>
      </c>
      <c r="G154">
        <v>0</v>
      </c>
      <c r="H154">
        <v>0</v>
      </c>
      <c r="I154">
        <v>0</v>
      </c>
      <c r="J154">
        <v>22</v>
      </c>
      <c r="K154">
        <v>0.36099999999999999</v>
      </c>
      <c r="L154">
        <v>3.38</v>
      </c>
      <c r="M154">
        <v>3.26</v>
      </c>
    </row>
    <row r="155" spans="1:13" x14ac:dyDescent="0.45">
      <c r="A155" s="10" t="s">
        <v>1533</v>
      </c>
      <c r="B155" s="10" t="s">
        <v>26</v>
      </c>
      <c r="C155">
        <v>11</v>
      </c>
      <c r="D155">
        <v>41</v>
      </c>
      <c r="E155">
        <v>87.4</v>
      </c>
      <c r="F155">
        <v>105</v>
      </c>
      <c r="G155">
        <v>17.100000000000001</v>
      </c>
      <c r="H155">
        <v>0</v>
      </c>
      <c r="I155">
        <v>0</v>
      </c>
      <c r="J155">
        <v>13</v>
      </c>
      <c r="K155">
        <v>0.317</v>
      </c>
      <c r="L155">
        <v>6.55</v>
      </c>
      <c r="M155">
        <v>5.83</v>
      </c>
    </row>
    <row r="156" spans="1:13" x14ac:dyDescent="0.45">
      <c r="A156" s="10" t="s">
        <v>1587</v>
      </c>
      <c r="B156" s="10" t="s">
        <v>279</v>
      </c>
      <c r="C156">
        <v>19.100000000000001</v>
      </c>
      <c r="D156">
        <v>52</v>
      </c>
      <c r="E156">
        <v>87.4</v>
      </c>
      <c r="F156">
        <v>110.1</v>
      </c>
      <c r="G156">
        <v>23.9</v>
      </c>
      <c r="H156">
        <v>4</v>
      </c>
      <c r="I156">
        <v>7.6999999999999999E-2</v>
      </c>
      <c r="J156">
        <v>18</v>
      </c>
      <c r="K156">
        <v>0.34599999999999997</v>
      </c>
      <c r="L156">
        <v>1.4</v>
      </c>
      <c r="M156">
        <v>2.38</v>
      </c>
    </row>
    <row r="157" spans="1:13" x14ac:dyDescent="0.45">
      <c r="A157" s="10" t="s">
        <v>1650</v>
      </c>
      <c r="B157" s="10" t="s">
        <v>109</v>
      </c>
      <c r="C157">
        <v>53.2</v>
      </c>
      <c r="D157">
        <v>158</v>
      </c>
      <c r="E157">
        <v>87.5</v>
      </c>
      <c r="F157">
        <v>111.4</v>
      </c>
      <c r="G157">
        <v>5.0999999999999996</v>
      </c>
      <c r="H157">
        <v>11</v>
      </c>
      <c r="I157">
        <v>7.0000000000000007E-2</v>
      </c>
      <c r="J157">
        <v>65</v>
      </c>
      <c r="K157">
        <v>0.41099999999999998</v>
      </c>
      <c r="L157">
        <v>4.3600000000000003</v>
      </c>
      <c r="M157">
        <v>4.03</v>
      </c>
    </row>
    <row r="158" spans="1:13" x14ac:dyDescent="0.45">
      <c r="A158" s="10" t="s">
        <v>132</v>
      </c>
      <c r="B158" s="10" t="s">
        <v>73</v>
      </c>
      <c r="C158">
        <v>62.2</v>
      </c>
      <c r="D158">
        <v>162</v>
      </c>
      <c r="E158">
        <v>87.5</v>
      </c>
      <c r="F158">
        <v>112</v>
      </c>
      <c r="G158">
        <v>7.4</v>
      </c>
      <c r="H158">
        <v>13</v>
      </c>
      <c r="I158">
        <v>0.08</v>
      </c>
      <c r="J158">
        <v>58</v>
      </c>
      <c r="K158">
        <v>0.35799999999999998</v>
      </c>
      <c r="L158">
        <v>3.88</v>
      </c>
      <c r="M158">
        <v>3.92</v>
      </c>
    </row>
    <row r="159" spans="1:13" x14ac:dyDescent="0.45">
      <c r="A159" s="10" t="s">
        <v>386</v>
      </c>
      <c r="B159" s="10" t="s">
        <v>279</v>
      </c>
      <c r="C159">
        <v>4.0999999999999996</v>
      </c>
      <c r="D159">
        <v>20</v>
      </c>
      <c r="E159">
        <v>87.5</v>
      </c>
      <c r="F159">
        <v>108.7</v>
      </c>
      <c r="G159">
        <v>12.5</v>
      </c>
      <c r="H159">
        <v>5</v>
      </c>
      <c r="I159">
        <v>0.25</v>
      </c>
      <c r="J159">
        <v>7</v>
      </c>
      <c r="K159">
        <v>0.35</v>
      </c>
      <c r="L159">
        <v>12.46</v>
      </c>
      <c r="M159">
        <v>25.02</v>
      </c>
    </row>
    <row r="160" spans="1:13" x14ac:dyDescent="0.45">
      <c r="A160" s="10" t="s">
        <v>500</v>
      </c>
      <c r="B160" s="10" t="s">
        <v>551</v>
      </c>
      <c r="C160">
        <v>15.1</v>
      </c>
      <c r="D160">
        <v>44</v>
      </c>
      <c r="E160">
        <v>87.5</v>
      </c>
      <c r="F160">
        <v>109.3</v>
      </c>
      <c r="G160">
        <v>8.6999999999999993</v>
      </c>
      <c r="H160">
        <v>4</v>
      </c>
      <c r="I160">
        <v>9.0999999999999998E-2</v>
      </c>
      <c r="J160">
        <v>14</v>
      </c>
      <c r="K160">
        <v>0.318</v>
      </c>
      <c r="L160">
        <v>7.04</v>
      </c>
      <c r="M160">
        <v>5.43</v>
      </c>
    </row>
    <row r="161" spans="1:13" x14ac:dyDescent="0.45">
      <c r="A161" s="10" t="s">
        <v>93</v>
      </c>
      <c r="B161" s="10" t="s">
        <v>96</v>
      </c>
      <c r="C161">
        <v>27.1</v>
      </c>
      <c r="D161">
        <v>69</v>
      </c>
      <c r="E161">
        <v>87.5</v>
      </c>
      <c r="F161">
        <v>111.5</v>
      </c>
      <c r="G161">
        <v>12.1</v>
      </c>
      <c r="H161">
        <v>3</v>
      </c>
      <c r="I161">
        <v>4.2999999999999997E-2</v>
      </c>
      <c r="J161">
        <v>27</v>
      </c>
      <c r="K161">
        <v>0.39100000000000001</v>
      </c>
      <c r="L161">
        <v>2.96</v>
      </c>
      <c r="M161">
        <v>2.56</v>
      </c>
    </row>
    <row r="162" spans="1:13" x14ac:dyDescent="0.45">
      <c r="A162" s="10" t="s">
        <v>1637</v>
      </c>
      <c r="B162" s="10" t="s">
        <v>230</v>
      </c>
      <c r="C162">
        <v>28</v>
      </c>
      <c r="D162">
        <v>75</v>
      </c>
      <c r="E162">
        <v>87.5</v>
      </c>
      <c r="F162">
        <v>110.3</v>
      </c>
      <c r="G162">
        <v>20</v>
      </c>
      <c r="H162">
        <v>7</v>
      </c>
      <c r="I162">
        <v>9.2999999999999999E-2</v>
      </c>
      <c r="J162">
        <v>24</v>
      </c>
      <c r="K162">
        <v>0.32</v>
      </c>
      <c r="L162">
        <v>1.93</v>
      </c>
      <c r="M162">
        <v>3.47</v>
      </c>
    </row>
    <row r="163" spans="1:13" x14ac:dyDescent="0.45">
      <c r="A163" s="10" t="s">
        <v>1590</v>
      </c>
      <c r="B163" s="10" t="s">
        <v>26</v>
      </c>
      <c r="C163">
        <v>1</v>
      </c>
      <c r="D163">
        <v>3</v>
      </c>
      <c r="E163">
        <v>87.5</v>
      </c>
      <c r="F163">
        <v>97.4</v>
      </c>
      <c r="G163">
        <v>7.2</v>
      </c>
      <c r="H163">
        <v>0</v>
      </c>
      <c r="I163">
        <v>0</v>
      </c>
      <c r="J163">
        <v>1</v>
      </c>
      <c r="K163">
        <v>0.33300000000000002</v>
      </c>
      <c r="L163">
        <v>0</v>
      </c>
      <c r="M163">
        <v>3.45</v>
      </c>
    </row>
    <row r="164" spans="1:13" x14ac:dyDescent="0.45">
      <c r="A164" s="10" t="s">
        <v>1535</v>
      </c>
      <c r="B164" s="10" t="s">
        <v>37</v>
      </c>
      <c r="C164">
        <v>32</v>
      </c>
      <c r="D164">
        <v>73</v>
      </c>
      <c r="E164">
        <v>87.5</v>
      </c>
      <c r="F164">
        <v>116.1</v>
      </c>
      <c r="G164">
        <v>9.1999999999999993</v>
      </c>
      <c r="H164">
        <v>5</v>
      </c>
      <c r="I164">
        <v>6.8000000000000005E-2</v>
      </c>
      <c r="J164">
        <v>28</v>
      </c>
      <c r="K164">
        <v>0.38400000000000001</v>
      </c>
      <c r="L164">
        <v>2.81</v>
      </c>
      <c r="M164">
        <v>2.94</v>
      </c>
    </row>
    <row r="165" spans="1:13" x14ac:dyDescent="0.45">
      <c r="A165" s="10" t="s">
        <v>1591</v>
      </c>
      <c r="B165" s="10" t="s">
        <v>109</v>
      </c>
      <c r="C165">
        <v>11</v>
      </c>
      <c r="D165">
        <v>38</v>
      </c>
      <c r="E165">
        <v>87.5</v>
      </c>
      <c r="F165">
        <v>109.9</v>
      </c>
      <c r="G165">
        <v>0.1</v>
      </c>
      <c r="H165">
        <v>5</v>
      </c>
      <c r="I165">
        <v>0.13200000000000001</v>
      </c>
      <c r="J165">
        <v>12</v>
      </c>
      <c r="K165">
        <v>0.316</v>
      </c>
      <c r="L165">
        <v>6.55</v>
      </c>
      <c r="M165">
        <v>4.8</v>
      </c>
    </row>
    <row r="166" spans="1:13" x14ac:dyDescent="0.45">
      <c r="A166" s="10" t="s">
        <v>280</v>
      </c>
      <c r="B166" s="10" t="s">
        <v>230</v>
      </c>
      <c r="C166">
        <v>79.2</v>
      </c>
      <c r="D166">
        <v>217</v>
      </c>
      <c r="E166">
        <v>87.5</v>
      </c>
      <c r="F166">
        <v>114.5</v>
      </c>
      <c r="G166">
        <v>9.6999999999999993</v>
      </c>
      <c r="H166">
        <v>14</v>
      </c>
      <c r="I166">
        <v>6.5000000000000002E-2</v>
      </c>
      <c r="J166">
        <v>67</v>
      </c>
      <c r="K166">
        <v>0.309</v>
      </c>
      <c r="L166">
        <v>2.2599999999999998</v>
      </c>
      <c r="M166">
        <v>2.72</v>
      </c>
    </row>
    <row r="167" spans="1:13" x14ac:dyDescent="0.45">
      <c r="A167" s="10" t="s">
        <v>1509</v>
      </c>
      <c r="B167" s="10" t="s">
        <v>220</v>
      </c>
      <c r="C167">
        <v>27.2</v>
      </c>
      <c r="D167">
        <v>42</v>
      </c>
      <c r="E167">
        <v>87.5</v>
      </c>
      <c r="F167">
        <v>105</v>
      </c>
      <c r="G167">
        <v>16.600000000000001</v>
      </c>
      <c r="H167">
        <v>3</v>
      </c>
      <c r="I167">
        <v>7.0999999999999994E-2</v>
      </c>
      <c r="J167">
        <v>14</v>
      </c>
      <c r="K167">
        <v>0.33300000000000002</v>
      </c>
      <c r="L167">
        <v>2.2799999999999998</v>
      </c>
      <c r="M167">
        <v>1.53</v>
      </c>
    </row>
    <row r="168" spans="1:13" x14ac:dyDescent="0.45">
      <c r="A168" s="10" t="s">
        <v>1771</v>
      </c>
      <c r="B168" s="10" t="s">
        <v>87</v>
      </c>
      <c r="C168">
        <v>25.1</v>
      </c>
      <c r="D168">
        <v>62</v>
      </c>
      <c r="E168">
        <v>87.6</v>
      </c>
      <c r="F168">
        <v>110.9</v>
      </c>
      <c r="G168">
        <v>10.3</v>
      </c>
      <c r="H168">
        <v>4</v>
      </c>
      <c r="I168">
        <v>6.5000000000000002E-2</v>
      </c>
      <c r="J168">
        <v>21</v>
      </c>
      <c r="K168">
        <v>0.33900000000000002</v>
      </c>
      <c r="L168">
        <v>1.07</v>
      </c>
      <c r="M168">
        <v>3.4</v>
      </c>
    </row>
    <row r="169" spans="1:13" x14ac:dyDescent="0.45">
      <c r="A169" s="10" t="s">
        <v>1523</v>
      </c>
      <c r="B169" s="10" t="s">
        <v>115</v>
      </c>
      <c r="C169">
        <v>16.100000000000001</v>
      </c>
      <c r="D169">
        <v>41</v>
      </c>
      <c r="E169">
        <v>87.6</v>
      </c>
      <c r="F169">
        <v>110.1</v>
      </c>
      <c r="G169">
        <v>19.899999999999999</v>
      </c>
      <c r="H169">
        <v>3</v>
      </c>
      <c r="I169">
        <v>7.2999999999999995E-2</v>
      </c>
      <c r="J169">
        <v>14</v>
      </c>
      <c r="K169">
        <v>0.34100000000000003</v>
      </c>
      <c r="L169">
        <v>6.06</v>
      </c>
      <c r="M169">
        <v>3.23</v>
      </c>
    </row>
    <row r="170" spans="1:13" x14ac:dyDescent="0.45">
      <c r="A170" s="10" t="s">
        <v>1522</v>
      </c>
      <c r="B170" s="10" t="s">
        <v>551</v>
      </c>
      <c r="C170">
        <v>26.1</v>
      </c>
      <c r="D170">
        <v>88</v>
      </c>
      <c r="E170">
        <v>87.6</v>
      </c>
      <c r="F170">
        <v>105.4</v>
      </c>
      <c r="G170">
        <v>19</v>
      </c>
      <c r="H170">
        <v>5</v>
      </c>
      <c r="I170">
        <v>5.7000000000000002E-2</v>
      </c>
      <c r="J170">
        <v>29</v>
      </c>
      <c r="K170">
        <v>0.33</v>
      </c>
      <c r="L170">
        <v>3.76</v>
      </c>
      <c r="M170">
        <v>5.4</v>
      </c>
    </row>
    <row r="171" spans="1:13" x14ac:dyDescent="0.45">
      <c r="A171" s="10" t="s">
        <v>1603</v>
      </c>
      <c r="B171" s="10" t="s">
        <v>124</v>
      </c>
      <c r="C171">
        <v>32</v>
      </c>
      <c r="D171">
        <v>101</v>
      </c>
      <c r="E171">
        <v>87.6</v>
      </c>
      <c r="F171">
        <v>110</v>
      </c>
      <c r="G171">
        <v>15.7</v>
      </c>
      <c r="H171">
        <v>5</v>
      </c>
      <c r="I171">
        <v>0.05</v>
      </c>
      <c r="J171">
        <v>36</v>
      </c>
      <c r="K171">
        <v>0.35599999999999998</v>
      </c>
      <c r="L171">
        <v>6.47</v>
      </c>
      <c r="M171">
        <v>4.25</v>
      </c>
    </row>
    <row r="172" spans="1:13" x14ac:dyDescent="0.45">
      <c r="A172" s="10" t="s">
        <v>1567</v>
      </c>
      <c r="B172" s="10" t="s">
        <v>109</v>
      </c>
      <c r="C172">
        <v>74.099999999999994</v>
      </c>
      <c r="D172">
        <v>212</v>
      </c>
      <c r="E172">
        <v>87.6</v>
      </c>
      <c r="F172">
        <v>111.8</v>
      </c>
      <c r="G172">
        <v>17.100000000000001</v>
      </c>
      <c r="H172">
        <v>16</v>
      </c>
      <c r="I172">
        <v>7.4999999999999997E-2</v>
      </c>
      <c r="J172">
        <v>72</v>
      </c>
      <c r="K172">
        <v>0.34</v>
      </c>
      <c r="L172">
        <v>3.51</v>
      </c>
      <c r="M172">
        <v>3.63</v>
      </c>
    </row>
    <row r="173" spans="1:13" x14ac:dyDescent="0.45">
      <c r="A173" s="10" t="s">
        <v>835</v>
      </c>
      <c r="B173" s="10" t="s">
        <v>279</v>
      </c>
      <c r="C173">
        <v>27.2</v>
      </c>
      <c r="D173">
        <v>62</v>
      </c>
      <c r="E173">
        <v>87.6</v>
      </c>
      <c r="F173">
        <v>113.9</v>
      </c>
      <c r="G173">
        <v>17.399999999999999</v>
      </c>
      <c r="H173">
        <v>4</v>
      </c>
      <c r="I173">
        <v>6.5000000000000002E-2</v>
      </c>
      <c r="J173">
        <v>20</v>
      </c>
      <c r="K173">
        <v>0.32300000000000001</v>
      </c>
      <c r="L173">
        <v>4.88</v>
      </c>
      <c r="M173">
        <v>3.97</v>
      </c>
    </row>
    <row r="174" spans="1:13" x14ac:dyDescent="0.45">
      <c r="A174" s="10" t="s">
        <v>1689</v>
      </c>
      <c r="B174" s="10" t="s">
        <v>21</v>
      </c>
      <c r="C174">
        <v>25</v>
      </c>
      <c r="D174">
        <v>74</v>
      </c>
      <c r="E174">
        <v>87.6</v>
      </c>
      <c r="F174">
        <v>109.4</v>
      </c>
      <c r="G174">
        <v>8.8000000000000007</v>
      </c>
      <c r="H174">
        <v>2</v>
      </c>
      <c r="I174">
        <v>2.7E-2</v>
      </c>
      <c r="J174">
        <v>28</v>
      </c>
      <c r="K174">
        <v>0.378</v>
      </c>
      <c r="L174">
        <v>2.88</v>
      </c>
      <c r="M174">
        <v>3.42</v>
      </c>
    </row>
    <row r="175" spans="1:13" x14ac:dyDescent="0.45">
      <c r="A175" s="10" t="s">
        <v>1597</v>
      </c>
      <c r="B175" s="10" t="s">
        <v>145</v>
      </c>
      <c r="C175">
        <v>3</v>
      </c>
      <c r="D175">
        <v>10</v>
      </c>
      <c r="E175">
        <v>87.6</v>
      </c>
      <c r="F175">
        <v>108.1</v>
      </c>
      <c r="G175">
        <v>31.3</v>
      </c>
      <c r="H175">
        <v>1</v>
      </c>
      <c r="I175">
        <v>0.1</v>
      </c>
      <c r="J175">
        <v>3</v>
      </c>
      <c r="K175">
        <v>0.3</v>
      </c>
      <c r="L175">
        <v>3</v>
      </c>
      <c r="M175">
        <v>9.4499999999999993</v>
      </c>
    </row>
    <row r="176" spans="1:13" x14ac:dyDescent="0.45">
      <c r="A176" s="10" t="s">
        <v>1965</v>
      </c>
      <c r="B176" s="10" t="s">
        <v>289</v>
      </c>
      <c r="C176">
        <v>2</v>
      </c>
      <c r="D176">
        <v>8</v>
      </c>
      <c r="E176">
        <v>87.6</v>
      </c>
      <c r="F176">
        <v>101.3</v>
      </c>
      <c r="G176">
        <v>1.9</v>
      </c>
      <c r="H176">
        <v>0</v>
      </c>
      <c r="I176">
        <v>0</v>
      </c>
      <c r="J176">
        <v>4</v>
      </c>
      <c r="K176">
        <v>0.5</v>
      </c>
      <c r="L176">
        <v>0</v>
      </c>
      <c r="M176">
        <v>3.07</v>
      </c>
    </row>
    <row r="177" spans="1:13" x14ac:dyDescent="0.45">
      <c r="A177" s="10" t="s">
        <v>1598</v>
      </c>
      <c r="B177" s="10" t="s">
        <v>21</v>
      </c>
      <c r="C177">
        <v>9</v>
      </c>
      <c r="D177">
        <v>29</v>
      </c>
      <c r="E177">
        <v>87.6</v>
      </c>
      <c r="F177">
        <v>108</v>
      </c>
      <c r="G177">
        <v>-2</v>
      </c>
      <c r="H177">
        <v>3</v>
      </c>
      <c r="I177">
        <v>0.10299999999999999</v>
      </c>
      <c r="J177">
        <v>12</v>
      </c>
      <c r="K177">
        <v>0.41399999999999998</v>
      </c>
      <c r="L177">
        <v>6</v>
      </c>
      <c r="M177">
        <v>6.62</v>
      </c>
    </row>
    <row r="178" spans="1:13" x14ac:dyDescent="0.45">
      <c r="A178" s="10" t="s">
        <v>1599</v>
      </c>
      <c r="B178" s="10" t="s">
        <v>96</v>
      </c>
      <c r="C178">
        <v>3.1</v>
      </c>
      <c r="D178">
        <v>10</v>
      </c>
      <c r="E178">
        <v>87.7</v>
      </c>
      <c r="F178">
        <v>104.1</v>
      </c>
      <c r="G178">
        <v>19.399999999999999</v>
      </c>
      <c r="H178">
        <v>0</v>
      </c>
      <c r="I178">
        <v>0</v>
      </c>
      <c r="J178">
        <v>4</v>
      </c>
      <c r="K178">
        <v>0.4</v>
      </c>
      <c r="L178">
        <v>5.4</v>
      </c>
      <c r="M178">
        <v>2.09</v>
      </c>
    </row>
    <row r="179" spans="1:13" x14ac:dyDescent="0.45">
      <c r="A179" s="10" t="s">
        <v>1649</v>
      </c>
      <c r="B179" s="10" t="s">
        <v>124</v>
      </c>
      <c r="C179">
        <v>24.2</v>
      </c>
      <c r="D179">
        <v>75</v>
      </c>
      <c r="E179">
        <v>87.7</v>
      </c>
      <c r="F179">
        <v>113</v>
      </c>
      <c r="G179">
        <v>21.1</v>
      </c>
      <c r="H179">
        <v>7</v>
      </c>
      <c r="I179">
        <v>9.2999999999999999E-2</v>
      </c>
      <c r="J179">
        <v>25</v>
      </c>
      <c r="K179">
        <v>0.33300000000000002</v>
      </c>
      <c r="L179">
        <v>8.0299999999999994</v>
      </c>
      <c r="M179">
        <v>5.03</v>
      </c>
    </row>
    <row r="180" spans="1:13" x14ac:dyDescent="0.45">
      <c r="A180" s="10" t="s">
        <v>615</v>
      </c>
      <c r="B180" s="10" t="s">
        <v>312</v>
      </c>
      <c r="C180">
        <v>41.1</v>
      </c>
      <c r="D180">
        <v>133</v>
      </c>
      <c r="E180">
        <v>87.7</v>
      </c>
      <c r="F180">
        <v>112.9</v>
      </c>
      <c r="G180">
        <v>17.399999999999999</v>
      </c>
      <c r="H180">
        <v>10</v>
      </c>
      <c r="I180">
        <v>7.4999999999999997E-2</v>
      </c>
      <c r="J180">
        <v>42</v>
      </c>
      <c r="K180">
        <v>0.316</v>
      </c>
      <c r="L180">
        <v>3.05</v>
      </c>
      <c r="M180">
        <v>4.28</v>
      </c>
    </row>
    <row r="181" spans="1:13" x14ac:dyDescent="0.45">
      <c r="A181" s="10" t="s">
        <v>456</v>
      </c>
      <c r="B181" s="10" t="s">
        <v>262</v>
      </c>
      <c r="C181">
        <v>16</v>
      </c>
      <c r="D181">
        <v>50</v>
      </c>
      <c r="E181">
        <v>87.7</v>
      </c>
      <c r="F181">
        <v>108.2</v>
      </c>
      <c r="G181">
        <v>17.399999999999999</v>
      </c>
      <c r="H181">
        <v>7</v>
      </c>
      <c r="I181">
        <v>0.14000000000000001</v>
      </c>
      <c r="J181">
        <v>15</v>
      </c>
      <c r="K181">
        <v>0.3</v>
      </c>
      <c r="L181">
        <v>4.5</v>
      </c>
      <c r="M181">
        <v>4.03</v>
      </c>
    </row>
    <row r="182" spans="1:13" x14ac:dyDescent="0.45">
      <c r="A182" s="10" t="s">
        <v>1600</v>
      </c>
      <c r="B182" s="10" t="s">
        <v>124</v>
      </c>
      <c r="C182">
        <v>20.2</v>
      </c>
      <c r="D182">
        <v>67</v>
      </c>
      <c r="E182">
        <v>87.7</v>
      </c>
      <c r="F182">
        <v>108</v>
      </c>
      <c r="G182">
        <v>10.5</v>
      </c>
      <c r="H182">
        <v>5</v>
      </c>
      <c r="I182">
        <v>7.4999999999999997E-2</v>
      </c>
      <c r="J182">
        <v>28</v>
      </c>
      <c r="K182">
        <v>0.41799999999999998</v>
      </c>
      <c r="L182">
        <v>6.1</v>
      </c>
      <c r="M182">
        <v>4.7699999999999996</v>
      </c>
    </row>
    <row r="183" spans="1:13" x14ac:dyDescent="0.45">
      <c r="A183" s="10" t="s">
        <v>1565</v>
      </c>
      <c r="B183" s="10" t="s">
        <v>109</v>
      </c>
      <c r="C183">
        <v>29.2</v>
      </c>
      <c r="D183">
        <v>80</v>
      </c>
      <c r="E183">
        <v>87.7</v>
      </c>
      <c r="F183">
        <v>108.7</v>
      </c>
      <c r="G183">
        <v>10.6</v>
      </c>
      <c r="H183">
        <v>2</v>
      </c>
      <c r="I183">
        <v>2.5000000000000001E-2</v>
      </c>
      <c r="J183">
        <v>29</v>
      </c>
      <c r="K183">
        <v>0.36299999999999999</v>
      </c>
      <c r="L183">
        <v>2.73</v>
      </c>
      <c r="M183">
        <v>3.18</v>
      </c>
    </row>
    <row r="184" spans="1:13" x14ac:dyDescent="0.45">
      <c r="A184" s="10" t="s">
        <v>1644</v>
      </c>
      <c r="B184" s="10" t="s">
        <v>312</v>
      </c>
      <c r="C184">
        <v>28.2</v>
      </c>
      <c r="D184">
        <v>53</v>
      </c>
      <c r="E184">
        <v>87.7</v>
      </c>
      <c r="F184">
        <v>106.9</v>
      </c>
      <c r="G184">
        <v>33.299999999999997</v>
      </c>
      <c r="H184">
        <v>8</v>
      </c>
      <c r="I184">
        <v>0.151</v>
      </c>
      <c r="J184">
        <v>20</v>
      </c>
      <c r="K184">
        <v>0.377</v>
      </c>
      <c r="L184">
        <v>1.26</v>
      </c>
      <c r="M184">
        <v>2.31</v>
      </c>
    </row>
    <row r="185" spans="1:13" x14ac:dyDescent="0.45">
      <c r="A185" s="10" t="s">
        <v>1544</v>
      </c>
      <c r="B185" s="10" t="s">
        <v>230</v>
      </c>
      <c r="C185">
        <v>29.1</v>
      </c>
      <c r="D185">
        <v>78</v>
      </c>
      <c r="E185">
        <v>87.7</v>
      </c>
      <c r="F185">
        <v>109.2</v>
      </c>
      <c r="G185">
        <v>19.899999999999999</v>
      </c>
      <c r="H185">
        <v>6</v>
      </c>
      <c r="I185">
        <v>7.6999999999999999E-2</v>
      </c>
      <c r="J185">
        <v>30</v>
      </c>
      <c r="K185">
        <v>0.38500000000000001</v>
      </c>
      <c r="L185">
        <v>3.99</v>
      </c>
      <c r="M185">
        <v>2.74</v>
      </c>
    </row>
    <row r="186" spans="1:13" x14ac:dyDescent="0.45">
      <c r="A186" s="10" t="s">
        <v>1643</v>
      </c>
      <c r="B186" s="10" t="s">
        <v>477</v>
      </c>
      <c r="C186">
        <v>22</v>
      </c>
      <c r="D186">
        <v>67</v>
      </c>
      <c r="E186">
        <v>87.7</v>
      </c>
      <c r="F186">
        <v>118.5</v>
      </c>
      <c r="G186">
        <v>15.4</v>
      </c>
      <c r="H186">
        <v>8</v>
      </c>
      <c r="I186">
        <v>0.11899999999999999</v>
      </c>
      <c r="J186">
        <v>26</v>
      </c>
      <c r="K186">
        <v>0.38800000000000001</v>
      </c>
      <c r="L186">
        <v>3.68</v>
      </c>
      <c r="M186">
        <v>4.4000000000000004</v>
      </c>
    </row>
    <row r="187" spans="1:13" x14ac:dyDescent="0.45">
      <c r="A187" s="10" t="s">
        <v>1618</v>
      </c>
      <c r="B187" s="10" t="s">
        <v>87</v>
      </c>
      <c r="C187">
        <v>29.1</v>
      </c>
      <c r="D187">
        <v>79</v>
      </c>
      <c r="E187">
        <v>87.8</v>
      </c>
      <c r="F187">
        <v>111.3</v>
      </c>
      <c r="G187">
        <v>18.100000000000001</v>
      </c>
      <c r="H187">
        <v>3</v>
      </c>
      <c r="I187">
        <v>3.7999999999999999E-2</v>
      </c>
      <c r="J187">
        <v>31</v>
      </c>
      <c r="K187">
        <v>0.39200000000000002</v>
      </c>
      <c r="L187">
        <v>1.84</v>
      </c>
      <c r="M187">
        <v>2.76</v>
      </c>
    </row>
    <row r="188" spans="1:13" x14ac:dyDescent="0.45">
      <c r="A188" s="10" t="s">
        <v>303</v>
      </c>
      <c r="B188" s="10" t="s">
        <v>284</v>
      </c>
      <c r="C188">
        <v>71</v>
      </c>
      <c r="D188">
        <v>201</v>
      </c>
      <c r="E188">
        <v>87.8</v>
      </c>
      <c r="F188">
        <v>113</v>
      </c>
      <c r="G188">
        <v>15.9</v>
      </c>
      <c r="H188">
        <v>15</v>
      </c>
      <c r="I188">
        <v>7.4999999999999997E-2</v>
      </c>
      <c r="J188">
        <v>75</v>
      </c>
      <c r="K188">
        <v>0.373</v>
      </c>
      <c r="L188">
        <v>5.45</v>
      </c>
      <c r="M188">
        <v>3.16</v>
      </c>
    </row>
    <row r="189" spans="1:13" x14ac:dyDescent="0.45">
      <c r="A189" s="10" t="s">
        <v>1679</v>
      </c>
      <c r="B189" s="10" t="s">
        <v>284</v>
      </c>
      <c r="C189">
        <v>10.199999999999999</v>
      </c>
      <c r="D189">
        <v>28</v>
      </c>
      <c r="E189">
        <v>87.8</v>
      </c>
      <c r="F189">
        <v>110.1</v>
      </c>
      <c r="G189">
        <v>14.3</v>
      </c>
      <c r="H189">
        <v>0</v>
      </c>
      <c r="I189">
        <v>0</v>
      </c>
      <c r="J189">
        <v>9</v>
      </c>
      <c r="K189">
        <v>0.32100000000000001</v>
      </c>
      <c r="L189">
        <v>0</v>
      </c>
      <c r="M189">
        <v>2.68</v>
      </c>
    </row>
    <row r="190" spans="1:13" x14ac:dyDescent="0.45">
      <c r="A190" s="10" t="s">
        <v>493</v>
      </c>
      <c r="B190" s="10" t="s">
        <v>477</v>
      </c>
      <c r="C190">
        <v>4</v>
      </c>
      <c r="D190">
        <v>11</v>
      </c>
      <c r="E190">
        <v>87.8</v>
      </c>
      <c r="F190">
        <v>105.4</v>
      </c>
      <c r="G190">
        <v>19.8</v>
      </c>
      <c r="H190">
        <v>0</v>
      </c>
      <c r="I190">
        <v>0</v>
      </c>
      <c r="J190">
        <v>4</v>
      </c>
      <c r="K190">
        <v>0.36399999999999999</v>
      </c>
      <c r="L190">
        <v>2.25</v>
      </c>
      <c r="M190">
        <v>2.04</v>
      </c>
    </row>
    <row r="191" spans="1:13" x14ac:dyDescent="0.45">
      <c r="A191" s="10" t="s">
        <v>701</v>
      </c>
      <c r="B191" s="10" t="s">
        <v>191</v>
      </c>
      <c r="C191">
        <v>23.2</v>
      </c>
      <c r="D191">
        <v>67</v>
      </c>
      <c r="E191">
        <v>87.8</v>
      </c>
      <c r="F191">
        <v>110.5</v>
      </c>
      <c r="G191">
        <v>19.899999999999999</v>
      </c>
      <c r="H191">
        <v>6</v>
      </c>
      <c r="I191">
        <v>0.09</v>
      </c>
      <c r="J191">
        <v>23</v>
      </c>
      <c r="K191">
        <v>0.34300000000000003</v>
      </c>
      <c r="L191">
        <v>5.32</v>
      </c>
      <c r="M191">
        <v>3.57</v>
      </c>
    </row>
    <row r="192" spans="1:13" x14ac:dyDescent="0.45">
      <c r="A192" s="10" t="s">
        <v>463</v>
      </c>
      <c r="B192" s="10" t="s">
        <v>542</v>
      </c>
      <c r="C192">
        <v>72.2</v>
      </c>
      <c r="D192">
        <v>174</v>
      </c>
      <c r="E192">
        <v>87.8</v>
      </c>
      <c r="F192">
        <v>113.9</v>
      </c>
      <c r="G192">
        <v>9.5</v>
      </c>
      <c r="H192">
        <v>9</v>
      </c>
      <c r="I192">
        <v>5.1999999999999998E-2</v>
      </c>
      <c r="J192">
        <v>55</v>
      </c>
      <c r="K192">
        <v>0.316</v>
      </c>
      <c r="L192">
        <v>3.22</v>
      </c>
      <c r="M192">
        <v>2.6</v>
      </c>
    </row>
    <row r="193" spans="1:13" x14ac:dyDescent="0.45">
      <c r="A193" s="10" t="s">
        <v>454</v>
      </c>
      <c r="B193" s="10" t="s">
        <v>99</v>
      </c>
      <c r="C193">
        <v>65.099999999999994</v>
      </c>
      <c r="D193">
        <v>193</v>
      </c>
      <c r="E193">
        <v>87.8</v>
      </c>
      <c r="F193">
        <v>117.2</v>
      </c>
      <c r="G193">
        <v>12.3</v>
      </c>
      <c r="H193">
        <v>15</v>
      </c>
      <c r="I193">
        <v>7.8E-2</v>
      </c>
      <c r="J193">
        <v>74</v>
      </c>
      <c r="K193">
        <v>0.38300000000000001</v>
      </c>
      <c r="L193">
        <v>4.13</v>
      </c>
      <c r="M193">
        <v>4.3099999999999996</v>
      </c>
    </row>
    <row r="194" spans="1:13" x14ac:dyDescent="0.45">
      <c r="A194" s="10" t="s">
        <v>1608</v>
      </c>
      <c r="B194" s="10" t="s">
        <v>220</v>
      </c>
      <c r="C194">
        <v>27.2</v>
      </c>
      <c r="D194">
        <v>76</v>
      </c>
      <c r="E194">
        <v>87.8</v>
      </c>
      <c r="F194">
        <v>109.8</v>
      </c>
      <c r="G194">
        <v>17.600000000000001</v>
      </c>
      <c r="H194">
        <v>4</v>
      </c>
      <c r="I194">
        <v>5.2999999999999999E-2</v>
      </c>
      <c r="J194">
        <v>30</v>
      </c>
      <c r="K194">
        <v>0.39500000000000002</v>
      </c>
      <c r="L194">
        <v>7.16</v>
      </c>
      <c r="M194">
        <v>4.67</v>
      </c>
    </row>
    <row r="195" spans="1:13" x14ac:dyDescent="0.45">
      <c r="A195" s="10" t="s">
        <v>1624</v>
      </c>
      <c r="B195" s="10" t="s">
        <v>289</v>
      </c>
      <c r="C195">
        <v>69</v>
      </c>
      <c r="D195">
        <v>211</v>
      </c>
      <c r="E195">
        <v>87.8</v>
      </c>
      <c r="F195">
        <v>110.6</v>
      </c>
      <c r="G195">
        <v>21</v>
      </c>
      <c r="H195">
        <v>15</v>
      </c>
      <c r="I195">
        <v>7.0999999999999994E-2</v>
      </c>
      <c r="J195">
        <v>64</v>
      </c>
      <c r="K195">
        <v>0.30299999999999999</v>
      </c>
      <c r="L195">
        <v>3.39</v>
      </c>
      <c r="M195">
        <v>3.09</v>
      </c>
    </row>
    <row r="196" spans="1:13" x14ac:dyDescent="0.45">
      <c r="A196" s="10" t="s">
        <v>1663</v>
      </c>
      <c r="B196" s="10" t="s">
        <v>551</v>
      </c>
      <c r="C196">
        <v>27.2</v>
      </c>
      <c r="D196">
        <v>82</v>
      </c>
      <c r="E196">
        <v>87.8</v>
      </c>
      <c r="F196">
        <v>116.2</v>
      </c>
      <c r="G196">
        <v>12.2</v>
      </c>
      <c r="H196">
        <v>7</v>
      </c>
      <c r="I196">
        <v>8.5000000000000006E-2</v>
      </c>
      <c r="J196">
        <v>31</v>
      </c>
      <c r="K196">
        <v>0.378</v>
      </c>
      <c r="L196">
        <v>4.88</v>
      </c>
      <c r="M196">
        <v>3.57</v>
      </c>
    </row>
    <row r="197" spans="1:13" x14ac:dyDescent="0.45">
      <c r="A197" s="10" t="s">
        <v>1491</v>
      </c>
      <c r="B197" s="10" t="s">
        <v>542</v>
      </c>
      <c r="C197">
        <v>11.1</v>
      </c>
      <c r="D197">
        <v>31</v>
      </c>
      <c r="E197">
        <v>87.9</v>
      </c>
      <c r="F197">
        <v>107.7</v>
      </c>
      <c r="G197">
        <v>17.8</v>
      </c>
      <c r="H197">
        <v>2</v>
      </c>
      <c r="I197">
        <v>6.5000000000000002E-2</v>
      </c>
      <c r="J197">
        <v>10</v>
      </c>
      <c r="K197">
        <v>0.32300000000000001</v>
      </c>
      <c r="L197">
        <v>1.59</v>
      </c>
      <c r="M197">
        <v>3.4</v>
      </c>
    </row>
    <row r="198" spans="1:13" x14ac:dyDescent="0.45">
      <c r="A198" s="10" t="s">
        <v>1612</v>
      </c>
      <c r="B198" s="10" t="s">
        <v>1471</v>
      </c>
      <c r="C198">
        <v>31</v>
      </c>
      <c r="D198">
        <v>105</v>
      </c>
      <c r="E198">
        <v>87.9</v>
      </c>
      <c r="F198">
        <v>111.4</v>
      </c>
      <c r="G198">
        <v>7.9</v>
      </c>
      <c r="H198">
        <v>7</v>
      </c>
      <c r="I198">
        <v>6.7000000000000004E-2</v>
      </c>
      <c r="J198">
        <v>39</v>
      </c>
      <c r="K198">
        <v>0.371</v>
      </c>
      <c r="L198">
        <v>3.77</v>
      </c>
      <c r="M198">
        <v>3.94</v>
      </c>
    </row>
    <row r="199" spans="1:13" x14ac:dyDescent="0.45">
      <c r="A199" s="10" t="s">
        <v>1683</v>
      </c>
      <c r="B199" s="10" t="s">
        <v>335</v>
      </c>
      <c r="C199">
        <v>14.1</v>
      </c>
      <c r="D199">
        <v>34</v>
      </c>
      <c r="E199">
        <v>87.9</v>
      </c>
      <c r="F199">
        <v>110.6</v>
      </c>
      <c r="G199">
        <v>13.6</v>
      </c>
      <c r="H199">
        <v>5</v>
      </c>
      <c r="I199">
        <v>0.14699999999999999</v>
      </c>
      <c r="J199">
        <v>12</v>
      </c>
      <c r="K199">
        <v>0.35299999999999998</v>
      </c>
      <c r="L199">
        <v>5.65</v>
      </c>
      <c r="M199">
        <v>4.34</v>
      </c>
    </row>
    <row r="200" spans="1:13" x14ac:dyDescent="0.45">
      <c r="A200" s="10" t="s">
        <v>1609</v>
      </c>
      <c r="B200" s="10" t="s">
        <v>26</v>
      </c>
      <c r="C200">
        <v>16</v>
      </c>
      <c r="D200">
        <v>46</v>
      </c>
      <c r="E200">
        <v>87.9</v>
      </c>
      <c r="F200">
        <v>112.6</v>
      </c>
      <c r="G200">
        <v>7.2</v>
      </c>
      <c r="H200">
        <v>1</v>
      </c>
      <c r="I200">
        <v>2.1999999999999999E-2</v>
      </c>
      <c r="J200">
        <v>18</v>
      </c>
      <c r="K200">
        <v>0.39100000000000001</v>
      </c>
      <c r="L200">
        <v>5.63</v>
      </c>
      <c r="M200">
        <v>3.09</v>
      </c>
    </row>
    <row r="201" spans="1:13" x14ac:dyDescent="0.45">
      <c r="A201" s="10" t="s">
        <v>1646</v>
      </c>
      <c r="B201" s="10" t="s">
        <v>145</v>
      </c>
      <c r="C201">
        <v>69.099999999999994</v>
      </c>
      <c r="D201">
        <v>150</v>
      </c>
      <c r="E201">
        <v>87.9</v>
      </c>
      <c r="F201">
        <v>112.3</v>
      </c>
      <c r="G201">
        <v>18</v>
      </c>
      <c r="H201">
        <v>9</v>
      </c>
      <c r="I201">
        <v>0.06</v>
      </c>
      <c r="J201">
        <v>42</v>
      </c>
      <c r="K201">
        <v>0.28000000000000003</v>
      </c>
      <c r="L201">
        <v>1.82</v>
      </c>
      <c r="M201">
        <v>2.66</v>
      </c>
    </row>
    <row r="202" spans="1:13" x14ac:dyDescent="0.45">
      <c r="A202" s="10" t="s">
        <v>1664</v>
      </c>
      <c r="B202" s="10" t="s">
        <v>284</v>
      </c>
      <c r="C202">
        <v>22.1</v>
      </c>
      <c r="D202">
        <v>65</v>
      </c>
      <c r="E202">
        <v>87.9</v>
      </c>
      <c r="F202">
        <v>109.2</v>
      </c>
      <c r="G202">
        <v>17.399999999999999</v>
      </c>
      <c r="H202">
        <v>4</v>
      </c>
      <c r="I202">
        <v>6.2E-2</v>
      </c>
      <c r="J202">
        <v>26</v>
      </c>
      <c r="K202">
        <v>0.4</v>
      </c>
      <c r="L202">
        <v>6.85</v>
      </c>
      <c r="M202">
        <v>3.76</v>
      </c>
    </row>
    <row r="203" spans="1:13" x14ac:dyDescent="0.45">
      <c r="A203" s="10" t="s">
        <v>628</v>
      </c>
      <c r="B203" s="10" t="s">
        <v>73</v>
      </c>
      <c r="C203">
        <v>21.1</v>
      </c>
      <c r="D203">
        <v>54</v>
      </c>
      <c r="E203">
        <v>87.9</v>
      </c>
      <c r="F203">
        <v>110.6</v>
      </c>
      <c r="G203">
        <v>19.100000000000001</v>
      </c>
      <c r="H203">
        <v>5</v>
      </c>
      <c r="I203">
        <v>9.2999999999999999E-2</v>
      </c>
      <c r="J203">
        <v>18</v>
      </c>
      <c r="K203">
        <v>0.33300000000000002</v>
      </c>
      <c r="L203">
        <v>2.95</v>
      </c>
      <c r="M203">
        <v>3.02</v>
      </c>
    </row>
    <row r="204" spans="1:13" x14ac:dyDescent="0.45">
      <c r="A204" s="10" t="s">
        <v>1563</v>
      </c>
      <c r="B204" s="10" t="s">
        <v>113</v>
      </c>
      <c r="C204">
        <v>16.2</v>
      </c>
      <c r="D204">
        <v>39</v>
      </c>
      <c r="E204">
        <v>87.9</v>
      </c>
      <c r="F204">
        <v>107.7</v>
      </c>
      <c r="G204">
        <v>6.5</v>
      </c>
      <c r="H204">
        <v>0</v>
      </c>
      <c r="I204">
        <v>0</v>
      </c>
      <c r="J204">
        <v>16</v>
      </c>
      <c r="K204">
        <v>0.41</v>
      </c>
      <c r="L204">
        <v>2.16</v>
      </c>
      <c r="M204">
        <v>2.91</v>
      </c>
    </row>
    <row r="205" spans="1:13" x14ac:dyDescent="0.45">
      <c r="A205" s="10" t="s">
        <v>293</v>
      </c>
      <c r="B205" s="10" t="s">
        <v>96</v>
      </c>
      <c r="C205">
        <v>84.1</v>
      </c>
      <c r="D205">
        <v>231</v>
      </c>
      <c r="E205">
        <v>87.9</v>
      </c>
      <c r="F205">
        <v>115.3</v>
      </c>
      <c r="G205">
        <v>12.2</v>
      </c>
      <c r="H205">
        <v>14</v>
      </c>
      <c r="I205">
        <v>6.0999999999999999E-2</v>
      </c>
      <c r="J205">
        <v>82</v>
      </c>
      <c r="K205">
        <v>0.35499999999999998</v>
      </c>
      <c r="L205">
        <v>2.77</v>
      </c>
      <c r="M205">
        <v>3.26</v>
      </c>
    </row>
    <row r="206" spans="1:13" x14ac:dyDescent="0.45">
      <c r="A206" s="10" t="s">
        <v>1966</v>
      </c>
      <c r="B206" s="10" t="s">
        <v>230</v>
      </c>
      <c r="C206">
        <v>2</v>
      </c>
      <c r="D206">
        <v>8</v>
      </c>
      <c r="E206">
        <v>87.9</v>
      </c>
      <c r="F206">
        <v>98.9</v>
      </c>
      <c r="G206">
        <v>24.9</v>
      </c>
      <c r="H206">
        <v>0</v>
      </c>
      <c r="I206">
        <v>0</v>
      </c>
      <c r="J206">
        <v>2</v>
      </c>
      <c r="K206">
        <v>0.25</v>
      </c>
      <c r="L206">
        <v>0</v>
      </c>
      <c r="M206">
        <v>2.25</v>
      </c>
    </row>
    <row r="207" spans="1:13" x14ac:dyDescent="0.45">
      <c r="A207" s="10" t="s">
        <v>1615</v>
      </c>
      <c r="B207" s="10" t="s">
        <v>26</v>
      </c>
      <c r="C207">
        <v>25.1</v>
      </c>
      <c r="D207">
        <v>86</v>
      </c>
      <c r="E207">
        <v>87.9</v>
      </c>
      <c r="F207">
        <v>114.6</v>
      </c>
      <c r="G207">
        <v>19.399999999999999</v>
      </c>
      <c r="H207">
        <v>8</v>
      </c>
      <c r="I207">
        <v>9.2999999999999999E-2</v>
      </c>
      <c r="J207">
        <v>28</v>
      </c>
      <c r="K207">
        <v>0.32600000000000001</v>
      </c>
      <c r="L207">
        <v>7.46</v>
      </c>
      <c r="M207">
        <v>5.54</v>
      </c>
    </row>
    <row r="208" spans="1:13" x14ac:dyDescent="0.45">
      <c r="A208" s="10" t="s">
        <v>1616</v>
      </c>
      <c r="B208" s="10" t="s">
        <v>171</v>
      </c>
      <c r="C208">
        <v>3</v>
      </c>
      <c r="D208">
        <v>11</v>
      </c>
      <c r="E208">
        <v>88</v>
      </c>
      <c r="F208">
        <v>101.5</v>
      </c>
      <c r="G208">
        <v>4.9000000000000004</v>
      </c>
      <c r="H208">
        <v>0</v>
      </c>
      <c r="I208">
        <v>0</v>
      </c>
      <c r="J208">
        <v>4</v>
      </c>
      <c r="K208">
        <v>0.36399999999999999</v>
      </c>
      <c r="L208">
        <v>6</v>
      </c>
      <c r="M208">
        <v>2.64</v>
      </c>
    </row>
    <row r="209" spans="1:13" x14ac:dyDescent="0.45">
      <c r="A209" s="10" t="s">
        <v>1538</v>
      </c>
      <c r="B209" s="10" t="s">
        <v>113</v>
      </c>
      <c r="C209">
        <v>6.2</v>
      </c>
      <c r="D209">
        <v>14</v>
      </c>
      <c r="E209">
        <v>88</v>
      </c>
      <c r="F209">
        <v>110.5</v>
      </c>
      <c r="G209">
        <v>-3.7</v>
      </c>
      <c r="H209">
        <v>0</v>
      </c>
      <c r="I209">
        <v>0</v>
      </c>
      <c r="J209">
        <v>5</v>
      </c>
      <c r="K209">
        <v>0.35699999999999998</v>
      </c>
      <c r="L209">
        <v>0</v>
      </c>
      <c r="M209">
        <v>2.21</v>
      </c>
    </row>
    <row r="210" spans="1:13" x14ac:dyDescent="0.45">
      <c r="A210" s="10" t="s">
        <v>1614</v>
      </c>
      <c r="B210" s="10" t="s">
        <v>26</v>
      </c>
      <c r="C210">
        <v>64.2</v>
      </c>
      <c r="D210">
        <v>172</v>
      </c>
      <c r="E210">
        <v>88</v>
      </c>
      <c r="F210">
        <v>110.8</v>
      </c>
      <c r="G210">
        <v>19.2</v>
      </c>
      <c r="H210">
        <v>13</v>
      </c>
      <c r="I210">
        <v>7.5999999999999998E-2</v>
      </c>
      <c r="J210">
        <v>60</v>
      </c>
      <c r="K210">
        <v>0.34899999999999998</v>
      </c>
      <c r="L210">
        <v>2.78</v>
      </c>
      <c r="M210">
        <v>3.5</v>
      </c>
    </row>
    <row r="211" spans="1:13" x14ac:dyDescent="0.45">
      <c r="A211" s="10" t="s">
        <v>1621</v>
      </c>
      <c r="B211" s="10" t="s">
        <v>284</v>
      </c>
      <c r="C211">
        <v>25.1</v>
      </c>
      <c r="D211">
        <v>58</v>
      </c>
      <c r="E211">
        <v>88</v>
      </c>
      <c r="F211">
        <v>109.5</v>
      </c>
      <c r="G211">
        <v>6.6</v>
      </c>
      <c r="H211">
        <v>3</v>
      </c>
      <c r="I211">
        <v>5.1999999999999998E-2</v>
      </c>
      <c r="J211">
        <v>16</v>
      </c>
      <c r="K211">
        <v>0.27600000000000002</v>
      </c>
      <c r="L211">
        <v>2.13</v>
      </c>
      <c r="M211">
        <v>2.14</v>
      </c>
    </row>
    <row r="212" spans="1:13" x14ac:dyDescent="0.45">
      <c r="A212" s="10" t="s">
        <v>1967</v>
      </c>
      <c r="B212" s="10" t="s">
        <v>279</v>
      </c>
      <c r="C212">
        <v>4.2</v>
      </c>
      <c r="D212">
        <v>14</v>
      </c>
      <c r="E212">
        <v>88</v>
      </c>
      <c r="F212">
        <v>103.3</v>
      </c>
      <c r="G212">
        <v>5.8</v>
      </c>
      <c r="H212">
        <v>2</v>
      </c>
      <c r="I212">
        <v>0.14299999999999999</v>
      </c>
      <c r="J212">
        <v>6</v>
      </c>
      <c r="K212">
        <v>0.42899999999999999</v>
      </c>
      <c r="L212">
        <v>1.93</v>
      </c>
      <c r="M212">
        <v>11.33</v>
      </c>
    </row>
    <row r="213" spans="1:13" x14ac:dyDescent="0.45">
      <c r="A213" s="10" t="s">
        <v>319</v>
      </c>
      <c r="B213" s="10" t="s">
        <v>113</v>
      </c>
      <c r="C213">
        <v>72</v>
      </c>
      <c r="D213">
        <v>208</v>
      </c>
      <c r="E213">
        <v>88</v>
      </c>
      <c r="F213">
        <v>111.7</v>
      </c>
      <c r="G213">
        <v>10.5</v>
      </c>
      <c r="H213">
        <v>9</v>
      </c>
      <c r="I213">
        <v>4.2999999999999997E-2</v>
      </c>
      <c r="J213">
        <v>78</v>
      </c>
      <c r="K213">
        <v>0.375</v>
      </c>
      <c r="L213">
        <v>3.25</v>
      </c>
      <c r="M213">
        <v>3.52</v>
      </c>
    </row>
    <row r="214" spans="1:13" x14ac:dyDescent="0.45">
      <c r="A214" s="10" t="s">
        <v>1659</v>
      </c>
      <c r="B214" s="10" t="s">
        <v>26</v>
      </c>
      <c r="C214">
        <v>33.1</v>
      </c>
      <c r="D214">
        <v>99</v>
      </c>
      <c r="E214">
        <v>88</v>
      </c>
      <c r="F214">
        <v>109</v>
      </c>
      <c r="G214">
        <v>12.8</v>
      </c>
      <c r="H214">
        <v>5</v>
      </c>
      <c r="I214">
        <v>5.0999999999999997E-2</v>
      </c>
      <c r="J214">
        <v>40</v>
      </c>
      <c r="K214">
        <v>0.40400000000000003</v>
      </c>
      <c r="L214">
        <v>2.16</v>
      </c>
      <c r="M214">
        <v>3.28</v>
      </c>
    </row>
    <row r="215" spans="1:13" x14ac:dyDescent="0.45">
      <c r="A215" s="10" t="s">
        <v>1577</v>
      </c>
      <c r="B215" s="10" t="s">
        <v>124</v>
      </c>
      <c r="C215">
        <v>63.2</v>
      </c>
      <c r="D215">
        <v>214</v>
      </c>
      <c r="E215">
        <v>88</v>
      </c>
      <c r="F215">
        <v>110.9</v>
      </c>
      <c r="G215">
        <v>10.8</v>
      </c>
      <c r="H215">
        <v>14</v>
      </c>
      <c r="I215">
        <v>6.5000000000000002E-2</v>
      </c>
      <c r="J215">
        <v>83</v>
      </c>
      <c r="K215">
        <v>0.38800000000000001</v>
      </c>
      <c r="L215">
        <v>6.22</v>
      </c>
      <c r="M215">
        <v>3.97</v>
      </c>
    </row>
    <row r="216" spans="1:13" x14ac:dyDescent="0.45">
      <c r="A216" s="10" t="s">
        <v>1729</v>
      </c>
      <c r="B216" s="10" t="s">
        <v>289</v>
      </c>
      <c r="C216">
        <v>20</v>
      </c>
      <c r="D216">
        <v>51</v>
      </c>
      <c r="E216">
        <v>88</v>
      </c>
      <c r="F216">
        <v>110.6</v>
      </c>
      <c r="G216">
        <v>23.7</v>
      </c>
      <c r="H216">
        <v>7</v>
      </c>
      <c r="I216">
        <v>0.13700000000000001</v>
      </c>
      <c r="J216">
        <v>18</v>
      </c>
      <c r="K216">
        <v>0.35299999999999998</v>
      </c>
      <c r="L216">
        <v>4.5</v>
      </c>
      <c r="M216">
        <v>4.8</v>
      </c>
    </row>
    <row r="217" spans="1:13" x14ac:dyDescent="0.45">
      <c r="A217" s="10" t="s">
        <v>1619</v>
      </c>
      <c r="B217" s="10" t="s">
        <v>113</v>
      </c>
      <c r="C217">
        <v>4</v>
      </c>
      <c r="D217">
        <v>16</v>
      </c>
      <c r="E217">
        <v>88</v>
      </c>
      <c r="F217">
        <v>105.4</v>
      </c>
      <c r="G217">
        <v>7.5</v>
      </c>
      <c r="H217">
        <v>0</v>
      </c>
      <c r="I217">
        <v>0</v>
      </c>
      <c r="J217">
        <v>7</v>
      </c>
      <c r="K217">
        <v>0.438</v>
      </c>
      <c r="L217">
        <v>2.25</v>
      </c>
      <c r="M217">
        <v>3.83</v>
      </c>
    </row>
    <row r="218" spans="1:13" x14ac:dyDescent="0.45">
      <c r="A218" s="10" t="s">
        <v>105</v>
      </c>
      <c r="B218" s="10" t="s">
        <v>316</v>
      </c>
      <c r="C218">
        <v>30.1</v>
      </c>
      <c r="D218">
        <v>88</v>
      </c>
      <c r="E218">
        <v>88</v>
      </c>
      <c r="F218">
        <v>110.3</v>
      </c>
      <c r="G218">
        <v>7.8</v>
      </c>
      <c r="H218">
        <v>1</v>
      </c>
      <c r="I218">
        <v>1.0999999999999999E-2</v>
      </c>
      <c r="J218">
        <v>34</v>
      </c>
      <c r="K218">
        <v>0.38600000000000001</v>
      </c>
      <c r="L218">
        <v>1.19</v>
      </c>
      <c r="M218">
        <v>3.05</v>
      </c>
    </row>
    <row r="219" spans="1:13" x14ac:dyDescent="0.45">
      <c r="A219" s="10" t="s">
        <v>183</v>
      </c>
      <c r="B219" s="10" t="s">
        <v>96</v>
      </c>
      <c r="C219">
        <v>44.1</v>
      </c>
      <c r="D219">
        <v>115</v>
      </c>
      <c r="E219">
        <v>88</v>
      </c>
      <c r="F219">
        <v>108.9</v>
      </c>
      <c r="G219">
        <v>9</v>
      </c>
      <c r="H219">
        <v>8</v>
      </c>
      <c r="I219">
        <v>7.0000000000000007E-2</v>
      </c>
      <c r="J219">
        <v>50</v>
      </c>
      <c r="K219">
        <v>0.435</v>
      </c>
      <c r="L219">
        <v>2.64</v>
      </c>
      <c r="M219">
        <v>3.68</v>
      </c>
    </row>
    <row r="220" spans="1:13" x14ac:dyDescent="0.45">
      <c r="A220" s="10" t="s">
        <v>748</v>
      </c>
      <c r="B220" s="10" t="s">
        <v>96</v>
      </c>
      <c r="C220">
        <v>25</v>
      </c>
      <c r="D220">
        <v>54</v>
      </c>
      <c r="E220">
        <v>88</v>
      </c>
      <c r="F220">
        <v>113.2</v>
      </c>
      <c r="G220">
        <v>20.2</v>
      </c>
      <c r="H220">
        <v>4</v>
      </c>
      <c r="I220">
        <v>7.3999999999999996E-2</v>
      </c>
      <c r="J220">
        <v>21</v>
      </c>
      <c r="K220">
        <v>0.38900000000000001</v>
      </c>
      <c r="L220">
        <v>0.72</v>
      </c>
      <c r="M220">
        <v>2.3199999999999998</v>
      </c>
    </row>
    <row r="221" spans="1:13" x14ac:dyDescent="0.45">
      <c r="A221" s="10" t="s">
        <v>1826</v>
      </c>
      <c r="B221" s="10" t="s">
        <v>119</v>
      </c>
      <c r="C221">
        <v>8.1999999999999993</v>
      </c>
      <c r="D221">
        <v>22</v>
      </c>
      <c r="E221">
        <v>88</v>
      </c>
      <c r="F221">
        <v>109.7</v>
      </c>
      <c r="G221">
        <v>1.7</v>
      </c>
      <c r="H221">
        <v>1</v>
      </c>
      <c r="I221">
        <v>4.4999999999999998E-2</v>
      </c>
      <c r="J221">
        <v>12</v>
      </c>
      <c r="K221">
        <v>0.54500000000000004</v>
      </c>
      <c r="L221">
        <v>4.1500000000000004</v>
      </c>
      <c r="M221">
        <v>3.38</v>
      </c>
    </row>
    <row r="222" spans="1:13" x14ac:dyDescent="0.45">
      <c r="A222" s="10" t="s">
        <v>206</v>
      </c>
      <c r="B222" s="10" t="s">
        <v>551</v>
      </c>
      <c r="C222">
        <v>74.099999999999994</v>
      </c>
      <c r="D222">
        <v>214</v>
      </c>
      <c r="E222">
        <v>88.1</v>
      </c>
      <c r="F222">
        <v>113.3</v>
      </c>
      <c r="G222">
        <v>10.1</v>
      </c>
      <c r="H222">
        <v>14</v>
      </c>
      <c r="I222">
        <v>6.5000000000000002E-2</v>
      </c>
      <c r="J222">
        <v>77</v>
      </c>
      <c r="K222">
        <v>0.36</v>
      </c>
      <c r="L222">
        <v>3.27</v>
      </c>
      <c r="M222">
        <v>3.35</v>
      </c>
    </row>
    <row r="223" spans="1:13" x14ac:dyDescent="0.45">
      <c r="A223" s="10" t="s">
        <v>1623</v>
      </c>
      <c r="B223" s="10" t="s">
        <v>542</v>
      </c>
      <c r="C223">
        <v>27.2</v>
      </c>
      <c r="D223">
        <v>88</v>
      </c>
      <c r="E223">
        <v>88.1</v>
      </c>
      <c r="F223">
        <v>114.1</v>
      </c>
      <c r="G223">
        <v>21.1</v>
      </c>
      <c r="H223">
        <v>8</v>
      </c>
      <c r="I223">
        <v>9.0999999999999998E-2</v>
      </c>
      <c r="J223">
        <v>31</v>
      </c>
      <c r="K223">
        <v>0.35199999999999998</v>
      </c>
      <c r="L223">
        <v>4.88</v>
      </c>
      <c r="M223">
        <v>4.5199999999999996</v>
      </c>
    </row>
    <row r="224" spans="1:13" x14ac:dyDescent="0.45">
      <c r="A224" s="10" t="s">
        <v>1738</v>
      </c>
      <c r="B224" s="10" t="s">
        <v>87</v>
      </c>
      <c r="C224">
        <v>30.1</v>
      </c>
      <c r="D224">
        <v>74</v>
      </c>
      <c r="E224">
        <v>88.1</v>
      </c>
      <c r="F224">
        <v>109.7</v>
      </c>
      <c r="G224">
        <v>4</v>
      </c>
      <c r="H224">
        <v>3</v>
      </c>
      <c r="I224">
        <v>4.1000000000000002E-2</v>
      </c>
      <c r="J224">
        <v>25</v>
      </c>
      <c r="K224">
        <v>0.33800000000000002</v>
      </c>
      <c r="L224">
        <v>0.3</v>
      </c>
      <c r="M224">
        <v>2.4</v>
      </c>
    </row>
    <row r="225" spans="1:13" x14ac:dyDescent="0.45">
      <c r="A225" s="10" t="s">
        <v>524</v>
      </c>
      <c r="B225" s="10" t="s">
        <v>115</v>
      </c>
      <c r="C225">
        <v>73.099999999999994</v>
      </c>
      <c r="D225">
        <v>217</v>
      </c>
      <c r="E225">
        <v>88.1</v>
      </c>
      <c r="F225">
        <v>113.9</v>
      </c>
      <c r="G225">
        <v>16.399999999999999</v>
      </c>
      <c r="H225">
        <v>19</v>
      </c>
      <c r="I225">
        <v>8.7999999999999995E-2</v>
      </c>
      <c r="J225">
        <v>78</v>
      </c>
      <c r="K225">
        <v>0.35899999999999999</v>
      </c>
      <c r="L225">
        <v>4.05</v>
      </c>
      <c r="M225">
        <v>3.4</v>
      </c>
    </row>
    <row r="226" spans="1:13" x14ac:dyDescent="0.45">
      <c r="A226" s="10" t="s">
        <v>1604</v>
      </c>
      <c r="B226" s="10" t="s">
        <v>119</v>
      </c>
      <c r="C226">
        <v>24.2</v>
      </c>
      <c r="D226">
        <v>67</v>
      </c>
      <c r="E226">
        <v>88.1</v>
      </c>
      <c r="F226">
        <v>109.9</v>
      </c>
      <c r="G226">
        <v>10.9</v>
      </c>
      <c r="H226">
        <v>5</v>
      </c>
      <c r="I226">
        <v>7.4999999999999997E-2</v>
      </c>
      <c r="J226">
        <v>20</v>
      </c>
      <c r="K226">
        <v>0.29899999999999999</v>
      </c>
      <c r="L226">
        <v>2.92</v>
      </c>
      <c r="M226">
        <v>3.5</v>
      </c>
    </row>
    <row r="227" spans="1:13" x14ac:dyDescent="0.45">
      <c r="A227" s="10" t="s">
        <v>190</v>
      </c>
      <c r="B227" s="10" t="s">
        <v>191</v>
      </c>
      <c r="C227">
        <v>66.2</v>
      </c>
      <c r="D227">
        <v>191</v>
      </c>
      <c r="E227">
        <v>88.1</v>
      </c>
      <c r="F227">
        <v>112.6</v>
      </c>
      <c r="G227">
        <v>10.5</v>
      </c>
      <c r="H227">
        <v>11</v>
      </c>
      <c r="I227">
        <v>5.8000000000000003E-2</v>
      </c>
      <c r="J227">
        <v>71</v>
      </c>
      <c r="K227">
        <v>0.372</v>
      </c>
      <c r="L227">
        <v>5</v>
      </c>
      <c r="M227">
        <v>4.05</v>
      </c>
    </row>
    <row r="228" spans="1:13" x14ac:dyDescent="0.45">
      <c r="A228" s="10" t="s">
        <v>603</v>
      </c>
      <c r="B228" s="10" t="s">
        <v>145</v>
      </c>
      <c r="C228">
        <v>38</v>
      </c>
      <c r="D228">
        <v>94</v>
      </c>
      <c r="E228">
        <v>88.1</v>
      </c>
      <c r="F228">
        <v>110.6</v>
      </c>
      <c r="G228">
        <v>16.2</v>
      </c>
      <c r="H228">
        <v>7</v>
      </c>
      <c r="I228">
        <v>7.3999999999999996E-2</v>
      </c>
      <c r="J228">
        <v>35</v>
      </c>
      <c r="K228">
        <v>0.372</v>
      </c>
      <c r="L228">
        <v>2.61</v>
      </c>
      <c r="M228">
        <v>3.4</v>
      </c>
    </row>
    <row r="229" spans="1:13" x14ac:dyDescent="0.45">
      <c r="A229" s="10" t="s">
        <v>1626</v>
      </c>
      <c r="B229" s="10" t="s">
        <v>335</v>
      </c>
      <c r="C229">
        <v>13</v>
      </c>
      <c r="D229">
        <v>34</v>
      </c>
      <c r="E229">
        <v>88.1</v>
      </c>
      <c r="F229">
        <v>107.6</v>
      </c>
      <c r="G229">
        <v>15.2</v>
      </c>
      <c r="H229">
        <v>3</v>
      </c>
      <c r="I229">
        <v>8.7999999999999995E-2</v>
      </c>
      <c r="J229">
        <v>13</v>
      </c>
      <c r="K229">
        <v>0.38200000000000001</v>
      </c>
      <c r="L229">
        <v>3.46</v>
      </c>
      <c r="M229">
        <v>4.46</v>
      </c>
    </row>
    <row r="230" spans="1:13" x14ac:dyDescent="0.45">
      <c r="A230" s="10" t="s">
        <v>1804</v>
      </c>
      <c r="B230" s="10" t="s">
        <v>289</v>
      </c>
      <c r="C230">
        <v>29</v>
      </c>
      <c r="D230">
        <v>50</v>
      </c>
      <c r="E230">
        <v>88.1</v>
      </c>
      <c r="F230">
        <v>108.3</v>
      </c>
      <c r="G230">
        <v>16.3</v>
      </c>
      <c r="H230">
        <v>2</v>
      </c>
      <c r="I230">
        <v>0.04</v>
      </c>
      <c r="J230">
        <v>20</v>
      </c>
      <c r="K230">
        <v>0.4</v>
      </c>
      <c r="L230">
        <v>3.41</v>
      </c>
      <c r="M230">
        <v>2.23</v>
      </c>
    </row>
    <row r="231" spans="1:13" x14ac:dyDescent="0.45">
      <c r="A231" s="10" t="s">
        <v>1690</v>
      </c>
      <c r="B231" s="10" t="s">
        <v>96</v>
      </c>
      <c r="C231">
        <v>66.099999999999994</v>
      </c>
      <c r="D231">
        <v>201</v>
      </c>
      <c r="E231">
        <v>88.1</v>
      </c>
      <c r="F231">
        <v>114.7</v>
      </c>
      <c r="G231">
        <v>-0.8</v>
      </c>
      <c r="H231">
        <v>12</v>
      </c>
      <c r="I231">
        <v>0.06</v>
      </c>
      <c r="J231">
        <v>80</v>
      </c>
      <c r="K231">
        <v>0.39800000000000002</v>
      </c>
      <c r="L231">
        <v>2.71</v>
      </c>
      <c r="M231">
        <v>3.65</v>
      </c>
    </row>
    <row r="232" spans="1:13" x14ac:dyDescent="0.45">
      <c r="A232" s="10" t="s">
        <v>1593</v>
      </c>
      <c r="B232" s="10" t="s">
        <v>145</v>
      </c>
      <c r="C232">
        <v>27.1</v>
      </c>
      <c r="D232">
        <v>78</v>
      </c>
      <c r="E232">
        <v>88.1</v>
      </c>
      <c r="F232">
        <v>109.8</v>
      </c>
      <c r="G232">
        <v>-2.2999999999999998</v>
      </c>
      <c r="H232">
        <v>4</v>
      </c>
      <c r="I232">
        <v>5.0999999999999997E-2</v>
      </c>
      <c r="J232">
        <v>28</v>
      </c>
      <c r="K232">
        <v>0.35899999999999999</v>
      </c>
      <c r="L232">
        <v>1.32</v>
      </c>
      <c r="M232">
        <v>2.85</v>
      </c>
    </row>
    <row r="233" spans="1:13" x14ac:dyDescent="0.45">
      <c r="A233" s="10" t="s">
        <v>1596</v>
      </c>
      <c r="B233" s="10" t="s">
        <v>316</v>
      </c>
      <c r="C233">
        <v>35.200000000000003</v>
      </c>
      <c r="D233">
        <v>106</v>
      </c>
      <c r="E233">
        <v>88.1</v>
      </c>
      <c r="F233">
        <v>107.6</v>
      </c>
      <c r="G233">
        <v>9.3000000000000007</v>
      </c>
      <c r="H233">
        <v>4</v>
      </c>
      <c r="I233">
        <v>3.7999999999999999E-2</v>
      </c>
      <c r="J233">
        <v>41</v>
      </c>
      <c r="K233">
        <v>0.38700000000000001</v>
      </c>
      <c r="L233">
        <v>2.78</v>
      </c>
      <c r="M233">
        <v>3.78</v>
      </c>
    </row>
    <row r="234" spans="1:13" x14ac:dyDescent="0.45">
      <c r="A234" s="10" t="s">
        <v>1755</v>
      </c>
      <c r="B234" s="10" t="s">
        <v>26</v>
      </c>
      <c r="C234">
        <v>55.1</v>
      </c>
      <c r="D234">
        <v>160</v>
      </c>
      <c r="E234">
        <v>88.1</v>
      </c>
      <c r="F234">
        <v>114</v>
      </c>
      <c r="G234">
        <v>9.6</v>
      </c>
      <c r="H234">
        <v>9</v>
      </c>
      <c r="I234">
        <v>5.6000000000000001E-2</v>
      </c>
      <c r="J234">
        <v>59</v>
      </c>
      <c r="K234">
        <v>0.36899999999999999</v>
      </c>
      <c r="L234">
        <v>6.18</v>
      </c>
      <c r="M234">
        <v>4.1399999999999997</v>
      </c>
    </row>
    <row r="235" spans="1:13" x14ac:dyDescent="0.45">
      <c r="A235" s="10" t="s">
        <v>1642</v>
      </c>
      <c r="B235" s="10" t="s">
        <v>24</v>
      </c>
      <c r="C235">
        <v>41.1</v>
      </c>
      <c r="D235">
        <v>129</v>
      </c>
      <c r="E235">
        <v>88.1</v>
      </c>
      <c r="F235">
        <v>111.5</v>
      </c>
      <c r="G235">
        <v>19.5</v>
      </c>
      <c r="H235">
        <v>12</v>
      </c>
      <c r="I235">
        <v>9.2999999999999999E-2</v>
      </c>
      <c r="J235">
        <v>47</v>
      </c>
      <c r="K235">
        <v>0.36399999999999999</v>
      </c>
      <c r="L235">
        <v>5.66</v>
      </c>
      <c r="M235">
        <v>4.28</v>
      </c>
    </row>
    <row r="236" spans="1:13" x14ac:dyDescent="0.45">
      <c r="A236" s="10" t="s">
        <v>1629</v>
      </c>
      <c r="B236" s="10" t="s">
        <v>174</v>
      </c>
      <c r="C236">
        <v>11.2</v>
      </c>
      <c r="D236">
        <v>31</v>
      </c>
      <c r="E236">
        <v>88.1</v>
      </c>
      <c r="F236">
        <v>112.9</v>
      </c>
      <c r="G236">
        <v>7.9</v>
      </c>
      <c r="H236">
        <v>2</v>
      </c>
      <c r="I236">
        <v>6.5000000000000002E-2</v>
      </c>
      <c r="J236">
        <v>9</v>
      </c>
      <c r="K236">
        <v>0.28999999999999998</v>
      </c>
      <c r="L236">
        <v>3.09</v>
      </c>
      <c r="M236">
        <v>2.68</v>
      </c>
    </row>
    <row r="237" spans="1:13" x14ac:dyDescent="0.45">
      <c r="A237" s="10" t="s">
        <v>307</v>
      </c>
      <c r="B237" s="10" t="s">
        <v>119</v>
      </c>
      <c r="C237">
        <v>27.2</v>
      </c>
      <c r="D237">
        <v>97</v>
      </c>
      <c r="E237">
        <v>88.1</v>
      </c>
      <c r="F237">
        <v>115.8</v>
      </c>
      <c r="G237">
        <v>14.5</v>
      </c>
      <c r="H237">
        <v>7</v>
      </c>
      <c r="I237">
        <v>7.1999999999999995E-2</v>
      </c>
      <c r="J237">
        <v>30</v>
      </c>
      <c r="K237">
        <v>0.309</v>
      </c>
      <c r="L237">
        <v>6.18</v>
      </c>
      <c r="M237">
        <v>5.95</v>
      </c>
    </row>
    <row r="238" spans="1:13" x14ac:dyDescent="0.45">
      <c r="A238" s="10" t="s">
        <v>1712</v>
      </c>
      <c r="B238" s="10" t="s">
        <v>124</v>
      </c>
      <c r="C238">
        <v>26.2</v>
      </c>
      <c r="D238">
        <v>74</v>
      </c>
      <c r="E238">
        <v>88.2</v>
      </c>
      <c r="F238">
        <v>107.2</v>
      </c>
      <c r="G238">
        <v>8.5</v>
      </c>
      <c r="H238">
        <v>2</v>
      </c>
      <c r="I238">
        <v>2.7E-2</v>
      </c>
      <c r="J238">
        <v>21</v>
      </c>
      <c r="K238">
        <v>0.28399999999999997</v>
      </c>
      <c r="L238">
        <v>5.0599999999999996</v>
      </c>
      <c r="M238">
        <v>3.16</v>
      </c>
    </row>
    <row r="239" spans="1:13" x14ac:dyDescent="0.45">
      <c r="A239" s="10" t="s">
        <v>754</v>
      </c>
      <c r="B239" s="10" t="s">
        <v>279</v>
      </c>
      <c r="C239">
        <v>21.1</v>
      </c>
      <c r="D239">
        <v>44</v>
      </c>
      <c r="E239">
        <v>88.2</v>
      </c>
      <c r="F239">
        <v>105.8</v>
      </c>
      <c r="G239">
        <v>15.2</v>
      </c>
      <c r="H239">
        <v>0</v>
      </c>
      <c r="I239">
        <v>0</v>
      </c>
      <c r="J239">
        <v>14</v>
      </c>
      <c r="K239">
        <v>0.318</v>
      </c>
      <c r="L239">
        <v>0.84</v>
      </c>
      <c r="M239">
        <v>1.79</v>
      </c>
    </row>
    <row r="240" spans="1:13" x14ac:dyDescent="0.45">
      <c r="A240" s="10" t="s">
        <v>1631</v>
      </c>
      <c r="B240" s="10" t="s">
        <v>115</v>
      </c>
      <c r="C240">
        <v>2</v>
      </c>
      <c r="D240">
        <v>6</v>
      </c>
      <c r="E240">
        <v>88.2</v>
      </c>
      <c r="F240">
        <v>105</v>
      </c>
      <c r="G240">
        <v>39.5</v>
      </c>
      <c r="H240">
        <v>1</v>
      </c>
      <c r="I240">
        <v>0.16700000000000001</v>
      </c>
      <c r="J240">
        <v>2</v>
      </c>
      <c r="K240">
        <v>0.33300000000000002</v>
      </c>
      <c r="L240">
        <v>9</v>
      </c>
      <c r="M240">
        <v>11.19</v>
      </c>
    </row>
    <row r="241" spans="1:13" x14ac:dyDescent="0.45">
      <c r="A241" s="10" t="s">
        <v>1656</v>
      </c>
      <c r="B241" s="10" t="s">
        <v>119</v>
      </c>
      <c r="C241">
        <v>26</v>
      </c>
      <c r="D241">
        <v>72</v>
      </c>
      <c r="E241">
        <v>88.2</v>
      </c>
      <c r="F241">
        <v>111.1</v>
      </c>
      <c r="G241">
        <v>9.8000000000000007</v>
      </c>
      <c r="H241">
        <v>4</v>
      </c>
      <c r="I241">
        <v>5.6000000000000001E-2</v>
      </c>
      <c r="J241">
        <v>27</v>
      </c>
      <c r="K241">
        <v>0.375</v>
      </c>
      <c r="L241">
        <v>2.77</v>
      </c>
      <c r="M241">
        <v>3.68</v>
      </c>
    </row>
    <row r="242" spans="1:13" x14ac:dyDescent="0.45">
      <c r="A242" s="10" t="s">
        <v>137</v>
      </c>
      <c r="B242" s="10" t="s">
        <v>37</v>
      </c>
      <c r="C242">
        <v>17</v>
      </c>
      <c r="D242">
        <v>50</v>
      </c>
      <c r="E242">
        <v>88.2</v>
      </c>
      <c r="F242">
        <v>108.1</v>
      </c>
      <c r="G242">
        <v>8.9</v>
      </c>
      <c r="H242">
        <v>4</v>
      </c>
      <c r="I242">
        <v>0.08</v>
      </c>
      <c r="J242">
        <v>17</v>
      </c>
      <c r="K242">
        <v>0.34</v>
      </c>
      <c r="L242">
        <v>6.35</v>
      </c>
      <c r="M242">
        <v>4.03</v>
      </c>
    </row>
    <row r="243" spans="1:13" x14ac:dyDescent="0.45">
      <c r="A243" s="10" t="s">
        <v>1580</v>
      </c>
      <c r="B243" s="10" t="s">
        <v>115</v>
      </c>
      <c r="C243">
        <v>26</v>
      </c>
      <c r="D243">
        <v>56</v>
      </c>
      <c r="E243">
        <v>88.2</v>
      </c>
      <c r="F243">
        <v>108.8</v>
      </c>
      <c r="G243">
        <v>4.3</v>
      </c>
      <c r="H243">
        <v>5</v>
      </c>
      <c r="I243">
        <v>8.8999999999999996E-2</v>
      </c>
      <c r="J243">
        <v>23</v>
      </c>
      <c r="K243">
        <v>0.41099999999999998</v>
      </c>
      <c r="L243">
        <v>1.73</v>
      </c>
      <c r="M243">
        <v>2.48</v>
      </c>
    </row>
    <row r="244" spans="1:13" x14ac:dyDescent="0.45">
      <c r="A244" s="10" t="s">
        <v>1635</v>
      </c>
      <c r="B244" s="10" t="s">
        <v>171</v>
      </c>
      <c r="C244">
        <v>73</v>
      </c>
      <c r="D244">
        <v>189</v>
      </c>
      <c r="E244">
        <v>88.2</v>
      </c>
      <c r="F244">
        <v>112.2</v>
      </c>
      <c r="G244">
        <v>12.4</v>
      </c>
      <c r="H244">
        <v>11</v>
      </c>
      <c r="I244">
        <v>5.8000000000000003E-2</v>
      </c>
      <c r="J244">
        <v>68</v>
      </c>
      <c r="K244">
        <v>0.36</v>
      </c>
      <c r="L244">
        <v>3.21</v>
      </c>
      <c r="M244">
        <v>3.18</v>
      </c>
    </row>
    <row r="245" spans="1:13" x14ac:dyDescent="0.45">
      <c r="A245" s="10" t="s">
        <v>1636</v>
      </c>
      <c r="B245" s="10" t="s">
        <v>145</v>
      </c>
      <c r="C245">
        <v>12.2</v>
      </c>
      <c r="D245">
        <v>30</v>
      </c>
      <c r="E245">
        <v>88.3</v>
      </c>
      <c r="F245">
        <v>106.2</v>
      </c>
      <c r="G245">
        <v>14</v>
      </c>
      <c r="H245">
        <v>1</v>
      </c>
      <c r="I245">
        <v>3.3000000000000002E-2</v>
      </c>
      <c r="J245">
        <v>10</v>
      </c>
      <c r="K245">
        <v>0.33300000000000002</v>
      </c>
      <c r="L245">
        <v>1.42</v>
      </c>
      <c r="M245">
        <v>3.12</v>
      </c>
    </row>
    <row r="246" spans="1:13" x14ac:dyDescent="0.45">
      <c r="A246" s="10" t="s">
        <v>837</v>
      </c>
      <c r="B246" s="10" t="s">
        <v>284</v>
      </c>
      <c r="C246">
        <v>62</v>
      </c>
      <c r="D246">
        <v>175</v>
      </c>
      <c r="E246">
        <v>88.3</v>
      </c>
      <c r="F246">
        <v>111.8</v>
      </c>
      <c r="G246">
        <v>22.7</v>
      </c>
      <c r="H246">
        <v>18</v>
      </c>
      <c r="I246">
        <v>0.10299999999999999</v>
      </c>
      <c r="J246">
        <v>63</v>
      </c>
      <c r="K246">
        <v>0.36</v>
      </c>
      <c r="L246">
        <v>4.9400000000000004</v>
      </c>
      <c r="M246">
        <v>4</v>
      </c>
    </row>
    <row r="247" spans="1:13" x14ac:dyDescent="0.45">
      <c r="A247" s="10" t="s">
        <v>1638</v>
      </c>
      <c r="B247" s="10" t="s">
        <v>96</v>
      </c>
      <c r="C247">
        <v>10.199999999999999</v>
      </c>
      <c r="D247">
        <v>44</v>
      </c>
      <c r="E247">
        <v>88.3</v>
      </c>
      <c r="F247">
        <v>109.4</v>
      </c>
      <c r="G247">
        <v>4.5</v>
      </c>
      <c r="H247">
        <v>1</v>
      </c>
      <c r="I247">
        <v>2.3E-2</v>
      </c>
      <c r="J247">
        <v>18</v>
      </c>
      <c r="K247">
        <v>0.40899999999999997</v>
      </c>
      <c r="L247">
        <v>10.97</v>
      </c>
      <c r="M247">
        <v>4.4000000000000004</v>
      </c>
    </row>
    <row r="248" spans="1:13" x14ac:dyDescent="0.45">
      <c r="A248" s="10" t="s">
        <v>1658</v>
      </c>
      <c r="B248" s="10" t="s">
        <v>171</v>
      </c>
      <c r="C248">
        <v>22.1</v>
      </c>
      <c r="D248">
        <v>74</v>
      </c>
      <c r="E248">
        <v>88.3</v>
      </c>
      <c r="F248">
        <v>112.2</v>
      </c>
      <c r="G248">
        <v>15.6</v>
      </c>
      <c r="H248">
        <v>2</v>
      </c>
      <c r="I248">
        <v>2.7E-2</v>
      </c>
      <c r="J248">
        <v>23</v>
      </c>
      <c r="K248">
        <v>0.311</v>
      </c>
      <c r="L248">
        <v>4.03</v>
      </c>
      <c r="M248">
        <v>4.6399999999999997</v>
      </c>
    </row>
    <row r="249" spans="1:13" x14ac:dyDescent="0.45">
      <c r="A249" s="10" t="s">
        <v>1639</v>
      </c>
      <c r="B249" s="10" t="s">
        <v>37</v>
      </c>
      <c r="C249">
        <v>4.2</v>
      </c>
      <c r="D249">
        <v>25</v>
      </c>
      <c r="E249">
        <v>88.3</v>
      </c>
      <c r="F249">
        <v>109.2</v>
      </c>
      <c r="G249">
        <v>6.1</v>
      </c>
      <c r="H249">
        <v>2</v>
      </c>
      <c r="I249">
        <v>0.08</v>
      </c>
      <c r="J249">
        <v>10</v>
      </c>
      <c r="K249">
        <v>0.4</v>
      </c>
      <c r="L249">
        <v>17.36</v>
      </c>
      <c r="M249">
        <v>3.76</v>
      </c>
    </row>
    <row r="250" spans="1:13" x14ac:dyDescent="0.45">
      <c r="A250" s="10" t="s">
        <v>1686</v>
      </c>
      <c r="B250" s="10" t="s">
        <v>289</v>
      </c>
      <c r="C250">
        <v>46.1</v>
      </c>
      <c r="D250">
        <v>123</v>
      </c>
      <c r="E250">
        <v>88.3</v>
      </c>
      <c r="F250">
        <v>111.4</v>
      </c>
      <c r="G250">
        <v>13.4</v>
      </c>
      <c r="H250">
        <v>7</v>
      </c>
      <c r="I250">
        <v>5.7000000000000002E-2</v>
      </c>
      <c r="J250">
        <v>43</v>
      </c>
      <c r="K250">
        <v>0.35</v>
      </c>
      <c r="L250">
        <v>3.11</v>
      </c>
      <c r="M250">
        <v>2.94</v>
      </c>
    </row>
    <row r="251" spans="1:13" x14ac:dyDescent="0.45">
      <c r="A251" s="10" t="s">
        <v>48</v>
      </c>
      <c r="B251" s="10" t="s">
        <v>312</v>
      </c>
      <c r="C251">
        <v>10.199999999999999</v>
      </c>
      <c r="D251">
        <v>22</v>
      </c>
      <c r="E251">
        <v>88.3</v>
      </c>
      <c r="F251">
        <v>111.3</v>
      </c>
      <c r="G251">
        <v>15.7</v>
      </c>
      <c r="H251">
        <v>0</v>
      </c>
      <c r="I251">
        <v>0</v>
      </c>
      <c r="J251">
        <v>7</v>
      </c>
      <c r="K251">
        <v>0.318</v>
      </c>
      <c r="L251">
        <v>0</v>
      </c>
      <c r="M251">
        <v>1.76</v>
      </c>
    </row>
    <row r="252" spans="1:13" x14ac:dyDescent="0.45">
      <c r="A252" s="10" t="s">
        <v>1968</v>
      </c>
      <c r="B252" s="10" t="s">
        <v>316</v>
      </c>
      <c r="C252">
        <v>4</v>
      </c>
      <c r="D252">
        <v>16</v>
      </c>
      <c r="E252">
        <v>88.3</v>
      </c>
      <c r="F252">
        <v>106.7</v>
      </c>
      <c r="G252">
        <v>20.5</v>
      </c>
      <c r="H252">
        <v>3</v>
      </c>
      <c r="I252">
        <v>0.188</v>
      </c>
      <c r="J252">
        <v>6</v>
      </c>
      <c r="K252">
        <v>0.375</v>
      </c>
      <c r="L252">
        <v>9</v>
      </c>
      <c r="M252">
        <v>4.1900000000000004</v>
      </c>
    </row>
    <row r="253" spans="1:13" x14ac:dyDescent="0.45">
      <c r="A253" s="10" t="s">
        <v>714</v>
      </c>
      <c r="B253" s="10" t="s">
        <v>312</v>
      </c>
      <c r="C253">
        <v>4.0999999999999996</v>
      </c>
      <c r="D253">
        <v>13</v>
      </c>
      <c r="E253">
        <v>88.3</v>
      </c>
      <c r="F253">
        <v>109</v>
      </c>
      <c r="G253">
        <v>17</v>
      </c>
      <c r="H253">
        <v>2</v>
      </c>
      <c r="I253">
        <v>0.154</v>
      </c>
      <c r="J253">
        <v>4</v>
      </c>
      <c r="K253">
        <v>0.308</v>
      </c>
      <c r="L253">
        <v>2.08</v>
      </c>
      <c r="M253">
        <v>5.23</v>
      </c>
    </row>
    <row r="254" spans="1:13" x14ac:dyDescent="0.45">
      <c r="A254" s="10" t="s">
        <v>599</v>
      </c>
      <c r="B254" s="10" t="s">
        <v>542</v>
      </c>
      <c r="C254">
        <v>40.1</v>
      </c>
      <c r="D254">
        <v>132</v>
      </c>
      <c r="E254">
        <v>88.3</v>
      </c>
      <c r="F254">
        <v>111.9</v>
      </c>
      <c r="G254">
        <v>19.5</v>
      </c>
      <c r="H254">
        <v>14</v>
      </c>
      <c r="I254">
        <v>0.106</v>
      </c>
      <c r="J254">
        <v>45</v>
      </c>
      <c r="K254">
        <v>0.34100000000000003</v>
      </c>
      <c r="L254">
        <v>6.25</v>
      </c>
      <c r="M254">
        <v>4.83</v>
      </c>
    </row>
    <row r="255" spans="1:13" x14ac:dyDescent="0.45">
      <c r="A255" s="10" t="s">
        <v>1641</v>
      </c>
      <c r="B255" s="10" t="s">
        <v>477</v>
      </c>
      <c r="C255">
        <v>2</v>
      </c>
      <c r="D255">
        <v>11</v>
      </c>
      <c r="E255">
        <v>88.3</v>
      </c>
      <c r="F255">
        <v>104.1</v>
      </c>
      <c r="G255">
        <v>21.7</v>
      </c>
      <c r="H255">
        <v>1</v>
      </c>
      <c r="I255">
        <v>9.0999999999999998E-2</v>
      </c>
      <c r="J255">
        <v>3</v>
      </c>
      <c r="K255">
        <v>0.27300000000000002</v>
      </c>
      <c r="L255">
        <v>18</v>
      </c>
      <c r="M255">
        <v>5.87</v>
      </c>
    </row>
    <row r="256" spans="1:13" x14ac:dyDescent="0.45">
      <c r="A256" s="10" t="s">
        <v>219</v>
      </c>
      <c r="B256" s="10" t="s">
        <v>220</v>
      </c>
      <c r="C256">
        <v>46</v>
      </c>
      <c r="D256">
        <v>138</v>
      </c>
      <c r="E256">
        <v>88.3</v>
      </c>
      <c r="F256">
        <v>111</v>
      </c>
      <c r="G256">
        <v>9.6999999999999993</v>
      </c>
      <c r="H256">
        <v>11</v>
      </c>
      <c r="I256">
        <v>0.08</v>
      </c>
      <c r="J256">
        <v>53</v>
      </c>
      <c r="K256">
        <v>0.38400000000000001</v>
      </c>
      <c r="L256">
        <v>4.1100000000000003</v>
      </c>
      <c r="M256">
        <v>4.49</v>
      </c>
    </row>
    <row r="257" spans="1:13" x14ac:dyDescent="0.45">
      <c r="A257" s="10" t="s">
        <v>1969</v>
      </c>
      <c r="B257" s="10" t="s">
        <v>542</v>
      </c>
      <c r="C257">
        <v>4.0999999999999996</v>
      </c>
      <c r="D257">
        <v>13</v>
      </c>
      <c r="E257">
        <v>88.3</v>
      </c>
      <c r="F257">
        <v>106.5</v>
      </c>
      <c r="G257">
        <v>15.7</v>
      </c>
      <c r="H257">
        <v>2</v>
      </c>
      <c r="I257">
        <v>0.154</v>
      </c>
      <c r="J257">
        <v>5</v>
      </c>
      <c r="K257">
        <v>0.38500000000000001</v>
      </c>
      <c r="L257">
        <v>8.31</v>
      </c>
      <c r="M257">
        <v>4.67</v>
      </c>
    </row>
    <row r="258" spans="1:13" x14ac:dyDescent="0.45">
      <c r="A258" s="10" t="s">
        <v>1645</v>
      </c>
      <c r="B258" s="10" t="s">
        <v>37</v>
      </c>
      <c r="C258">
        <v>26</v>
      </c>
      <c r="D258">
        <v>74</v>
      </c>
      <c r="E258">
        <v>88.3</v>
      </c>
      <c r="F258">
        <v>111.8</v>
      </c>
      <c r="G258">
        <v>1.1000000000000001</v>
      </c>
      <c r="H258">
        <v>6</v>
      </c>
      <c r="I258">
        <v>8.1000000000000003E-2</v>
      </c>
      <c r="J258">
        <v>30</v>
      </c>
      <c r="K258">
        <v>0.40500000000000003</v>
      </c>
      <c r="L258">
        <v>2.77</v>
      </c>
      <c r="M258">
        <v>3.07</v>
      </c>
    </row>
    <row r="259" spans="1:13" x14ac:dyDescent="0.45">
      <c r="A259" s="10" t="s">
        <v>1594</v>
      </c>
      <c r="B259" s="10" t="s">
        <v>191</v>
      </c>
      <c r="C259">
        <v>25.1</v>
      </c>
      <c r="D259">
        <v>68</v>
      </c>
      <c r="E259">
        <v>88.3</v>
      </c>
      <c r="F259">
        <v>109.2</v>
      </c>
      <c r="G259">
        <v>14.8</v>
      </c>
      <c r="H259">
        <v>7</v>
      </c>
      <c r="I259">
        <v>0.10299999999999999</v>
      </c>
      <c r="J259">
        <v>23</v>
      </c>
      <c r="K259">
        <v>0.33800000000000002</v>
      </c>
      <c r="L259">
        <v>3.2</v>
      </c>
      <c r="M259">
        <v>4.7699999999999996</v>
      </c>
    </row>
    <row r="260" spans="1:13" x14ac:dyDescent="0.45">
      <c r="A260" s="10" t="s">
        <v>1627</v>
      </c>
      <c r="B260" s="10" t="s">
        <v>145</v>
      </c>
      <c r="C260">
        <v>60.2</v>
      </c>
      <c r="D260">
        <v>154</v>
      </c>
      <c r="E260">
        <v>88.4</v>
      </c>
      <c r="F260">
        <v>112.3</v>
      </c>
      <c r="G260">
        <v>15.5</v>
      </c>
      <c r="H260">
        <v>11</v>
      </c>
      <c r="I260">
        <v>7.0999999999999994E-2</v>
      </c>
      <c r="J260">
        <v>53</v>
      </c>
      <c r="K260">
        <v>0.34399999999999997</v>
      </c>
      <c r="L260">
        <v>2.52</v>
      </c>
      <c r="M260">
        <v>3.6</v>
      </c>
    </row>
    <row r="261" spans="1:13" x14ac:dyDescent="0.45">
      <c r="A261" s="10" t="s">
        <v>1813</v>
      </c>
      <c r="B261" s="10" t="s">
        <v>24</v>
      </c>
      <c r="C261">
        <v>12.2</v>
      </c>
      <c r="D261">
        <v>33</v>
      </c>
      <c r="E261">
        <v>88.4</v>
      </c>
      <c r="F261">
        <v>108.9</v>
      </c>
      <c r="G261">
        <v>19.399999999999999</v>
      </c>
      <c r="H261">
        <v>1</v>
      </c>
      <c r="I261">
        <v>0.03</v>
      </c>
      <c r="J261">
        <v>11</v>
      </c>
      <c r="K261">
        <v>0.33300000000000002</v>
      </c>
      <c r="L261">
        <v>2.84</v>
      </c>
      <c r="M261">
        <v>3.76</v>
      </c>
    </row>
    <row r="262" spans="1:13" x14ac:dyDescent="0.45">
      <c r="A262" s="10" t="s">
        <v>1628</v>
      </c>
      <c r="B262" s="10" t="s">
        <v>109</v>
      </c>
      <c r="C262">
        <v>25</v>
      </c>
      <c r="D262">
        <v>67</v>
      </c>
      <c r="E262">
        <v>88.4</v>
      </c>
      <c r="F262">
        <v>110.4</v>
      </c>
      <c r="G262">
        <v>11.9</v>
      </c>
      <c r="H262">
        <v>2</v>
      </c>
      <c r="I262">
        <v>0.03</v>
      </c>
      <c r="J262">
        <v>28</v>
      </c>
      <c r="K262">
        <v>0.41799999999999998</v>
      </c>
      <c r="L262">
        <v>2.52</v>
      </c>
      <c r="M262">
        <v>2.54</v>
      </c>
    </row>
    <row r="263" spans="1:13" x14ac:dyDescent="0.45">
      <c r="A263" s="10" t="s">
        <v>1622</v>
      </c>
      <c r="B263" s="10" t="s">
        <v>542</v>
      </c>
      <c r="C263">
        <v>25.2</v>
      </c>
      <c r="D263">
        <v>79</v>
      </c>
      <c r="E263">
        <v>88.4</v>
      </c>
      <c r="F263">
        <v>110</v>
      </c>
      <c r="G263">
        <v>12.5</v>
      </c>
      <c r="H263">
        <v>5</v>
      </c>
      <c r="I263">
        <v>6.3E-2</v>
      </c>
      <c r="J263">
        <v>29</v>
      </c>
      <c r="K263">
        <v>0.36699999999999999</v>
      </c>
      <c r="L263">
        <v>6.31</v>
      </c>
      <c r="M263">
        <v>4.17</v>
      </c>
    </row>
    <row r="264" spans="1:13" x14ac:dyDescent="0.45">
      <c r="A264" s="10" t="s">
        <v>441</v>
      </c>
      <c r="B264" s="10" t="s">
        <v>24</v>
      </c>
      <c r="C264">
        <v>46.1</v>
      </c>
      <c r="D264">
        <v>163</v>
      </c>
      <c r="E264">
        <v>88.4</v>
      </c>
      <c r="F264">
        <v>110.9</v>
      </c>
      <c r="G264">
        <v>12</v>
      </c>
      <c r="H264">
        <v>10</v>
      </c>
      <c r="I264">
        <v>6.0999999999999999E-2</v>
      </c>
      <c r="J264">
        <v>57</v>
      </c>
      <c r="K264">
        <v>0.35</v>
      </c>
      <c r="L264">
        <v>6.8</v>
      </c>
      <c r="M264">
        <v>5.3</v>
      </c>
    </row>
    <row r="265" spans="1:13" x14ac:dyDescent="0.45">
      <c r="A265" s="10" t="s">
        <v>357</v>
      </c>
      <c r="B265" s="10" t="s">
        <v>289</v>
      </c>
      <c r="C265">
        <v>12</v>
      </c>
      <c r="D265">
        <v>33</v>
      </c>
      <c r="E265">
        <v>88.4</v>
      </c>
      <c r="F265">
        <v>107.5</v>
      </c>
      <c r="G265">
        <v>25</v>
      </c>
      <c r="H265">
        <v>4</v>
      </c>
      <c r="I265">
        <v>0.121</v>
      </c>
      <c r="J265">
        <v>13</v>
      </c>
      <c r="K265">
        <v>0.39400000000000002</v>
      </c>
      <c r="L265">
        <v>6.75</v>
      </c>
      <c r="M265">
        <v>3.23</v>
      </c>
    </row>
    <row r="266" spans="1:13" x14ac:dyDescent="0.45">
      <c r="A266" s="10" t="s">
        <v>732</v>
      </c>
      <c r="B266" s="10" t="s">
        <v>26</v>
      </c>
      <c r="C266">
        <v>52</v>
      </c>
      <c r="D266">
        <v>149</v>
      </c>
      <c r="E266">
        <v>88.4</v>
      </c>
      <c r="F266">
        <v>118.8</v>
      </c>
      <c r="G266">
        <v>23.4</v>
      </c>
      <c r="H266">
        <v>15</v>
      </c>
      <c r="I266">
        <v>0.10100000000000001</v>
      </c>
      <c r="J266">
        <v>45</v>
      </c>
      <c r="K266">
        <v>0.30199999999999999</v>
      </c>
      <c r="L266">
        <v>3.63</v>
      </c>
      <c r="M266">
        <v>3.68</v>
      </c>
    </row>
    <row r="267" spans="1:13" x14ac:dyDescent="0.45">
      <c r="A267" s="10" t="s">
        <v>553</v>
      </c>
      <c r="B267" s="10" t="s">
        <v>262</v>
      </c>
      <c r="C267">
        <v>68.099999999999994</v>
      </c>
      <c r="D267">
        <v>210</v>
      </c>
      <c r="E267">
        <v>88.4</v>
      </c>
      <c r="F267">
        <v>114.4</v>
      </c>
      <c r="G267">
        <v>17.3</v>
      </c>
      <c r="H267">
        <v>17</v>
      </c>
      <c r="I267">
        <v>8.1000000000000003E-2</v>
      </c>
      <c r="J267">
        <v>74</v>
      </c>
      <c r="K267">
        <v>0.35199999999999998</v>
      </c>
      <c r="L267">
        <v>3.56</v>
      </c>
      <c r="M267">
        <v>3.63</v>
      </c>
    </row>
    <row r="268" spans="1:13" x14ac:dyDescent="0.45">
      <c r="A268" s="10" t="s">
        <v>1581</v>
      </c>
      <c r="B268" s="10" t="s">
        <v>171</v>
      </c>
      <c r="C268">
        <v>26</v>
      </c>
      <c r="D268">
        <v>82</v>
      </c>
      <c r="E268">
        <v>88.4</v>
      </c>
      <c r="F268">
        <v>112.9</v>
      </c>
      <c r="G268">
        <v>11</v>
      </c>
      <c r="H268">
        <v>3</v>
      </c>
      <c r="I268">
        <v>3.6999999999999998E-2</v>
      </c>
      <c r="J268">
        <v>29</v>
      </c>
      <c r="K268">
        <v>0.35399999999999998</v>
      </c>
      <c r="L268">
        <v>2.77</v>
      </c>
      <c r="M268">
        <v>3.81</v>
      </c>
    </row>
    <row r="269" spans="1:13" x14ac:dyDescent="0.45">
      <c r="A269" s="10" t="s">
        <v>1578</v>
      </c>
      <c r="B269" s="10" t="s">
        <v>289</v>
      </c>
      <c r="C269">
        <v>77.099999999999994</v>
      </c>
      <c r="D269">
        <v>196</v>
      </c>
      <c r="E269">
        <v>88.4</v>
      </c>
      <c r="F269">
        <v>114.2</v>
      </c>
      <c r="G269">
        <v>20.6</v>
      </c>
      <c r="H269">
        <v>8</v>
      </c>
      <c r="I269">
        <v>4.1000000000000002E-2</v>
      </c>
      <c r="J269">
        <v>67</v>
      </c>
      <c r="K269">
        <v>0.34200000000000003</v>
      </c>
      <c r="L269">
        <v>3.61</v>
      </c>
      <c r="M269">
        <v>3</v>
      </c>
    </row>
    <row r="270" spans="1:13" x14ac:dyDescent="0.45">
      <c r="A270" s="10" t="s">
        <v>846</v>
      </c>
      <c r="B270" s="10" t="s">
        <v>551</v>
      </c>
      <c r="C270">
        <v>21.2</v>
      </c>
      <c r="D270">
        <v>61</v>
      </c>
      <c r="E270">
        <v>88.4</v>
      </c>
      <c r="F270">
        <v>110.4</v>
      </c>
      <c r="G270">
        <v>16.2</v>
      </c>
      <c r="H270">
        <v>4</v>
      </c>
      <c r="I270">
        <v>6.6000000000000003E-2</v>
      </c>
      <c r="J270">
        <v>23</v>
      </c>
      <c r="K270">
        <v>0.377</v>
      </c>
      <c r="L270">
        <v>6.65</v>
      </c>
      <c r="M270">
        <v>4.8600000000000003</v>
      </c>
    </row>
    <row r="271" spans="1:13" x14ac:dyDescent="0.45">
      <c r="A271" s="10" t="s">
        <v>497</v>
      </c>
      <c r="B271" s="10" t="s">
        <v>119</v>
      </c>
      <c r="C271">
        <v>61.1</v>
      </c>
      <c r="D271">
        <v>184</v>
      </c>
      <c r="E271">
        <v>88.4</v>
      </c>
      <c r="F271">
        <v>114.6</v>
      </c>
      <c r="G271">
        <v>16.8</v>
      </c>
      <c r="H271">
        <v>16</v>
      </c>
      <c r="I271">
        <v>8.6999999999999994E-2</v>
      </c>
      <c r="J271">
        <v>64</v>
      </c>
      <c r="K271">
        <v>0.34799999999999998</v>
      </c>
      <c r="L271">
        <v>3.23</v>
      </c>
      <c r="M271">
        <v>4.17</v>
      </c>
    </row>
    <row r="272" spans="1:13" x14ac:dyDescent="0.45">
      <c r="A272" s="10" t="s">
        <v>1584</v>
      </c>
      <c r="B272" s="10" t="s">
        <v>289</v>
      </c>
      <c r="C272">
        <v>23.1</v>
      </c>
      <c r="D272">
        <v>58</v>
      </c>
      <c r="E272">
        <v>88.4</v>
      </c>
      <c r="F272">
        <v>107.3</v>
      </c>
      <c r="G272">
        <v>22.9</v>
      </c>
      <c r="H272">
        <v>3</v>
      </c>
      <c r="I272">
        <v>5.1999999999999998E-2</v>
      </c>
      <c r="J272">
        <v>23</v>
      </c>
      <c r="K272">
        <v>0.39700000000000002</v>
      </c>
      <c r="L272">
        <v>5.4</v>
      </c>
      <c r="M272">
        <v>3.78</v>
      </c>
    </row>
    <row r="273" spans="1:13" x14ac:dyDescent="0.45">
      <c r="A273" s="10" t="s">
        <v>1687</v>
      </c>
      <c r="B273" s="10" t="s">
        <v>24</v>
      </c>
      <c r="C273">
        <v>22.1</v>
      </c>
      <c r="D273">
        <v>66</v>
      </c>
      <c r="E273">
        <v>88.4</v>
      </c>
      <c r="F273">
        <v>113.5</v>
      </c>
      <c r="G273">
        <v>5.6</v>
      </c>
      <c r="H273">
        <v>7</v>
      </c>
      <c r="I273">
        <v>0.106</v>
      </c>
      <c r="J273">
        <v>29</v>
      </c>
      <c r="K273">
        <v>0.439</v>
      </c>
      <c r="L273">
        <v>4.03</v>
      </c>
      <c r="M273">
        <v>3.26</v>
      </c>
    </row>
    <row r="274" spans="1:13" x14ac:dyDescent="0.45">
      <c r="A274" s="10" t="s">
        <v>394</v>
      </c>
      <c r="B274" s="10" t="s">
        <v>220</v>
      </c>
      <c r="C274">
        <v>55.2</v>
      </c>
      <c r="D274">
        <v>204</v>
      </c>
      <c r="E274">
        <v>88.4</v>
      </c>
      <c r="F274">
        <v>111.7</v>
      </c>
      <c r="G274">
        <v>15.4</v>
      </c>
      <c r="H274">
        <v>9</v>
      </c>
      <c r="I274">
        <v>4.3999999999999997E-2</v>
      </c>
      <c r="J274">
        <v>71</v>
      </c>
      <c r="K274">
        <v>0.34799999999999998</v>
      </c>
      <c r="L274">
        <v>5.82</v>
      </c>
      <c r="M274">
        <v>4.25</v>
      </c>
    </row>
    <row r="275" spans="1:13" x14ac:dyDescent="0.45">
      <c r="A275" s="10" t="s">
        <v>1670</v>
      </c>
      <c r="B275" s="10" t="s">
        <v>24</v>
      </c>
      <c r="C275">
        <v>73</v>
      </c>
      <c r="D275">
        <v>212</v>
      </c>
      <c r="E275">
        <v>88.4</v>
      </c>
      <c r="F275">
        <v>114.4</v>
      </c>
      <c r="G275">
        <v>16.7</v>
      </c>
      <c r="H275">
        <v>10</v>
      </c>
      <c r="I275">
        <v>4.7E-2</v>
      </c>
      <c r="J275">
        <v>74</v>
      </c>
      <c r="K275">
        <v>0.34899999999999998</v>
      </c>
      <c r="L275">
        <v>4.32</v>
      </c>
      <c r="M275">
        <v>2.78</v>
      </c>
    </row>
    <row r="276" spans="1:13" x14ac:dyDescent="0.45">
      <c r="A276" s="10" t="s">
        <v>700</v>
      </c>
      <c r="B276" s="10" t="s">
        <v>230</v>
      </c>
      <c r="C276">
        <v>50</v>
      </c>
      <c r="D276">
        <v>140</v>
      </c>
      <c r="E276">
        <v>88.5</v>
      </c>
      <c r="F276">
        <v>114.5</v>
      </c>
      <c r="G276">
        <v>14.5</v>
      </c>
      <c r="H276">
        <v>18</v>
      </c>
      <c r="I276">
        <v>0.129</v>
      </c>
      <c r="J276">
        <v>55</v>
      </c>
      <c r="K276">
        <v>0.39300000000000002</v>
      </c>
      <c r="L276">
        <v>4.32</v>
      </c>
      <c r="M276">
        <v>5.36</v>
      </c>
    </row>
    <row r="277" spans="1:13" x14ac:dyDescent="0.45">
      <c r="A277" s="10" t="s">
        <v>1648</v>
      </c>
      <c r="B277" s="10" t="s">
        <v>109</v>
      </c>
      <c r="C277">
        <v>1.2</v>
      </c>
      <c r="D277">
        <v>6</v>
      </c>
      <c r="E277">
        <v>88.5</v>
      </c>
      <c r="F277">
        <v>105.7</v>
      </c>
      <c r="G277">
        <v>-7.8</v>
      </c>
      <c r="H277">
        <v>1</v>
      </c>
      <c r="I277">
        <v>0.16700000000000001</v>
      </c>
      <c r="J277">
        <v>3</v>
      </c>
      <c r="K277">
        <v>0.5</v>
      </c>
      <c r="L277">
        <v>5.4</v>
      </c>
      <c r="M277">
        <v>5.47</v>
      </c>
    </row>
    <row r="278" spans="1:13" x14ac:dyDescent="0.45">
      <c r="A278" s="10" t="s">
        <v>1579</v>
      </c>
      <c r="B278" s="10" t="s">
        <v>551</v>
      </c>
      <c r="C278">
        <v>26</v>
      </c>
      <c r="D278">
        <v>72</v>
      </c>
      <c r="E278">
        <v>88.5</v>
      </c>
      <c r="F278">
        <v>110.8</v>
      </c>
      <c r="G278">
        <v>17.899999999999999</v>
      </c>
      <c r="H278">
        <v>4</v>
      </c>
      <c r="I278">
        <v>5.6000000000000001E-2</v>
      </c>
      <c r="J278">
        <v>24</v>
      </c>
      <c r="K278">
        <v>0.33300000000000002</v>
      </c>
      <c r="L278">
        <v>3.12</v>
      </c>
      <c r="M278">
        <v>3.68</v>
      </c>
    </row>
    <row r="279" spans="1:13" x14ac:dyDescent="0.45">
      <c r="A279" s="10" t="s">
        <v>1588</v>
      </c>
      <c r="B279" s="10" t="s">
        <v>220</v>
      </c>
      <c r="C279">
        <v>14.1</v>
      </c>
      <c r="D279">
        <v>39</v>
      </c>
      <c r="E279">
        <v>88.5</v>
      </c>
      <c r="F279">
        <v>109</v>
      </c>
      <c r="G279">
        <v>17.899999999999999</v>
      </c>
      <c r="H279">
        <v>3</v>
      </c>
      <c r="I279">
        <v>7.6999999999999999E-2</v>
      </c>
      <c r="J279">
        <v>14</v>
      </c>
      <c r="K279">
        <v>0.35899999999999999</v>
      </c>
      <c r="L279">
        <v>3.14</v>
      </c>
      <c r="M279">
        <v>3.81</v>
      </c>
    </row>
    <row r="280" spans="1:13" x14ac:dyDescent="0.45">
      <c r="A280" s="10" t="s">
        <v>1651</v>
      </c>
      <c r="B280" s="10" t="s">
        <v>372</v>
      </c>
      <c r="C280">
        <v>17</v>
      </c>
      <c r="D280">
        <v>47</v>
      </c>
      <c r="E280">
        <v>88.5</v>
      </c>
      <c r="F280">
        <v>113.2</v>
      </c>
      <c r="G280">
        <v>7.2</v>
      </c>
      <c r="H280">
        <v>6</v>
      </c>
      <c r="I280">
        <v>0.128</v>
      </c>
      <c r="J280">
        <v>20</v>
      </c>
      <c r="K280">
        <v>0.42599999999999999</v>
      </c>
      <c r="L280">
        <v>2.12</v>
      </c>
      <c r="M280">
        <v>3.83</v>
      </c>
    </row>
    <row r="281" spans="1:13" x14ac:dyDescent="0.45">
      <c r="A281" s="10" t="s">
        <v>1653</v>
      </c>
      <c r="B281" s="10" t="s">
        <v>113</v>
      </c>
      <c r="C281">
        <v>38</v>
      </c>
      <c r="D281">
        <v>93</v>
      </c>
      <c r="E281">
        <v>88.5</v>
      </c>
      <c r="F281">
        <v>114.2</v>
      </c>
      <c r="G281">
        <v>17.600000000000001</v>
      </c>
      <c r="H281">
        <v>7</v>
      </c>
      <c r="I281">
        <v>7.4999999999999997E-2</v>
      </c>
      <c r="J281">
        <v>38</v>
      </c>
      <c r="K281">
        <v>0.40899999999999997</v>
      </c>
      <c r="L281">
        <v>3.08</v>
      </c>
      <c r="M281">
        <v>4.34</v>
      </c>
    </row>
    <row r="282" spans="1:13" x14ac:dyDescent="0.45">
      <c r="A282" s="10" t="s">
        <v>1574</v>
      </c>
      <c r="B282" s="10" t="s">
        <v>551</v>
      </c>
      <c r="C282">
        <v>20.100000000000001</v>
      </c>
      <c r="D282">
        <v>68</v>
      </c>
      <c r="E282">
        <v>88.5</v>
      </c>
      <c r="F282">
        <v>112.2</v>
      </c>
      <c r="G282">
        <v>21.5</v>
      </c>
      <c r="H282">
        <v>10</v>
      </c>
      <c r="I282">
        <v>0.14699999999999999</v>
      </c>
      <c r="J282">
        <v>23</v>
      </c>
      <c r="K282">
        <v>0.33800000000000002</v>
      </c>
      <c r="L282">
        <v>9.74</v>
      </c>
      <c r="M282">
        <v>7.88</v>
      </c>
    </row>
    <row r="283" spans="1:13" x14ac:dyDescent="0.45">
      <c r="A283" s="10" t="s">
        <v>487</v>
      </c>
      <c r="B283" s="10" t="s">
        <v>174</v>
      </c>
      <c r="C283">
        <v>49.1</v>
      </c>
      <c r="D283">
        <v>165</v>
      </c>
      <c r="E283">
        <v>88.5</v>
      </c>
      <c r="F283">
        <v>113.4</v>
      </c>
      <c r="G283">
        <v>14.2</v>
      </c>
      <c r="H283">
        <v>9</v>
      </c>
      <c r="I283">
        <v>5.5E-2</v>
      </c>
      <c r="J283">
        <v>60</v>
      </c>
      <c r="K283">
        <v>0.36399999999999999</v>
      </c>
      <c r="L283">
        <v>3.47</v>
      </c>
      <c r="M283">
        <v>3.65</v>
      </c>
    </row>
    <row r="284" spans="1:13" x14ac:dyDescent="0.45">
      <c r="A284" s="10" t="s">
        <v>1693</v>
      </c>
      <c r="B284" s="10" t="s">
        <v>87</v>
      </c>
      <c r="C284">
        <v>70</v>
      </c>
      <c r="D284">
        <v>195</v>
      </c>
      <c r="E284">
        <v>88.5</v>
      </c>
      <c r="F284">
        <v>110.1</v>
      </c>
      <c r="G284">
        <v>17.100000000000001</v>
      </c>
      <c r="H284">
        <v>15</v>
      </c>
      <c r="I284">
        <v>7.6999999999999999E-2</v>
      </c>
      <c r="J284">
        <v>68</v>
      </c>
      <c r="K284">
        <v>0.34899999999999998</v>
      </c>
      <c r="L284">
        <v>3.73</v>
      </c>
      <c r="M284">
        <v>3.89</v>
      </c>
    </row>
    <row r="285" spans="1:13" x14ac:dyDescent="0.45">
      <c r="A285" s="10" t="s">
        <v>273</v>
      </c>
      <c r="B285" s="10" t="s">
        <v>87</v>
      </c>
      <c r="C285">
        <v>12</v>
      </c>
      <c r="D285">
        <v>24</v>
      </c>
      <c r="E285">
        <v>88.5</v>
      </c>
      <c r="F285">
        <v>111.4</v>
      </c>
      <c r="G285">
        <v>7.1</v>
      </c>
      <c r="H285">
        <v>1</v>
      </c>
      <c r="I285">
        <v>4.2000000000000003E-2</v>
      </c>
      <c r="J285">
        <v>10</v>
      </c>
      <c r="K285">
        <v>0.41699999999999998</v>
      </c>
      <c r="L285">
        <v>0</v>
      </c>
      <c r="M285">
        <v>2.56</v>
      </c>
    </row>
    <row r="286" spans="1:13" x14ac:dyDescent="0.45">
      <c r="A286" s="10" t="s">
        <v>1666</v>
      </c>
      <c r="B286" s="10" t="s">
        <v>115</v>
      </c>
      <c r="C286">
        <v>33.200000000000003</v>
      </c>
      <c r="D286">
        <v>92</v>
      </c>
      <c r="E286">
        <v>88.5</v>
      </c>
      <c r="F286">
        <v>109.7</v>
      </c>
      <c r="G286">
        <v>16.7</v>
      </c>
      <c r="H286">
        <v>2</v>
      </c>
      <c r="I286">
        <v>2.1999999999999999E-2</v>
      </c>
      <c r="J286">
        <v>32</v>
      </c>
      <c r="K286">
        <v>0.34799999999999998</v>
      </c>
      <c r="L286">
        <v>1.07</v>
      </c>
      <c r="M286">
        <v>1.79</v>
      </c>
    </row>
    <row r="287" spans="1:13" x14ac:dyDescent="0.45">
      <c r="A287" s="10" t="s">
        <v>1595</v>
      </c>
      <c r="B287" s="10" t="s">
        <v>21</v>
      </c>
      <c r="C287">
        <v>22.1</v>
      </c>
      <c r="D287">
        <v>64</v>
      </c>
      <c r="E287">
        <v>88.5</v>
      </c>
      <c r="F287">
        <v>113</v>
      </c>
      <c r="G287">
        <v>10.6</v>
      </c>
      <c r="H287">
        <v>4</v>
      </c>
      <c r="I287">
        <v>6.3E-2</v>
      </c>
      <c r="J287">
        <v>22</v>
      </c>
      <c r="K287">
        <v>0.34399999999999997</v>
      </c>
      <c r="L287">
        <v>5.64</v>
      </c>
      <c r="M287">
        <v>3.94</v>
      </c>
    </row>
    <row r="288" spans="1:13" x14ac:dyDescent="0.45">
      <c r="A288" s="10" t="s">
        <v>1724</v>
      </c>
      <c r="B288" s="10" t="s">
        <v>477</v>
      </c>
      <c r="C288">
        <v>27.2</v>
      </c>
      <c r="D288">
        <v>82</v>
      </c>
      <c r="E288">
        <v>88.6</v>
      </c>
      <c r="F288">
        <v>113.1</v>
      </c>
      <c r="G288">
        <v>8.1</v>
      </c>
      <c r="H288">
        <v>6</v>
      </c>
      <c r="I288">
        <v>7.2999999999999995E-2</v>
      </c>
      <c r="J288">
        <v>29</v>
      </c>
      <c r="K288">
        <v>0.35399999999999998</v>
      </c>
      <c r="L288">
        <v>1.95</v>
      </c>
      <c r="M288">
        <v>3.07</v>
      </c>
    </row>
    <row r="289" spans="1:13" x14ac:dyDescent="0.45">
      <c r="A289" s="10" t="s">
        <v>1561</v>
      </c>
      <c r="B289" s="10" t="s">
        <v>174</v>
      </c>
      <c r="C289">
        <v>35.1</v>
      </c>
      <c r="D289">
        <v>103</v>
      </c>
      <c r="E289">
        <v>88.6</v>
      </c>
      <c r="F289">
        <v>113.3</v>
      </c>
      <c r="G289">
        <v>8.3000000000000007</v>
      </c>
      <c r="H289">
        <v>8</v>
      </c>
      <c r="I289">
        <v>7.8E-2</v>
      </c>
      <c r="J289">
        <v>40</v>
      </c>
      <c r="K289">
        <v>0.38800000000000001</v>
      </c>
      <c r="L289">
        <v>2.8</v>
      </c>
      <c r="M289">
        <v>3.7</v>
      </c>
    </row>
    <row r="290" spans="1:13" x14ac:dyDescent="0.45">
      <c r="A290" s="10" t="s">
        <v>1611</v>
      </c>
      <c r="B290" s="10" t="s">
        <v>73</v>
      </c>
      <c r="C290">
        <v>26.1</v>
      </c>
      <c r="D290">
        <v>76</v>
      </c>
      <c r="E290">
        <v>88.6</v>
      </c>
      <c r="F290">
        <v>111.2</v>
      </c>
      <c r="G290">
        <v>13.9</v>
      </c>
      <c r="H290">
        <v>6</v>
      </c>
      <c r="I290">
        <v>7.9000000000000001E-2</v>
      </c>
      <c r="J290">
        <v>26</v>
      </c>
      <c r="K290">
        <v>0.34200000000000003</v>
      </c>
      <c r="L290">
        <v>1.71</v>
      </c>
      <c r="M290">
        <v>3.14</v>
      </c>
    </row>
    <row r="291" spans="1:13" x14ac:dyDescent="0.45">
      <c r="A291" s="10" t="s">
        <v>1671</v>
      </c>
      <c r="B291" s="10" t="s">
        <v>477</v>
      </c>
      <c r="C291">
        <v>33.200000000000003</v>
      </c>
      <c r="D291">
        <v>76</v>
      </c>
      <c r="E291">
        <v>88.6</v>
      </c>
      <c r="F291">
        <v>109</v>
      </c>
      <c r="G291">
        <v>11.8</v>
      </c>
      <c r="H291">
        <v>3</v>
      </c>
      <c r="I291">
        <v>3.9E-2</v>
      </c>
      <c r="J291">
        <v>25</v>
      </c>
      <c r="K291">
        <v>0.32900000000000001</v>
      </c>
      <c r="L291">
        <v>1.07</v>
      </c>
      <c r="M291">
        <v>2.52</v>
      </c>
    </row>
    <row r="292" spans="1:13" x14ac:dyDescent="0.45">
      <c r="A292" s="10" t="s">
        <v>369</v>
      </c>
      <c r="B292" s="10" t="s">
        <v>312</v>
      </c>
      <c r="C292">
        <v>28</v>
      </c>
      <c r="D292">
        <v>87</v>
      </c>
      <c r="E292">
        <v>88.6</v>
      </c>
      <c r="F292">
        <v>110.6</v>
      </c>
      <c r="G292">
        <v>12</v>
      </c>
      <c r="H292">
        <v>4</v>
      </c>
      <c r="I292">
        <v>4.5999999999999999E-2</v>
      </c>
      <c r="J292">
        <v>30</v>
      </c>
      <c r="K292">
        <v>0.34499999999999997</v>
      </c>
      <c r="L292">
        <v>4.82</v>
      </c>
      <c r="M292">
        <v>4.22</v>
      </c>
    </row>
    <row r="293" spans="1:13" x14ac:dyDescent="0.45">
      <c r="A293" s="10" t="s">
        <v>1632</v>
      </c>
      <c r="B293" s="10" t="s">
        <v>115</v>
      </c>
      <c r="C293">
        <v>16.100000000000001</v>
      </c>
      <c r="D293">
        <v>47</v>
      </c>
      <c r="E293">
        <v>88.6</v>
      </c>
      <c r="F293">
        <v>113.4</v>
      </c>
      <c r="G293">
        <v>17.600000000000001</v>
      </c>
      <c r="H293">
        <v>4</v>
      </c>
      <c r="I293">
        <v>8.5000000000000006E-2</v>
      </c>
      <c r="J293">
        <v>18</v>
      </c>
      <c r="K293">
        <v>0.38300000000000001</v>
      </c>
      <c r="L293">
        <v>4.41</v>
      </c>
      <c r="M293">
        <v>3.94</v>
      </c>
    </row>
    <row r="294" spans="1:13" x14ac:dyDescent="0.45">
      <c r="A294" s="10" t="s">
        <v>1680</v>
      </c>
      <c r="B294" s="10" t="s">
        <v>21</v>
      </c>
      <c r="C294">
        <v>21</v>
      </c>
      <c r="D294">
        <v>56</v>
      </c>
      <c r="E294">
        <v>88.6</v>
      </c>
      <c r="F294">
        <v>111.3</v>
      </c>
      <c r="G294">
        <v>21.1</v>
      </c>
      <c r="H294">
        <v>6</v>
      </c>
      <c r="I294">
        <v>0.107</v>
      </c>
      <c r="J294">
        <v>20</v>
      </c>
      <c r="K294">
        <v>0.35699999999999998</v>
      </c>
      <c r="L294">
        <v>2.14</v>
      </c>
      <c r="M294">
        <v>3.38</v>
      </c>
    </row>
    <row r="295" spans="1:13" x14ac:dyDescent="0.45">
      <c r="A295" s="10" t="s">
        <v>1841</v>
      </c>
      <c r="B295" s="10" t="s">
        <v>230</v>
      </c>
      <c r="C295">
        <v>14.2</v>
      </c>
      <c r="D295">
        <v>39</v>
      </c>
      <c r="E295">
        <v>88.6</v>
      </c>
      <c r="F295">
        <v>113.2</v>
      </c>
      <c r="G295">
        <v>6.6</v>
      </c>
      <c r="H295">
        <v>2</v>
      </c>
      <c r="I295">
        <v>5.0999999999999997E-2</v>
      </c>
      <c r="J295">
        <v>16</v>
      </c>
      <c r="K295">
        <v>0.41</v>
      </c>
      <c r="L295">
        <v>4.3</v>
      </c>
      <c r="M295">
        <v>4.08</v>
      </c>
    </row>
    <row r="296" spans="1:13" x14ac:dyDescent="0.45">
      <c r="A296" s="10" t="s">
        <v>703</v>
      </c>
      <c r="B296" s="10" t="s">
        <v>99</v>
      </c>
      <c r="C296">
        <v>24.1</v>
      </c>
      <c r="D296">
        <v>65</v>
      </c>
      <c r="E296">
        <v>88.6</v>
      </c>
      <c r="F296">
        <v>112.1</v>
      </c>
      <c r="G296">
        <v>16.3</v>
      </c>
      <c r="H296">
        <v>7</v>
      </c>
      <c r="I296">
        <v>0.108</v>
      </c>
      <c r="J296">
        <v>23</v>
      </c>
      <c r="K296">
        <v>0.35399999999999998</v>
      </c>
      <c r="L296">
        <v>3.7</v>
      </c>
      <c r="M296">
        <v>3.92</v>
      </c>
    </row>
    <row r="297" spans="1:13" x14ac:dyDescent="0.45">
      <c r="A297" s="10" t="s">
        <v>1606</v>
      </c>
      <c r="B297" s="10" t="s">
        <v>21</v>
      </c>
      <c r="C297">
        <v>22.1</v>
      </c>
      <c r="D297">
        <v>67</v>
      </c>
      <c r="E297">
        <v>88.6</v>
      </c>
      <c r="F297">
        <v>116.3</v>
      </c>
      <c r="G297">
        <v>12.8</v>
      </c>
      <c r="H297">
        <v>7</v>
      </c>
      <c r="I297">
        <v>0.104</v>
      </c>
      <c r="J297">
        <v>30</v>
      </c>
      <c r="K297">
        <v>0.44800000000000001</v>
      </c>
      <c r="L297">
        <v>6.85</v>
      </c>
      <c r="M297">
        <v>6.22</v>
      </c>
    </row>
    <row r="298" spans="1:13" x14ac:dyDescent="0.45">
      <c r="A298" s="10" t="s">
        <v>1541</v>
      </c>
      <c r="B298" s="10" t="s">
        <v>316</v>
      </c>
      <c r="C298">
        <v>18.2</v>
      </c>
      <c r="D298">
        <v>51</v>
      </c>
      <c r="E298">
        <v>88.7</v>
      </c>
      <c r="F298">
        <v>109.1</v>
      </c>
      <c r="G298">
        <v>12.5</v>
      </c>
      <c r="H298">
        <v>3</v>
      </c>
      <c r="I298">
        <v>5.8999999999999997E-2</v>
      </c>
      <c r="J298">
        <v>17</v>
      </c>
      <c r="K298">
        <v>0.33300000000000002</v>
      </c>
      <c r="L298">
        <v>4.82</v>
      </c>
      <c r="M298">
        <v>2.85</v>
      </c>
    </row>
    <row r="299" spans="1:13" x14ac:dyDescent="0.45">
      <c r="A299" s="10" t="s">
        <v>416</v>
      </c>
      <c r="B299" s="10" t="s">
        <v>289</v>
      </c>
      <c r="C299">
        <v>54</v>
      </c>
      <c r="D299">
        <v>166</v>
      </c>
      <c r="E299">
        <v>88.7</v>
      </c>
      <c r="F299">
        <v>113</v>
      </c>
      <c r="G299">
        <v>16.3</v>
      </c>
      <c r="H299">
        <v>11</v>
      </c>
      <c r="I299">
        <v>6.6000000000000003E-2</v>
      </c>
      <c r="J299">
        <v>66</v>
      </c>
      <c r="K299">
        <v>0.39800000000000002</v>
      </c>
      <c r="L299">
        <v>4</v>
      </c>
      <c r="M299">
        <v>4.28</v>
      </c>
    </row>
    <row r="300" spans="1:13" x14ac:dyDescent="0.45">
      <c r="A300" s="10" t="s">
        <v>1613</v>
      </c>
      <c r="B300" s="10" t="s">
        <v>220</v>
      </c>
      <c r="C300">
        <v>44.1</v>
      </c>
      <c r="D300">
        <v>130</v>
      </c>
      <c r="E300">
        <v>88.7</v>
      </c>
      <c r="F300">
        <v>110.4</v>
      </c>
      <c r="G300">
        <v>6.3</v>
      </c>
      <c r="H300">
        <v>9</v>
      </c>
      <c r="I300">
        <v>6.9000000000000006E-2</v>
      </c>
      <c r="J300">
        <v>49</v>
      </c>
      <c r="K300">
        <v>0.377</v>
      </c>
      <c r="L300">
        <v>3.86</v>
      </c>
      <c r="M300">
        <v>3.21</v>
      </c>
    </row>
    <row r="301" spans="1:13" x14ac:dyDescent="0.45">
      <c r="A301" s="10" t="s">
        <v>1674</v>
      </c>
      <c r="B301" s="10" t="s">
        <v>174</v>
      </c>
      <c r="C301">
        <v>62.1</v>
      </c>
      <c r="D301">
        <v>176</v>
      </c>
      <c r="E301">
        <v>88.7</v>
      </c>
      <c r="F301">
        <v>114.4</v>
      </c>
      <c r="G301">
        <v>17.899999999999999</v>
      </c>
      <c r="H301">
        <v>14</v>
      </c>
      <c r="I301">
        <v>0.08</v>
      </c>
      <c r="J301">
        <v>71</v>
      </c>
      <c r="K301">
        <v>0.40300000000000002</v>
      </c>
      <c r="L301">
        <v>1.88</v>
      </c>
      <c r="M301">
        <v>3</v>
      </c>
    </row>
    <row r="302" spans="1:13" x14ac:dyDescent="0.45">
      <c r="A302" s="10" t="s">
        <v>1553</v>
      </c>
      <c r="B302" s="10" t="s">
        <v>289</v>
      </c>
      <c r="C302">
        <v>13.2</v>
      </c>
      <c r="D302">
        <v>46</v>
      </c>
      <c r="E302">
        <v>88.7</v>
      </c>
      <c r="F302">
        <v>113.5</v>
      </c>
      <c r="G302">
        <v>18.3</v>
      </c>
      <c r="H302">
        <v>3</v>
      </c>
      <c r="I302">
        <v>6.5000000000000002E-2</v>
      </c>
      <c r="J302">
        <v>15</v>
      </c>
      <c r="K302">
        <v>0.32600000000000001</v>
      </c>
      <c r="L302">
        <v>3.29</v>
      </c>
      <c r="M302">
        <v>4.4000000000000004</v>
      </c>
    </row>
    <row r="303" spans="1:13" x14ac:dyDescent="0.45">
      <c r="A303" s="10" t="s">
        <v>1557</v>
      </c>
      <c r="B303" s="10" t="s">
        <v>96</v>
      </c>
      <c r="C303">
        <v>13</v>
      </c>
      <c r="D303">
        <v>35</v>
      </c>
      <c r="E303">
        <v>88.7</v>
      </c>
      <c r="F303">
        <v>107.7</v>
      </c>
      <c r="G303">
        <v>14.7</v>
      </c>
      <c r="H303">
        <v>1</v>
      </c>
      <c r="I303">
        <v>2.9000000000000001E-2</v>
      </c>
      <c r="J303">
        <v>12</v>
      </c>
      <c r="K303">
        <v>0.34300000000000003</v>
      </c>
      <c r="L303">
        <v>2.08</v>
      </c>
      <c r="M303">
        <v>2.14</v>
      </c>
    </row>
    <row r="304" spans="1:13" x14ac:dyDescent="0.45">
      <c r="A304" s="10" t="s">
        <v>1749</v>
      </c>
      <c r="B304" s="10" t="s">
        <v>335</v>
      </c>
      <c r="C304">
        <v>69.099999999999994</v>
      </c>
      <c r="D304">
        <v>183</v>
      </c>
      <c r="E304">
        <v>88.7</v>
      </c>
      <c r="F304">
        <v>110.9</v>
      </c>
      <c r="G304">
        <v>12.4</v>
      </c>
      <c r="H304">
        <v>19</v>
      </c>
      <c r="I304">
        <v>0.104</v>
      </c>
      <c r="J304">
        <v>77</v>
      </c>
      <c r="K304">
        <v>0.42099999999999999</v>
      </c>
      <c r="L304">
        <v>3.25</v>
      </c>
      <c r="M304">
        <v>3.42</v>
      </c>
    </row>
    <row r="305" spans="1:13" x14ac:dyDescent="0.45">
      <c r="A305" s="10" t="s">
        <v>1970</v>
      </c>
      <c r="B305" s="10" t="s">
        <v>284</v>
      </c>
      <c r="C305">
        <v>5.2</v>
      </c>
      <c r="D305">
        <v>16</v>
      </c>
      <c r="E305">
        <v>88.7</v>
      </c>
      <c r="F305">
        <v>110.5</v>
      </c>
      <c r="G305">
        <v>8.6</v>
      </c>
      <c r="H305">
        <v>0</v>
      </c>
      <c r="I305">
        <v>0</v>
      </c>
      <c r="J305">
        <v>6</v>
      </c>
      <c r="K305">
        <v>0.375</v>
      </c>
      <c r="L305">
        <v>3.18</v>
      </c>
      <c r="M305">
        <v>4.99</v>
      </c>
    </row>
    <row r="306" spans="1:13" x14ac:dyDescent="0.45">
      <c r="A306" s="10" t="s">
        <v>680</v>
      </c>
      <c r="B306" s="10" t="s">
        <v>191</v>
      </c>
      <c r="C306">
        <v>26</v>
      </c>
      <c r="D306">
        <v>71</v>
      </c>
      <c r="E306">
        <v>88.7</v>
      </c>
      <c r="F306">
        <v>111.4</v>
      </c>
      <c r="G306">
        <v>23.8</v>
      </c>
      <c r="H306">
        <v>2</v>
      </c>
      <c r="I306">
        <v>2.8000000000000001E-2</v>
      </c>
      <c r="J306">
        <v>24</v>
      </c>
      <c r="K306">
        <v>0.33800000000000002</v>
      </c>
      <c r="L306">
        <v>1.73</v>
      </c>
      <c r="M306">
        <v>2.38</v>
      </c>
    </row>
    <row r="307" spans="1:13" x14ac:dyDescent="0.45">
      <c r="A307" s="10" t="s">
        <v>575</v>
      </c>
      <c r="B307" s="10" t="s">
        <v>73</v>
      </c>
      <c r="C307">
        <v>23.1</v>
      </c>
      <c r="D307">
        <v>70</v>
      </c>
      <c r="E307">
        <v>88.7</v>
      </c>
      <c r="F307">
        <v>104.6</v>
      </c>
      <c r="G307">
        <v>13.5</v>
      </c>
      <c r="H307">
        <v>1</v>
      </c>
      <c r="I307">
        <v>1.4E-2</v>
      </c>
      <c r="J307">
        <v>26</v>
      </c>
      <c r="K307">
        <v>0.371</v>
      </c>
      <c r="L307">
        <v>2.31</v>
      </c>
      <c r="M307">
        <v>2.87</v>
      </c>
    </row>
    <row r="308" spans="1:13" x14ac:dyDescent="0.45">
      <c r="A308" s="10" t="s">
        <v>625</v>
      </c>
      <c r="B308" s="10" t="s">
        <v>289</v>
      </c>
      <c r="C308">
        <v>27.2</v>
      </c>
      <c r="D308">
        <v>84</v>
      </c>
      <c r="E308">
        <v>88.7</v>
      </c>
      <c r="F308">
        <v>107.4</v>
      </c>
      <c r="G308">
        <v>19.399999999999999</v>
      </c>
      <c r="H308">
        <v>9</v>
      </c>
      <c r="I308">
        <v>0.107</v>
      </c>
      <c r="J308">
        <v>33</v>
      </c>
      <c r="K308">
        <v>0.39300000000000002</v>
      </c>
      <c r="L308">
        <v>2.6</v>
      </c>
      <c r="M308">
        <v>4.99</v>
      </c>
    </row>
    <row r="309" spans="1:13" x14ac:dyDescent="0.45">
      <c r="A309" s="10" t="s">
        <v>1652</v>
      </c>
      <c r="B309" s="10" t="s">
        <v>26</v>
      </c>
      <c r="C309">
        <v>32</v>
      </c>
      <c r="D309">
        <v>69</v>
      </c>
      <c r="E309">
        <v>88.7</v>
      </c>
      <c r="F309">
        <v>107.2</v>
      </c>
      <c r="G309">
        <v>18.899999999999999</v>
      </c>
      <c r="H309">
        <v>5</v>
      </c>
      <c r="I309">
        <v>7.1999999999999995E-2</v>
      </c>
      <c r="J309">
        <v>24</v>
      </c>
      <c r="K309">
        <v>0.34799999999999998</v>
      </c>
      <c r="L309">
        <v>3.09</v>
      </c>
      <c r="M309">
        <v>3.26</v>
      </c>
    </row>
    <row r="310" spans="1:13" x14ac:dyDescent="0.45">
      <c r="A310" s="10" t="s">
        <v>1601</v>
      </c>
      <c r="B310" s="10" t="s">
        <v>24</v>
      </c>
      <c r="C310">
        <v>27</v>
      </c>
      <c r="D310">
        <v>87</v>
      </c>
      <c r="E310">
        <v>88.7</v>
      </c>
      <c r="F310">
        <v>108.3</v>
      </c>
      <c r="G310">
        <v>12.7</v>
      </c>
      <c r="H310">
        <v>4</v>
      </c>
      <c r="I310">
        <v>4.5999999999999999E-2</v>
      </c>
      <c r="J310">
        <v>33</v>
      </c>
      <c r="K310">
        <v>0.379</v>
      </c>
      <c r="L310">
        <v>3.67</v>
      </c>
      <c r="M310">
        <v>4.3099999999999996</v>
      </c>
    </row>
    <row r="311" spans="1:13" x14ac:dyDescent="0.45">
      <c r="A311" s="10" t="s">
        <v>1640</v>
      </c>
      <c r="B311" s="10" t="s">
        <v>174</v>
      </c>
      <c r="C311">
        <v>69</v>
      </c>
      <c r="D311">
        <v>192</v>
      </c>
      <c r="E311">
        <v>88.7</v>
      </c>
      <c r="F311">
        <v>114.7</v>
      </c>
      <c r="G311">
        <v>14.6</v>
      </c>
      <c r="H311">
        <v>13</v>
      </c>
      <c r="I311">
        <v>6.8000000000000005E-2</v>
      </c>
      <c r="J311">
        <v>71</v>
      </c>
      <c r="K311">
        <v>0.37</v>
      </c>
      <c r="L311">
        <v>2.74</v>
      </c>
      <c r="M311">
        <v>3.97</v>
      </c>
    </row>
    <row r="312" spans="1:13" x14ac:dyDescent="0.45">
      <c r="A312" s="10" t="s">
        <v>1667</v>
      </c>
      <c r="B312" s="10" t="s">
        <v>174</v>
      </c>
      <c r="C312">
        <v>17.2</v>
      </c>
      <c r="D312">
        <v>41</v>
      </c>
      <c r="E312">
        <v>88.7</v>
      </c>
      <c r="F312">
        <v>108.9</v>
      </c>
      <c r="G312">
        <v>3.1</v>
      </c>
      <c r="H312">
        <v>2</v>
      </c>
      <c r="I312">
        <v>4.9000000000000002E-2</v>
      </c>
      <c r="J312">
        <v>17</v>
      </c>
      <c r="K312">
        <v>0.41499999999999998</v>
      </c>
      <c r="L312">
        <v>5.09</v>
      </c>
      <c r="M312">
        <v>4.6100000000000003</v>
      </c>
    </row>
    <row r="313" spans="1:13" x14ac:dyDescent="0.45">
      <c r="A313" s="10" t="s">
        <v>725</v>
      </c>
      <c r="B313" s="10" t="s">
        <v>1471</v>
      </c>
      <c r="C313">
        <v>77</v>
      </c>
      <c r="D313">
        <v>189</v>
      </c>
      <c r="E313">
        <v>88.7</v>
      </c>
      <c r="F313">
        <v>113.7</v>
      </c>
      <c r="G313">
        <v>17.100000000000001</v>
      </c>
      <c r="H313">
        <v>19</v>
      </c>
      <c r="I313">
        <v>0.10100000000000001</v>
      </c>
      <c r="J313">
        <v>64</v>
      </c>
      <c r="K313">
        <v>0.33900000000000002</v>
      </c>
      <c r="L313">
        <v>3.51</v>
      </c>
      <c r="M313">
        <v>3.26</v>
      </c>
    </row>
    <row r="314" spans="1:13" x14ac:dyDescent="0.45">
      <c r="A314" s="10" t="s">
        <v>1662</v>
      </c>
      <c r="B314" s="10" t="s">
        <v>21</v>
      </c>
      <c r="C314">
        <v>14.1</v>
      </c>
      <c r="D314">
        <v>44</v>
      </c>
      <c r="E314">
        <v>88.7</v>
      </c>
      <c r="F314">
        <v>111.7</v>
      </c>
      <c r="G314">
        <v>4.7</v>
      </c>
      <c r="H314">
        <v>6</v>
      </c>
      <c r="I314">
        <v>0.13600000000000001</v>
      </c>
      <c r="J314">
        <v>19</v>
      </c>
      <c r="K314">
        <v>0.432</v>
      </c>
      <c r="L314">
        <v>5.0199999999999996</v>
      </c>
      <c r="M314">
        <v>4.7</v>
      </c>
    </row>
    <row r="315" spans="1:13" x14ac:dyDescent="0.45">
      <c r="A315" s="10" t="s">
        <v>679</v>
      </c>
      <c r="B315" s="10" t="s">
        <v>171</v>
      </c>
      <c r="C315">
        <v>19.2</v>
      </c>
      <c r="D315">
        <v>65</v>
      </c>
      <c r="E315">
        <v>88.8</v>
      </c>
      <c r="F315">
        <v>111.9</v>
      </c>
      <c r="G315">
        <v>20.3</v>
      </c>
      <c r="H315">
        <v>6</v>
      </c>
      <c r="I315">
        <v>9.1999999999999998E-2</v>
      </c>
      <c r="J315">
        <v>21</v>
      </c>
      <c r="K315">
        <v>0.32300000000000001</v>
      </c>
      <c r="L315">
        <v>5.95</v>
      </c>
      <c r="M315">
        <v>4.99</v>
      </c>
    </row>
    <row r="316" spans="1:13" x14ac:dyDescent="0.45">
      <c r="A316" s="10" t="s">
        <v>1620</v>
      </c>
      <c r="B316" s="10" t="s">
        <v>312</v>
      </c>
      <c r="C316">
        <v>9.1999999999999993</v>
      </c>
      <c r="D316">
        <v>33</v>
      </c>
      <c r="E316">
        <v>88.8</v>
      </c>
      <c r="F316">
        <v>107.7</v>
      </c>
      <c r="G316">
        <v>31.9</v>
      </c>
      <c r="H316">
        <v>5</v>
      </c>
      <c r="I316">
        <v>0.152</v>
      </c>
      <c r="J316">
        <v>15</v>
      </c>
      <c r="K316">
        <v>0.45500000000000002</v>
      </c>
      <c r="L316">
        <v>8.3800000000000008</v>
      </c>
      <c r="M316">
        <v>4.5199999999999996</v>
      </c>
    </row>
    <row r="317" spans="1:13" x14ac:dyDescent="0.45">
      <c r="A317" s="10" t="s">
        <v>1697</v>
      </c>
      <c r="B317" s="10" t="s">
        <v>335</v>
      </c>
      <c r="C317">
        <v>25.1</v>
      </c>
      <c r="D317">
        <v>77</v>
      </c>
      <c r="E317">
        <v>88.8</v>
      </c>
      <c r="F317">
        <v>109.8</v>
      </c>
      <c r="G317">
        <v>15.9</v>
      </c>
      <c r="H317">
        <v>9</v>
      </c>
      <c r="I317">
        <v>0.11700000000000001</v>
      </c>
      <c r="J317">
        <v>27</v>
      </c>
      <c r="K317">
        <v>0.35099999999999998</v>
      </c>
      <c r="L317">
        <v>5.68</v>
      </c>
      <c r="M317">
        <v>4.28</v>
      </c>
    </row>
    <row r="318" spans="1:13" x14ac:dyDescent="0.45">
      <c r="A318" s="10" t="s">
        <v>1685</v>
      </c>
      <c r="B318" s="10" t="s">
        <v>316</v>
      </c>
      <c r="C318">
        <v>24</v>
      </c>
      <c r="D318">
        <v>61</v>
      </c>
      <c r="E318">
        <v>88.8</v>
      </c>
      <c r="F318">
        <v>115.7</v>
      </c>
      <c r="G318">
        <v>7</v>
      </c>
      <c r="H318">
        <v>5</v>
      </c>
      <c r="I318">
        <v>8.2000000000000003E-2</v>
      </c>
      <c r="J318">
        <v>26</v>
      </c>
      <c r="K318">
        <v>0.42599999999999999</v>
      </c>
      <c r="L318">
        <v>1.88</v>
      </c>
      <c r="M318">
        <v>4.7699999999999996</v>
      </c>
    </row>
    <row r="319" spans="1:13" x14ac:dyDescent="0.45">
      <c r="A319" s="10" t="s">
        <v>1792</v>
      </c>
      <c r="B319" s="10" t="s">
        <v>1471</v>
      </c>
      <c r="C319">
        <v>26</v>
      </c>
      <c r="D319">
        <v>64</v>
      </c>
      <c r="E319">
        <v>88.8</v>
      </c>
      <c r="F319">
        <v>108.8</v>
      </c>
      <c r="G319">
        <v>20.5</v>
      </c>
      <c r="H319">
        <v>8</v>
      </c>
      <c r="I319">
        <v>0.125</v>
      </c>
      <c r="J319">
        <v>26</v>
      </c>
      <c r="K319">
        <v>0.40600000000000003</v>
      </c>
      <c r="L319">
        <v>0.69</v>
      </c>
      <c r="M319">
        <v>2.87</v>
      </c>
    </row>
    <row r="320" spans="1:13" x14ac:dyDescent="0.45">
      <c r="A320" s="10" t="s">
        <v>598</v>
      </c>
      <c r="B320" s="10" t="s">
        <v>109</v>
      </c>
      <c r="C320">
        <v>42.1</v>
      </c>
      <c r="D320">
        <v>104</v>
      </c>
      <c r="E320">
        <v>88.8</v>
      </c>
      <c r="F320">
        <v>110.4</v>
      </c>
      <c r="G320">
        <v>17.600000000000001</v>
      </c>
      <c r="H320">
        <v>11</v>
      </c>
      <c r="I320">
        <v>0.106</v>
      </c>
      <c r="J320">
        <v>37</v>
      </c>
      <c r="K320">
        <v>0.35599999999999998</v>
      </c>
      <c r="L320">
        <v>3.4</v>
      </c>
      <c r="M320">
        <v>3.5</v>
      </c>
    </row>
    <row r="321" spans="1:13" x14ac:dyDescent="0.45">
      <c r="A321" s="10" t="s">
        <v>1673</v>
      </c>
      <c r="B321" s="10" t="s">
        <v>477</v>
      </c>
      <c r="C321">
        <v>16.100000000000001</v>
      </c>
      <c r="D321">
        <v>59</v>
      </c>
      <c r="E321">
        <v>88.8</v>
      </c>
      <c r="F321">
        <v>112.8</v>
      </c>
      <c r="G321">
        <v>13.6</v>
      </c>
      <c r="H321">
        <v>5</v>
      </c>
      <c r="I321">
        <v>8.5000000000000006E-2</v>
      </c>
      <c r="J321">
        <v>24</v>
      </c>
      <c r="K321">
        <v>0.40699999999999997</v>
      </c>
      <c r="L321">
        <v>7.71</v>
      </c>
      <c r="M321">
        <v>6.83</v>
      </c>
    </row>
    <row r="322" spans="1:13" x14ac:dyDescent="0.45">
      <c r="A322" s="10" t="s">
        <v>1971</v>
      </c>
      <c r="B322" s="10" t="s">
        <v>171</v>
      </c>
      <c r="C322">
        <v>2.2000000000000002</v>
      </c>
      <c r="D322">
        <v>9</v>
      </c>
      <c r="E322">
        <v>88.8</v>
      </c>
      <c r="F322">
        <v>99.5</v>
      </c>
      <c r="G322">
        <v>16.7</v>
      </c>
      <c r="H322">
        <v>1</v>
      </c>
      <c r="I322">
        <v>0.111</v>
      </c>
      <c r="J322">
        <v>4</v>
      </c>
      <c r="K322">
        <v>0.44400000000000001</v>
      </c>
      <c r="L322">
        <v>3.38</v>
      </c>
      <c r="M322">
        <v>7.18</v>
      </c>
    </row>
    <row r="323" spans="1:13" x14ac:dyDescent="0.45">
      <c r="A323" s="10" t="s">
        <v>847</v>
      </c>
      <c r="B323" s="10" t="s">
        <v>284</v>
      </c>
      <c r="C323">
        <v>72</v>
      </c>
      <c r="D323">
        <v>196</v>
      </c>
      <c r="E323">
        <v>88.8</v>
      </c>
      <c r="F323">
        <v>116.4</v>
      </c>
      <c r="G323">
        <v>18.100000000000001</v>
      </c>
      <c r="H323">
        <v>21</v>
      </c>
      <c r="I323">
        <v>0.107</v>
      </c>
      <c r="J323">
        <v>73</v>
      </c>
      <c r="K323">
        <v>0.372</v>
      </c>
      <c r="L323">
        <v>3.38</v>
      </c>
      <c r="M323">
        <v>3.09</v>
      </c>
    </row>
    <row r="324" spans="1:13" x14ac:dyDescent="0.45">
      <c r="A324" s="10" t="s">
        <v>1675</v>
      </c>
      <c r="B324" s="10" t="s">
        <v>262</v>
      </c>
      <c r="C324">
        <v>5.0999999999999996</v>
      </c>
      <c r="D324">
        <v>18</v>
      </c>
      <c r="E324">
        <v>88.8</v>
      </c>
      <c r="F324">
        <v>102.7</v>
      </c>
      <c r="G324">
        <v>34.700000000000003</v>
      </c>
      <c r="H324">
        <v>2</v>
      </c>
      <c r="I324">
        <v>0.111</v>
      </c>
      <c r="J324">
        <v>4</v>
      </c>
      <c r="K324">
        <v>0.222</v>
      </c>
      <c r="L324">
        <v>8.44</v>
      </c>
      <c r="M324">
        <v>3.97</v>
      </c>
    </row>
    <row r="325" spans="1:13" x14ac:dyDescent="0.45">
      <c r="A325" s="10" t="s">
        <v>785</v>
      </c>
      <c r="B325" s="10" t="s">
        <v>73</v>
      </c>
      <c r="C325">
        <v>63.1</v>
      </c>
      <c r="D325">
        <v>167</v>
      </c>
      <c r="E325">
        <v>88.8</v>
      </c>
      <c r="F325">
        <v>112.9</v>
      </c>
      <c r="G325">
        <v>16.399999999999999</v>
      </c>
      <c r="H325">
        <v>10</v>
      </c>
      <c r="I325">
        <v>0.06</v>
      </c>
      <c r="J325">
        <v>65</v>
      </c>
      <c r="K325">
        <v>0.38900000000000001</v>
      </c>
      <c r="L325">
        <v>1.85</v>
      </c>
      <c r="M325">
        <v>3.83</v>
      </c>
    </row>
    <row r="326" spans="1:13" x14ac:dyDescent="0.45">
      <c r="A326" s="10" t="s">
        <v>1576</v>
      </c>
      <c r="B326" s="10" t="s">
        <v>372</v>
      </c>
      <c r="C326">
        <v>22.1</v>
      </c>
      <c r="D326">
        <v>60</v>
      </c>
      <c r="E326">
        <v>88.8</v>
      </c>
      <c r="F326">
        <v>108.6</v>
      </c>
      <c r="G326">
        <v>17.600000000000001</v>
      </c>
      <c r="H326">
        <v>5</v>
      </c>
      <c r="I326">
        <v>8.3000000000000004E-2</v>
      </c>
      <c r="J326">
        <v>23</v>
      </c>
      <c r="K326">
        <v>0.38300000000000001</v>
      </c>
      <c r="L326">
        <v>5.24</v>
      </c>
      <c r="M326">
        <v>3.09</v>
      </c>
    </row>
    <row r="327" spans="1:13" x14ac:dyDescent="0.45">
      <c r="A327" s="10" t="s">
        <v>340</v>
      </c>
      <c r="B327" s="10" t="s">
        <v>119</v>
      </c>
      <c r="C327">
        <v>71</v>
      </c>
      <c r="D327">
        <v>228</v>
      </c>
      <c r="E327">
        <v>88.9</v>
      </c>
      <c r="F327">
        <v>113</v>
      </c>
      <c r="G327">
        <v>13.5</v>
      </c>
      <c r="H327">
        <v>19</v>
      </c>
      <c r="I327">
        <v>8.3000000000000004E-2</v>
      </c>
      <c r="J327">
        <v>96</v>
      </c>
      <c r="K327">
        <v>0.42099999999999999</v>
      </c>
      <c r="L327">
        <v>5.32</v>
      </c>
      <c r="M327">
        <v>4.55</v>
      </c>
    </row>
    <row r="328" spans="1:13" x14ac:dyDescent="0.45">
      <c r="A328" s="10" t="s">
        <v>1682</v>
      </c>
      <c r="B328" s="10" t="s">
        <v>113</v>
      </c>
      <c r="C328">
        <v>27.2</v>
      </c>
      <c r="D328">
        <v>80</v>
      </c>
      <c r="E328">
        <v>88.9</v>
      </c>
      <c r="F328">
        <v>111.4</v>
      </c>
      <c r="G328">
        <v>23.9</v>
      </c>
      <c r="H328">
        <v>6</v>
      </c>
      <c r="I328">
        <v>7.4999999999999997E-2</v>
      </c>
      <c r="J328">
        <v>30</v>
      </c>
      <c r="K328">
        <v>0.375</v>
      </c>
      <c r="L328">
        <v>3.9</v>
      </c>
      <c r="M328">
        <v>3.4</v>
      </c>
    </row>
    <row r="329" spans="1:13" x14ac:dyDescent="0.45">
      <c r="A329" s="10" t="s">
        <v>1819</v>
      </c>
      <c r="B329" s="10" t="s">
        <v>316</v>
      </c>
      <c r="C329">
        <v>19.2</v>
      </c>
      <c r="D329">
        <v>62</v>
      </c>
      <c r="E329">
        <v>88.9</v>
      </c>
      <c r="F329">
        <v>107.6</v>
      </c>
      <c r="G329">
        <v>12.7</v>
      </c>
      <c r="H329">
        <v>4</v>
      </c>
      <c r="I329">
        <v>6.5000000000000002E-2</v>
      </c>
      <c r="J329">
        <v>27</v>
      </c>
      <c r="K329">
        <v>0.435</v>
      </c>
      <c r="L329">
        <v>4.58</v>
      </c>
      <c r="M329">
        <v>4.99</v>
      </c>
    </row>
    <row r="330" spans="1:13" x14ac:dyDescent="0.45">
      <c r="A330" s="10" t="s">
        <v>1718</v>
      </c>
      <c r="B330" s="10" t="s">
        <v>99</v>
      </c>
      <c r="C330">
        <v>24.1</v>
      </c>
      <c r="D330">
        <v>66</v>
      </c>
      <c r="E330">
        <v>88.9</v>
      </c>
      <c r="F330">
        <v>109.1</v>
      </c>
      <c r="G330">
        <v>15</v>
      </c>
      <c r="H330">
        <v>4</v>
      </c>
      <c r="I330">
        <v>6.0999999999999999E-2</v>
      </c>
      <c r="J330">
        <v>27</v>
      </c>
      <c r="K330">
        <v>0.40899999999999997</v>
      </c>
      <c r="L330">
        <v>4.4400000000000004</v>
      </c>
      <c r="M330">
        <v>3.45</v>
      </c>
    </row>
    <row r="331" spans="1:13" x14ac:dyDescent="0.45">
      <c r="A331" s="10" t="s">
        <v>776</v>
      </c>
      <c r="B331" s="10" t="s">
        <v>262</v>
      </c>
      <c r="C331">
        <v>56.2</v>
      </c>
      <c r="D331">
        <v>183</v>
      </c>
      <c r="E331">
        <v>88.9</v>
      </c>
      <c r="F331">
        <v>114.2</v>
      </c>
      <c r="G331">
        <v>20.9</v>
      </c>
      <c r="H331">
        <v>20</v>
      </c>
      <c r="I331">
        <v>0.109</v>
      </c>
      <c r="J331">
        <v>71</v>
      </c>
      <c r="K331">
        <v>0.38800000000000001</v>
      </c>
      <c r="L331">
        <v>6.19</v>
      </c>
      <c r="M331">
        <v>4.96</v>
      </c>
    </row>
    <row r="332" spans="1:13" x14ac:dyDescent="0.45">
      <c r="A332" s="10" t="s">
        <v>858</v>
      </c>
      <c r="B332" s="10" t="s">
        <v>26</v>
      </c>
      <c r="C332">
        <v>34.200000000000003</v>
      </c>
      <c r="D332">
        <v>104</v>
      </c>
      <c r="E332">
        <v>88.9</v>
      </c>
      <c r="F332">
        <v>109.8</v>
      </c>
      <c r="G332">
        <v>24.6</v>
      </c>
      <c r="H332">
        <v>7</v>
      </c>
      <c r="I332">
        <v>6.7000000000000004E-2</v>
      </c>
      <c r="J332">
        <v>32</v>
      </c>
      <c r="K332">
        <v>0.308</v>
      </c>
      <c r="L332">
        <v>3.89</v>
      </c>
      <c r="M332">
        <v>4.43</v>
      </c>
    </row>
    <row r="333" spans="1:13" x14ac:dyDescent="0.45">
      <c r="A333" s="10" t="s">
        <v>458</v>
      </c>
      <c r="B333" s="10" t="s">
        <v>124</v>
      </c>
      <c r="C333">
        <v>73</v>
      </c>
      <c r="D333">
        <v>220</v>
      </c>
      <c r="E333">
        <v>88.9</v>
      </c>
      <c r="F333">
        <v>111.7</v>
      </c>
      <c r="G333">
        <v>10.4</v>
      </c>
      <c r="H333">
        <v>14</v>
      </c>
      <c r="I333">
        <v>6.4000000000000001E-2</v>
      </c>
      <c r="J333">
        <v>81</v>
      </c>
      <c r="K333">
        <v>0.36799999999999999</v>
      </c>
      <c r="L333">
        <v>3.58</v>
      </c>
      <c r="M333">
        <v>4.1399999999999997</v>
      </c>
    </row>
    <row r="334" spans="1:13" x14ac:dyDescent="0.45">
      <c r="A334" s="10" t="s">
        <v>1678</v>
      </c>
      <c r="B334" s="10" t="s">
        <v>99</v>
      </c>
      <c r="C334">
        <v>16.100000000000001</v>
      </c>
      <c r="D334">
        <v>53</v>
      </c>
      <c r="E334">
        <v>88.9</v>
      </c>
      <c r="F334">
        <v>110.8</v>
      </c>
      <c r="G334">
        <v>6.2</v>
      </c>
      <c r="H334">
        <v>5</v>
      </c>
      <c r="I334">
        <v>9.4E-2</v>
      </c>
      <c r="J334">
        <v>24</v>
      </c>
      <c r="K334">
        <v>0.45300000000000001</v>
      </c>
      <c r="L334">
        <v>4.41</v>
      </c>
      <c r="M334">
        <v>5.61</v>
      </c>
    </row>
    <row r="335" spans="1:13" x14ac:dyDescent="0.45">
      <c r="A335" s="10" t="s">
        <v>1677</v>
      </c>
      <c r="B335" s="10" t="s">
        <v>289</v>
      </c>
      <c r="C335">
        <v>2</v>
      </c>
      <c r="D335">
        <v>5</v>
      </c>
      <c r="E335">
        <v>88.9</v>
      </c>
      <c r="F335">
        <v>101.1</v>
      </c>
      <c r="G335">
        <v>10.3</v>
      </c>
      <c r="H335">
        <v>0</v>
      </c>
      <c r="I335">
        <v>0</v>
      </c>
      <c r="J335">
        <v>2</v>
      </c>
      <c r="K335">
        <v>0.4</v>
      </c>
      <c r="L335">
        <v>4.5</v>
      </c>
      <c r="M335">
        <v>5.8</v>
      </c>
    </row>
    <row r="336" spans="1:13" x14ac:dyDescent="0.45">
      <c r="A336" s="10" t="s">
        <v>423</v>
      </c>
      <c r="B336" s="10" t="s">
        <v>171</v>
      </c>
      <c r="C336">
        <v>84.1</v>
      </c>
      <c r="D336">
        <v>244</v>
      </c>
      <c r="E336">
        <v>89</v>
      </c>
      <c r="F336">
        <v>115.1</v>
      </c>
      <c r="G336">
        <v>12.2</v>
      </c>
      <c r="H336">
        <v>21</v>
      </c>
      <c r="I336">
        <v>8.5999999999999993E-2</v>
      </c>
      <c r="J336">
        <v>95</v>
      </c>
      <c r="K336">
        <v>0.38900000000000001</v>
      </c>
      <c r="L336">
        <v>2.13</v>
      </c>
      <c r="M336">
        <v>3.76</v>
      </c>
    </row>
    <row r="337" spans="1:13" x14ac:dyDescent="0.45">
      <c r="A337" s="10" t="s">
        <v>377</v>
      </c>
      <c r="B337" s="10" t="s">
        <v>26</v>
      </c>
      <c r="C337">
        <v>25.2</v>
      </c>
      <c r="D337">
        <v>72</v>
      </c>
      <c r="E337">
        <v>89</v>
      </c>
      <c r="F337">
        <v>110.7</v>
      </c>
      <c r="G337">
        <v>9</v>
      </c>
      <c r="H337">
        <v>5</v>
      </c>
      <c r="I337">
        <v>6.9000000000000006E-2</v>
      </c>
      <c r="J337">
        <v>27</v>
      </c>
      <c r="K337">
        <v>0.375</v>
      </c>
      <c r="L337">
        <v>2.81</v>
      </c>
      <c r="M337">
        <v>4.1399999999999997</v>
      </c>
    </row>
    <row r="338" spans="1:13" x14ac:dyDescent="0.45">
      <c r="A338" s="10" t="s">
        <v>1702</v>
      </c>
      <c r="B338" s="10" t="s">
        <v>284</v>
      </c>
      <c r="C338">
        <v>44.1</v>
      </c>
      <c r="D338">
        <v>132</v>
      </c>
      <c r="E338">
        <v>89</v>
      </c>
      <c r="F338">
        <v>107.9</v>
      </c>
      <c r="G338">
        <v>17.3</v>
      </c>
      <c r="H338">
        <v>11</v>
      </c>
      <c r="I338">
        <v>8.3000000000000004E-2</v>
      </c>
      <c r="J338">
        <v>50</v>
      </c>
      <c r="K338">
        <v>0.379</v>
      </c>
      <c r="L338">
        <v>3.05</v>
      </c>
      <c r="M338">
        <v>3.73</v>
      </c>
    </row>
    <row r="339" spans="1:13" x14ac:dyDescent="0.45">
      <c r="A339" s="10" t="s">
        <v>164</v>
      </c>
      <c r="B339" s="10" t="s">
        <v>109</v>
      </c>
      <c r="C339">
        <v>21.1</v>
      </c>
      <c r="D339">
        <v>57</v>
      </c>
      <c r="E339">
        <v>89</v>
      </c>
      <c r="F339">
        <v>111.2</v>
      </c>
      <c r="G339">
        <v>11.4</v>
      </c>
      <c r="H339">
        <v>4</v>
      </c>
      <c r="I339">
        <v>7.0000000000000007E-2</v>
      </c>
      <c r="J339">
        <v>23</v>
      </c>
      <c r="K339">
        <v>0.40400000000000003</v>
      </c>
      <c r="L339">
        <v>4.22</v>
      </c>
      <c r="M339">
        <v>3.68</v>
      </c>
    </row>
    <row r="340" spans="1:13" x14ac:dyDescent="0.45">
      <c r="A340" s="10" t="s">
        <v>134</v>
      </c>
      <c r="B340" s="10" t="s">
        <v>119</v>
      </c>
      <c r="C340">
        <v>70.2</v>
      </c>
      <c r="D340">
        <v>203</v>
      </c>
      <c r="E340">
        <v>89</v>
      </c>
      <c r="F340">
        <v>112.7</v>
      </c>
      <c r="G340">
        <v>9.1999999999999993</v>
      </c>
      <c r="H340">
        <v>21</v>
      </c>
      <c r="I340">
        <v>0.10299999999999999</v>
      </c>
      <c r="J340">
        <v>86</v>
      </c>
      <c r="K340">
        <v>0.42399999999999999</v>
      </c>
      <c r="L340">
        <v>3.69</v>
      </c>
      <c r="M340">
        <v>4.96</v>
      </c>
    </row>
    <row r="341" spans="1:13" x14ac:dyDescent="0.45">
      <c r="A341" s="10" t="s">
        <v>244</v>
      </c>
      <c r="B341" s="10" t="s">
        <v>124</v>
      </c>
      <c r="C341">
        <v>39.200000000000003</v>
      </c>
      <c r="D341">
        <v>140</v>
      </c>
      <c r="E341">
        <v>89</v>
      </c>
      <c r="F341">
        <v>114</v>
      </c>
      <c r="G341">
        <v>10.5</v>
      </c>
      <c r="H341">
        <v>12</v>
      </c>
      <c r="I341">
        <v>8.5999999999999993E-2</v>
      </c>
      <c r="J341">
        <v>54</v>
      </c>
      <c r="K341">
        <v>0.38600000000000001</v>
      </c>
      <c r="L341">
        <v>4.54</v>
      </c>
      <c r="M341">
        <v>5.13</v>
      </c>
    </row>
    <row r="342" spans="1:13" x14ac:dyDescent="0.45">
      <c r="A342" s="10" t="s">
        <v>1681</v>
      </c>
      <c r="B342" s="10" t="s">
        <v>119</v>
      </c>
      <c r="C342">
        <v>17</v>
      </c>
      <c r="D342">
        <v>54</v>
      </c>
      <c r="E342">
        <v>89</v>
      </c>
      <c r="F342">
        <v>115.2</v>
      </c>
      <c r="G342">
        <v>17.7</v>
      </c>
      <c r="H342">
        <v>7</v>
      </c>
      <c r="I342">
        <v>0.13</v>
      </c>
      <c r="J342">
        <v>22</v>
      </c>
      <c r="K342">
        <v>0.40699999999999997</v>
      </c>
      <c r="L342">
        <v>9.5299999999999994</v>
      </c>
      <c r="M342">
        <v>4.74</v>
      </c>
    </row>
    <row r="343" spans="1:13" x14ac:dyDescent="0.45">
      <c r="A343" s="10" t="s">
        <v>275</v>
      </c>
      <c r="B343" s="10" t="s">
        <v>145</v>
      </c>
      <c r="C343">
        <v>5.2</v>
      </c>
      <c r="D343">
        <v>13</v>
      </c>
      <c r="E343">
        <v>89</v>
      </c>
      <c r="F343">
        <v>110.4</v>
      </c>
      <c r="G343">
        <v>4.0999999999999996</v>
      </c>
      <c r="H343">
        <v>2</v>
      </c>
      <c r="I343">
        <v>0.154</v>
      </c>
      <c r="J343">
        <v>4</v>
      </c>
      <c r="K343">
        <v>0.308</v>
      </c>
      <c r="L343">
        <v>1.59</v>
      </c>
      <c r="M343">
        <v>7.54</v>
      </c>
    </row>
    <row r="344" spans="1:13" x14ac:dyDescent="0.45">
      <c r="A344" s="10" t="s">
        <v>505</v>
      </c>
      <c r="B344" s="10" t="s">
        <v>113</v>
      </c>
      <c r="C344">
        <v>57</v>
      </c>
      <c r="D344">
        <v>159</v>
      </c>
      <c r="E344">
        <v>89</v>
      </c>
      <c r="F344">
        <v>111</v>
      </c>
      <c r="G344">
        <v>17.3</v>
      </c>
      <c r="H344">
        <v>12</v>
      </c>
      <c r="I344">
        <v>7.4999999999999997E-2</v>
      </c>
      <c r="J344">
        <v>65</v>
      </c>
      <c r="K344">
        <v>0.40899999999999997</v>
      </c>
      <c r="L344">
        <v>3.63</v>
      </c>
      <c r="M344">
        <v>4.05</v>
      </c>
    </row>
    <row r="345" spans="1:13" x14ac:dyDescent="0.45">
      <c r="A345" s="10" t="s">
        <v>769</v>
      </c>
      <c r="B345" s="10" t="s">
        <v>99</v>
      </c>
      <c r="C345">
        <v>25</v>
      </c>
      <c r="D345">
        <v>52</v>
      </c>
      <c r="E345">
        <v>89</v>
      </c>
      <c r="F345">
        <v>111.9</v>
      </c>
      <c r="G345">
        <v>26.1</v>
      </c>
      <c r="H345">
        <v>4</v>
      </c>
      <c r="I345">
        <v>7.6999999999999999E-2</v>
      </c>
      <c r="J345">
        <v>18</v>
      </c>
      <c r="K345">
        <v>0.34599999999999997</v>
      </c>
      <c r="L345">
        <v>2.16</v>
      </c>
      <c r="M345">
        <v>2.04</v>
      </c>
    </row>
    <row r="346" spans="1:13" x14ac:dyDescent="0.45">
      <c r="A346" s="10" t="s">
        <v>663</v>
      </c>
      <c r="B346" s="10" t="s">
        <v>551</v>
      </c>
      <c r="C346">
        <v>59</v>
      </c>
      <c r="D346">
        <v>183</v>
      </c>
      <c r="E346">
        <v>89</v>
      </c>
      <c r="F346">
        <v>110.8</v>
      </c>
      <c r="G346">
        <v>17.8</v>
      </c>
      <c r="H346">
        <v>16</v>
      </c>
      <c r="I346">
        <v>8.6999999999999994E-2</v>
      </c>
      <c r="J346">
        <v>64</v>
      </c>
      <c r="K346">
        <v>0.35</v>
      </c>
      <c r="L346">
        <v>5.19</v>
      </c>
      <c r="M346">
        <v>4.6100000000000003</v>
      </c>
    </row>
    <row r="347" spans="1:13" x14ac:dyDescent="0.45">
      <c r="A347" s="10" t="s">
        <v>784</v>
      </c>
      <c r="B347" s="10" t="s">
        <v>262</v>
      </c>
      <c r="C347">
        <v>18</v>
      </c>
      <c r="D347">
        <v>60</v>
      </c>
      <c r="E347">
        <v>89</v>
      </c>
      <c r="F347">
        <v>110.9</v>
      </c>
      <c r="G347">
        <v>24.8</v>
      </c>
      <c r="H347">
        <v>5</v>
      </c>
      <c r="I347">
        <v>8.3000000000000004E-2</v>
      </c>
      <c r="J347">
        <v>23</v>
      </c>
      <c r="K347">
        <v>0.38300000000000001</v>
      </c>
      <c r="L347">
        <v>6</v>
      </c>
      <c r="M347">
        <v>5.4</v>
      </c>
    </row>
    <row r="348" spans="1:13" x14ac:dyDescent="0.45">
      <c r="A348" s="10" t="s">
        <v>173</v>
      </c>
      <c r="B348" s="10" t="s">
        <v>174</v>
      </c>
      <c r="C348">
        <v>37.1</v>
      </c>
      <c r="D348">
        <v>110</v>
      </c>
      <c r="E348">
        <v>89</v>
      </c>
      <c r="F348">
        <v>114.1</v>
      </c>
      <c r="G348">
        <v>13.7</v>
      </c>
      <c r="H348">
        <v>7</v>
      </c>
      <c r="I348">
        <v>6.4000000000000001E-2</v>
      </c>
      <c r="J348">
        <v>45</v>
      </c>
      <c r="K348">
        <v>0.40899999999999997</v>
      </c>
      <c r="L348">
        <v>4.0999999999999996</v>
      </c>
      <c r="M348">
        <v>3.45</v>
      </c>
    </row>
    <row r="349" spans="1:13" x14ac:dyDescent="0.45">
      <c r="A349" s="10" t="s">
        <v>1559</v>
      </c>
      <c r="B349" s="10" t="s">
        <v>1471</v>
      </c>
      <c r="C349">
        <v>25.2</v>
      </c>
      <c r="D349">
        <v>89</v>
      </c>
      <c r="E349">
        <v>89</v>
      </c>
      <c r="F349">
        <v>113.5</v>
      </c>
      <c r="G349">
        <v>4.2</v>
      </c>
      <c r="H349">
        <v>5</v>
      </c>
      <c r="I349">
        <v>5.6000000000000001E-2</v>
      </c>
      <c r="J349">
        <v>42</v>
      </c>
      <c r="K349">
        <v>0.47199999999999998</v>
      </c>
      <c r="L349">
        <v>6.66</v>
      </c>
      <c r="M349">
        <v>4.8899999999999997</v>
      </c>
    </row>
    <row r="350" spans="1:13" x14ac:dyDescent="0.45">
      <c r="A350" s="10" t="s">
        <v>1625</v>
      </c>
      <c r="B350" s="10" t="s">
        <v>124</v>
      </c>
      <c r="C350">
        <v>35.1</v>
      </c>
      <c r="D350">
        <v>107</v>
      </c>
      <c r="E350">
        <v>89.1</v>
      </c>
      <c r="F350">
        <v>107.7</v>
      </c>
      <c r="G350">
        <v>5</v>
      </c>
      <c r="H350">
        <v>4</v>
      </c>
      <c r="I350">
        <v>3.6999999999999998E-2</v>
      </c>
      <c r="J350">
        <v>47</v>
      </c>
      <c r="K350">
        <v>0.439</v>
      </c>
      <c r="L350">
        <v>2.5499999999999998</v>
      </c>
      <c r="M350">
        <v>4</v>
      </c>
    </row>
    <row r="351" spans="1:13" x14ac:dyDescent="0.45">
      <c r="A351" s="10" t="s">
        <v>53</v>
      </c>
      <c r="B351" s="10" t="s">
        <v>145</v>
      </c>
      <c r="C351">
        <v>74</v>
      </c>
      <c r="D351">
        <v>216</v>
      </c>
      <c r="E351">
        <v>89.1</v>
      </c>
      <c r="F351">
        <v>116.8</v>
      </c>
      <c r="G351">
        <v>10.5</v>
      </c>
      <c r="H351">
        <v>15</v>
      </c>
      <c r="I351">
        <v>6.9000000000000006E-2</v>
      </c>
      <c r="J351">
        <v>77</v>
      </c>
      <c r="K351">
        <v>0.35599999999999998</v>
      </c>
      <c r="L351">
        <v>3.16</v>
      </c>
      <c r="M351">
        <v>4.49</v>
      </c>
    </row>
    <row r="352" spans="1:13" x14ac:dyDescent="0.45">
      <c r="A352" s="10" t="s">
        <v>1688</v>
      </c>
      <c r="B352" s="10" t="s">
        <v>99</v>
      </c>
      <c r="C352">
        <v>18</v>
      </c>
      <c r="D352">
        <v>56</v>
      </c>
      <c r="E352">
        <v>89.1</v>
      </c>
      <c r="F352">
        <v>112.2</v>
      </c>
      <c r="G352">
        <v>10.9</v>
      </c>
      <c r="H352">
        <v>8</v>
      </c>
      <c r="I352">
        <v>0.14299999999999999</v>
      </c>
      <c r="J352">
        <v>25</v>
      </c>
      <c r="K352">
        <v>0.44600000000000001</v>
      </c>
      <c r="L352">
        <v>9</v>
      </c>
      <c r="M352">
        <v>5.91</v>
      </c>
    </row>
    <row r="353" spans="1:13" x14ac:dyDescent="0.45">
      <c r="A353" s="10" t="s">
        <v>1710</v>
      </c>
      <c r="B353" s="10" t="s">
        <v>145</v>
      </c>
      <c r="C353">
        <v>25.1</v>
      </c>
      <c r="D353">
        <v>80</v>
      </c>
      <c r="E353">
        <v>89.1</v>
      </c>
      <c r="F353">
        <v>109</v>
      </c>
      <c r="G353">
        <v>14.1</v>
      </c>
      <c r="H353">
        <v>6</v>
      </c>
      <c r="I353">
        <v>7.4999999999999997E-2</v>
      </c>
      <c r="J353">
        <v>30</v>
      </c>
      <c r="K353">
        <v>0.375</v>
      </c>
      <c r="L353">
        <v>5.68</v>
      </c>
      <c r="M353">
        <v>4.1100000000000003</v>
      </c>
    </row>
    <row r="354" spans="1:13" x14ac:dyDescent="0.45">
      <c r="A354" s="10" t="s">
        <v>1694</v>
      </c>
      <c r="B354" s="10" t="s">
        <v>87</v>
      </c>
      <c r="C354">
        <v>14</v>
      </c>
      <c r="D354">
        <v>38</v>
      </c>
      <c r="E354">
        <v>89.1</v>
      </c>
      <c r="F354">
        <v>110</v>
      </c>
      <c r="G354">
        <v>8.1999999999999993</v>
      </c>
      <c r="H354">
        <v>2</v>
      </c>
      <c r="I354">
        <v>5.2999999999999999E-2</v>
      </c>
      <c r="J354">
        <v>17</v>
      </c>
      <c r="K354">
        <v>0.44700000000000001</v>
      </c>
      <c r="L354">
        <v>8.36</v>
      </c>
      <c r="M354">
        <v>4.55</v>
      </c>
    </row>
    <row r="355" spans="1:13" x14ac:dyDescent="0.45">
      <c r="A355" s="10" t="s">
        <v>91</v>
      </c>
      <c r="B355" s="10" t="s">
        <v>312</v>
      </c>
      <c r="C355">
        <v>13.1</v>
      </c>
      <c r="D355">
        <v>37</v>
      </c>
      <c r="E355">
        <v>89.1</v>
      </c>
      <c r="F355">
        <v>110.4</v>
      </c>
      <c r="G355">
        <v>3.7</v>
      </c>
      <c r="H355">
        <v>3</v>
      </c>
      <c r="I355">
        <v>8.1000000000000003E-2</v>
      </c>
      <c r="J355">
        <v>17</v>
      </c>
      <c r="K355">
        <v>0.45900000000000002</v>
      </c>
      <c r="L355">
        <v>4.7300000000000004</v>
      </c>
      <c r="M355">
        <v>3.65</v>
      </c>
    </row>
    <row r="356" spans="1:13" x14ac:dyDescent="0.45">
      <c r="A356" s="10" t="s">
        <v>511</v>
      </c>
      <c r="B356" s="10" t="s">
        <v>37</v>
      </c>
      <c r="C356">
        <v>23.2</v>
      </c>
      <c r="D356">
        <v>73</v>
      </c>
      <c r="E356">
        <v>89.1</v>
      </c>
      <c r="F356">
        <v>111.6</v>
      </c>
      <c r="G356">
        <v>15.3</v>
      </c>
      <c r="H356">
        <v>8</v>
      </c>
      <c r="I356">
        <v>0.11</v>
      </c>
      <c r="J356">
        <v>29</v>
      </c>
      <c r="K356">
        <v>0.39700000000000002</v>
      </c>
      <c r="L356">
        <v>9.51</v>
      </c>
      <c r="M356">
        <v>4.67</v>
      </c>
    </row>
    <row r="357" spans="1:13" x14ac:dyDescent="0.45">
      <c r="A357" s="10" t="s">
        <v>620</v>
      </c>
      <c r="B357" s="10" t="s">
        <v>477</v>
      </c>
      <c r="C357">
        <v>53.2</v>
      </c>
      <c r="D357">
        <v>161</v>
      </c>
      <c r="E357">
        <v>89.1</v>
      </c>
      <c r="F357">
        <v>110.4</v>
      </c>
      <c r="G357">
        <v>16.600000000000001</v>
      </c>
      <c r="H357">
        <v>15</v>
      </c>
      <c r="I357">
        <v>9.2999999999999999E-2</v>
      </c>
      <c r="J357">
        <v>72</v>
      </c>
      <c r="K357">
        <v>0.44700000000000001</v>
      </c>
      <c r="L357">
        <v>3.35</v>
      </c>
      <c r="M357">
        <v>4.74</v>
      </c>
    </row>
    <row r="358" spans="1:13" x14ac:dyDescent="0.45">
      <c r="A358" s="10" t="s">
        <v>1696</v>
      </c>
      <c r="B358" s="10" t="s">
        <v>109</v>
      </c>
      <c r="C358">
        <v>24.1</v>
      </c>
      <c r="D358">
        <v>81</v>
      </c>
      <c r="E358">
        <v>89.1</v>
      </c>
      <c r="F358">
        <v>111</v>
      </c>
      <c r="G358">
        <v>10.6</v>
      </c>
      <c r="H358">
        <v>6</v>
      </c>
      <c r="I358">
        <v>7.3999999999999996E-2</v>
      </c>
      <c r="J358">
        <v>38</v>
      </c>
      <c r="K358">
        <v>0.46899999999999997</v>
      </c>
      <c r="L358">
        <v>3.33</v>
      </c>
      <c r="M358">
        <v>5.43</v>
      </c>
    </row>
    <row r="359" spans="1:13" x14ac:dyDescent="0.45">
      <c r="A359" s="10" t="s">
        <v>1566</v>
      </c>
      <c r="B359" s="10" t="s">
        <v>119</v>
      </c>
      <c r="C359">
        <v>31</v>
      </c>
      <c r="D359">
        <v>81</v>
      </c>
      <c r="E359">
        <v>89.1</v>
      </c>
      <c r="F359">
        <v>106.8</v>
      </c>
      <c r="G359">
        <v>5.9</v>
      </c>
      <c r="H359">
        <v>7</v>
      </c>
      <c r="I359">
        <v>8.5999999999999993E-2</v>
      </c>
      <c r="J359">
        <v>30</v>
      </c>
      <c r="K359">
        <v>0.37</v>
      </c>
      <c r="L359">
        <v>2.0299999999999998</v>
      </c>
      <c r="M359">
        <v>3.63</v>
      </c>
    </row>
    <row r="360" spans="1:13" x14ac:dyDescent="0.45">
      <c r="A360" s="10" t="s">
        <v>255</v>
      </c>
      <c r="B360" s="10" t="s">
        <v>171</v>
      </c>
      <c r="C360">
        <v>9</v>
      </c>
      <c r="D360">
        <v>23</v>
      </c>
      <c r="E360">
        <v>89.1</v>
      </c>
      <c r="F360">
        <v>105.9</v>
      </c>
      <c r="G360">
        <v>15.8</v>
      </c>
      <c r="H360">
        <v>3</v>
      </c>
      <c r="I360">
        <v>0.13</v>
      </c>
      <c r="J360">
        <v>12</v>
      </c>
      <c r="K360">
        <v>0.52200000000000002</v>
      </c>
      <c r="L360">
        <v>5</v>
      </c>
      <c r="M360">
        <v>4.99</v>
      </c>
    </row>
    <row r="361" spans="1:13" x14ac:dyDescent="0.45">
      <c r="A361" s="10" t="s">
        <v>739</v>
      </c>
      <c r="B361" s="10" t="s">
        <v>191</v>
      </c>
      <c r="C361">
        <v>63</v>
      </c>
      <c r="D361">
        <v>178</v>
      </c>
      <c r="E361">
        <v>89.1</v>
      </c>
      <c r="F361">
        <v>110.7</v>
      </c>
      <c r="G361">
        <v>16.2</v>
      </c>
      <c r="H361">
        <v>16</v>
      </c>
      <c r="I361">
        <v>0.09</v>
      </c>
      <c r="J361">
        <v>65</v>
      </c>
      <c r="K361">
        <v>0.36499999999999999</v>
      </c>
      <c r="L361">
        <v>6.14</v>
      </c>
      <c r="M361">
        <v>3.55</v>
      </c>
    </row>
    <row r="362" spans="1:13" x14ac:dyDescent="0.45">
      <c r="A362" s="10" t="s">
        <v>1796</v>
      </c>
      <c r="B362" s="10" t="s">
        <v>284</v>
      </c>
      <c r="C362">
        <v>24.1</v>
      </c>
      <c r="D362">
        <v>75</v>
      </c>
      <c r="E362">
        <v>89.2</v>
      </c>
      <c r="F362">
        <v>112.4</v>
      </c>
      <c r="G362">
        <v>7.1</v>
      </c>
      <c r="H362">
        <v>5</v>
      </c>
      <c r="I362">
        <v>6.7000000000000004E-2</v>
      </c>
      <c r="J362">
        <v>30</v>
      </c>
      <c r="K362">
        <v>0.4</v>
      </c>
      <c r="L362">
        <v>5.18</v>
      </c>
      <c r="M362">
        <v>5.03</v>
      </c>
    </row>
    <row r="363" spans="1:13" x14ac:dyDescent="0.45">
      <c r="A363" s="10" t="s">
        <v>507</v>
      </c>
      <c r="B363" s="10" t="s">
        <v>124</v>
      </c>
      <c r="C363">
        <v>61.2</v>
      </c>
      <c r="D363">
        <v>189</v>
      </c>
      <c r="E363">
        <v>89.2</v>
      </c>
      <c r="F363">
        <v>110.3</v>
      </c>
      <c r="G363">
        <v>12.8</v>
      </c>
      <c r="H363">
        <v>18</v>
      </c>
      <c r="I363">
        <v>9.5000000000000001E-2</v>
      </c>
      <c r="J363">
        <v>73</v>
      </c>
      <c r="K363">
        <v>0.38600000000000001</v>
      </c>
      <c r="L363">
        <v>3.06</v>
      </c>
      <c r="M363">
        <v>4.34</v>
      </c>
    </row>
    <row r="364" spans="1:13" x14ac:dyDescent="0.45">
      <c r="A364" s="10" t="s">
        <v>438</v>
      </c>
      <c r="B364" s="10" t="s">
        <v>262</v>
      </c>
      <c r="C364">
        <v>63</v>
      </c>
      <c r="D364">
        <v>209</v>
      </c>
      <c r="E364">
        <v>89.2</v>
      </c>
      <c r="F364">
        <v>114.5</v>
      </c>
      <c r="G364">
        <v>14.2</v>
      </c>
      <c r="H364">
        <v>16</v>
      </c>
      <c r="I364">
        <v>7.6999999999999999E-2</v>
      </c>
      <c r="J364">
        <v>85</v>
      </c>
      <c r="K364">
        <v>0.40699999999999997</v>
      </c>
      <c r="L364">
        <v>4.1399999999999997</v>
      </c>
      <c r="M364">
        <v>3.45</v>
      </c>
    </row>
    <row r="365" spans="1:13" x14ac:dyDescent="0.45">
      <c r="A365" s="10" t="s">
        <v>1668</v>
      </c>
      <c r="B365" s="10" t="s">
        <v>551</v>
      </c>
      <c r="C365">
        <v>55.1</v>
      </c>
      <c r="D365">
        <v>170</v>
      </c>
      <c r="E365">
        <v>89.2</v>
      </c>
      <c r="F365">
        <v>115.4</v>
      </c>
      <c r="G365">
        <v>13.2</v>
      </c>
      <c r="H365">
        <v>18</v>
      </c>
      <c r="I365">
        <v>0.106</v>
      </c>
      <c r="J365">
        <v>65</v>
      </c>
      <c r="K365">
        <v>0.38200000000000001</v>
      </c>
      <c r="L365">
        <v>6.18</v>
      </c>
      <c r="M365">
        <v>5.76</v>
      </c>
    </row>
    <row r="366" spans="1:13" x14ac:dyDescent="0.45">
      <c r="A366" s="10" t="s">
        <v>1661</v>
      </c>
      <c r="B366" s="10" t="s">
        <v>312</v>
      </c>
      <c r="C366">
        <v>65</v>
      </c>
      <c r="D366">
        <v>177</v>
      </c>
      <c r="E366">
        <v>89.2</v>
      </c>
      <c r="F366">
        <v>109.7</v>
      </c>
      <c r="G366">
        <v>8.8000000000000007</v>
      </c>
      <c r="H366">
        <v>15</v>
      </c>
      <c r="I366">
        <v>8.5000000000000006E-2</v>
      </c>
      <c r="J366">
        <v>80</v>
      </c>
      <c r="K366">
        <v>0.45200000000000001</v>
      </c>
      <c r="L366">
        <v>3.32</v>
      </c>
      <c r="M366">
        <v>3.35</v>
      </c>
    </row>
    <row r="367" spans="1:13" x14ac:dyDescent="0.45">
      <c r="A367" s="10" t="s">
        <v>697</v>
      </c>
      <c r="B367" s="10" t="s">
        <v>113</v>
      </c>
      <c r="C367">
        <v>2.2000000000000002</v>
      </c>
      <c r="D367">
        <v>11</v>
      </c>
      <c r="E367">
        <v>89.2</v>
      </c>
      <c r="F367">
        <v>112</v>
      </c>
      <c r="G367">
        <v>19.5</v>
      </c>
      <c r="H367">
        <v>1</v>
      </c>
      <c r="I367">
        <v>9.0999999999999998E-2</v>
      </c>
      <c r="J367">
        <v>5</v>
      </c>
      <c r="K367">
        <v>0.45500000000000002</v>
      </c>
      <c r="L367">
        <v>13.5</v>
      </c>
      <c r="M367">
        <v>7.36</v>
      </c>
    </row>
    <row r="368" spans="1:13" x14ac:dyDescent="0.45">
      <c r="A368" s="10" t="s">
        <v>133</v>
      </c>
      <c r="B368" s="10" t="s">
        <v>113</v>
      </c>
      <c r="C368">
        <v>11.2</v>
      </c>
      <c r="D368">
        <v>40</v>
      </c>
      <c r="E368">
        <v>89.2</v>
      </c>
      <c r="F368">
        <v>114.1</v>
      </c>
      <c r="G368">
        <v>6.7</v>
      </c>
      <c r="H368">
        <v>2</v>
      </c>
      <c r="I368">
        <v>0.05</v>
      </c>
      <c r="J368">
        <v>17</v>
      </c>
      <c r="K368">
        <v>0.42499999999999999</v>
      </c>
      <c r="L368">
        <v>3.09</v>
      </c>
      <c r="M368">
        <v>5.13</v>
      </c>
    </row>
    <row r="369" spans="1:13" x14ac:dyDescent="0.45">
      <c r="A369" s="10" t="s">
        <v>1701</v>
      </c>
      <c r="B369" s="10" t="s">
        <v>24</v>
      </c>
      <c r="C369">
        <v>6.1</v>
      </c>
      <c r="D369">
        <v>20</v>
      </c>
      <c r="E369">
        <v>89.2</v>
      </c>
      <c r="F369">
        <v>107.8</v>
      </c>
      <c r="G369">
        <v>7</v>
      </c>
      <c r="H369">
        <v>2</v>
      </c>
      <c r="I369">
        <v>0.1</v>
      </c>
      <c r="J369">
        <v>10</v>
      </c>
      <c r="K369">
        <v>0.5</v>
      </c>
      <c r="L369">
        <v>9.9499999999999993</v>
      </c>
      <c r="M369">
        <v>5.8</v>
      </c>
    </row>
    <row r="370" spans="1:13" x14ac:dyDescent="0.45">
      <c r="A370" s="10" t="s">
        <v>437</v>
      </c>
      <c r="B370" s="10" t="s">
        <v>477</v>
      </c>
      <c r="C370">
        <v>42</v>
      </c>
      <c r="D370">
        <v>133</v>
      </c>
      <c r="E370">
        <v>89.2</v>
      </c>
      <c r="F370">
        <v>111</v>
      </c>
      <c r="G370">
        <v>14.6</v>
      </c>
      <c r="H370">
        <v>13</v>
      </c>
      <c r="I370">
        <v>9.8000000000000004E-2</v>
      </c>
      <c r="J370">
        <v>56</v>
      </c>
      <c r="K370">
        <v>0.42099999999999999</v>
      </c>
      <c r="L370">
        <v>4.5</v>
      </c>
      <c r="M370">
        <v>4.28</v>
      </c>
    </row>
    <row r="371" spans="1:13" x14ac:dyDescent="0.45">
      <c r="A371" s="10" t="s">
        <v>1657</v>
      </c>
      <c r="B371" s="10" t="s">
        <v>21</v>
      </c>
      <c r="C371">
        <v>23</v>
      </c>
      <c r="D371">
        <v>87</v>
      </c>
      <c r="E371">
        <v>89.2</v>
      </c>
      <c r="F371">
        <v>110.8</v>
      </c>
      <c r="G371">
        <v>16.399999999999999</v>
      </c>
      <c r="H371">
        <v>8</v>
      </c>
      <c r="I371">
        <v>9.1999999999999998E-2</v>
      </c>
      <c r="J371">
        <v>32</v>
      </c>
      <c r="K371">
        <v>0.36799999999999999</v>
      </c>
      <c r="L371">
        <v>5.09</v>
      </c>
      <c r="M371">
        <v>5.65</v>
      </c>
    </row>
    <row r="372" spans="1:13" x14ac:dyDescent="0.45">
      <c r="A372" s="10" t="s">
        <v>313</v>
      </c>
      <c r="B372" s="10" t="s">
        <v>312</v>
      </c>
      <c r="C372">
        <v>80</v>
      </c>
      <c r="D372">
        <v>183</v>
      </c>
      <c r="E372">
        <v>89.2</v>
      </c>
      <c r="F372">
        <v>117.6</v>
      </c>
      <c r="G372">
        <v>10.7</v>
      </c>
      <c r="H372">
        <v>13</v>
      </c>
      <c r="I372">
        <v>7.0999999999999994E-2</v>
      </c>
      <c r="J372">
        <v>72</v>
      </c>
      <c r="K372">
        <v>0.39300000000000002</v>
      </c>
      <c r="L372">
        <v>2.93</v>
      </c>
      <c r="M372">
        <v>2.38</v>
      </c>
    </row>
    <row r="373" spans="1:13" x14ac:dyDescent="0.45">
      <c r="A373" s="10" t="s">
        <v>65</v>
      </c>
      <c r="B373" s="10" t="s">
        <v>124</v>
      </c>
      <c r="C373">
        <v>61.2</v>
      </c>
      <c r="D373">
        <v>206</v>
      </c>
      <c r="E373">
        <v>89.2</v>
      </c>
      <c r="F373">
        <v>113.3</v>
      </c>
      <c r="G373">
        <v>6.6</v>
      </c>
      <c r="H373">
        <v>13</v>
      </c>
      <c r="I373">
        <v>6.3E-2</v>
      </c>
      <c r="J373">
        <v>87</v>
      </c>
      <c r="K373">
        <v>0.42199999999999999</v>
      </c>
      <c r="L373">
        <v>5.25</v>
      </c>
      <c r="M373">
        <v>5.4</v>
      </c>
    </row>
    <row r="374" spans="1:13" x14ac:dyDescent="0.45">
      <c r="A374" s="10" t="s">
        <v>1665</v>
      </c>
      <c r="B374" s="10" t="s">
        <v>335</v>
      </c>
      <c r="C374">
        <v>33.200000000000003</v>
      </c>
      <c r="D374">
        <v>98</v>
      </c>
      <c r="E374">
        <v>89.3</v>
      </c>
      <c r="F374">
        <v>112.9</v>
      </c>
      <c r="G374">
        <v>16.2</v>
      </c>
      <c r="H374">
        <v>10</v>
      </c>
      <c r="I374">
        <v>0.10199999999999999</v>
      </c>
      <c r="J374">
        <v>41</v>
      </c>
      <c r="K374">
        <v>0.41799999999999998</v>
      </c>
      <c r="L374">
        <v>2.94</v>
      </c>
      <c r="M374">
        <v>3.73</v>
      </c>
    </row>
    <row r="375" spans="1:13" x14ac:dyDescent="0.45">
      <c r="A375" s="10" t="s">
        <v>1782</v>
      </c>
      <c r="B375" s="10" t="s">
        <v>24</v>
      </c>
      <c r="C375">
        <v>24.2</v>
      </c>
      <c r="D375">
        <v>80</v>
      </c>
      <c r="E375">
        <v>89.3</v>
      </c>
      <c r="F375">
        <v>108.2</v>
      </c>
      <c r="G375">
        <v>11</v>
      </c>
      <c r="H375">
        <v>3</v>
      </c>
      <c r="I375">
        <v>3.7999999999999999E-2</v>
      </c>
      <c r="J375">
        <v>31</v>
      </c>
      <c r="K375">
        <v>0.38800000000000001</v>
      </c>
      <c r="L375">
        <v>3.65</v>
      </c>
      <c r="M375">
        <v>3.83</v>
      </c>
    </row>
    <row r="376" spans="1:13" x14ac:dyDescent="0.45">
      <c r="A376" s="10" t="s">
        <v>719</v>
      </c>
      <c r="B376" s="10" t="s">
        <v>115</v>
      </c>
      <c r="C376">
        <v>83.2</v>
      </c>
      <c r="D376">
        <v>225</v>
      </c>
      <c r="E376">
        <v>89.3</v>
      </c>
      <c r="F376">
        <v>114.3</v>
      </c>
      <c r="G376">
        <v>13.1</v>
      </c>
      <c r="H376">
        <v>16</v>
      </c>
      <c r="I376">
        <v>7.0999999999999994E-2</v>
      </c>
      <c r="J376">
        <v>82</v>
      </c>
      <c r="K376">
        <v>0.36399999999999999</v>
      </c>
      <c r="L376">
        <v>3.12</v>
      </c>
      <c r="M376">
        <v>3.4</v>
      </c>
    </row>
    <row r="377" spans="1:13" x14ac:dyDescent="0.45">
      <c r="A377" s="10" t="s">
        <v>1735</v>
      </c>
      <c r="B377" s="10" t="s">
        <v>230</v>
      </c>
      <c r="C377">
        <v>57.2</v>
      </c>
      <c r="D377">
        <v>157</v>
      </c>
      <c r="E377">
        <v>89.3</v>
      </c>
      <c r="F377">
        <v>110.4</v>
      </c>
      <c r="G377">
        <v>16.8</v>
      </c>
      <c r="H377">
        <v>13</v>
      </c>
      <c r="I377">
        <v>8.3000000000000004E-2</v>
      </c>
      <c r="J377">
        <v>65</v>
      </c>
      <c r="K377">
        <v>0.41399999999999998</v>
      </c>
      <c r="L377">
        <v>3.28</v>
      </c>
      <c r="M377">
        <v>3.7</v>
      </c>
    </row>
    <row r="378" spans="1:13" x14ac:dyDescent="0.45">
      <c r="A378" s="10" t="s">
        <v>1700</v>
      </c>
      <c r="B378" s="10" t="s">
        <v>21</v>
      </c>
      <c r="C378">
        <v>23.2</v>
      </c>
      <c r="D378">
        <v>83</v>
      </c>
      <c r="E378">
        <v>89.3</v>
      </c>
      <c r="F378">
        <v>116.7</v>
      </c>
      <c r="G378">
        <v>12.4</v>
      </c>
      <c r="H378">
        <v>7</v>
      </c>
      <c r="I378">
        <v>8.4000000000000005E-2</v>
      </c>
      <c r="J378">
        <v>35</v>
      </c>
      <c r="K378">
        <v>0.42199999999999999</v>
      </c>
      <c r="L378">
        <v>7.23</v>
      </c>
      <c r="M378">
        <v>6.06</v>
      </c>
    </row>
    <row r="379" spans="1:13" x14ac:dyDescent="0.45">
      <c r="A379" s="10" t="s">
        <v>1672</v>
      </c>
      <c r="B379" s="10" t="s">
        <v>230</v>
      </c>
      <c r="C379">
        <v>39.1</v>
      </c>
      <c r="D379">
        <v>112</v>
      </c>
      <c r="E379">
        <v>89.3</v>
      </c>
      <c r="F379">
        <v>112.1</v>
      </c>
      <c r="G379">
        <v>14.7</v>
      </c>
      <c r="H379">
        <v>4</v>
      </c>
      <c r="I379">
        <v>3.5999999999999997E-2</v>
      </c>
      <c r="J379">
        <v>43</v>
      </c>
      <c r="K379">
        <v>0.38400000000000001</v>
      </c>
      <c r="L379">
        <v>1.83</v>
      </c>
      <c r="M379">
        <v>3.09</v>
      </c>
    </row>
    <row r="380" spans="1:13" x14ac:dyDescent="0.45">
      <c r="A380" s="10" t="s">
        <v>393</v>
      </c>
      <c r="B380" s="10" t="s">
        <v>1471</v>
      </c>
      <c r="C380">
        <v>49.1</v>
      </c>
      <c r="D380">
        <v>148</v>
      </c>
      <c r="E380">
        <v>89.3</v>
      </c>
      <c r="F380">
        <v>115.8</v>
      </c>
      <c r="G380">
        <v>12.6</v>
      </c>
      <c r="H380">
        <v>17</v>
      </c>
      <c r="I380">
        <v>0.115</v>
      </c>
      <c r="J380">
        <v>58</v>
      </c>
      <c r="K380">
        <v>0.39200000000000002</v>
      </c>
      <c r="L380">
        <v>5.66</v>
      </c>
      <c r="M380">
        <v>5.76</v>
      </c>
    </row>
    <row r="381" spans="1:13" x14ac:dyDescent="0.45">
      <c r="A381" s="10" t="s">
        <v>1692</v>
      </c>
      <c r="B381" s="10" t="s">
        <v>26</v>
      </c>
      <c r="C381">
        <v>46.2</v>
      </c>
      <c r="D381">
        <v>132</v>
      </c>
      <c r="E381">
        <v>89.3</v>
      </c>
      <c r="F381">
        <v>119.9</v>
      </c>
      <c r="G381">
        <v>13.8</v>
      </c>
      <c r="H381">
        <v>9</v>
      </c>
      <c r="I381">
        <v>6.8000000000000005E-2</v>
      </c>
      <c r="J381">
        <v>52</v>
      </c>
      <c r="K381">
        <v>0.39400000000000002</v>
      </c>
      <c r="L381">
        <v>5.79</v>
      </c>
      <c r="M381">
        <v>4.43</v>
      </c>
    </row>
    <row r="382" spans="1:13" x14ac:dyDescent="0.45">
      <c r="A382" s="10" t="s">
        <v>1705</v>
      </c>
      <c r="B382" s="10" t="s">
        <v>115</v>
      </c>
      <c r="C382">
        <v>34.1</v>
      </c>
      <c r="D382">
        <v>112</v>
      </c>
      <c r="E382">
        <v>89.3</v>
      </c>
      <c r="F382">
        <v>111.8</v>
      </c>
      <c r="G382">
        <v>16.8</v>
      </c>
      <c r="H382">
        <v>11</v>
      </c>
      <c r="I382">
        <v>9.8000000000000004E-2</v>
      </c>
      <c r="J382">
        <v>53</v>
      </c>
      <c r="K382">
        <v>0.47299999999999998</v>
      </c>
      <c r="L382">
        <v>5.24</v>
      </c>
      <c r="M382">
        <v>5.91</v>
      </c>
    </row>
    <row r="383" spans="1:13" x14ac:dyDescent="0.45">
      <c r="A383" s="10" t="s">
        <v>1706</v>
      </c>
      <c r="B383" s="10" t="s">
        <v>220</v>
      </c>
      <c r="C383">
        <v>2.2000000000000002</v>
      </c>
      <c r="D383">
        <v>7</v>
      </c>
      <c r="E383">
        <v>89.3</v>
      </c>
      <c r="F383">
        <v>108.9</v>
      </c>
      <c r="G383">
        <v>32.299999999999997</v>
      </c>
      <c r="H383">
        <v>0</v>
      </c>
      <c r="I383">
        <v>0</v>
      </c>
      <c r="J383">
        <v>2</v>
      </c>
      <c r="K383">
        <v>0.28599999999999998</v>
      </c>
      <c r="L383">
        <v>13.5</v>
      </c>
      <c r="M383">
        <v>2.72</v>
      </c>
    </row>
    <row r="384" spans="1:13" x14ac:dyDescent="0.45">
      <c r="A384" s="10" t="s">
        <v>1572</v>
      </c>
      <c r="B384" s="10" t="s">
        <v>24</v>
      </c>
      <c r="C384">
        <v>26</v>
      </c>
      <c r="D384">
        <v>77</v>
      </c>
      <c r="E384">
        <v>89.3</v>
      </c>
      <c r="F384">
        <v>109.8</v>
      </c>
      <c r="G384">
        <v>-0.9</v>
      </c>
      <c r="H384">
        <v>2</v>
      </c>
      <c r="I384">
        <v>2.5999999999999999E-2</v>
      </c>
      <c r="J384">
        <v>29</v>
      </c>
      <c r="K384">
        <v>0.377</v>
      </c>
      <c r="L384">
        <v>1.04</v>
      </c>
      <c r="M384">
        <v>2.31</v>
      </c>
    </row>
    <row r="385" spans="1:13" x14ac:dyDescent="0.45">
      <c r="A385" s="10" t="s">
        <v>170</v>
      </c>
      <c r="B385" s="10" t="s">
        <v>171</v>
      </c>
      <c r="C385">
        <v>65.099999999999994</v>
      </c>
      <c r="D385">
        <v>186</v>
      </c>
      <c r="E385">
        <v>89.3</v>
      </c>
      <c r="F385">
        <v>109.2</v>
      </c>
      <c r="G385">
        <v>7.4</v>
      </c>
      <c r="H385">
        <v>15</v>
      </c>
      <c r="I385">
        <v>8.1000000000000003E-2</v>
      </c>
      <c r="J385">
        <v>74</v>
      </c>
      <c r="K385">
        <v>0.39800000000000002</v>
      </c>
      <c r="L385">
        <v>2.76</v>
      </c>
      <c r="M385">
        <v>4.46</v>
      </c>
    </row>
    <row r="386" spans="1:13" x14ac:dyDescent="0.45">
      <c r="A386" s="10" t="s">
        <v>1503</v>
      </c>
      <c r="B386" s="10" t="s">
        <v>171</v>
      </c>
      <c r="C386">
        <v>12</v>
      </c>
      <c r="D386">
        <v>35</v>
      </c>
      <c r="E386">
        <v>89.3</v>
      </c>
      <c r="F386">
        <v>108.4</v>
      </c>
      <c r="G386">
        <v>20.100000000000001</v>
      </c>
      <c r="H386">
        <v>5</v>
      </c>
      <c r="I386">
        <v>0.14299999999999999</v>
      </c>
      <c r="J386">
        <v>14</v>
      </c>
      <c r="K386">
        <v>0.4</v>
      </c>
      <c r="L386">
        <v>1.5</v>
      </c>
      <c r="M386">
        <v>3.14</v>
      </c>
    </row>
    <row r="387" spans="1:13" x14ac:dyDescent="0.45">
      <c r="A387" s="10" t="s">
        <v>848</v>
      </c>
      <c r="B387" s="10" t="s">
        <v>24</v>
      </c>
      <c r="C387">
        <v>10.1</v>
      </c>
      <c r="D387">
        <v>23</v>
      </c>
      <c r="E387">
        <v>89.3</v>
      </c>
      <c r="F387">
        <v>105.9</v>
      </c>
      <c r="G387">
        <v>32.200000000000003</v>
      </c>
      <c r="H387">
        <v>1</v>
      </c>
      <c r="I387">
        <v>4.2999999999999997E-2</v>
      </c>
      <c r="J387">
        <v>9</v>
      </c>
      <c r="K387">
        <v>0.39100000000000001</v>
      </c>
      <c r="L387">
        <v>0.87</v>
      </c>
      <c r="M387">
        <v>1.62</v>
      </c>
    </row>
    <row r="388" spans="1:13" x14ac:dyDescent="0.45">
      <c r="A388" s="10" t="s">
        <v>1740</v>
      </c>
      <c r="B388" s="10" t="s">
        <v>230</v>
      </c>
      <c r="C388">
        <v>24</v>
      </c>
      <c r="D388">
        <v>58</v>
      </c>
      <c r="E388">
        <v>89.3</v>
      </c>
      <c r="F388">
        <v>108.1</v>
      </c>
      <c r="G388">
        <v>13</v>
      </c>
      <c r="H388">
        <v>3</v>
      </c>
      <c r="I388">
        <v>5.1999999999999998E-2</v>
      </c>
      <c r="J388">
        <v>24</v>
      </c>
      <c r="K388">
        <v>0.41399999999999998</v>
      </c>
      <c r="L388">
        <v>2.63</v>
      </c>
      <c r="M388">
        <v>2.62</v>
      </c>
    </row>
    <row r="389" spans="1:13" x14ac:dyDescent="0.45">
      <c r="A389" s="10" t="s">
        <v>1634</v>
      </c>
      <c r="B389" s="10" t="s">
        <v>113</v>
      </c>
      <c r="C389">
        <v>21</v>
      </c>
      <c r="D389">
        <v>55</v>
      </c>
      <c r="E389">
        <v>89.4</v>
      </c>
      <c r="F389">
        <v>108.4</v>
      </c>
      <c r="G389">
        <v>17.8</v>
      </c>
      <c r="H389">
        <v>7</v>
      </c>
      <c r="I389">
        <v>0.127</v>
      </c>
      <c r="J389">
        <v>24</v>
      </c>
      <c r="K389">
        <v>0.436</v>
      </c>
      <c r="L389">
        <v>3</v>
      </c>
      <c r="M389">
        <v>4.8</v>
      </c>
    </row>
    <row r="390" spans="1:13" x14ac:dyDescent="0.45">
      <c r="A390" s="10" t="s">
        <v>1707</v>
      </c>
      <c r="B390" s="10" t="s">
        <v>174</v>
      </c>
      <c r="C390">
        <v>23</v>
      </c>
      <c r="D390">
        <v>69</v>
      </c>
      <c r="E390">
        <v>89.4</v>
      </c>
      <c r="F390">
        <v>108.5</v>
      </c>
      <c r="G390">
        <v>14</v>
      </c>
      <c r="H390">
        <v>6</v>
      </c>
      <c r="I390">
        <v>8.6999999999999994E-2</v>
      </c>
      <c r="J390">
        <v>27</v>
      </c>
      <c r="K390">
        <v>0.39100000000000001</v>
      </c>
      <c r="L390">
        <v>4.7</v>
      </c>
      <c r="M390">
        <v>4</v>
      </c>
    </row>
    <row r="391" spans="1:13" x14ac:dyDescent="0.45">
      <c r="A391" s="10" t="s">
        <v>1708</v>
      </c>
      <c r="B391" s="10" t="s">
        <v>119</v>
      </c>
      <c r="C391">
        <v>1</v>
      </c>
      <c r="D391">
        <v>2</v>
      </c>
      <c r="E391">
        <v>89.4</v>
      </c>
      <c r="F391">
        <v>90.4</v>
      </c>
      <c r="G391">
        <v>22.6</v>
      </c>
      <c r="H391">
        <v>0</v>
      </c>
      <c r="I391">
        <v>0</v>
      </c>
      <c r="J391">
        <v>0</v>
      </c>
      <c r="K391">
        <v>0</v>
      </c>
      <c r="L391">
        <v>9</v>
      </c>
      <c r="M391">
        <v>6.37</v>
      </c>
    </row>
    <row r="392" spans="1:13" x14ac:dyDescent="0.45">
      <c r="A392" s="10" t="s">
        <v>1711</v>
      </c>
      <c r="B392" s="10" t="s">
        <v>551</v>
      </c>
      <c r="C392">
        <v>14</v>
      </c>
      <c r="D392">
        <v>42</v>
      </c>
      <c r="E392">
        <v>89.4</v>
      </c>
      <c r="F392">
        <v>109.4</v>
      </c>
      <c r="G392">
        <v>20</v>
      </c>
      <c r="H392">
        <v>3</v>
      </c>
      <c r="I392">
        <v>7.0999999999999994E-2</v>
      </c>
      <c r="J392">
        <v>15</v>
      </c>
      <c r="K392">
        <v>0.35699999999999998</v>
      </c>
      <c r="L392">
        <v>7.07</v>
      </c>
      <c r="M392">
        <v>4.4000000000000004</v>
      </c>
    </row>
    <row r="393" spans="1:13" x14ac:dyDescent="0.45">
      <c r="A393" s="10" t="s">
        <v>1758</v>
      </c>
      <c r="B393" s="10" t="s">
        <v>87</v>
      </c>
      <c r="C393">
        <v>26.1</v>
      </c>
      <c r="D393">
        <v>63</v>
      </c>
      <c r="E393">
        <v>89.4</v>
      </c>
      <c r="F393">
        <v>113.5</v>
      </c>
      <c r="G393">
        <v>19.399999999999999</v>
      </c>
      <c r="H393">
        <v>4</v>
      </c>
      <c r="I393">
        <v>6.3E-2</v>
      </c>
      <c r="J393">
        <v>24</v>
      </c>
      <c r="K393">
        <v>0.38100000000000001</v>
      </c>
      <c r="L393">
        <v>2.73</v>
      </c>
      <c r="M393">
        <v>2.54</v>
      </c>
    </row>
    <row r="394" spans="1:13" x14ac:dyDescent="0.45">
      <c r="A394" s="10" t="s">
        <v>1610</v>
      </c>
      <c r="B394" s="10" t="s">
        <v>284</v>
      </c>
      <c r="C394">
        <v>15.1</v>
      </c>
      <c r="D394">
        <v>48</v>
      </c>
      <c r="E394">
        <v>89.4</v>
      </c>
      <c r="F394">
        <v>110.4</v>
      </c>
      <c r="G394">
        <v>22.8</v>
      </c>
      <c r="H394">
        <v>4</v>
      </c>
      <c r="I394">
        <v>8.3000000000000004E-2</v>
      </c>
      <c r="J394">
        <v>16</v>
      </c>
      <c r="K394">
        <v>0.33300000000000002</v>
      </c>
      <c r="L394">
        <v>5.28</v>
      </c>
      <c r="M394">
        <v>3.81</v>
      </c>
    </row>
    <row r="395" spans="1:13" x14ac:dyDescent="0.45">
      <c r="A395" s="10" t="s">
        <v>430</v>
      </c>
      <c r="B395" s="10" t="s">
        <v>312</v>
      </c>
      <c r="C395">
        <v>53.2</v>
      </c>
      <c r="D395">
        <v>168</v>
      </c>
      <c r="E395">
        <v>89.4</v>
      </c>
      <c r="F395">
        <v>113.9</v>
      </c>
      <c r="G395">
        <v>12.8</v>
      </c>
      <c r="H395">
        <v>13</v>
      </c>
      <c r="I395">
        <v>7.6999999999999999E-2</v>
      </c>
      <c r="J395">
        <v>70</v>
      </c>
      <c r="K395">
        <v>0.41699999999999998</v>
      </c>
      <c r="L395">
        <v>4.1900000000000004</v>
      </c>
      <c r="M395">
        <v>5.3</v>
      </c>
    </row>
    <row r="396" spans="1:13" x14ac:dyDescent="0.45">
      <c r="A396" s="10" t="s">
        <v>532</v>
      </c>
      <c r="B396" s="10" t="s">
        <v>316</v>
      </c>
      <c r="C396">
        <v>56.2</v>
      </c>
      <c r="D396">
        <v>161</v>
      </c>
      <c r="E396">
        <v>89.4</v>
      </c>
      <c r="F396">
        <v>111.6</v>
      </c>
      <c r="G396">
        <v>13.1</v>
      </c>
      <c r="H396">
        <v>10</v>
      </c>
      <c r="I396">
        <v>6.2E-2</v>
      </c>
      <c r="J396">
        <v>64</v>
      </c>
      <c r="K396">
        <v>0.39800000000000002</v>
      </c>
      <c r="L396">
        <v>2.2200000000000002</v>
      </c>
      <c r="M396">
        <v>3.18</v>
      </c>
    </row>
    <row r="397" spans="1:13" x14ac:dyDescent="0.45">
      <c r="A397" s="10" t="s">
        <v>1709</v>
      </c>
      <c r="B397" s="10" t="s">
        <v>542</v>
      </c>
      <c r="C397">
        <v>25.2</v>
      </c>
      <c r="D397">
        <v>78</v>
      </c>
      <c r="E397">
        <v>89.4</v>
      </c>
      <c r="F397">
        <v>105.9</v>
      </c>
      <c r="G397">
        <v>9.8000000000000007</v>
      </c>
      <c r="H397">
        <v>1</v>
      </c>
      <c r="I397">
        <v>1.2999999999999999E-2</v>
      </c>
      <c r="J397">
        <v>27</v>
      </c>
      <c r="K397">
        <v>0.34599999999999997</v>
      </c>
      <c r="L397">
        <v>3.16</v>
      </c>
      <c r="M397">
        <v>3.78</v>
      </c>
    </row>
    <row r="398" spans="1:13" x14ac:dyDescent="0.45">
      <c r="A398" s="10" t="s">
        <v>1714</v>
      </c>
      <c r="B398" s="10" t="s">
        <v>99</v>
      </c>
      <c r="C398">
        <v>4.2</v>
      </c>
      <c r="D398">
        <v>18</v>
      </c>
      <c r="E398">
        <v>89.4</v>
      </c>
      <c r="F398">
        <v>112</v>
      </c>
      <c r="G398">
        <v>14.6</v>
      </c>
      <c r="H398">
        <v>4</v>
      </c>
      <c r="I398">
        <v>0.222</v>
      </c>
      <c r="J398">
        <v>8</v>
      </c>
      <c r="K398">
        <v>0.44400000000000001</v>
      </c>
      <c r="L398">
        <v>7.71</v>
      </c>
      <c r="M398">
        <v>11.81</v>
      </c>
    </row>
    <row r="399" spans="1:13" x14ac:dyDescent="0.45">
      <c r="A399" s="10" t="s">
        <v>1715</v>
      </c>
      <c r="B399" s="10" t="s">
        <v>109</v>
      </c>
      <c r="C399">
        <v>18.100000000000001</v>
      </c>
      <c r="D399">
        <v>50</v>
      </c>
      <c r="E399">
        <v>89.4</v>
      </c>
      <c r="F399">
        <v>104.6</v>
      </c>
      <c r="G399">
        <v>10.6</v>
      </c>
      <c r="H399">
        <v>3</v>
      </c>
      <c r="I399">
        <v>0.06</v>
      </c>
      <c r="J399">
        <v>18</v>
      </c>
      <c r="K399">
        <v>0.36</v>
      </c>
      <c r="L399">
        <v>1.96</v>
      </c>
      <c r="M399">
        <v>4.1900000000000004</v>
      </c>
    </row>
    <row r="400" spans="1:13" x14ac:dyDescent="0.45">
      <c r="A400" s="10" t="s">
        <v>1972</v>
      </c>
      <c r="B400" s="10" t="s">
        <v>220</v>
      </c>
      <c r="C400">
        <v>6.1</v>
      </c>
      <c r="D400">
        <v>17</v>
      </c>
      <c r="E400">
        <v>89.4</v>
      </c>
      <c r="F400">
        <v>110.4</v>
      </c>
      <c r="G400">
        <v>6.7</v>
      </c>
      <c r="H400">
        <v>5</v>
      </c>
      <c r="I400">
        <v>0.29399999999999998</v>
      </c>
      <c r="J400">
        <v>8</v>
      </c>
      <c r="K400">
        <v>0.47099999999999997</v>
      </c>
      <c r="L400">
        <v>2.84</v>
      </c>
      <c r="M400">
        <v>6.18</v>
      </c>
    </row>
    <row r="401" spans="1:13" x14ac:dyDescent="0.45">
      <c r="A401" s="10" t="s">
        <v>1973</v>
      </c>
      <c r="B401" s="10" t="s">
        <v>220</v>
      </c>
      <c r="C401">
        <v>1.1000000000000001</v>
      </c>
      <c r="D401">
        <v>3</v>
      </c>
      <c r="E401">
        <v>89.4</v>
      </c>
      <c r="F401">
        <v>102</v>
      </c>
      <c r="G401">
        <v>8.1999999999999993</v>
      </c>
      <c r="H401">
        <v>1</v>
      </c>
      <c r="I401">
        <v>0.33300000000000002</v>
      </c>
      <c r="J401">
        <v>1</v>
      </c>
      <c r="K401">
        <v>0.33300000000000002</v>
      </c>
      <c r="L401">
        <v>0</v>
      </c>
      <c r="M401">
        <v>7.05</v>
      </c>
    </row>
    <row r="402" spans="1:13" x14ac:dyDescent="0.45">
      <c r="A402" s="10" t="s">
        <v>1704</v>
      </c>
      <c r="B402" s="10" t="s">
        <v>542</v>
      </c>
      <c r="C402">
        <v>22.2</v>
      </c>
      <c r="D402">
        <v>71</v>
      </c>
      <c r="E402">
        <v>89.4</v>
      </c>
      <c r="F402">
        <v>115.9</v>
      </c>
      <c r="G402">
        <v>3.6</v>
      </c>
      <c r="H402">
        <v>6</v>
      </c>
      <c r="I402">
        <v>8.5000000000000006E-2</v>
      </c>
      <c r="J402">
        <v>32</v>
      </c>
      <c r="K402">
        <v>0.45100000000000001</v>
      </c>
      <c r="L402">
        <v>3.18</v>
      </c>
      <c r="M402">
        <v>4.37</v>
      </c>
    </row>
    <row r="403" spans="1:13" x14ac:dyDescent="0.45">
      <c r="A403" s="10" t="s">
        <v>1974</v>
      </c>
      <c r="B403" s="10" t="s">
        <v>73</v>
      </c>
      <c r="C403">
        <v>4.0999999999999996</v>
      </c>
      <c r="D403">
        <v>12</v>
      </c>
      <c r="E403">
        <v>89.5</v>
      </c>
      <c r="F403">
        <v>108.5</v>
      </c>
      <c r="G403">
        <v>31.7</v>
      </c>
      <c r="H403">
        <v>1</v>
      </c>
      <c r="I403">
        <v>8.3000000000000004E-2</v>
      </c>
      <c r="J403">
        <v>5</v>
      </c>
      <c r="K403">
        <v>0.41699999999999998</v>
      </c>
      <c r="L403">
        <v>0</v>
      </c>
      <c r="M403">
        <v>2.66</v>
      </c>
    </row>
    <row r="404" spans="1:13" x14ac:dyDescent="0.45">
      <c r="A404" s="10" t="s">
        <v>657</v>
      </c>
      <c r="B404" s="10" t="s">
        <v>96</v>
      </c>
      <c r="C404">
        <v>27.2</v>
      </c>
      <c r="D404">
        <v>66</v>
      </c>
      <c r="E404">
        <v>89.5</v>
      </c>
      <c r="F404">
        <v>112.5</v>
      </c>
      <c r="G404">
        <v>16.8</v>
      </c>
      <c r="H404">
        <v>4</v>
      </c>
      <c r="I404">
        <v>6.0999999999999999E-2</v>
      </c>
      <c r="J404">
        <v>26</v>
      </c>
      <c r="K404">
        <v>0.39400000000000002</v>
      </c>
      <c r="L404">
        <v>0.98</v>
      </c>
      <c r="M404">
        <v>2.46</v>
      </c>
    </row>
    <row r="405" spans="1:13" x14ac:dyDescent="0.45">
      <c r="A405" s="10" t="s">
        <v>826</v>
      </c>
      <c r="B405" s="10" t="s">
        <v>115</v>
      </c>
      <c r="C405">
        <v>23</v>
      </c>
      <c r="D405">
        <v>65</v>
      </c>
      <c r="E405">
        <v>89.5</v>
      </c>
      <c r="F405">
        <v>109.6</v>
      </c>
      <c r="G405">
        <v>20.100000000000001</v>
      </c>
      <c r="H405">
        <v>5</v>
      </c>
      <c r="I405">
        <v>7.6999999999999999E-2</v>
      </c>
      <c r="J405">
        <v>25</v>
      </c>
      <c r="K405">
        <v>0.38500000000000001</v>
      </c>
      <c r="L405">
        <v>3.52</v>
      </c>
      <c r="M405">
        <v>3.35</v>
      </c>
    </row>
    <row r="406" spans="1:13" x14ac:dyDescent="0.45">
      <c r="A406" s="10" t="s">
        <v>334</v>
      </c>
      <c r="B406" s="10" t="s">
        <v>335</v>
      </c>
      <c r="C406">
        <v>73.2</v>
      </c>
      <c r="D406">
        <v>219</v>
      </c>
      <c r="E406">
        <v>89.5</v>
      </c>
      <c r="F406">
        <v>114.4</v>
      </c>
      <c r="G406">
        <v>11</v>
      </c>
      <c r="H406">
        <v>17</v>
      </c>
      <c r="I406">
        <v>7.8E-2</v>
      </c>
      <c r="J406">
        <v>94</v>
      </c>
      <c r="K406">
        <v>0.42899999999999999</v>
      </c>
      <c r="L406">
        <v>3.42</v>
      </c>
      <c r="M406">
        <v>4.37</v>
      </c>
    </row>
    <row r="407" spans="1:13" x14ac:dyDescent="0.45">
      <c r="A407" s="10" t="s">
        <v>214</v>
      </c>
      <c r="B407" s="10" t="s">
        <v>115</v>
      </c>
      <c r="C407">
        <v>78.099999999999994</v>
      </c>
      <c r="D407">
        <v>215</v>
      </c>
      <c r="E407">
        <v>89.5</v>
      </c>
      <c r="F407">
        <v>112.4</v>
      </c>
      <c r="G407">
        <v>17.8</v>
      </c>
      <c r="H407">
        <v>19</v>
      </c>
      <c r="I407">
        <v>8.7999999999999995E-2</v>
      </c>
      <c r="J407">
        <v>82</v>
      </c>
      <c r="K407">
        <v>0.38100000000000001</v>
      </c>
      <c r="L407">
        <v>2.99</v>
      </c>
      <c r="M407">
        <v>3.55</v>
      </c>
    </row>
    <row r="408" spans="1:13" x14ac:dyDescent="0.45">
      <c r="A408" s="10" t="s">
        <v>1703</v>
      </c>
      <c r="B408" s="10" t="s">
        <v>316</v>
      </c>
      <c r="C408">
        <v>31.1</v>
      </c>
      <c r="D408">
        <v>82</v>
      </c>
      <c r="E408">
        <v>89.5</v>
      </c>
      <c r="F408">
        <v>111.5</v>
      </c>
      <c r="G408">
        <v>6.5</v>
      </c>
      <c r="H408">
        <v>3</v>
      </c>
      <c r="I408">
        <v>3.6999999999999998E-2</v>
      </c>
      <c r="J408">
        <v>37</v>
      </c>
      <c r="K408">
        <v>0.45100000000000001</v>
      </c>
      <c r="L408">
        <v>2.87</v>
      </c>
      <c r="M408">
        <v>3.38</v>
      </c>
    </row>
    <row r="409" spans="1:13" x14ac:dyDescent="0.45">
      <c r="A409" s="10" t="s">
        <v>197</v>
      </c>
      <c r="B409" s="10" t="s">
        <v>542</v>
      </c>
      <c r="C409">
        <v>20</v>
      </c>
      <c r="D409">
        <v>61</v>
      </c>
      <c r="E409">
        <v>89.5</v>
      </c>
      <c r="F409">
        <v>107.2</v>
      </c>
      <c r="G409">
        <v>16.2</v>
      </c>
      <c r="H409">
        <v>5</v>
      </c>
      <c r="I409">
        <v>8.2000000000000003E-2</v>
      </c>
      <c r="J409">
        <v>22</v>
      </c>
      <c r="K409">
        <v>0.36099999999999999</v>
      </c>
      <c r="L409">
        <v>5.4</v>
      </c>
      <c r="M409">
        <v>3.63</v>
      </c>
    </row>
    <row r="410" spans="1:13" x14ac:dyDescent="0.45">
      <c r="A410" s="10" t="s">
        <v>1720</v>
      </c>
      <c r="B410" s="10" t="s">
        <v>37</v>
      </c>
      <c r="C410">
        <v>11</v>
      </c>
      <c r="D410">
        <v>39</v>
      </c>
      <c r="E410">
        <v>89.5</v>
      </c>
      <c r="F410">
        <v>109.1</v>
      </c>
      <c r="G410">
        <v>13.6</v>
      </c>
      <c r="H410">
        <v>4</v>
      </c>
      <c r="I410">
        <v>0.10299999999999999</v>
      </c>
      <c r="J410">
        <v>20</v>
      </c>
      <c r="K410">
        <v>0.51300000000000001</v>
      </c>
      <c r="L410">
        <v>9.82</v>
      </c>
      <c r="M410">
        <v>7</v>
      </c>
    </row>
    <row r="411" spans="1:13" x14ac:dyDescent="0.45">
      <c r="A411" s="10" t="s">
        <v>801</v>
      </c>
      <c r="B411" s="10" t="s">
        <v>551</v>
      </c>
      <c r="C411">
        <v>25.2</v>
      </c>
      <c r="D411">
        <v>58</v>
      </c>
      <c r="E411">
        <v>89.5</v>
      </c>
      <c r="F411">
        <v>110</v>
      </c>
      <c r="G411">
        <v>15.3</v>
      </c>
      <c r="H411">
        <v>9</v>
      </c>
      <c r="I411">
        <v>0.155</v>
      </c>
      <c r="J411">
        <v>23</v>
      </c>
      <c r="K411">
        <v>0.39700000000000002</v>
      </c>
      <c r="L411">
        <v>4.21</v>
      </c>
      <c r="M411">
        <v>3.89</v>
      </c>
    </row>
    <row r="412" spans="1:13" x14ac:dyDescent="0.45">
      <c r="A412" s="10" t="s">
        <v>1784</v>
      </c>
      <c r="B412" s="10" t="s">
        <v>477</v>
      </c>
      <c r="C412">
        <v>26.2</v>
      </c>
      <c r="D412">
        <v>76</v>
      </c>
      <c r="E412">
        <v>89.5</v>
      </c>
      <c r="F412">
        <v>108.2</v>
      </c>
      <c r="G412">
        <v>6.5</v>
      </c>
      <c r="H412">
        <v>4</v>
      </c>
      <c r="I412">
        <v>5.2999999999999999E-2</v>
      </c>
      <c r="J412">
        <v>32</v>
      </c>
      <c r="K412">
        <v>0.42099999999999999</v>
      </c>
      <c r="L412">
        <v>3.04</v>
      </c>
      <c r="M412">
        <v>4.3099999999999996</v>
      </c>
    </row>
    <row r="413" spans="1:13" x14ac:dyDescent="0.45">
      <c r="A413" s="10" t="s">
        <v>1721</v>
      </c>
      <c r="B413" s="10" t="s">
        <v>37</v>
      </c>
      <c r="C413">
        <v>13.2</v>
      </c>
      <c r="D413">
        <v>42</v>
      </c>
      <c r="E413">
        <v>89.6</v>
      </c>
      <c r="F413">
        <v>110.6</v>
      </c>
      <c r="G413">
        <v>8.3000000000000007</v>
      </c>
      <c r="H413">
        <v>5</v>
      </c>
      <c r="I413">
        <v>0.11899999999999999</v>
      </c>
      <c r="J413">
        <v>16</v>
      </c>
      <c r="K413">
        <v>0.38100000000000001</v>
      </c>
      <c r="L413">
        <v>5.27</v>
      </c>
      <c r="M413">
        <v>6.22</v>
      </c>
    </row>
    <row r="414" spans="1:13" x14ac:dyDescent="0.45">
      <c r="A414" s="10" t="s">
        <v>589</v>
      </c>
      <c r="B414" s="10" t="s">
        <v>335</v>
      </c>
      <c r="C414">
        <v>17</v>
      </c>
      <c r="D414">
        <v>53</v>
      </c>
      <c r="E414">
        <v>89.6</v>
      </c>
      <c r="F414">
        <v>112.1</v>
      </c>
      <c r="G414">
        <v>12.7</v>
      </c>
      <c r="H414">
        <v>4</v>
      </c>
      <c r="I414">
        <v>7.4999999999999997E-2</v>
      </c>
      <c r="J414">
        <v>24</v>
      </c>
      <c r="K414">
        <v>0.45300000000000001</v>
      </c>
      <c r="L414">
        <v>2.65</v>
      </c>
      <c r="M414">
        <v>5.09</v>
      </c>
    </row>
    <row r="415" spans="1:13" x14ac:dyDescent="0.45">
      <c r="A415" s="10" t="s">
        <v>1684</v>
      </c>
      <c r="B415" s="10" t="s">
        <v>73</v>
      </c>
      <c r="C415">
        <v>19.100000000000001</v>
      </c>
      <c r="D415">
        <v>57</v>
      </c>
      <c r="E415">
        <v>89.6</v>
      </c>
      <c r="F415">
        <v>110.2</v>
      </c>
      <c r="G415">
        <v>15.5</v>
      </c>
      <c r="H415">
        <v>7</v>
      </c>
      <c r="I415">
        <v>0.123</v>
      </c>
      <c r="J415">
        <v>23</v>
      </c>
      <c r="K415">
        <v>0.40400000000000003</v>
      </c>
      <c r="L415">
        <v>6.05</v>
      </c>
      <c r="M415">
        <v>4.08</v>
      </c>
    </row>
    <row r="416" spans="1:13" x14ac:dyDescent="0.45">
      <c r="A416" s="10" t="s">
        <v>237</v>
      </c>
      <c r="B416" s="10" t="s">
        <v>279</v>
      </c>
      <c r="C416">
        <v>52.1</v>
      </c>
      <c r="D416">
        <v>165</v>
      </c>
      <c r="E416">
        <v>89.6</v>
      </c>
      <c r="F416">
        <v>113.9</v>
      </c>
      <c r="G416">
        <v>9.6</v>
      </c>
      <c r="H416">
        <v>15</v>
      </c>
      <c r="I416">
        <v>9.0999999999999998E-2</v>
      </c>
      <c r="J416">
        <v>66</v>
      </c>
      <c r="K416">
        <v>0.4</v>
      </c>
      <c r="L416">
        <v>3.44</v>
      </c>
      <c r="M416">
        <v>3.81</v>
      </c>
    </row>
    <row r="417" spans="1:13" x14ac:dyDescent="0.45">
      <c r="A417" s="10" t="s">
        <v>1719</v>
      </c>
      <c r="B417" s="10" t="s">
        <v>542</v>
      </c>
      <c r="C417">
        <v>34.200000000000003</v>
      </c>
      <c r="D417">
        <v>101</v>
      </c>
      <c r="E417">
        <v>89.6</v>
      </c>
      <c r="F417">
        <v>113.5</v>
      </c>
      <c r="G417">
        <v>13</v>
      </c>
      <c r="H417">
        <v>7</v>
      </c>
      <c r="I417">
        <v>6.9000000000000006E-2</v>
      </c>
      <c r="J417">
        <v>38</v>
      </c>
      <c r="K417">
        <v>0.376</v>
      </c>
      <c r="L417">
        <v>3.38</v>
      </c>
      <c r="M417">
        <v>3.83</v>
      </c>
    </row>
    <row r="418" spans="1:13" x14ac:dyDescent="0.45">
      <c r="A418" s="10" t="s">
        <v>552</v>
      </c>
      <c r="B418" s="10" t="s">
        <v>262</v>
      </c>
      <c r="C418">
        <v>22</v>
      </c>
      <c r="D418">
        <v>61</v>
      </c>
      <c r="E418">
        <v>89.6</v>
      </c>
      <c r="F418">
        <v>111.6</v>
      </c>
      <c r="G418">
        <v>13.5</v>
      </c>
      <c r="H418">
        <v>5</v>
      </c>
      <c r="I418">
        <v>8.2000000000000003E-2</v>
      </c>
      <c r="J418">
        <v>24</v>
      </c>
      <c r="K418">
        <v>0.39300000000000002</v>
      </c>
      <c r="L418">
        <v>4.09</v>
      </c>
      <c r="M418">
        <v>5.98</v>
      </c>
    </row>
    <row r="419" spans="1:13" x14ac:dyDescent="0.45">
      <c r="A419" s="10" t="s">
        <v>1725</v>
      </c>
      <c r="B419" s="10" t="s">
        <v>99</v>
      </c>
      <c r="C419">
        <v>20.2</v>
      </c>
      <c r="D419">
        <v>66</v>
      </c>
      <c r="E419">
        <v>89.6</v>
      </c>
      <c r="F419">
        <v>112.8</v>
      </c>
      <c r="G419">
        <v>14.4</v>
      </c>
      <c r="H419">
        <v>8</v>
      </c>
      <c r="I419">
        <v>0.121</v>
      </c>
      <c r="J419">
        <v>28</v>
      </c>
      <c r="K419">
        <v>0.42399999999999999</v>
      </c>
      <c r="L419">
        <v>4.79</v>
      </c>
      <c r="M419">
        <v>6.42</v>
      </c>
    </row>
    <row r="420" spans="1:13" x14ac:dyDescent="0.45">
      <c r="A420" s="10" t="s">
        <v>1669</v>
      </c>
      <c r="B420" s="10" t="s">
        <v>279</v>
      </c>
      <c r="C420">
        <v>14.1</v>
      </c>
      <c r="D420">
        <v>44</v>
      </c>
      <c r="E420">
        <v>89.6</v>
      </c>
      <c r="F420">
        <v>113</v>
      </c>
      <c r="G420">
        <v>15</v>
      </c>
      <c r="H420">
        <v>4</v>
      </c>
      <c r="I420">
        <v>9.0999999999999998E-2</v>
      </c>
      <c r="J420">
        <v>17</v>
      </c>
      <c r="K420">
        <v>0.38600000000000001</v>
      </c>
      <c r="L420">
        <v>6.91</v>
      </c>
      <c r="M420">
        <v>4.3099999999999996</v>
      </c>
    </row>
    <row r="421" spans="1:13" x14ac:dyDescent="0.45">
      <c r="A421" s="10" t="s">
        <v>288</v>
      </c>
      <c r="B421" s="10" t="s">
        <v>279</v>
      </c>
      <c r="C421">
        <v>50</v>
      </c>
      <c r="D421">
        <v>127</v>
      </c>
      <c r="E421">
        <v>89.7</v>
      </c>
      <c r="F421">
        <v>110.2</v>
      </c>
      <c r="G421">
        <v>7.3</v>
      </c>
      <c r="H421">
        <v>6</v>
      </c>
      <c r="I421">
        <v>4.7E-2</v>
      </c>
      <c r="J421">
        <v>55</v>
      </c>
      <c r="K421">
        <v>0.433</v>
      </c>
      <c r="L421">
        <v>2.7</v>
      </c>
      <c r="M421">
        <v>3.21</v>
      </c>
    </row>
    <row r="422" spans="1:13" x14ac:dyDescent="0.45">
      <c r="A422" s="10" t="s">
        <v>1726</v>
      </c>
      <c r="B422" s="10" t="s">
        <v>312</v>
      </c>
      <c r="C422">
        <v>6</v>
      </c>
      <c r="D422">
        <v>22</v>
      </c>
      <c r="E422">
        <v>89.7</v>
      </c>
      <c r="F422">
        <v>105.2</v>
      </c>
      <c r="G422">
        <v>12.5</v>
      </c>
      <c r="H422">
        <v>2</v>
      </c>
      <c r="I422">
        <v>9.0999999999999998E-2</v>
      </c>
      <c r="J422">
        <v>7</v>
      </c>
      <c r="K422">
        <v>0.318</v>
      </c>
      <c r="L422">
        <v>3</v>
      </c>
      <c r="M422">
        <v>8.7899999999999991</v>
      </c>
    </row>
    <row r="423" spans="1:13" x14ac:dyDescent="0.45">
      <c r="A423" s="10" t="s">
        <v>1790</v>
      </c>
      <c r="B423" s="10" t="s">
        <v>21</v>
      </c>
      <c r="C423">
        <v>22</v>
      </c>
      <c r="D423">
        <v>64</v>
      </c>
      <c r="E423">
        <v>89.7</v>
      </c>
      <c r="F423">
        <v>108.9</v>
      </c>
      <c r="G423">
        <v>16.899999999999999</v>
      </c>
      <c r="H423">
        <v>5</v>
      </c>
      <c r="I423">
        <v>7.8E-2</v>
      </c>
      <c r="J423">
        <v>24</v>
      </c>
      <c r="K423">
        <v>0.375</v>
      </c>
      <c r="L423">
        <v>4.09</v>
      </c>
      <c r="M423">
        <v>4.1900000000000004</v>
      </c>
    </row>
    <row r="424" spans="1:13" x14ac:dyDescent="0.45">
      <c r="A424" s="10" t="s">
        <v>1975</v>
      </c>
      <c r="B424" s="10" t="s">
        <v>26</v>
      </c>
      <c r="C424">
        <v>2</v>
      </c>
      <c r="D424">
        <v>5</v>
      </c>
      <c r="E424">
        <v>89.7</v>
      </c>
      <c r="F424">
        <v>102.4</v>
      </c>
      <c r="G424">
        <v>21.5</v>
      </c>
      <c r="H424">
        <v>1</v>
      </c>
      <c r="I424">
        <v>0.2</v>
      </c>
      <c r="J424">
        <v>2</v>
      </c>
      <c r="K424">
        <v>0.4</v>
      </c>
      <c r="L424">
        <v>4.5</v>
      </c>
      <c r="M424">
        <v>5.47</v>
      </c>
    </row>
    <row r="425" spans="1:13" x14ac:dyDescent="0.45">
      <c r="A425" s="10" t="s">
        <v>1730</v>
      </c>
      <c r="B425" s="10" t="s">
        <v>477</v>
      </c>
      <c r="C425">
        <v>5</v>
      </c>
      <c r="D425">
        <v>23</v>
      </c>
      <c r="E425">
        <v>89.7</v>
      </c>
      <c r="F425">
        <v>109.1</v>
      </c>
      <c r="G425">
        <v>16.2</v>
      </c>
      <c r="H425">
        <v>1</v>
      </c>
      <c r="I425">
        <v>4.2999999999999997E-2</v>
      </c>
      <c r="J425">
        <v>12</v>
      </c>
      <c r="K425">
        <v>0.52200000000000002</v>
      </c>
      <c r="L425">
        <v>9</v>
      </c>
      <c r="M425">
        <v>5.98</v>
      </c>
    </row>
    <row r="426" spans="1:13" x14ac:dyDescent="0.45">
      <c r="A426" s="10" t="s">
        <v>1818</v>
      </c>
      <c r="B426" s="10" t="s">
        <v>124</v>
      </c>
      <c r="C426">
        <v>21.1</v>
      </c>
      <c r="D426">
        <v>63</v>
      </c>
      <c r="E426">
        <v>89.7</v>
      </c>
      <c r="F426">
        <v>112.7</v>
      </c>
      <c r="G426">
        <v>9.9</v>
      </c>
      <c r="H426">
        <v>2</v>
      </c>
      <c r="I426">
        <v>3.2000000000000001E-2</v>
      </c>
      <c r="J426">
        <v>24</v>
      </c>
      <c r="K426">
        <v>0.38100000000000001</v>
      </c>
      <c r="L426">
        <v>5.91</v>
      </c>
      <c r="M426">
        <v>5.3</v>
      </c>
    </row>
    <row r="427" spans="1:13" x14ac:dyDescent="0.45">
      <c r="A427" s="10" t="s">
        <v>108</v>
      </c>
      <c r="B427" s="10" t="s">
        <v>109</v>
      </c>
      <c r="C427">
        <v>85</v>
      </c>
      <c r="D427">
        <v>231</v>
      </c>
      <c r="E427">
        <v>89.7</v>
      </c>
      <c r="F427">
        <v>112.8</v>
      </c>
      <c r="G427">
        <v>4.7</v>
      </c>
      <c r="H427">
        <v>9</v>
      </c>
      <c r="I427">
        <v>3.9E-2</v>
      </c>
      <c r="J427">
        <v>96</v>
      </c>
      <c r="K427">
        <v>0.41599999999999998</v>
      </c>
      <c r="L427">
        <v>1.91</v>
      </c>
      <c r="M427">
        <v>3.21</v>
      </c>
    </row>
    <row r="428" spans="1:13" x14ac:dyDescent="0.45">
      <c r="A428" s="10" t="s">
        <v>1695</v>
      </c>
      <c r="B428" s="10" t="s">
        <v>1471</v>
      </c>
      <c r="C428">
        <v>25.1</v>
      </c>
      <c r="D428">
        <v>67</v>
      </c>
      <c r="E428">
        <v>89.7</v>
      </c>
      <c r="F428">
        <v>110.6</v>
      </c>
      <c r="G428">
        <v>18.5</v>
      </c>
      <c r="H428">
        <v>8</v>
      </c>
      <c r="I428">
        <v>0.11899999999999999</v>
      </c>
      <c r="J428">
        <v>31</v>
      </c>
      <c r="K428">
        <v>0.46300000000000002</v>
      </c>
      <c r="L428">
        <v>3.2</v>
      </c>
      <c r="M428">
        <v>3.6</v>
      </c>
    </row>
    <row r="429" spans="1:13" x14ac:dyDescent="0.45">
      <c r="A429" s="10" t="s">
        <v>1602</v>
      </c>
      <c r="B429" s="10" t="s">
        <v>109</v>
      </c>
      <c r="C429">
        <v>22.2</v>
      </c>
      <c r="D429">
        <v>62</v>
      </c>
      <c r="E429">
        <v>89.7</v>
      </c>
      <c r="F429">
        <v>107.8</v>
      </c>
      <c r="G429">
        <v>21</v>
      </c>
      <c r="H429">
        <v>6</v>
      </c>
      <c r="I429">
        <v>9.7000000000000003E-2</v>
      </c>
      <c r="J429">
        <v>26</v>
      </c>
      <c r="K429">
        <v>0.41899999999999998</v>
      </c>
      <c r="L429">
        <v>3.97</v>
      </c>
      <c r="M429">
        <v>3.02</v>
      </c>
    </row>
    <row r="430" spans="1:13" x14ac:dyDescent="0.45">
      <c r="A430" s="10" t="s">
        <v>1630</v>
      </c>
      <c r="B430" s="10" t="s">
        <v>119</v>
      </c>
      <c r="C430">
        <v>27</v>
      </c>
      <c r="D430">
        <v>73</v>
      </c>
      <c r="E430">
        <v>89.7</v>
      </c>
      <c r="F430">
        <v>108.6</v>
      </c>
      <c r="G430">
        <v>13.7</v>
      </c>
      <c r="H430">
        <v>3</v>
      </c>
      <c r="I430">
        <v>4.1000000000000002E-2</v>
      </c>
      <c r="J430">
        <v>22</v>
      </c>
      <c r="K430">
        <v>0.30099999999999999</v>
      </c>
      <c r="L430">
        <v>2.33</v>
      </c>
      <c r="M430">
        <v>2.0499999999999998</v>
      </c>
    </row>
    <row r="431" spans="1:13" x14ac:dyDescent="0.45">
      <c r="A431" s="10" t="s">
        <v>1647</v>
      </c>
      <c r="B431" s="10" t="s">
        <v>109</v>
      </c>
      <c r="C431">
        <v>43.2</v>
      </c>
      <c r="D431">
        <v>128</v>
      </c>
      <c r="E431">
        <v>89.7</v>
      </c>
      <c r="F431">
        <v>111.1</v>
      </c>
      <c r="G431">
        <v>9.1999999999999993</v>
      </c>
      <c r="H431">
        <v>12</v>
      </c>
      <c r="I431">
        <v>9.4E-2</v>
      </c>
      <c r="J431">
        <v>52</v>
      </c>
      <c r="K431">
        <v>0.40600000000000003</v>
      </c>
      <c r="L431">
        <v>3.92</v>
      </c>
      <c r="M431">
        <v>3.5</v>
      </c>
    </row>
    <row r="432" spans="1:13" x14ac:dyDescent="0.45">
      <c r="A432" s="10" t="s">
        <v>1723</v>
      </c>
      <c r="B432" s="10" t="s">
        <v>312</v>
      </c>
      <c r="C432">
        <v>9</v>
      </c>
      <c r="D432">
        <v>24</v>
      </c>
      <c r="E432">
        <v>89.7</v>
      </c>
      <c r="F432">
        <v>113.5</v>
      </c>
      <c r="G432">
        <v>15.1</v>
      </c>
      <c r="H432">
        <v>2</v>
      </c>
      <c r="I432">
        <v>8.3000000000000004E-2</v>
      </c>
      <c r="J432">
        <v>7</v>
      </c>
      <c r="K432">
        <v>0.29199999999999998</v>
      </c>
      <c r="L432">
        <v>6</v>
      </c>
      <c r="M432">
        <v>5.54</v>
      </c>
    </row>
    <row r="433" spans="1:13" x14ac:dyDescent="0.45">
      <c r="A433" s="10" t="s">
        <v>117</v>
      </c>
      <c r="B433" s="10" t="s">
        <v>1471</v>
      </c>
      <c r="C433">
        <v>25</v>
      </c>
      <c r="D433">
        <v>77</v>
      </c>
      <c r="E433">
        <v>89.7</v>
      </c>
      <c r="F433">
        <v>108.6</v>
      </c>
      <c r="G433">
        <v>7.3</v>
      </c>
      <c r="H433">
        <v>6</v>
      </c>
      <c r="I433">
        <v>7.8E-2</v>
      </c>
      <c r="J433">
        <v>32</v>
      </c>
      <c r="K433">
        <v>0.41599999999999998</v>
      </c>
      <c r="L433">
        <v>2.52</v>
      </c>
      <c r="M433">
        <v>4.67</v>
      </c>
    </row>
    <row r="434" spans="1:13" x14ac:dyDescent="0.45">
      <c r="A434" s="10" t="s">
        <v>1722</v>
      </c>
      <c r="B434" s="10" t="s">
        <v>279</v>
      </c>
      <c r="C434">
        <v>17</v>
      </c>
      <c r="D434">
        <v>54</v>
      </c>
      <c r="E434">
        <v>89.7</v>
      </c>
      <c r="F434">
        <v>109.4</v>
      </c>
      <c r="G434">
        <v>14</v>
      </c>
      <c r="H434">
        <v>6</v>
      </c>
      <c r="I434">
        <v>0.111</v>
      </c>
      <c r="J434">
        <v>25</v>
      </c>
      <c r="K434">
        <v>0.46300000000000002</v>
      </c>
      <c r="L434">
        <v>6.88</v>
      </c>
      <c r="M434">
        <v>6.96</v>
      </c>
    </row>
    <row r="435" spans="1:13" x14ac:dyDescent="0.45">
      <c r="A435" s="10" t="s">
        <v>1762</v>
      </c>
      <c r="B435" s="10" t="s">
        <v>316</v>
      </c>
      <c r="C435">
        <v>57</v>
      </c>
      <c r="D435">
        <v>169</v>
      </c>
      <c r="E435">
        <v>89.7</v>
      </c>
      <c r="F435">
        <v>109.7</v>
      </c>
      <c r="G435">
        <v>12</v>
      </c>
      <c r="H435">
        <v>11</v>
      </c>
      <c r="I435">
        <v>6.5000000000000002E-2</v>
      </c>
      <c r="J435">
        <v>69</v>
      </c>
      <c r="K435">
        <v>0.40799999999999997</v>
      </c>
      <c r="L435">
        <v>3.47</v>
      </c>
      <c r="M435">
        <v>3.52</v>
      </c>
    </row>
    <row r="436" spans="1:13" x14ac:dyDescent="0.45">
      <c r="A436" s="10" t="s">
        <v>426</v>
      </c>
      <c r="B436" s="10" t="s">
        <v>477</v>
      </c>
      <c r="C436">
        <v>63.2</v>
      </c>
      <c r="D436">
        <v>209</v>
      </c>
      <c r="E436">
        <v>89.8</v>
      </c>
      <c r="F436">
        <v>110.4</v>
      </c>
      <c r="G436">
        <v>13.2</v>
      </c>
      <c r="H436">
        <v>21</v>
      </c>
      <c r="I436">
        <v>0.1</v>
      </c>
      <c r="J436">
        <v>84</v>
      </c>
      <c r="K436">
        <v>0.40200000000000002</v>
      </c>
      <c r="L436">
        <v>3.53</v>
      </c>
      <c r="M436">
        <v>5.51</v>
      </c>
    </row>
    <row r="437" spans="1:13" x14ac:dyDescent="0.45">
      <c r="A437" s="10" t="s">
        <v>188</v>
      </c>
      <c r="B437" s="10" t="s">
        <v>113</v>
      </c>
      <c r="C437">
        <v>26.1</v>
      </c>
      <c r="D437">
        <v>79</v>
      </c>
      <c r="E437">
        <v>89.8</v>
      </c>
      <c r="F437">
        <v>109.2</v>
      </c>
      <c r="G437">
        <v>13.5</v>
      </c>
      <c r="H437">
        <v>8</v>
      </c>
      <c r="I437">
        <v>0.10100000000000001</v>
      </c>
      <c r="J437">
        <v>33</v>
      </c>
      <c r="K437">
        <v>0.41799999999999998</v>
      </c>
      <c r="L437">
        <v>3.76</v>
      </c>
      <c r="M437">
        <v>4.58</v>
      </c>
    </row>
    <row r="438" spans="1:13" x14ac:dyDescent="0.45">
      <c r="A438" s="10" t="s">
        <v>1748</v>
      </c>
      <c r="B438" s="10" t="s">
        <v>262</v>
      </c>
      <c r="C438">
        <v>52.1</v>
      </c>
      <c r="D438">
        <v>127</v>
      </c>
      <c r="E438">
        <v>89.8</v>
      </c>
      <c r="F438">
        <v>112.7</v>
      </c>
      <c r="G438">
        <v>20.6</v>
      </c>
      <c r="H438">
        <v>10</v>
      </c>
      <c r="I438">
        <v>7.9000000000000001E-2</v>
      </c>
      <c r="J438">
        <v>49</v>
      </c>
      <c r="K438">
        <v>0.38600000000000001</v>
      </c>
      <c r="L438">
        <v>3.96</v>
      </c>
      <c r="M438">
        <v>2.85</v>
      </c>
    </row>
    <row r="439" spans="1:13" x14ac:dyDescent="0.45">
      <c r="A439" s="10" t="s">
        <v>1976</v>
      </c>
      <c r="B439" s="10" t="s">
        <v>542</v>
      </c>
      <c r="C439">
        <v>9.1</v>
      </c>
      <c r="D439">
        <v>31</v>
      </c>
      <c r="E439">
        <v>89.8</v>
      </c>
      <c r="F439">
        <v>107.1</v>
      </c>
      <c r="G439">
        <v>20.3</v>
      </c>
      <c r="H439">
        <v>3</v>
      </c>
      <c r="I439">
        <v>9.7000000000000003E-2</v>
      </c>
      <c r="J439">
        <v>14</v>
      </c>
      <c r="K439">
        <v>0.45200000000000001</v>
      </c>
      <c r="L439">
        <v>3.86</v>
      </c>
      <c r="M439">
        <v>3.92</v>
      </c>
    </row>
    <row r="440" spans="1:13" x14ac:dyDescent="0.45">
      <c r="A440" s="10" t="s">
        <v>153</v>
      </c>
      <c r="B440" s="10" t="s">
        <v>119</v>
      </c>
      <c r="C440">
        <v>61.2</v>
      </c>
      <c r="D440">
        <v>148</v>
      </c>
      <c r="E440">
        <v>89.8</v>
      </c>
      <c r="F440">
        <v>110.8</v>
      </c>
      <c r="G440">
        <v>9.5</v>
      </c>
      <c r="H440">
        <v>12</v>
      </c>
      <c r="I440">
        <v>8.1000000000000003E-2</v>
      </c>
      <c r="J440">
        <v>55</v>
      </c>
      <c r="K440">
        <v>0.372</v>
      </c>
      <c r="L440">
        <v>3.21</v>
      </c>
      <c r="M440">
        <v>3.16</v>
      </c>
    </row>
    <row r="441" spans="1:13" x14ac:dyDescent="0.45">
      <c r="A441" s="10" t="s">
        <v>400</v>
      </c>
      <c r="B441" s="10" t="s">
        <v>99</v>
      </c>
      <c r="C441">
        <v>72.099999999999994</v>
      </c>
      <c r="D441">
        <v>214</v>
      </c>
      <c r="E441">
        <v>89.8</v>
      </c>
      <c r="F441">
        <v>119.2</v>
      </c>
      <c r="G441">
        <v>14.7</v>
      </c>
      <c r="H441">
        <v>18</v>
      </c>
      <c r="I441">
        <v>8.4000000000000005E-2</v>
      </c>
      <c r="J441">
        <v>90</v>
      </c>
      <c r="K441">
        <v>0.42099999999999999</v>
      </c>
      <c r="L441">
        <v>3.48</v>
      </c>
      <c r="M441">
        <v>3.4</v>
      </c>
    </row>
    <row r="442" spans="1:13" x14ac:dyDescent="0.45">
      <c r="A442" s="10" t="s">
        <v>1733</v>
      </c>
      <c r="B442" s="10" t="s">
        <v>174</v>
      </c>
      <c r="C442">
        <v>12.2</v>
      </c>
      <c r="D442">
        <v>31</v>
      </c>
      <c r="E442">
        <v>89.8</v>
      </c>
      <c r="F442">
        <v>119.7</v>
      </c>
      <c r="G442">
        <v>15</v>
      </c>
      <c r="H442">
        <v>5</v>
      </c>
      <c r="I442">
        <v>0.161</v>
      </c>
      <c r="J442">
        <v>13</v>
      </c>
      <c r="K442">
        <v>0.41899999999999998</v>
      </c>
      <c r="L442">
        <v>4.97</v>
      </c>
      <c r="M442">
        <v>4.37</v>
      </c>
    </row>
    <row r="443" spans="1:13" x14ac:dyDescent="0.45">
      <c r="A443" s="10" t="s">
        <v>1791</v>
      </c>
      <c r="B443" s="10" t="s">
        <v>113</v>
      </c>
      <c r="C443">
        <v>10.199999999999999</v>
      </c>
      <c r="D443">
        <v>30</v>
      </c>
      <c r="E443">
        <v>89.8</v>
      </c>
      <c r="F443">
        <v>108.9</v>
      </c>
      <c r="G443">
        <v>30.9</v>
      </c>
      <c r="H443">
        <v>1</v>
      </c>
      <c r="I443">
        <v>3.3000000000000002E-2</v>
      </c>
      <c r="J443">
        <v>7</v>
      </c>
      <c r="K443">
        <v>0.23300000000000001</v>
      </c>
      <c r="L443">
        <v>2.5299999999999998</v>
      </c>
      <c r="M443">
        <v>3.21</v>
      </c>
    </row>
    <row r="444" spans="1:13" x14ac:dyDescent="0.45">
      <c r="A444" s="10" t="s">
        <v>1747</v>
      </c>
      <c r="B444" s="10" t="s">
        <v>1471</v>
      </c>
      <c r="C444">
        <v>19</v>
      </c>
      <c r="D444">
        <v>36</v>
      </c>
      <c r="E444">
        <v>89.8</v>
      </c>
      <c r="F444">
        <v>106</v>
      </c>
      <c r="G444">
        <v>24.3</v>
      </c>
      <c r="H444">
        <v>2</v>
      </c>
      <c r="I444">
        <v>5.6000000000000001E-2</v>
      </c>
      <c r="J444">
        <v>16</v>
      </c>
      <c r="K444">
        <v>0.44400000000000001</v>
      </c>
      <c r="L444">
        <v>0.95</v>
      </c>
      <c r="M444">
        <v>2.5</v>
      </c>
    </row>
    <row r="445" spans="1:13" x14ac:dyDescent="0.45">
      <c r="A445" s="10" t="s">
        <v>1781</v>
      </c>
      <c r="B445" s="10" t="s">
        <v>220</v>
      </c>
      <c r="C445">
        <v>33.200000000000003</v>
      </c>
      <c r="D445">
        <v>107</v>
      </c>
      <c r="E445">
        <v>89.9</v>
      </c>
      <c r="F445">
        <v>116.1</v>
      </c>
      <c r="G445">
        <v>15.3</v>
      </c>
      <c r="H445">
        <v>10</v>
      </c>
      <c r="I445">
        <v>9.2999999999999999E-2</v>
      </c>
      <c r="J445">
        <v>43</v>
      </c>
      <c r="K445">
        <v>0.40200000000000002</v>
      </c>
      <c r="L445">
        <v>3.48</v>
      </c>
      <c r="M445">
        <v>4.05</v>
      </c>
    </row>
    <row r="446" spans="1:13" x14ac:dyDescent="0.45">
      <c r="A446" s="10" t="s">
        <v>1736</v>
      </c>
      <c r="B446" s="10" t="s">
        <v>372</v>
      </c>
      <c r="C446">
        <v>11.2</v>
      </c>
      <c r="D446">
        <v>33</v>
      </c>
      <c r="E446">
        <v>89.9</v>
      </c>
      <c r="F446">
        <v>113.1</v>
      </c>
      <c r="G446">
        <v>12.9</v>
      </c>
      <c r="H446">
        <v>5</v>
      </c>
      <c r="I446">
        <v>0.152</v>
      </c>
      <c r="J446">
        <v>13</v>
      </c>
      <c r="K446">
        <v>0.39400000000000002</v>
      </c>
      <c r="L446">
        <v>9.26</v>
      </c>
      <c r="M446">
        <v>6.79</v>
      </c>
    </row>
    <row r="447" spans="1:13" x14ac:dyDescent="0.45">
      <c r="A447" s="10" t="s">
        <v>530</v>
      </c>
      <c r="B447" s="10" t="s">
        <v>284</v>
      </c>
      <c r="C447">
        <v>65</v>
      </c>
      <c r="D447">
        <v>210</v>
      </c>
      <c r="E447">
        <v>89.9</v>
      </c>
      <c r="F447">
        <v>115.5</v>
      </c>
      <c r="G447">
        <v>14</v>
      </c>
      <c r="H447">
        <v>21</v>
      </c>
      <c r="I447">
        <v>0.1</v>
      </c>
      <c r="J447">
        <v>86</v>
      </c>
      <c r="K447">
        <v>0.41</v>
      </c>
      <c r="L447">
        <v>5.26</v>
      </c>
      <c r="M447">
        <v>4.17</v>
      </c>
    </row>
    <row r="448" spans="1:13" x14ac:dyDescent="0.45">
      <c r="A448" s="10" t="s">
        <v>1737</v>
      </c>
      <c r="B448" s="10" t="s">
        <v>230</v>
      </c>
      <c r="C448">
        <v>15.1</v>
      </c>
      <c r="D448">
        <v>51</v>
      </c>
      <c r="E448">
        <v>89.9</v>
      </c>
      <c r="F448">
        <v>111.9</v>
      </c>
      <c r="G448">
        <v>17</v>
      </c>
      <c r="H448">
        <v>6</v>
      </c>
      <c r="I448">
        <v>0.11799999999999999</v>
      </c>
      <c r="J448">
        <v>23</v>
      </c>
      <c r="K448">
        <v>0.45100000000000001</v>
      </c>
      <c r="L448">
        <v>5.87</v>
      </c>
      <c r="M448">
        <v>7.09</v>
      </c>
    </row>
    <row r="449" spans="1:13" x14ac:dyDescent="0.45">
      <c r="A449" s="10" t="s">
        <v>1811</v>
      </c>
      <c r="B449" s="10" t="s">
        <v>124</v>
      </c>
      <c r="C449">
        <v>20.2</v>
      </c>
      <c r="D449">
        <v>73</v>
      </c>
      <c r="E449">
        <v>89.9</v>
      </c>
      <c r="F449">
        <v>110.9</v>
      </c>
      <c r="G449">
        <v>9.6999999999999993</v>
      </c>
      <c r="H449">
        <v>3</v>
      </c>
      <c r="I449">
        <v>4.1000000000000002E-2</v>
      </c>
      <c r="J449">
        <v>32</v>
      </c>
      <c r="K449">
        <v>0.438</v>
      </c>
      <c r="L449">
        <v>7.84</v>
      </c>
      <c r="M449">
        <v>6.26</v>
      </c>
    </row>
    <row r="450" spans="1:13" x14ac:dyDescent="0.45">
      <c r="A450" s="10" t="s">
        <v>1698</v>
      </c>
      <c r="B450" s="10" t="s">
        <v>477</v>
      </c>
      <c r="C450">
        <v>26.2</v>
      </c>
      <c r="D450">
        <v>79</v>
      </c>
      <c r="E450">
        <v>89.9</v>
      </c>
      <c r="F450">
        <v>115.9</v>
      </c>
      <c r="G450">
        <v>17.2</v>
      </c>
      <c r="H450">
        <v>9</v>
      </c>
      <c r="I450">
        <v>0.114</v>
      </c>
      <c r="J450">
        <v>31</v>
      </c>
      <c r="K450">
        <v>0.39200000000000002</v>
      </c>
      <c r="L450">
        <v>5.4</v>
      </c>
      <c r="M450">
        <v>5.19</v>
      </c>
    </row>
    <row r="451" spans="1:13" x14ac:dyDescent="0.45">
      <c r="A451" s="10" t="s">
        <v>1617</v>
      </c>
      <c r="B451" s="10" t="s">
        <v>99</v>
      </c>
      <c r="C451">
        <v>5.0999999999999996</v>
      </c>
      <c r="D451">
        <v>20</v>
      </c>
      <c r="E451">
        <v>89.9</v>
      </c>
      <c r="F451">
        <v>109.3</v>
      </c>
      <c r="G451">
        <v>-2.2000000000000002</v>
      </c>
      <c r="H451">
        <v>2</v>
      </c>
      <c r="I451">
        <v>0.1</v>
      </c>
      <c r="J451">
        <v>11</v>
      </c>
      <c r="K451">
        <v>0.55000000000000004</v>
      </c>
      <c r="L451">
        <v>10.130000000000001</v>
      </c>
      <c r="M451">
        <v>6.26</v>
      </c>
    </row>
    <row r="452" spans="1:13" x14ac:dyDescent="0.45">
      <c r="A452" s="10" t="s">
        <v>1801</v>
      </c>
      <c r="B452" s="10" t="s">
        <v>284</v>
      </c>
      <c r="C452">
        <v>26.1</v>
      </c>
      <c r="D452">
        <v>69</v>
      </c>
      <c r="E452">
        <v>89.9</v>
      </c>
      <c r="F452">
        <v>109.2</v>
      </c>
      <c r="G452">
        <v>18.3</v>
      </c>
      <c r="H452">
        <v>5</v>
      </c>
      <c r="I452">
        <v>7.1999999999999995E-2</v>
      </c>
      <c r="J452">
        <v>27</v>
      </c>
      <c r="K452">
        <v>0.39100000000000001</v>
      </c>
      <c r="L452">
        <v>4.78</v>
      </c>
      <c r="M452">
        <v>3.81</v>
      </c>
    </row>
    <row r="453" spans="1:13" x14ac:dyDescent="0.45">
      <c r="A453" s="10" t="s">
        <v>1741</v>
      </c>
      <c r="B453" s="10" t="s">
        <v>220</v>
      </c>
      <c r="C453">
        <v>3.2</v>
      </c>
      <c r="D453">
        <v>14</v>
      </c>
      <c r="E453">
        <v>89.9</v>
      </c>
      <c r="F453">
        <v>101.6</v>
      </c>
      <c r="G453">
        <v>15.1</v>
      </c>
      <c r="H453">
        <v>0</v>
      </c>
      <c r="I453">
        <v>0</v>
      </c>
      <c r="J453">
        <v>5</v>
      </c>
      <c r="K453">
        <v>0.35699999999999998</v>
      </c>
      <c r="L453">
        <v>14.73</v>
      </c>
      <c r="M453">
        <v>2.87</v>
      </c>
    </row>
    <row r="454" spans="1:13" x14ac:dyDescent="0.45">
      <c r="A454" s="10" t="s">
        <v>1761</v>
      </c>
      <c r="B454" s="10" t="s">
        <v>191</v>
      </c>
      <c r="C454">
        <v>64.099999999999994</v>
      </c>
      <c r="D454">
        <v>184</v>
      </c>
      <c r="E454">
        <v>90</v>
      </c>
      <c r="F454">
        <v>110.1</v>
      </c>
      <c r="G454">
        <v>0.4</v>
      </c>
      <c r="H454">
        <v>16</v>
      </c>
      <c r="I454">
        <v>8.6999999999999994E-2</v>
      </c>
      <c r="J454">
        <v>83</v>
      </c>
      <c r="K454">
        <v>0.45100000000000001</v>
      </c>
      <c r="L454">
        <v>3.64</v>
      </c>
      <c r="M454">
        <v>3.83</v>
      </c>
    </row>
    <row r="455" spans="1:13" x14ac:dyDescent="0.45">
      <c r="A455" s="10" t="s">
        <v>177</v>
      </c>
      <c r="B455" s="10" t="s">
        <v>477</v>
      </c>
      <c r="C455">
        <v>7</v>
      </c>
      <c r="D455">
        <v>23</v>
      </c>
      <c r="E455">
        <v>90</v>
      </c>
      <c r="F455">
        <v>107.8</v>
      </c>
      <c r="G455">
        <v>0.2</v>
      </c>
      <c r="H455">
        <v>2</v>
      </c>
      <c r="I455">
        <v>8.6999999999999994E-2</v>
      </c>
      <c r="J455">
        <v>8</v>
      </c>
      <c r="K455">
        <v>0.34799999999999998</v>
      </c>
      <c r="L455">
        <v>6.43</v>
      </c>
      <c r="M455">
        <v>8.27</v>
      </c>
    </row>
    <row r="456" spans="1:13" x14ac:dyDescent="0.45">
      <c r="A456" s="10" t="s">
        <v>1743</v>
      </c>
      <c r="B456" s="10" t="s">
        <v>372</v>
      </c>
      <c r="C456">
        <v>19.2</v>
      </c>
      <c r="D456">
        <v>55</v>
      </c>
      <c r="E456">
        <v>90</v>
      </c>
      <c r="F456">
        <v>110.5</v>
      </c>
      <c r="G456">
        <v>8.1</v>
      </c>
      <c r="H456">
        <v>4</v>
      </c>
      <c r="I456">
        <v>7.2999999999999995E-2</v>
      </c>
      <c r="J456">
        <v>23</v>
      </c>
      <c r="K456">
        <v>0.41799999999999998</v>
      </c>
      <c r="L456">
        <v>1.83</v>
      </c>
      <c r="M456">
        <v>4.8600000000000003</v>
      </c>
    </row>
    <row r="457" spans="1:13" x14ac:dyDescent="0.45">
      <c r="A457" s="10" t="s">
        <v>368</v>
      </c>
      <c r="B457" s="10" t="s">
        <v>113</v>
      </c>
      <c r="C457">
        <v>62.2</v>
      </c>
      <c r="D457">
        <v>206</v>
      </c>
      <c r="E457">
        <v>90</v>
      </c>
      <c r="F457">
        <v>114.2</v>
      </c>
      <c r="G457">
        <v>12.7</v>
      </c>
      <c r="H457">
        <v>15</v>
      </c>
      <c r="I457">
        <v>7.2999999999999995E-2</v>
      </c>
      <c r="J457">
        <v>91</v>
      </c>
      <c r="K457">
        <v>0.442</v>
      </c>
      <c r="L457">
        <v>5.17</v>
      </c>
      <c r="M457">
        <v>5.19</v>
      </c>
    </row>
    <row r="458" spans="1:13" x14ac:dyDescent="0.45">
      <c r="A458" s="10" t="s">
        <v>182</v>
      </c>
      <c r="B458" s="10" t="s">
        <v>335</v>
      </c>
      <c r="C458">
        <v>57.1</v>
      </c>
      <c r="D458">
        <v>188</v>
      </c>
      <c r="E458">
        <v>90</v>
      </c>
      <c r="F458">
        <v>113.1</v>
      </c>
      <c r="G458">
        <v>13.5</v>
      </c>
      <c r="H458">
        <v>18</v>
      </c>
      <c r="I458">
        <v>9.6000000000000002E-2</v>
      </c>
      <c r="J458">
        <v>88</v>
      </c>
      <c r="K458">
        <v>0.46800000000000003</v>
      </c>
      <c r="L458">
        <v>4.71</v>
      </c>
      <c r="M458">
        <v>5.58</v>
      </c>
    </row>
    <row r="459" spans="1:13" x14ac:dyDescent="0.45">
      <c r="A459" s="10" t="s">
        <v>845</v>
      </c>
      <c r="B459" s="10" t="s">
        <v>26</v>
      </c>
      <c r="C459">
        <v>28</v>
      </c>
      <c r="D459">
        <v>56</v>
      </c>
      <c r="E459">
        <v>90</v>
      </c>
      <c r="F459">
        <v>109.4</v>
      </c>
      <c r="G459">
        <v>12.3</v>
      </c>
      <c r="H459">
        <v>5</v>
      </c>
      <c r="I459">
        <v>8.8999999999999996E-2</v>
      </c>
      <c r="J459">
        <v>22</v>
      </c>
      <c r="K459">
        <v>0.39300000000000002</v>
      </c>
      <c r="L459">
        <v>3.54</v>
      </c>
      <c r="M459">
        <v>2.85</v>
      </c>
    </row>
    <row r="460" spans="1:13" x14ac:dyDescent="0.45">
      <c r="A460" s="10" t="s">
        <v>1676</v>
      </c>
      <c r="B460" s="10" t="s">
        <v>279</v>
      </c>
      <c r="C460">
        <v>3.1</v>
      </c>
      <c r="D460">
        <v>13</v>
      </c>
      <c r="E460">
        <v>90</v>
      </c>
      <c r="F460">
        <v>106.7</v>
      </c>
      <c r="G460">
        <v>7</v>
      </c>
      <c r="H460">
        <v>0</v>
      </c>
      <c r="I460">
        <v>0</v>
      </c>
      <c r="J460">
        <v>5</v>
      </c>
      <c r="K460">
        <v>0.38500000000000001</v>
      </c>
      <c r="L460">
        <v>5.4</v>
      </c>
      <c r="M460">
        <v>6.26</v>
      </c>
    </row>
    <row r="461" spans="1:13" x14ac:dyDescent="0.45">
      <c r="A461" s="10" t="s">
        <v>1977</v>
      </c>
      <c r="B461" s="10" t="s">
        <v>262</v>
      </c>
      <c r="C461">
        <v>4</v>
      </c>
      <c r="D461">
        <v>14</v>
      </c>
      <c r="E461">
        <v>90</v>
      </c>
      <c r="F461">
        <v>104.7</v>
      </c>
      <c r="G461">
        <v>20.3</v>
      </c>
      <c r="H461">
        <v>0</v>
      </c>
      <c r="I461">
        <v>0</v>
      </c>
      <c r="J461">
        <v>5</v>
      </c>
      <c r="K461">
        <v>0.35699999999999998</v>
      </c>
      <c r="L461">
        <v>2.25</v>
      </c>
      <c r="M461">
        <v>1.1399999999999999</v>
      </c>
    </row>
    <row r="462" spans="1:13" x14ac:dyDescent="0.45">
      <c r="A462" s="10" t="s">
        <v>737</v>
      </c>
      <c r="B462" s="10" t="s">
        <v>551</v>
      </c>
      <c r="C462">
        <v>16</v>
      </c>
      <c r="D462">
        <v>54</v>
      </c>
      <c r="E462">
        <v>90</v>
      </c>
      <c r="F462">
        <v>114.4</v>
      </c>
      <c r="G462">
        <v>18.3</v>
      </c>
      <c r="H462">
        <v>8</v>
      </c>
      <c r="I462">
        <v>0.14799999999999999</v>
      </c>
      <c r="J462">
        <v>20</v>
      </c>
      <c r="K462">
        <v>0.37</v>
      </c>
      <c r="L462">
        <v>6.75</v>
      </c>
      <c r="M462">
        <v>7.13</v>
      </c>
    </row>
    <row r="463" spans="1:13" x14ac:dyDescent="0.45">
      <c r="A463" s="10" t="s">
        <v>1713</v>
      </c>
      <c r="B463" s="10" t="s">
        <v>372</v>
      </c>
      <c r="C463">
        <v>35.200000000000003</v>
      </c>
      <c r="D463">
        <v>128</v>
      </c>
      <c r="E463">
        <v>90</v>
      </c>
      <c r="F463">
        <v>110.1</v>
      </c>
      <c r="G463">
        <v>10.4</v>
      </c>
      <c r="H463">
        <v>8</v>
      </c>
      <c r="I463">
        <v>6.3E-2</v>
      </c>
      <c r="J463">
        <v>56</v>
      </c>
      <c r="K463">
        <v>0.438</v>
      </c>
      <c r="L463">
        <v>6.06</v>
      </c>
      <c r="M463">
        <v>4.8899999999999997</v>
      </c>
    </row>
    <row r="464" spans="1:13" x14ac:dyDescent="0.45">
      <c r="A464" s="10" t="s">
        <v>1821</v>
      </c>
      <c r="B464" s="10" t="s">
        <v>230</v>
      </c>
      <c r="C464">
        <v>20</v>
      </c>
      <c r="D464">
        <v>62</v>
      </c>
      <c r="E464">
        <v>90</v>
      </c>
      <c r="F464">
        <v>112.9</v>
      </c>
      <c r="G464">
        <v>3.9</v>
      </c>
      <c r="H464">
        <v>4</v>
      </c>
      <c r="I464">
        <v>6.5000000000000002E-2</v>
      </c>
      <c r="J464">
        <v>25</v>
      </c>
      <c r="K464">
        <v>0.40300000000000002</v>
      </c>
      <c r="L464">
        <v>2.7</v>
      </c>
      <c r="M464">
        <v>3.97</v>
      </c>
    </row>
    <row r="465" spans="1:13" x14ac:dyDescent="0.45">
      <c r="A465" s="10" t="s">
        <v>1810</v>
      </c>
      <c r="B465" s="10" t="s">
        <v>220</v>
      </c>
      <c r="C465">
        <v>27</v>
      </c>
      <c r="D465">
        <v>75</v>
      </c>
      <c r="E465">
        <v>90</v>
      </c>
      <c r="F465">
        <v>110.1</v>
      </c>
      <c r="G465">
        <v>26.4</v>
      </c>
      <c r="H465">
        <v>7</v>
      </c>
      <c r="I465">
        <v>9.2999999999999999E-2</v>
      </c>
      <c r="J465">
        <v>33</v>
      </c>
      <c r="K465">
        <v>0.44</v>
      </c>
      <c r="L465">
        <v>4.67</v>
      </c>
      <c r="M465">
        <v>3.07</v>
      </c>
    </row>
    <row r="466" spans="1:13" x14ac:dyDescent="0.45">
      <c r="A466" s="10" t="s">
        <v>1717</v>
      </c>
      <c r="B466" s="10" t="s">
        <v>335</v>
      </c>
      <c r="C466">
        <v>68.099999999999994</v>
      </c>
      <c r="D466">
        <v>208</v>
      </c>
      <c r="E466">
        <v>90.1</v>
      </c>
      <c r="F466">
        <v>113.5</v>
      </c>
      <c r="G466">
        <v>19.600000000000001</v>
      </c>
      <c r="H466">
        <v>18</v>
      </c>
      <c r="I466">
        <v>8.6999999999999994E-2</v>
      </c>
      <c r="J466">
        <v>88</v>
      </c>
      <c r="K466">
        <v>0.42299999999999999</v>
      </c>
      <c r="L466">
        <v>3.69</v>
      </c>
      <c r="M466">
        <v>4.96</v>
      </c>
    </row>
    <row r="467" spans="1:13" x14ac:dyDescent="0.45">
      <c r="A467" s="10" t="s">
        <v>1773</v>
      </c>
      <c r="B467" s="10" t="s">
        <v>145</v>
      </c>
      <c r="C467">
        <v>25.2</v>
      </c>
      <c r="D467">
        <v>75</v>
      </c>
      <c r="E467">
        <v>90.1</v>
      </c>
      <c r="F467">
        <v>108.3</v>
      </c>
      <c r="G467">
        <v>15.4</v>
      </c>
      <c r="H467">
        <v>3</v>
      </c>
      <c r="I467">
        <v>0.04</v>
      </c>
      <c r="J467">
        <v>28</v>
      </c>
      <c r="K467">
        <v>0.373</v>
      </c>
      <c r="L467">
        <v>2.81</v>
      </c>
      <c r="M467">
        <v>3.57</v>
      </c>
    </row>
    <row r="468" spans="1:13" x14ac:dyDescent="0.45">
      <c r="A468" s="10" t="s">
        <v>1750</v>
      </c>
      <c r="B468" s="10" t="s">
        <v>191</v>
      </c>
      <c r="C468">
        <v>1</v>
      </c>
      <c r="D468">
        <v>5</v>
      </c>
      <c r="E468">
        <v>90.1</v>
      </c>
      <c r="F468">
        <v>107.3</v>
      </c>
      <c r="G468">
        <v>32.299999999999997</v>
      </c>
      <c r="H468">
        <v>1</v>
      </c>
      <c r="I468">
        <v>0.2</v>
      </c>
      <c r="J468">
        <v>2</v>
      </c>
      <c r="K468">
        <v>0.4</v>
      </c>
      <c r="L468">
        <v>18</v>
      </c>
      <c r="M468">
        <v>22.77</v>
      </c>
    </row>
    <row r="469" spans="1:13" x14ac:dyDescent="0.45">
      <c r="A469" s="10" t="s">
        <v>129</v>
      </c>
      <c r="B469" s="10" t="s">
        <v>21</v>
      </c>
      <c r="C469">
        <v>23.2</v>
      </c>
      <c r="D469">
        <v>83</v>
      </c>
      <c r="E469">
        <v>90.1</v>
      </c>
      <c r="F469">
        <v>113.5</v>
      </c>
      <c r="G469">
        <v>5.7</v>
      </c>
      <c r="H469">
        <v>11</v>
      </c>
      <c r="I469">
        <v>0.13300000000000001</v>
      </c>
      <c r="J469">
        <v>34</v>
      </c>
      <c r="K469">
        <v>0.41</v>
      </c>
      <c r="L469">
        <v>5.7</v>
      </c>
      <c r="M469">
        <v>5.09</v>
      </c>
    </row>
    <row r="470" spans="1:13" x14ac:dyDescent="0.45">
      <c r="A470" s="10" t="s">
        <v>1742</v>
      </c>
      <c r="B470" s="10" t="s">
        <v>37</v>
      </c>
      <c r="C470">
        <v>67</v>
      </c>
      <c r="D470">
        <v>192</v>
      </c>
      <c r="E470">
        <v>90.1</v>
      </c>
      <c r="F470">
        <v>112.3</v>
      </c>
      <c r="G470">
        <v>8.5</v>
      </c>
      <c r="H470">
        <v>14</v>
      </c>
      <c r="I470">
        <v>7.2999999999999995E-2</v>
      </c>
      <c r="J470">
        <v>81</v>
      </c>
      <c r="K470">
        <v>0.42199999999999999</v>
      </c>
      <c r="L470">
        <v>2.82</v>
      </c>
      <c r="M470">
        <v>3.81</v>
      </c>
    </row>
    <row r="471" spans="1:13" x14ac:dyDescent="0.45">
      <c r="A471" s="10" t="s">
        <v>1660</v>
      </c>
      <c r="B471" s="10" t="s">
        <v>171</v>
      </c>
      <c r="C471">
        <v>55</v>
      </c>
      <c r="D471">
        <v>161</v>
      </c>
      <c r="E471">
        <v>90.1</v>
      </c>
      <c r="F471">
        <v>113.6</v>
      </c>
      <c r="G471">
        <v>14.7</v>
      </c>
      <c r="H471">
        <v>16</v>
      </c>
      <c r="I471">
        <v>9.9000000000000005E-2</v>
      </c>
      <c r="J471">
        <v>65</v>
      </c>
      <c r="K471">
        <v>0.40400000000000003</v>
      </c>
      <c r="L471">
        <v>3.76</v>
      </c>
      <c r="M471">
        <v>4.96</v>
      </c>
    </row>
    <row r="472" spans="1:13" x14ac:dyDescent="0.45">
      <c r="A472" s="10" t="s">
        <v>1754</v>
      </c>
      <c r="B472" s="10" t="s">
        <v>312</v>
      </c>
      <c r="C472">
        <v>11.2</v>
      </c>
      <c r="D472">
        <v>26</v>
      </c>
      <c r="E472">
        <v>90.1</v>
      </c>
      <c r="F472">
        <v>106.7</v>
      </c>
      <c r="G472">
        <v>10.3</v>
      </c>
      <c r="H472">
        <v>3</v>
      </c>
      <c r="I472">
        <v>0.115</v>
      </c>
      <c r="J472">
        <v>11</v>
      </c>
      <c r="K472">
        <v>0.42299999999999999</v>
      </c>
      <c r="L472">
        <v>5.4</v>
      </c>
      <c r="M472">
        <v>4.1900000000000004</v>
      </c>
    </row>
    <row r="473" spans="1:13" x14ac:dyDescent="0.45">
      <c r="A473" s="10" t="s">
        <v>1778</v>
      </c>
      <c r="B473" s="10" t="s">
        <v>145</v>
      </c>
      <c r="C473">
        <v>11</v>
      </c>
      <c r="D473">
        <v>31</v>
      </c>
      <c r="E473">
        <v>90.1</v>
      </c>
      <c r="F473">
        <v>103.6</v>
      </c>
      <c r="G473">
        <v>14</v>
      </c>
      <c r="H473">
        <v>1</v>
      </c>
      <c r="I473">
        <v>3.2000000000000001E-2</v>
      </c>
      <c r="J473">
        <v>11</v>
      </c>
      <c r="K473">
        <v>0.35499999999999998</v>
      </c>
      <c r="L473">
        <v>2.4500000000000002</v>
      </c>
      <c r="M473">
        <v>3.4</v>
      </c>
    </row>
    <row r="474" spans="1:13" x14ac:dyDescent="0.45">
      <c r="A474" s="10" t="s">
        <v>1807</v>
      </c>
      <c r="B474" s="10" t="s">
        <v>37</v>
      </c>
      <c r="C474">
        <v>29</v>
      </c>
      <c r="D474">
        <v>64</v>
      </c>
      <c r="E474">
        <v>90.1</v>
      </c>
      <c r="F474">
        <v>112.7</v>
      </c>
      <c r="G474">
        <v>9.9</v>
      </c>
      <c r="H474">
        <v>7</v>
      </c>
      <c r="I474">
        <v>0.109</v>
      </c>
      <c r="J474">
        <v>29</v>
      </c>
      <c r="K474">
        <v>0.45300000000000001</v>
      </c>
      <c r="L474">
        <v>3.72</v>
      </c>
      <c r="M474">
        <v>3.23</v>
      </c>
    </row>
    <row r="475" spans="1:13" x14ac:dyDescent="0.45">
      <c r="A475" s="10" t="s">
        <v>1785</v>
      </c>
      <c r="B475" s="10" t="s">
        <v>220</v>
      </c>
      <c r="C475">
        <v>73.099999999999994</v>
      </c>
      <c r="D475">
        <v>221</v>
      </c>
      <c r="E475">
        <v>90.2</v>
      </c>
      <c r="F475">
        <v>113.5</v>
      </c>
      <c r="G475">
        <v>17.7</v>
      </c>
      <c r="H475">
        <v>19</v>
      </c>
      <c r="I475">
        <v>8.5999999999999993E-2</v>
      </c>
      <c r="J475">
        <v>88</v>
      </c>
      <c r="K475">
        <v>0.39800000000000002</v>
      </c>
      <c r="L475">
        <v>3.93</v>
      </c>
      <c r="M475">
        <v>3.92</v>
      </c>
    </row>
    <row r="476" spans="1:13" x14ac:dyDescent="0.45">
      <c r="A476" s="10" t="s">
        <v>107</v>
      </c>
      <c r="B476" s="10" t="s">
        <v>113</v>
      </c>
      <c r="C476">
        <v>46</v>
      </c>
      <c r="D476">
        <v>156</v>
      </c>
      <c r="E476">
        <v>90.2</v>
      </c>
      <c r="F476">
        <v>110.2</v>
      </c>
      <c r="G476">
        <v>9.9</v>
      </c>
      <c r="H476">
        <v>11</v>
      </c>
      <c r="I476">
        <v>7.0999999999999994E-2</v>
      </c>
      <c r="J476">
        <v>60</v>
      </c>
      <c r="K476">
        <v>0.38500000000000001</v>
      </c>
      <c r="L476">
        <v>6.65</v>
      </c>
      <c r="M476">
        <v>5.51</v>
      </c>
    </row>
    <row r="477" spans="1:13" x14ac:dyDescent="0.45">
      <c r="A477" s="10" t="s">
        <v>1759</v>
      </c>
      <c r="B477" s="10" t="s">
        <v>262</v>
      </c>
      <c r="C477">
        <v>4</v>
      </c>
      <c r="D477">
        <v>8</v>
      </c>
      <c r="E477">
        <v>90.2</v>
      </c>
      <c r="F477">
        <v>101.9</v>
      </c>
      <c r="G477">
        <v>25.1</v>
      </c>
      <c r="H477">
        <v>1</v>
      </c>
      <c r="I477">
        <v>0.125</v>
      </c>
      <c r="J477">
        <v>3</v>
      </c>
      <c r="K477">
        <v>0.375</v>
      </c>
      <c r="L477">
        <v>0</v>
      </c>
      <c r="M477">
        <v>1.92</v>
      </c>
    </row>
    <row r="478" spans="1:13" x14ac:dyDescent="0.45">
      <c r="A478" s="10" t="s">
        <v>544</v>
      </c>
      <c r="B478" s="10" t="s">
        <v>262</v>
      </c>
      <c r="C478">
        <v>62</v>
      </c>
      <c r="D478">
        <v>187</v>
      </c>
      <c r="E478">
        <v>90.2</v>
      </c>
      <c r="F478">
        <v>112.7</v>
      </c>
      <c r="G478">
        <v>17.2</v>
      </c>
      <c r="H478">
        <v>14</v>
      </c>
      <c r="I478">
        <v>7.4999999999999997E-2</v>
      </c>
      <c r="J478">
        <v>77</v>
      </c>
      <c r="K478">
        <v>0.41199999999999998</v>
      </c>
      <c r="L478">
        <v>5.37</v>
      </c>
      <c r="M478">
        <v>4</v>
      </c>
    </row>
    <row r="479" spans="1:13" x14ac:dyDescent="0.45">
      <c r="A479" s="10" t="s">
        <v>215</v>
      </c>
      <c r="B479" s="10" t="s">
        <v>26</v>
      </c>
      <c r="C479">
        <v>23.1</v>
      </c>
      <c r="D479">
        <v>68</v>
      </c>
      <c r="E479">
        <v>90.2</v>
      </c>
      <c r="F479">
        <v>115.7</v>
      </c>
      <c r="G479">
        <v>7.8</v>
      </c>
      <c r="H479">
        <v>6</v>
      </c>
      <c r="I479">
        <v>8.7999999999999995E-2</v>
      </c>
      <c r="J479">
        <v>30</v>
      </c>
      <c r="K479">
        <v>0.441</v>
      </c>
      <c r="L479">
        <v>5.01</v>
      </c>
      <c r="M479">
        <v>3.65</v>
      </c>
    </row>
    <row r="480" spans="1:13" x14ac:dyDescent="0.45">
      <c r="A480" s="10" t="s">
        <v>1774</v>
      </c>
      <c r="B480" s="10" t="s">
        <v>171</v>
      </c>
      <c r="C480">
        <v>16.100000000000001</v>
      </c>
      <c r="D480">
        <v>63</v>
      </c>
      <c r="E480">
        <v>90.2</v>
      </c>
      <c r="F480">
        <v>113.8</v>
      </c>
      <c r="G480">
        <v>20.6</v>
      </c>
      <c r="H480">
        <v>6</v>
      </c>
      <c r="I480">
        <v>9.5000000000000001E-2</v>
      </c>
      <c r="J480">
        <v>27</v>
      </c>
      <c r="K480">
        <v>0.42899999999999999</v>
      </c>
      <c r="L480">
        <v>7.71</v>
      </c>
      <c r="M480">
        <v>5.4</v>
      </c>
    </row>
    <row r="481" spans="1:13" x14ac:dyDescent="0.45">
      <c r="A481" s="10" t="s">
        <v>1978</v>
      </c>
      <c r="B481" s="10" t="s">
        <v>73</v>
      </c>
      <c r="C481">
        <v>9.1999999999999993</v>
      </c>
      <c r="D481">
        <v>32</v>
      </c>
      <c r="E481">
        <v>90.2</v>
      </c>
      <c r="F481">
        <v>106.5</v>
      </c>
      <c r="G481">
        <v>8.1999999999999993</v>
      </c>
      <c r="H481">
        <v>1</v>
      </c>
      <c r="I481">
        <v>3.1E-2</v>
      </c>
      <c r="J481">
        <v>17</v>
      </c>
      <c r="K481">
        <v>0.53100000000000003</v>
      </c>
      <c r="L481">
        <v>8.3800000000000008</v>
      </c>
      <c r="M481">
        <v>3.76</v>
      </c>
    </row>
    <row r="482" spans="1:13" x14ac:dyDescent="0.45">
      <c r="A482" s="10" t="s">
        <v>1760</v>
      </c>
      <c r="B482" s="10" t="s">
        <v>284</v>
      </c>
      <c r="C482">
        <v>13.1</v>
      </c>
      <c r="D482">
        <v>29</v>
      </c>
      <c r="E482">
        <v>90.2</v>
      </c>
      <c r="F482">
        <v>112.2</v>
      </c>
      <c r="G482">
        <v>16.2</v>
      </c>
      <c r="H482">
        <v>1</v>
      </c>
      <c r="I482">
        <v>3.4000000000000002E-2</v>
      </c>
      <c r="J482">
        <v>16</v>
      </c>
      <c r="K482">
        <v>0.55200000000000005</v>
      </c>
      <c r="L482">
        <v>0.68</v>
      </c>
      <c r="M482">
        <v>3.07</v>
      </c>
    </row>
    <row r="483" spans="1:13" x14ac:dyDescent="0.45">
      <c r="A483" s="10" t="s">
        <v>323</v>
      </c>
      <c r="B483" s="10" t="s">
        <v>124</v>
      </c>
      <c r="C483">
        <v>15.2</v>
      </c>
      <c r="D483">
        <v>69</v>
      </c>
      <c r="E483">
        <v>90.2</v>
      </c>
      <c r="F483">
        <v>116</v>
      </c>
      <c r="G483">
        <v>7.3</v>
      </c>
      <c r="H483">
        <v>5</v>
      </c>
      <c r="I483">
        <v>7.1999999999999995E-2</v>
      </c>
      <c r="J483">
        <v>25</v>
      </c>
      <c r="K483">
        <v>0.36199999999999999</v>
      </c>
      <c r="L483">
        <v>13.21</v>
      </c>
      <c r="M483">
        <v>6.54</v>
      </c>
    </row>
    <row r="484" spans="1:13" x14ac:dyDescent="0.45">
      <c r="A484" s="10" t="s">
        <v>710</v>
      </c>
      <c r="B484" s="10" t="s">
        <v>230</v>
      </c>
      <c r="C484">
        <v>21.1</v>
      </c>
      <c r="D484">
        <v>43</v>
      </c>
      <c r="E484">
        <v>90.2</v>
      </c>
      <c r="F484">
        <v>107.2</v>
      </c>
      <c r="G484">
        <v>20.9</v>
      </c>
      <c r="H484">
        <v>5</v>
      </c>
      <c r="I484">
        <v>0.11600000000000001</v>
      </c>
      <c r="J484">
        <v>19</v>
      </c>
      <c r="K484">
        <v>0.442</v>
      </c>
      <c r="L484">
        <v>2.95</v>
      </c>
      <c r="M484">
        <v>3.5</v>
      </c>
    </row>
    <row r="485" spans="1:13" x14ac:dyDescent="0.45">
      <c r="A485" s="10" t="s">
        <v>564</v>
      </c>
      <c r="B485" s="10" t="s">
        <v>99</v>
      </c>
      <c r="C485">
        <v>80.099999999999994</v>
      </c>
      <c r="D485">
        <v>231</v>
      </c>
      <c r="E485">
        <v>90.3</v>
      </c>
      <c r="F485">
        <v>114.5</v>
      </c>
      <c r="G485">
        <v>13.4</v>
      </c>
      <c r="H485">
        <v>16</v>
      </c>
      <c r="I485">
        <v>6.9000000000000006E-2</v>
      </c>
      <c r="J485">
        <v>101</v>
      </c>
      <c r="K485">
        <v>0.437</v>
      </c>
      <c r="L485">
        <v>2.8</v>
      </c>
      <c r="M485">
        <v>4.37</v>
      </c>
    </row>
    <row r="486" spans="1:13" x14ac:dyDescent="0.45">
      <c r="A486" s="10" t="s">
        <v>810</v>
      </c>
      <c r="B486" s="10" t="s">
        <v>316</v>
      </c>
      <c r="C486">
        <v>8.1</v>
      </c>
      <c r="D486">
        <v>30</v>
      </c>
      <c r="E486">
        <v>90.3</v>
      </c>
      <c r="F486">
        <v>108.7</v>
      </c>
      <c r="G486">
        <v>22.2</v>
      </c>
      <c r="H486">
        <v>4</v>
      </c>
      <c r="I486">
        <v>0.13300000000000001</v>
      </c>
      <c r="J486">
        <v>15</v>
      </c>
      <c r="K486">
        <v>0.5</v>
      </c>
      <c r="L486">
        <v>14.04</v>
      </c>
      <c r="M486">
        <v>5.87</v>
      </c>
    </row>
    <row r="487" spans="1:13" x14ac:dyDescent="0.45">
      <c r="A487" s="10" t="s">
        <v>1777</v>
      </c>
      <c r="B487" s="10" t="s">
        <v>316</v>
      </c>
      <c r="C487">
        <v>16</v>
      </c>
      <c r="D487">
        <v>59</v>
      </c>
      <c r="E487">
        <v>90.3</v>
      </c>
      <c r="F487">
        <v>107.1</v>
      </c>
      <c r="G487">
        <v>18.8</v>
      </c>
      <c r="H487">
        <v>11</v>
      </c>
      <c r="I487">
        <v>0.186</v>
      </c>
      <c r="J487">
        <v>27</v>
      </c>
      <c r="K487">
        <v>0.45800000000000002</v>
      </c>
      <c r="L487">
        <v>8.44</v>
      </c>
      <c r="M487">
        <v>9.57</v>
      </c>
    </row>
    <row r="488" spans="1:13" x14ac:dyDescent="0.45">
      <c r="A488" s="10" t="s">
        <v>68</v>
      </c>
      <c r="B488" s="10" t="s">
        <v>191</v>
      </c>
      <c r="C488">
        <v>26.1</v>
      </c>
      <c r="D488">
        <v>75</v>
      </c>
      <c r="E488">
        <v>90.3</v>
      </c>
      <c r="F488">
        <v>108</v>
      </c>
      <c r="G488">
        <v>4.4000000000000004</v>
      </c>
      <c r="H488">
        <v>5</v>
      </c>
      <c r="I488">
        <v>6.7000000000000004E-2</v>
      </c>
      <c r="J488">
        <v>33</v>
      </c>
      <c r="K488">
        <v>0.44</v>
      </c>
      <c r="L488">
        <v>4.4400000000000004</v>
      </c>
      <c r="M488">
        <v>3.76</v>
      </c>
    </row>
    <row r="489" spans="1:13" x14ac:dyDescent="0.45">
      <c r="A489" s="10" t="s">
        <v>1766</v>
      </c>
      <c r="B489" s="10" t="s">
        <v>109</v>
      </c>
      <c r="C489">
        <v>6.1</v>
      </c>
      <c r="D489">
        <v>26</v>
      </c>
      <c r="E489">
        <v>90.3</v>
      </c>
      <c r="F489">
        <v>113.6</v>
      </c>
      <c r="G489">
        <v>5.2</v>
      </c>
      <c r="H489">
        <v>2</v>
      </c>
      <c r="I489">
        <v>7.6999999999999999E-2</v>
      </c>
      <c r="J489">
        <v>12</v>
      </c>
      <c r="K489">
        <v>0.46200000000000002</v>
      </c>
      <c r="L489">
        <v>12.79</v>
      </c>
      <c r="M489">
        <v>6.06</v>
      </c>
    </row>
    <row r="490" spans="1:13" x14ac:dyDescent="0.45">
      <c r="A490" s="10" t="s">
        <v>1805</v>
      </c>
      <c r="B490" s="10" t="s">
        <v>477</v>
      </c>
      <c r="C490">
        <v>16</v>
      </c>
      <c r="D490">
        <v>37</v>
      </c>
      <c r="E490">
        <v>90.3</v>
      </c>
      <c r="F490">
        <v>106.2</v>
      </c>
      <c r="G490">
        <v>26.6</v>
      </c>
      <c r="H490">
        <v>2</v>
      </c>
      <c r="I490">
        <v>5.3999999999999999E-2</v>
      </c>
      <c r="J490">
        <v>15</v>
      </c>
      <c r="K490">
        <v>0.40500000000000003</v>
      </c>
      <c r="L490">
        <v>2.25</v>
      </c>
      <c r="M490">
        <v>2.0499999999999998</v>
      </c>
    </row>
    <row r="491" spans="1:13" x14ac:dyDescent="0.45">
      <c r="A491" s="10" t="s">
        <v>1767</v>
      </c>
      <c r="B491" s="10" t="s">
        <v>312</v>
      </c>
      <c r="C491">
        <v>11.2</v>
      </c>
      <c r="D491">
        <v>32</v>
      </c>
      <c r="E491">
        <v>90.3</v>
      </c>
      <c r="F491">
        <v>107.6</v>
      </c>
      <c r="G491">
        <v>17.100000000000001</v>
      </c>
      <c r="H491">
        <v>2</v>
      </c>
      <c r="I491">
        <v>6.3E-2</v>
      </c>
      <c r="J491">
        <v>14</v>
      </c>
      <c r="K491">
        <v>0.438</v>
      </c>
      <c r="L491">
        <v>4.63</v>
      </c>
      <c r="M491">
        <v>3.68</v>
      </c>
    </row>
    <row r="492" spans="1:13" x14ac:dyDescent="0.45">
      <c r="A492" s="10" t="s">
        <v>1734</v>
      </c>
      <c r="B492" s="10" t="s">
        <v>145</v>
      </c>
      <c r="C492">
        <v>17.100000000000001</v>
      </c>
      <c r="D492">
        <v>53</v>
      </c>
      <c r="E492">
        <v>90.3</v>
      </c>
      <c r="F492">
        <v>112.1</v>
      </c>
      <c r="G492">
        <v>8.5</v>
      </c>
      <c r="H492">
        <v>3</v>
      </c>
      <c r="I492">
        <v>5.7000000000000002E-2</v>
      </c>
      <c r="J492">
        <v>25</v>
      </c>
      <c r="K492">
        <v>0.47199999999999998</v>
      </c>
      <c r="L492">
        <v>3.12</v>
      </c>
      <c r="M492">
        <v>5.09</v>
      </c>
    </row>
    <row r="493" spans="1:13" x14ac:dyDescent="0.45">
      <c r="A493" s="10" t="s">
        <v>1739</v>
      </c>
      <c r="B493" s="10" t="s">
        <v>73</v>
      </c>
      <c r="C493">
        <v>23.2</v>
      </c>
      <c r="D493">
        <v>81</v>
      </c>
      <c r="E493">
        <v>90.3</v>
      </c>
      <c r="F493">
        <v>109.6</v>
      </c>
      <c r="G493">
        <v>6.8</v>
      </c>
      <c r="H493">
        <v>8</v>
      </c>
      <c r="I493">
        <v>9.9000000000000005E-2</v>
      </c>
      <c r="J493">
        <v>39</v>
      </c>
      <c r="K493">
        <v>0.48099999999999998</v>
      </c>
      <c r="L493">
        <v>6.46</v>
      </c>
      <c r="M493">
        <v>5.95</v>
      </c>
    </row>
    <row r="494" spans="1:13" x14ac:dyDescent="0.45">
      <c r="A494" s="10" t="s">
        <v>241</v>
      </c>
      <c r="B494" s="10" t="s">
        <v>87</v>
      </c>
      <c r="C494">
        <v>49.1</v>
      </c>
      <c r="D494">
        <v>157</v>
      </c>
      <c r="E494">
        <v>90.3</v>
      </c>
      <c r="F494">
        <v>114.4</v>
      </c>
      <c r="G494">
        <v>10.1</v>
      </c>
      <c r="H494">
        <v>11</v>
      </c>
      <c r="I494">
        <v>7.0000000000000007E-2</v>
      </c>
      <c r="J494">
        <v>63</v>
      </c>
      <c r="K494">
        <v>0.40100000000000002</v>
      </c>
      <c r="L494">
        <v>5.66</v>
      </c>
      <c r="M494">
        <v>5.16</v>
      </c>
    </row>
    <row r="495" spans="1:13" x14ac:dyDescent="0.45">
      <c r="A495" s="10" t="s">
        <v>1979</v>
      </c>
      <c r="B495" s="10" t="s">
        <v>220</v>
      </c>
      <c r="C495">
        <v>3.2</v>
      </c>
      <c r="D495">
        <v>13</v>
      </c>
      <c r="E495">
        <v>90.3</v>
      </c>
      <c r="F495">
        <v>110.5</v>
      </c>
      <c r="G495">
        <v>6</v>
      </c>
      <c r="H495">
        <v>0</v>
      </c>
      <c r="I495">
        <v>0</v>
      </c>
      <c r="J495">
        <v>6</v>
      </c>
      <c r="K495">
        <v>0.46200000000000002</v>
      </c>
      <c r="L495">
        <v>0</v>
      </c>
      <c r="M495">
        <v>2.4</v>
      </c>
    </row>
    <row r="496" spans="1:13" x14ac:dyDescent="0.45">
      <c r="A496" s="10" t="s">
        <v>1691</v>
      </c>
      <c r="B496" s="10" t="s">
        <v>37</v>
      </c>
      <c r="C496">
        <v>14.1</v>
      </c>
      <c r="D496">
        <v>52</v>
      </c>
      <c r="E496">
        <v>90.3</v>
      </c>
      <c r="F496">
        <v>111.5</v>
      </c>
      <c r="G496">
        <v>22.2</v>
      </c>
      <c r="H496">
        <v>7</v>
      </c>
      <c r="I496">
        <v>0.13500000000000001</v>
      </c>
      <c r="J496">
        <v>19</v>
      </c>
      <c r="K496">
        <v>0.36499999999999999</v>
      </c>
      <c r="L496">
        <v>8.7899999999999991</v>
      </c>
      <c r="M496">
        <v>8.84</v>
      </c>
    </row>
    <row r="497" spans="1:13" x14ac:dyDescent="0.45">
      <c r="A497" s="10" t="s">
        <v>1980</v>
      </c>
      <c r="B497" s="10" t="s">
        <v>551</v>
      </c>
      <c r="C497">
        <v>1</v>
      </c>
      <c r="D497">
        <v>4</v>
      </c>
      <c r="E497">
        <v>90.3</v>
      </c>
      <c r="F497">
        <v>96.4</v>
      </c>
      <c r="G497">
        <v>3</v>
      </c>
      <c r="H497">
        <v>0</v>
      </c>
      <c r="I497">
        <v>0</v>
      </c>
      <c r="J497">
        <v>2</v>
      </c>
      <c r="K497">
        <v>0.5</v>
      </c>
      <c r="L497">
        <v>0</v>
      </c>
      <c r="M497">
        <v>2.72</v>
      </c>
    </row>
    <row r="498" spans="1:13" x14ac:dyDescent="0.45">
      <c r="A498" s="10" t="s">
        <v>1770</v>
      </c>
      <c r="B498" s="10" t="s">
        <v>312</v>
      </c>
      <c r="C498">
        <v>6.2</v>
      </c>
      <c r="D498">
        <v>23</v>
      </c>
      <c r="E498">
        <v>90.4</v>
      </c>
      <c r="F498">
        <v>106.9</v>
      </c>
      <c r="G498">
        <v>14.8</v>
      </c>
      <c r="H498">
        <v>1</v>
      </c>
      <c r="I498">
        <v>4.2999999999999997E-2</v>
      </c>
      <c r="J498">
        <v>11</v>
      </c>
      <c r="K498">
        <v>0.47799999999999998</v>
      </c>
      <c r="L498">
        <v>1.35</v>
      </c>
      <c r="M498">
        <v>5.65</v>
      </c>
    </row>
    <row r="499" spans="1:13" x14ac:dyDescent="0.45">
      <c r="A499" s="10" t="s">
        <v>1765</v>
      </c>
      <c r="B499" s="10" t="s">
        <v>171</v>
      </c>
      <c r="C499">
        <v>25.2</v>
      </c>
      <c r="D499">
        <v>83</v>
      </c>
      <c r="E499">
        <v>90.4</v>
      </c>
      <c r="F499">
        <v>108.9</v>
      </c>
      <c r="G499">
        <v>9.1</v>
      </c>
      <c r="H499">
        <v>7</v>
      </c>
      <c r="I499">
        <v>8.4000000000000005E-2</v>
      </c>
      <c r="J499">
        <v>36</v>
      </c>
      <c r="K499">
        <v>0.434</v>
      </c>
      <c r="L499">
        <v>4.91</v>
      </c>
      <c r="M499">
        <v>4.03</v>
      </c>
    </row>
    <row r="500" spans="1:13" x14ac:dyDescent="0.45">
      <c r="A500" s="10" t="s">
        <v>1780</v>
      </c>
      <c r="B500" s="10" t="s">
        <v>372</v>
      </c>
      <c r="C500">
        <v>68.2</v>
      </c>
      <c r="D500">
        <v>197</v>
      </c>
      <c r="E500">
        <v>90.4</v>
      </c>
      <c r="F500">
        <v>110.4</v>
      </c>
      <c r="G500">
        <v>7.2</v>
      </c>
      <c r="H500">
        <v>16</v>
      </c>
      <c r="I500">
        <v>8.1000000000000003E-2</v>
      </c>
      <c r="J500">
        <v>80</v>
      </c>
      <c r="K500">
        <v>0.40600000000000003</v>
      </c>
      <c r="L500">
        <v>3.41</v>
      </c>
      <c r="M500">
        <v>3.81</v>
      </c>
    </row>
    <row r="501" spans="1:13" x14ac:dyDescent="0.45">
      <c r="A501" s="10" t="s">
        <v>820</v>
      </c>
      <c r="B501" s="10" t="s">
        <v>109</v>
      </c>
      <c r="C501">
        <v>18.2</v>
      </c>
      <c r="D501">
        <v>44</v>
      </c>
      <c r="E501">
        <v>90.4</v>
      </c>
      <c r="F501">
        <v>107.7</v>
      </c>
      <c r="G501">
        <v>18.3</v>
      </c>
      <c r="H501">
        <v>5</v>
      </c>
      <c r="I501">
        <v>0.114</v>
      </c>
      <c r="J501">
        <v>19</v>
      </c>
      <c r="K501">
        <v>0.432</v>
      </c>
      <c r="L501">
        <v>2.89</v>
      </c>
      <c r="M501">
        <v>3.73</v>
      </c>
    </row>
    <row r="502" spans="1:13" x14ac:dyDescent="0.45">
      <c r="A502" s="10" t="s">
        <v>624</v>
      </c>
      <c r="B502" s="10" t="s">
        <v>230</v>
      </c>
      <c r="C502">
        <v>57</v>
      </c>
      <c r="D502">
        <v>182</v>
      </c>
      <c r="E502">
        <v>90.4</v>
      </c>
      <c r="F502">
        <v>109.7</v>
      </c>
      <c r="G502">
        <v>15.4</v>
      </c>
      <c r="H502">
        <v>18</v>
      </c>
      <c r="I502">
        <v>9.9000000000000005E-2</v>
      </c>
      <c r="J502">
        <v>73</v>
      </c>
      <c r="K502">
        <v>0.40100000000000002</v>
      </c>
      <c r="L502">
        <v>2.84</v>
      </c>
      <c r="M502">
        <v>4.49</v>
      </c>
    </row>
    <row r="503" spans="1:13" x14ac:dyDescent="0.45">
      <c r="A503" s="10" t="s">
        <v>1763</v>
      </c>
      <c r="B503" s="10" t="s">
        <v>37</v>
      </c>
      <c r="C503">
        <v>71</v>
      </c>
      <c r="D503">
        <v>215</v>
      </c>
      <c r="E503">
        <v>90.4</v>
      </c>
      <c r="F503">
        <v>114.9</v>
      </c>
      <c r="G503">
        <v>14.9</v>
      </c>
      <c r="H503">
        <v>23</v>
      </c>
      <c r="I503">
        <v>0.107</v>
      </c>
      <c r="J503">
        <v>95</v>
      </c>
      <c r="K503">
        <v>0.442</v>
      </c>
      <c r="L503">
        <v>4.18</v>
      </c>
      <c r="M503">
        <v>4.6399999999999997</v>
      </c>
    </row>
    <row r="504" spans="1:13" x14ac:dyDescent="0.45">
      <c r="A504" s="10" t="s">
        <v>1775</v>
      </c>
      <c r="B504" s="10" t="s">
        <v>372</v>
      </c>
      <c r="C504">
        <v>15.2</v>
      </c>
      <c r="D504">
        <v>40</v>
      </c>
      <c r="E504">
        <v>90.5</v>
      </c>
      <c r="F504">
        <v>111.1</v>
      </c>
      <c r="G504">
        <v>16.2</v>
      </c>
      <c r="H504">
        <v>9</v>
      </c>
      <c r="I504">
        <v>0.22500000000000001</v>
      </c>
      <c r="J504">
        <v>19</v>
      </c>
      <c r="K504">
        <v>0.47499999999999998</v>
      </c>
      <c r="L504">
        <v>5.17</v>
      </c>
      <c r="M504">
        <v>7.27</v>
      </c>
    </row>
    <row r="505" spans="1:13" x14ac:dyDescent="0.45">
      <c r="A505" s="10" t="s">
        <v>472</v>
      </c>
      <c r="B505" s="10" t="s">
        <v>99</v>
      </c>
      <c r="C505">
        <v>60.2</v>
      </c>
      <c r="D505">
        <v>185</v>
      </c>
      <c r="E505">
        <v>90.5</v>
      </c>
      <c r="F505">
        <v>109.8</v>
      </c>
      <c r="G505">
        <v>11.9</v>
      </c>
      <c r="H505">
        <v>20</v>
      </c>
      <c r="I505">
        <v>0.108</v>
      </c>
      <c r="J505">
        <v>76</v>
      </c>
      <c r="K505">
        <v>0.41099999999999998</v>
      </c>
      <c r="L505">
        <v>4.5999999999999996</v>
      </c>
      <c r="M505">
        <v>5.23</v>
      </c>
    </row>
    <row r="506" spans="1:13" x14ac:dyDescent="0.45">
      <c r="A506" s="10" t="s">
        <v>832</v>
      </c>
      <c r="B506" s="10" t="s">
        <v>87</v>
      </c>
      <c r="C506">
        <v>62.2</v>
      </c>
      <c r="D506">
        <v>176</v>
      </c>
      <c r="E506">
        <v>90.5</v>
      </c>
      <c r="F506">
        <v>111.1</v>
      </c>
      <c r="G506">
        <v>20.2</v>
      </c>
      <c r="H506">
        <v>20</v>
      </c>
      <c r="I506">
        <v>0.114</v>
      </c>
      <c r="J506">
        <v>70</v>
      </c>
      <c r="K506">
        <v>0.39800000000000002</v>
      </c>
      <c r="L506">
        <v>4.16</v>
      </c>
      <c r="M506">
        <v>4.8899999999999997</v>
      </c>
    </row>
    <row r="507" spans="1:13" x14ac:dyDescent="0.45">
      <c r="A507" s="10" t="s">
        <v>1776</v>
      </c>
      <c r="B507" s="10" t="s">
        <v>335</v>
      </c>
      <c r="C507">
        <v>3.1</v>
      </c>
      <c r="D507">
        <v>8</v>
      </c>
      <c r="E507">
        <v>90.5</v>
      </c>
      <c r="F507">
        <v>107.1</v>
      </c>
      <c r="G507">
        <v>8.5</v>
      </c>
      <c r="H507">
        <v>1</v>
      </c>
      <c r="I507">
        <v>0.125</v>
      </c>
      <c r="J507">
        <v>2</v>
      </c>
      <c r="K507">
        <v>0.25</v>
      </c>
      <c r="L507">
        <v>5.4</v>
      </c>
      <c r="M507">
        <v>5.83</v>
      </c>
    </row>
    <row r="508" spans="1:13" x14ac:dyDescent="0.45">
      <c r="A508" s="10" t="s">
        <v>1655</v>
      </c>
      <c r="B508" s="10" t="s">
        <v>119</v>
      </c>
      <c r="C508">
        <v>17.2</v>
      </c>
      <c r="D508">
        <v>56</v>
      </c>
      <c r="E508">
        <v>90.5</v>
      </c>
      <c r="F508">
        <v>108.7</v>
      </c>
      <c r="G508">
        <v>13.1</v>
      </c>
      <c r="H508">
        <v>1</v>
      </c>
      <c r="I508">
        <v>1.7999999999999999E-2</v>
      </c>
      <c r="J508">
        <v>24</v>
      </c>
      <c r="K508">
        <v>0.42899999999999999</v>
      </c>
      <c r="L508">
        <v>4.58</v>
      </c>
      <c r="M508">
        <v>3.73</v>
      </c>
    </row>
    <row r="509" spans="1:13" x14ac:dyDescent="0.45">
      <c r="A509" s="10" t="s">
        <v>1757</v>
      </c>
      <c r="B509" s="10" t="s">
        <v>21</v>
      </c>
      <c r="C509">
        <v>24</v>
      </c>
      <c r="D509">
        <v>71</v>
      </c>
      <c r="E509">
        <v>90.5</v>
      </c>
      <c r="F509">
        <v>108</v>
      </c>
      <c r="G509">
        <v>16.100000000000001</v>
      </c>
      <c r="H509">
        <v>3</v>
      </c>
      <c r="I509">
        <v>4.2000000000000003E-2</v>
      </c>
      <c r="J509">
        <v>28</v>
      </c>
      <c r="K509">
        <v>0.39400000000000002</v>
      </c>
      <c r="L509">
        <v>2.63</v>
      </c>
      <c r="M509">
        <v>3.18</v>
      </c>
    </row>
    <row r="510" spans="1:13" x14ac:dyDescent="0.45">
      <c r="A510" s="10" t="s">
        <v>1803</v>
      </c>
      <c r="B510" s="10" t="s">
        <v>316</v>
      </c>
      <c r="C510">
        <v>69</v>
      </c>
      <c r="D510">
        <v>200</v>
      </c>
      <c r="E510">
        <v>90.6</v>
      </c>
      <c r="F510">
        <v>115.6</v>
      </c>
      <c r="G510">
        <v>11.1</v>
      </c>
      <c r="H510">
        <v>19</v>
      </c>
      <c r="I510">
        <v>9.5000000000000001E-2</v>
      </c>
      <c r="J510">
        <v>86</v>
      </c>
      <c r="K510">
        <v>0.43</v>
      </c>
      <c r="L510">
        <v>3.39</v>
      </c>
      <c r="M510">
        <v>4.1100000000000003</v>
      </c>
    </row>
    <row r="511" spans="1:13" x14ac:dyDescent="0.45">
      <c r="A511" s="10" t="s">
        <v>304</v>
      </c>
      <c r="B511" s="10" t="s">
        <v>279</v>
      </c>
      <c r="C511">
        <v>57</v>
      </c>
      <c r="D511">
        <v>163</v>
      </c>
      <c r="E511">
        <v>90.7</v>
      </c>
      <c r="F511">
        <v>112.8</v>
      </c>
      <c r="G511">
        <v>13.9</v>
      </c>
      <c r="H511">
        <v>12</v>
      </c>
      <c r="I511">
        <v>7.3999999999999996E-2</v>
      </c>
      <c r="J511">
        <v>71</v>
      </c>
      <c r="K511">
        <v>0.436</v>
      </c>
      <c r="L511">
        <v>2.21</v>
      </c>
      <c r="M511">
        <v>4</v>
      </c>
    </row>
    <row r="512" spans="1:13" x14ac:dyDescent="0.45">
      <c r="A512" s="10" t="s">
        <v>1787</v>
      </c>
      <c r="B512" s="10" t="s">
        <v>99</v>
      </c>
      <c r="C512">
        <v>15.1</v>
      </c>
      <c r="D512">
        <v>47</v>
      </c>
      <c r="E512">
        <v>90.7</v>
      </c>
      <c r="F512">
        <v>109.2</v>
      </c>
      <c r="G512">
        <v>14.8</v>
      </c>
      <c r="H512">
        <v>3</v>
      </c>
      <c r="I512">
        <v>6.4000000000000001E-2</v>
      </c>
      <c r="J512">
        <v>21</v>
      </c>
      <c r="K512">
        <v>0.44700000000000001</v>
      </c>
      <c r="L512">
        <v>4.1100000000000003</v>
      </c>
      <c r="M512">
        <v>5.8</v>
      </c>
    </row>
    <row r="513" spans="1:13" x14ac:dyDescent="0.45">
      <c r="A513" s="10" t="s">
        <v>1788</v>
      </c>
      <c r="B513" s="10" t="s">
        <v>174</v>
      </c>
      <c r="C513">
        <v>11</v>
      </c>
      <c r="D513">
        <v>31</v>
      </c>
      <c r="E513">
        <v>90.7</v>
      </c>
      <c r="F513">
        <v>108.8</v>
      </c>
      <c r="G513">
        <v>5.9</v>
      </c>
      <c r="H513">
        <v>2</v>
      </c>
      <c r="I513">
        <v>6.5000000000000002E-2</v>
      </c>
      <c r="J513">
        <v>13</v>
      </c>
      <c r="K513">
        <v>0.41899999999999998</v>
      </c>
      <c r="L513">
        <v>6.55</v>
      </c>
      <c r="M513">
        <v>4.1900000000000004</v>
      </c>
    </row>
    <row r="514" spans="1:13" x14ac:dyDescent="0.45">
      <c r="A514" s="10" t="s">
        <v>1744</v>
      </c>
      <c r="B514" s="10" t="s">
        <v>21</v>
      </c>
      <c r="C514">
        <v>28.1</v>
      </c>
      <c r="D514">
        <v>78</v>
      </c>
      <c r="E514">
        <v>90.8</v>
      </c>
      <c r="F514">
        <v>111.7</v>
      </c>
      <c r="G514">
        <v>4.2</v>
      </c>
      <c r="H514">
        <v>6</v>
      </c>
      <c r="I514">
        <v>7.6999999999999999E-2</v>
      </c>
      <c r="J514">
        <v>31</v>
      </c>
      <c r="K514">
        <v>0.39700000000000002</v>
      </c>
      <c r="L514">
        <v>5.08</v>
      </c>
      <c r="M514">
        <v>5.19</v>
      </c>
    </row>
    <row r="515" spans="1:13" x14ac:dyDescent="0.45">
      <c r="A515" s="10" t="s">
        <v>817</v>
      </c>
      <c r="B515" s="10" t="s">
        <v>119</v>
      </c>
      <c r="C515">
        <v>9</v>
      </c>
      <c r="D515">
        <v>28</v>
      </c>
      <c r="E515">
        <v>90.8</v>
      </c>
      <c r="F515">
        <v>107</v>
      </c>
      <c r="G515">
        <v>12.7</v>
      </c>
      <c r="H515">
        <v>6</v>
      </c>
      <c r="I515">
        <v>0.214</v>
      </c>
      <c r="J515">
        <v>15</v>
      </c>
      <c r="K515">
        <v>0.53600000000000003</v>
      </c>
      <c r="L515">
        <v>12</v>
      </c>
      <c r="M515">
        <v>6.46</v>
      </c>
    </row>
    <row r="516" spans="1:13" x14ac:dyDescent="0.45">
      <c r="A516" s="10" t="s">
        <v>731</v>
      </c>
      <c r="B516" s="10" t="s">
        <v>191</v>
      </c>
      <c r="C516">
        <v>63.1</v>
      </c>
      <c r="D516">
        <v>202</v>
      </c>
      <c r="E516">
        <v>90.8</v>
      </c>
      <c r="F516">
        <v>114.2</v>
      </c>
      <c r="G516">
        <v>15</v>
      </c>
      <c r="H516">
        <v>18</v>
      </c>
      <c r="I516">
        <v>8.8999999999999996E-2</v>
      </c>
      <c r="J516">
        <v>83</v>
      </c>
      <c r="K516">
        <v>0.41099999999999998</v>
      </c>
      <c r="L516">
        <v>4.6900000000000004</v>
      </c>
      <c r="M516">
        <v>4.8899999999999997</v>
      </c>
    </row>
    <row r="517" spans="1:13" x14ac:dyDescent="0.45">
      <c r="A517" s="10" t="s">
        <v>1727</v>
      </c>
      <c r="B517" s="10" t="s">
        <v>145</v>
      </c>
      <c r="C517">
        <v>18.2</v>
      </c>
      <c r="D517">
        <v>53</v>
      </c>
      <c r="E517">
        <v>90.8</v>
      </c>
      <c r="F517">
        <v>108.9</v>
      </c>
      <c r="G517">
        <v>12.7</v>
      </c>
      <c r="H517">
        <v>6</v>
      </c>
      <c r="I517">
        <v>0.113</v>
      </c>
      <c r="J517">
        <v>24</v>
      </c>
      <c r="K517">
        <v>0.45300000000000001</v>
      </c>
      <c r="L517">
        <v>5.3</v>
      </c>
      <c r="M517">
        <v>5.13</v>
      </c>
    </row>
    <row r="518" spans="1:13" x14ac:dyDescent="0.45">
      <c r="A518" s="10" t="s">
        <v>1751</v>
      </c>
      <c r="B518" s="10" t="s">
        <v>119</v>
      </c>
      <c r="C518">
        <v>31.1</v>
      </c>
      <c r="D518">
        <v>88</v>
      </c>
      <c r="E518">
        <v>90.8</v>
      </c>
      <c r="F518">
        <v>111.3</v>
      </c>
      <c r="G518">
        <v>11.3</v>
      </c>
      <c r="H518">
        <v>6</v>
      </c>
      <c r="I518">
        <v>6.8000000000000005E-2</v>
      </c>
      <c r="J518">
        <v>40</v>
      </c>
      <c r="K518">
        <v>0.45500000000000002</v>
      </c>
      <c r="L518">
        <v>4.5999999999999996</v>
      </c>
      <c r="M518">
        <v>4.17</v>
      </c>
    </row>
    <row r="519" spans="1:13" x14ac:dyDescent="0.45">
      <c r="A519" s="10" t="s">
        <v>1786</v>
      </c>
      <c r="B519" s="10" t="s">
        <v>24</v>
      </c>
      <c r="C519">
        <v>48</v>
      </c>
      <c r="D519">
        <v>169</v>
      </c>
      <c r="E519">
        <v>90.8</v>
      </c>
      <c r="F519">
        <v>112</v>
      </c>
      <c r="G519">
        <v>12.3</v>
      </c>
      <c r="H519">
        <v>14</v>
      </c>
      <c r="I519">
        <v>8.3000000000000004E-2</v>
      </c>
      <c r="J519">
        <v>73</v>
      </c>
      <c r="K519">
        <v>0.432</v>
      </c>
      <c r="L519">
        <v>5.44</v>
      </c>
      <c r="M519">
        <v>4.74</v>
      </c>
    </row>
    <row r="520" spans="1:13" x14ac:dyDescent="0.45">
      <c r="A520" s="10" t="s">
        <v>1783</v>
      </c>
      <c r="B520" s="10" t="s">
        <v>542</v>
      </c>
      <c r="C520">
        <v>53.2</v>
      </c>
      <c r="D520">
        <v>184</v>
      </c>
      <c r="E520">
        <v>90.8</v>
      </c>
      <c r="F520">
        <v>117</v>
      </c>
      <c r="G520">
        <v>11.2</v>
      </c>
      <c r="H520">
        <v>16</v>
      </c>
      <c r="I520">
        <v>8.6999999999999994E-2</v>
      </c>
      <c r="J520">
        <v>81</v>
      </c>
      <c r="K520">
        <v>0.44</v>
      </c>
      <c r="L520">
        <v>4.7</v>
      </c>
      <c r="M520">
        <v>4.6100000000000003</v>
      </c>
    </row>
    <row r="521" spans="1:13" x14ac:dyDescent="0.45">
      <c r="A521" s="10" t="s">
        <v>1745</v>
      </c>
      <c r="B521" s="10" t="s">
        <v>372</v>
      </c>
      <c r="C521">
        <v>29.2</v>
      </c>
      <c r="D521">
        <v>79</v>
      </c>
      <c r="E521">
        <v>90.9</v>
      </c>
      <c r="F521">
        <v>112</v>
      </c>
      <c r="G521">
        <v>-1.1000000000000001</v>
      </c>
      <c r="H521">
        <v>2</v>
      </c>
      <c r="I521">
        <v>2.5000000000000001E-2</v>
      </c>
      <c r="J521">
        <v>40</v>
      </c>
      <c r="K521">
        <v>0.50600000000000001</v>
      </c>
      <c r="L521">
        <v>1.21</v>
      </c>
      <c r="M521">
        <v>3.33</v>
      </c>
    </row>
    <row r="522" spans="1:13" x14ac:dyDescent="0.45">
      <c r="A522" s="10" t="s">
        <v>834</v>
      </c>
      <c r="B522" s="10" t="s">
        <v>230</v>
      </c>
      <c r="C522">
        <v>20.2</v>
      </c>
      <c r="D522">
        <v>61</v>
      </c>
      <c r="E522">
        <v>90.9</v>
      </c>
      <c r="F522">
        <v>110.5</v>
      </c>
      <c r="G522">
        <v>26.5</v>
      </c>
      <c r="H522">
        <v>4</v>
      </c>
      <c r="I522">
        <v>6.6000000000000003E-2</v>
      </c>
      <c r="J522">
        <v>32</v>
      </c>
      <c r="K522">
        <v>0.52500000000000002</v>
      </c>
      <c r="L522">
        <v>2.61</v>
      </c>
      <c r="M522">
        <v>4.55</v>
      </c>
    </row>
    <row r="523" spans="1:13" x14ac:dyDescent="0.45">
      <c r="A523" s="10" t="s">
        <v>1806</v>
      </c>
      <c r="B523" s="10" t="s">
        <v>87</v>
      </c>
      <c r="C523">
        <v>50.2</v>
      </c>
      <c r="D523">
        <v>140</v>
      </c>
      <c r="E523">
        <v>90.9</v>
      </c>
      <c r="F523">
        <v>110.6</v>
      </c>
      <c r="G523">
        <v>18.899999999999999</v>
      </c>
      <c r="H523">
        <v>12</v>
      </c>
      <c r="I523">
        <v>8.5999999999999993E-2</v>
      </c>
      <c r="J523">
        <v>58</v>
      </c>
      <c r="K523">
        <v>0.41399999999999998</v>
      </c>
      <c r="L523">
        <v>2.84</v>
      </c>
      <c r="M523">
        <v>3.57</v>
      </c>
    </row>
    <row r="524" spans="1:13" x14ac:dyDescent="0.45">
      <c r="A524" s="10" t="s">
        <v>1793</v>
      </c>
      <c r="B524" s="10" t="s">
        <v>37</v>
      </c>
      <c r="C524">
        <v>3</v>
      </c>
      <c r="D524">
        <v>14</v>
      </c>
      <c r="E524">
        <v>90.9</v>
      </c>
      <c r="F524">
        <v>105.6</v>
      </c>
      <c r="G524">
        <v>24.2</v>
      </c>
      <c r="H524">
        <v>1</v>
      </c>
      <c r="I524">
        <v>7.0999999999999994E-2</v>
      </c>
      <c r="J524">
        <v>6</v>
      </c>
      <c r="K524">
        <v>0.42899999999999999</v>
      </c>
      <c r="L524">
        <v>9</v>
      </c>
      <c r="M524">
        <v>4.34</v>
      </c>
    </row>
    <row r="525" spans="1:13" x14ac:dyDescent="0.45">
      <c r="A525" s="10" t="s">
        <v>1772</v>
      </c>
      <c r="B525" s="10" t="s">
        <v>542</v>
      </c>
      <c r="C525">
        <v>61.2</v>
      </c>
      <c r="D525">
        <v>177</v>
      </c>
      <c r="E525">
        <v>90.9</v>
      </c>
      <c r="F525">
        <v>111</v>
      </c>
      <c r="G525">
        <v>6.9</v>
      </c>
      <c r="H525">
        <v>9</v>
      </c>
      <c r="I525">
        <v>5.0999999999999997E-2</v>
      </c>
      <c r="J525">
        <v>81</v>
      </c>
      <c r="K525">
        <v>0.45800000000000002</v>
      </c>
      <c r="L525">
        <v>2.48</v>
      </c>
      <c r="M525">
        <v>3.28</v>
      </c>
    </row>
    <row r="526" spans="1:13" x14ac:dyDescent="0.45">
      <c r="A526" s="10" t="s">
        <v>647</v>
      </c>
      <c r="B526" s="10" t="s">
        <v>145</v>
      </c>
      <c r="C526">
        <v>73</v>
      </c>
      <c r="D526">
        <v>203</v>
      </c>
      <c r="E526">
        <v>90.9</v>
      </c>
      <c r="F526">
        <v>112.2</v>
      </c>
      <c r="G526">
        <v>19.7</v>
      </c>
      <c r="H526">
        <v>19</v>
      </c>
      <c r="I526">
        <v>9.4E-2</v>
      </c>
      <c r="J526">
        <v>87</v>
      </c>
      <c r="K526">
        <v>0.42899999999999999</v>
      </c>
      <c r="L526">
        <v>3.08</v>
      </c>
      <c r="M526">
        <v>4.1900000000000004</v>
      </c>
    </row>
    <row r="527" spans="1:13" x14ac:dyDescent="0.45">
      <c r="A527" s="10" t="s">
        <v>1753</v>
      </c>
      <c r="B527" s="10" t="s">
        <v>372</v>
      </c>
      <c r="C527">
        <v>26.1</v>
      </c>
      <c r="D527">
        <v>88</v>
      </c>
      <c r="E527">
        <v>90.9</v>
      </c>
      <c r="F527">
        <v>109</v>
      </c>
      <c r="G527">
        <v>10.1</v>
      </c>
      <c r="H527">
        <v>7</v>
      </c>
      <c r="I527">
        <v>0.08</v>
      </c>
      <c r="J527">
        <v>42</v>
      </c>
      <c r="K527">
        <v>0.47699999999999998</v>
      </c>
      <c r="L527">
        <v>3.76</v>
      </c>
      <c r="M527">
        <v>4.34</v>
      </c>
    </row>
    <row r="528" spans="1:13" x14ac:dyDescent="0.45">
      <c r="A528" s="10" t="s">
        <v>1601</v>
      </c>
      <c r="B528" s="10" t="s">
        <v>87</v>
      </c>
      <c r="C528">
        <v>58.2</v>
      </c>
      <c r="D528">
        <v>185</v>
      </c>
      <c r="E528">
        <v>90.9</v>
      </c>
      <c r="F528">
        <v>114</v>
      </c>
      <c r="G528">
        <v>12.3</v>
      </c>
      <c r="H528">
        <v>18</v>
      </c>
      <c r="I528">
        <v>9.7000000000000003E-2</v>
      </c>
      <c r="J528">
        <v>86</v>
      </c>
      <c r="K528">
        <v>0.46500000000000002</v>
      </c>
      <c r="L528">
        <v>5.83</v>
      </c>
      <c r="M528">
        <v>4.96</v>
      </c>
    </row>
    <row r="529" spans="1:13" x14ac:dyDescent="0.45">
      <c r="A529" s="10" t="s">
        <v>1795</v>
      </c>
      <c r="B529" s="10" t="s">
        <v>279</v>
      </c>
      <c r="C529">
        <v>1</v>
      </c>
      <c r="D529">
        <v>8</v>
      </c>
      <c r="E529">
        <v>90.9</v>
      </c>
      <c r="F529">
        <v>110.1</v>
      </c>
      <c r="G529">
        <v>10.1</v>
      </c>
      <c r="H529">
        <v>0</v>
      </c>
      <c r="I529">
        <v>0</v>
      </c>
      <c r="J529">
        <v>4</v>
      </c>
      <c r="K529">
        <v>0.5</v>
      </c>
      <c r="L529">
        <v>54</v>
      </c>
      <c r="M529">
        <v>8.5299999999999994</v>
      </c>
    </row>
    <row r="530" spans="1:13" x14ac:dyDescent="0.45">
      <c r="A530" s="10" t="s">
        <v>390</v>
      </c>
      <c r="B530" s="10" t="s">
        <v>316</v>
      </c>
      <c r="C530">
        <v>13.1</v>
      </c>
      <c r="D530">
        <v>46</v>
      </c>
      <c r="E530">
        <v>90.9</v>
      </c>
      <c r="F530">
        <v>118.7</v>
      </c>
      <c r="G530">
        <v>17</v>
      </c>
      <c r="H530">
        <v>4</v>
      </c>
      <c r="I530">
        <v>8.6999999999999994E-2</v>
      </c>
      <c r="J530">
        <v>19</v>
      </c>
      <c r="K530">
        <v>0.41299999999999998</v>
      </c>
      <c r="L530">
        <v>6.75</v>
      </c>
      <c r="M530">
        <v>5.61</v>
      </c>
    </row>
    <row r="531" spans="1:13" x14ac:dyDescent="0.45">
      <c r="A531" s="10" t="s">
        <v>1816</v>
      </c>
      <c r="B531" s="10" t="s">
        <v>115</v>
      </c>
      <c r="C531">
        <v>70.2</v>
      </c>
      <c r="D531">
        <v>186</v>
      </c>
      <c r="E531">
        <v>91</v>
      </c>
      <c r="F531">
        <v>110.5</v>
      </c>
      <c r="G531">
        <v>15.4</v>
      </c>
      <c r="H531">
        <v>24</v>
      </c>
      <c r="I531">
        <v>0.129</v>
      </c>
      <c r="J531">
        <v>83</v>
      </c>
      <c r="K531">
        <v>0.44600000000000001</v>
      </c>
      <c r="L531">
        <v>3.18</v>
      </c>
      <c r="M531">
        <v>4.08</v>
      </c>
    </row>
    <row r="532" spans="1:13" x14ac:dyDescent="0.45">
      <c r="A532" s="10" t="s">
        <v>685</v>
      </c>
      <c r="B532" s="10" t="s">
        <v>262</v>
      </c>
      <c r="C532">
        <v>29.1</v>
      </c>
      <c r="D532">
        <v>81</v>
      </c>
      <c r="E532">
        <v>91</v>
      </c>
      <c r="F532">
        <v>110.7</v>
      </c>
      <c r="G532">
        <v>15.7</v>
      </c>
      <c r="H532">
        <v>6</v>
      </c>
      <c r="I532">
        <v>7.3999999999999996E-2</v>
      </c>
      <c r="J532">
        <v>37</v>
      </c>
      <c r="K532">
        <v>0.45700000000000002</v>
      </c>
      <c r="L532">
        <v>3.68</v>
      </c>
      <c r="M532">
        <v>4.17</v>
      </c>
    </row>
    <row r="533" spans="1:13" x14ac:dyDescent="0.45">
      <c r="A533" s="10" t="s">
        <v>1812</v>
      </c>
      <c r="B533" s="10" t="s">
        <v>37</v>
      </c>
      <c r="C533">
        <v>18.2</v>
      </c>
      <c r="D533">
        <v>50</v>
      </c>
      <c r="E533">
        <v>91</v>
      </c>
      <c r="F533">
        <v>106.4</v>
      </c>
      <c r="G533">
        <v>13.3</v>
      </c>
      <c r="H533">
        <v>2</v>
      </c>
      <c r="I533">
        <v>0.04</v>
      </c>
      <c r="J533">
        <v>22</v>
      </c>
      <c r="K533">
        <v>0.44</v>
      </c>
      <c r="L533">
        <v>3.38</v>
      </c>
      <c r="M533">
        <v>2.68</v>
      </c>
    </row>
    <row r="534" spans="1:13" x14ac:dyDescent="0.45">
      <c r="A534" s="10" t="s">
        <v>1798</v>
      </c>
      <c r="B534" s="10" t="s">
        <v>24</v>
      </c>
      <c r="C534">
        <v>16</v>
      </c>
      <c r="D534">
        <v>52</v>
      </c>
      <c r="E534">
        <v>91</v>
      </c>
      <c r="F534">
        <v>110</v>
      </c>
      <c r="G534">
        <v>15.6</v>
      </c>
      <c r="H534">
        <v>5</v>
      </c>
      <c r="I534">
        <v>9.6000000000000002E-2</v>
      </c>
      <c r="J534">
        <v>20</v>
      </c>
      <c r="K534">
        <v>0.38500000000000001</v>
      </c>
      <c r="L534">
        <v>6.75</v>
      </c>
      <c r="M534">
        <v>5.23</v>
      </c>
    </row>
    <row r="535" spans="1:13" x14ac:dyDescent="0.45">
      <c r="A535" s="10" t="s">
        <v>565</v>
      </c>
      <c r="B535" s="10" t="s">
        <v>542</v>
      </c>
      <c r="C535">
        <v>17.2</v>
      </c>
      <c r="D535">
        <v>47</v>
      </c>
      <c r="E535">
        <v>91</v>
      </c>
      <c r="F535">
        <v>108.6</v>
      </c>
      <c r="G535">
        <v>15.7</v>
      </c>
      <c r="H535">
        <v>4</v>
      </c>
      <c r="I535">
        <v>8.5000000000000006E-2</v>
      </c>
      <c r="J535">
        <v>22</v>
      </c>
      <c r="K535">
        <v>0.46800000000000003</v>
      </c>
      <c r="L535">
        <v>4.08</v>
      </c>
      <c r="M535">
        <v>3.73</v>
      </c>
    </row>
    <row r="536" spans="1:13" x14ac:dyDescent="0.45">
      <c r="A536" s="10" t="s">
        <v>1573</v>
      </c>
      <c r="B536" s="10" t="s">
        <v>37</v>
      </c>
      <c r="C536">
        <v>23.1</v>
      </c>
      <c r="D536">
        <v>62</v>
      </c>
      <c r="E536">
        <v>91</v>
      </c>
      <c r="F536">
        <v>121.5</v>
      </c>
      <c r="G536">
        <v>0.5</v>
      </c>
      <c r="H536">
        <v>7</v>
      </c>
      <c r="I536">
        <v>0.113</v>
      </c>
      <c r="J536">
        <v>31</v>
      </c>
      <c r="K536">
        <v>0.5</v>
      </c>
      <c r="L536">
        <v>4.24</v>
      </c>
      <c r="M536">
        <v>4.1399999999999997</v>
      </c>
    </row>
    <row r="537" spans="1:13" x14ac:dyDescent="0.45">
      <c r="A537" s="10" t="s">
        <v>1822</v>
      </c>
      <c r="B537" s="10" t="s">
        <v>316</v>
      </c>
      <c r="C537">
        <v>24</v>
      </c>
      <c r="D537">
        <v>73</v>
      </c>
      <c r="E537">
        <v>91</v>
      </c>
      <c r="F537">
        <v>112.3</v>
      </c>
      <c r="G537">
        <v>15.8</v>
      </c>
      <c r="H537">
        <v>4</v>
      </c>
      <c r="I537">
        <v>5.5E-2</v>
      </c>
      <c r="J537">
        <v>31</v>
      </c>
      <c r="K537">
        <v>0.42499999999999999</v>
      </c>
      <c r="L537">
        <v>6</v>
      </c>
      <c r="M537">
        <v>3.81</v>
      </c>
    </row>
    <row r="538" spans="1:13" x14ac:dyDescent="0.45">
      <c r="A538" s="10" t="s">
        <v>712</v>
      </c>
      <c r="B538" s="10" t="s">
        <v>279</v>
      </c>
      <c r="C538">
        <v>56.1</v>
      </c>
      <c r="D538">
        <v>174</v>
      </c>
      <c r="E538">
        <v>91</v>
      </c>
      <c r="F538">
        <v>112.9</v>
      </c>
      <c r="G538">
        <v>18.600000000000001</v>
      </c>
      <c r="H538">
        <v>13</v>
      </c>
      <c r="I538">
        <v>7.4999999999999997E-2</v>
      </c>
      <c r="J538">
        <v>77</v>
      </c>
      <c r="K538">
        <v>0.443</v>
      </c>
      <c r="L538">
        <v>3.99</v>
      </c>
      <c r="M538">
        <v>4.28</v>
      </c>
    </row>
    <row r="539" spans="1:13" x14ac:dyDescent="0.45">
      <c r="A539" s="10" t="s">
        <v>1799</v>
      </c>
      <c r="B539" s="10" t="s">
        <v>24</v>
      </c>
      <c r="C539">
        <v>10.199999999999999</v>
      </c>
      <c r="D539">
        <v>30</v>
      </c>
      <c r="E539">
        <v>91</v>
      </c>
      <c r="F539">
        <v>108.2</v>
      </c>
      <c r="G539">
        <v>16.2</v>
      </c>
      <c r="H539">
        <v>2</v>
      </c>
      <c r="I539">
        <v>6.7000000000000004E-2</v>
      </c>
      <c r="J539">
        <v>16</v>
      </c>
      <c r="K539">
        <v>0.53300000000000003</v>
      </c>
      <c r="L539">
        <v>4.22</v>
      </c>
      <c r="M539">
        <v>5.4</v>
      </c>
    </row>
    <row r="540" spans="1:13" x14ac:dyDescent="0.45">
      <c r="A540" s="10" t="s">
        <v>1815</v>
      </c>
      <c r="B540" s="10" t="s">
        <v>99</v>
      </c>
      <c r="C540">
        <v>23</v>
      </c>
      <c r="D540">
        <v>80</v>
      </c>
      <c r="E540">
        <v>91</v>
      </c>
      <c r="F540">
        <v>111.1</v>
      </c>
      <c r="G540">
        <v>14.5</v>
      </c>
      <c r="H540">
        <v>4</v>
      </c>
      <c r="I540">
        <v>0.05</v>
      </c>
      <c r="J540">
        <v>37</v>
      </c>
      <c r="K540">
        <v>0.46300000000000002</v>
      </c>
      <c r="L540">
        <v>5.48</v>
      </c>
      <c r="M540">
        <v>4.6399999999999997</v>
      </c>
    </row>
    <row r="541" spans="1:13" x14ac:dyDescent="0.45">
      <c r="A541" s="10" t="s">
        <v>1756</v>
      </c>
      <c r="B541" s="10" t="s">
        <v>335</v>
      </c>
      <c r="C541">
        <v>31.2</v>
      </c>
      <c r="D541">
        <v>115</v>
      </c>
      <c r="E541">
        <v>91</v>
      </c>
      <c r="F541">
        <v>111.5</v>
      </c>
      <c r="G541">
        <v>6.2</v>
      </c>
      <c r="H541">
        <v>7</v>
      </c>
      <c r="I541">
        <v>6.0999999999999999E-2</v>
      </c>
      <c r="J541">
        <v>60</v>
      </c>
      <c r="K541">
        <v>0.52200000000000002</v>
      </c>
      <c r="L541">
        <v>4.83</v>
      </c>
      <c r="M541">
        <v>4.6399999999999997</v>
      </c>
    </row>
    <row r="542" spans="1:13" x14ac:dyDescent="0.45">
      <c r="A542" s="10" t="s">
        <v>1981</v>
      </c>
      <c r="B542" s="10" t="s">
        <v>124</v>
      </c>
      <c r="C542">
        <v>8</v>
      </c>
      <c r="D542">
        <v>28</v>
      </c>
      <c r="E542">
        <v>91</v>
      </c>
      <c r="F542">
        <v>109.3</v>
      </c>
      <c r="G542">
        <v>9.4</v>
      </c>
      <c r="H542">
        <v>1</v>
      </c>
      <c r="I542">
        <v>3.5999999999999997E-2</v>
      </c>
      <c r="J542">
        <v>13</v>
      </c>
      <c r="K542">
        <v>0.46400000000000002</v>
      </c>
      <c r="L542">
        <v>7.88</v>
      </c>
      <c r="M542">
        <v>7.18</v>
      </c>
    </row>
    <row r="543" spans="1:13" x14ac:dyDescent="0.45">
      <c r="A543" s="10" t="s">
        <v>1800</v>
      </c>
      <c r="B543" s="10" t="s">
        <v>174</v>
      </c>
      <c r="C543">
        <v>0.2</v>
      </c>
      <c r="D543">
        <v>9</v>
      </c>
      <c r="E543">
        <v>91.1</v>
      </c>
      <c r="F543">
        <v>107.3</v>
      </c>
      <c r="G543">
        <v>18.899999999999999</v>
      </c>
      <c r="H543">
        <v>1</v>
      </c>
      <c r="I543">
        <v>0.111</v>
      </c>
      <c r="J543">
        <v>4</v>
      </c>
      <c r="K543">
        <v>0.44400000000000001</v>
      </c>
      <c r="L543">
        <v>81</v>
      </c>
      <c r="M543">
        <v>14.58</v>
      </c>
    </row>
    <row r="544" spans="1:13" x14ac:dyDescent="0.45">
      <c r="A544" s="10" t="s">
        <v>1769</v>
      </c>
      <c r="B544" s="10" t="s">
        <v>119</v>
      </c>
      <c r="C544">
        <v>12.1</v>
      </c>
      <c r="D544">
        <v>36</v>
      </c>
      <c r="E544">
        <v>91.1</v>
      </c>
      <c r="F544">
        <v>110</v>
      </c>
      <c r="G544">
        <v>17</v>
      </c>
      <c r="H544">
        <v>4</v>
      </c>
      <c r="I544">
        <v>0.111</v>
      </c>
      <c r="J544">
        <v>18</v>
      </c>
      <c r="K544">
        <v>0.5</v>
      </c>
      <c r="L544">
        <v>4.38</v>
      </c>
      <c r="M544">
        <v>4.6100000000000003</v>
      </c>
    </row>
    <row r="545" spans="1:13" x14ac:dyDescent="0.45">
      <c r="A545" s="10" t="s">
        <v>1802</v>
      </c>
      <c r="B545" s="10" t="s">
        <v>73</v>
      </c>
      <c r="C545">
        <v>1</v>
      </c>
      <c r="D545">
        <v>6</v>
      </c>
      <c r="E545">
        <v>91.1</v>
      </c>
      <c r="F545">
        <v>100.2</v>
      </c>
      <c r="G545">
        <v>15.4</v>
      </c>
      <c r="H545">
        <v>1</v>
      </c>
      <c r="I545">
        <v>0.16700000000000001</v>
      </c>
      <c r="J545">
        <v>3</v>
      </c>
      <c r="K545">
        <v>0.5</v>
      </c>
      <c r="L545">
        <v>36</v>
      </c>
      <c r="M545">
        <v>15.67</v>
      </c>
    </row>
    <row r="546" spans="1:13" x14ac:dyDescent="0.45">
      <c r="A546" s="10" t="s">
        <v>600</v>
      </c>
      <c r="B546" s="10" t="s">
        <v>372</v>
      </c>
      <c r="C546">
        <v>56</v>
      </c>
      <c r="D546">
        <v>161</v>
      </c>
      <c r="E546">
        <v>91.2</v>
      </c>
      <c r="F546">
        <v>116</v>
      </c>
      <c r="G546">
        <v>16.8</v>
      </c>
      <c r="H546">
        <v>17</v>
      </c>
      <c r="I546">
        <v>0.106</v>
      </c>
      <c r="J546">
        <v>67</v>
      </c>
      <c r="K546">
        <v>0.41599999999999998</v>
      </c>
      <c r="L546">
        <v>5.3</v>
      </c>
      <c r="M546">
        <v>4.43</v>
      </c>
    </row>
    <row r="547" spans="1:13" x14ac:dyDescent="0.45">
      <c r="A547" s="10" t="s">
        <v>495</v>
      </c>
      <c r="B547" s="10" t="s">
        <v>335</v>
      </c>
      <c r="C547">
        <v>21.1</v>
      </c>
      <c r="D547">
        <v>40</v>
      </c>
      <c r="E547">
        <v>91.2</v>
      </c>
      <c r="F547">
        <v>107.8</v>
      </c>
      <c r="G547">
        <v>14.9</v>
      </c>
      <c r="H547">
        <v>5</v>
      </c>
      <c r="I547">
        <v>0.125</v>
      </c>
      <c r="J547">
        <v>17</v>
      </c>
      <c r="K547">
        <v>0.42499999999999999</v>
      </c>
      <c r="L547">
        <v>4.6399999999999997</v>
      </c>
      <c r="M547">
        <v>4.6100000000000003</v>
      </c>
    </row>
    <row r="548" spans="1:13" x14ac:dyDescent="0.45">
      <c r="A548" s="10" t="s">
        <v>843</v>
      </c>
      <c r="B548" s="10" t="s">
        <v>145</v>
      </c>
      <c r="C548">
        <v>75.099999999999994</v>
      </c>
      <c r="D548">
        <v>214</v>
      </c>
      <c r="E548">
        <v>91.2</v>
      </c>
      <c r="F548">
        <v>113.6</v>
      </c>
      <c r="G548">
        <v>22.8</v>
      </c>
      <c r="H548">
        <v>18</v>
      </c>
      <c r="I548">
        <v>8.4000000000000005E-2</v>
      </c>
      <c r="J548">
        <v>97</v>
      </c>
      <c r="K548">
        <v>0.45300000000000001</v>
      </c>
      <c r="L548">
        <v>3.46</v>
      </c>
      <c r="M548">
        <v>3.16</v>
      </c>
    </row>
    <row r="549" spans="1:13" x14ac:dyDescent="0.45">
      <c r="A549" s="10" t="s">
        <v>1555</v>
      </c>
      <c r="B549" s="10" t="s">
        <v>372</v>
      </c>
      <c r="C549">
        <v>6.2</v>
      </c>
      <c r="D549">
        <v>17</v>
      </c>
      <c r="E549">
        <v>91.2</v>
      </c>
      <c r="F549">
        <v>109.6</v>
      </c>
      <c r="G549">
        <v>23</v>
      </c>
      <c r="H549">
        <v>0</v>
      </c>
      <c r="I549">
        <v>0</v>
      </c>
      <c r="J549">
        <v>6</v>
      </c>
      <c r="K549">
        <v>0.35299999999999998</v>
      </c>
      <c r="L549">
        <v>1.35</v>
      </c>
      <c r="M549">
        <v>1.98</v>
      </c>
    </row>
    <row r="550" spans="1:13" x14ac:dyDescent="0.45">
      <c r="A550" s="10" t="s">
        <v>582</v>
      </c>
      <c r="B550" s="10" t="s">
        <v>1471</v>
      </c>
      <c r="C550">
        <v>56.1</v>
      </c>
      <c r="D550">
        <v>160</v>
      </c>
      <c r="E550">
        <v>91.2</v>
      </c>
      <c r="F550">
        <v>113.2</v>
      </c>
      <c r="G550">
        <v>16.899999999999999</v>
      </c>
      <c r="H550">
        <v>10</v>
      </c>
      <c r="I550">
        <v>6.3E-2</v>
      </c>
      <c r="J550">
        <v>69</v>
      </c>
      <c r="K550">
        <v>0.43099999999999999</v>
      </c>
      <c r="L550">
        <v>3.2</v>
      </c>
      <c r="M550">
        <v>3.42</v>
      </c>
    </row>
    <row r="551" spans="1:13" x14ac:dyDescent="0.45">
      <c r="A551" s="10" t="s">
        <v>1809</v>
      </c>
      <c r="B551" s="10" t="s">
        <v>289</v>
      </c>
      <c r="C551">
        <v>62.1</v>
      </c>
      <c r="D551">
        <v>205</v>
      </c>
      <c r="E551">
        <v>91.2</v>
      </c>
      <c r="F551">
        <v>113.7</v>
      </c>
      <c r="G551">
        <v>7.6</v>
      </c>
      <c r="H551">
        <v>17</v>
      </c>
      <c r="I551">
        <v>8.3000000000000004E-2</v>
      </c>
      <c r="J551">
        <v>95</v>
      </c>
      <c r="K551">
        <v>0.46300000000000002</v>
      </c>
      <c r="L551">
        <v>5.05</v>
      </c>
      <c r="M551">
        <v>4.74</v>
      </c>
    </row>
    <row r="552" spans="1:13" x14ac:dyDescent="0.45">
      <c r="A552" s="10" t="s">
        <v>185</v>
      </c>
      <c r="B552" s="10" t="s">
        <v>279</v>
      </c>
      <c r="C552">
        <v>50.2</v>
      </c>
      <c r="D552">
        <v>129</v>
      </c>
      <c r="E552">
        <v>91.3</v>
      </c>
      <c r="F552">
        <v>111</v>
      </c>
      <c r="G552">
        <v>11.4</v>
      </c>
      <c r="H552">
        <v>18</v>
      </c>
      <c r="I552">
        <v>0.14000000000000001</v>
      </c>
      <c r="J552">
        <v>63</v>
      </c>
      <c r="K552">
        <v>0.48799999999999999</v>
      </c>
      <c r="L552">
        <v>4.09</v>
      </c>
      <c r="M552">
        <v>5.23</v>
      </c>
    </row>
    <row r="553" spans="1:13" x14ac:dyDescent="0.45">
      <c r="A553" s="10" t="s">
        <v>1797</v>
      </c>
      <c r="B553" s="10" t="s">
        <v>335</v>
      </c>
      <c r="C553">
        <v>27</v>
      </c>
      <c r="D553">
        <v>62</v>
      </c>
      <c r="E553">
        <v>91.3</v>
      </c>
      <c r="F553">
        <v>108.4</v>
      </c>
      <c r="G553">
        <v>9.5</v>
      </c>
      <c r="H553">
        <v>4</v>
      </c>
      <c r="I553">
        <v>6.5000000000000002E-2</v>
      </c>
      <c r="J553">
        <v>26</v>
      </c>
      <c r="K553">
        <v>0.41899999999999998</v>
      </c>
      <c r="L553">
        <v>3</v>
      </c>
      <c r="M553">
        <v>2.76</v>
      </c>
    </row>
    <row r="554" spans="1:13" x14ac:dyDescent="0.45">
      <c r="A554" s="10" t="s">
        <v>1752</v>
      </c>
      <c r="B554" s="10" t="s">
        <v>230</v>
      </c>
      <c r="C554">
        <v>28</v>
      </c>
      <c r="D554">
        <v>78</v>
      </c>
      <c r="E554">
        <v>91.3</v>
      </c>
      <c r="F554">
        <v>111.3</v>
      </c>
      <c r="G554">
        <v>-3</v>
      </c>
      <c r="H554">
        <v>4</v>
      </c>
      <c r="I554">
        <v>5.0999999999999997E-2</v>
      </c>
      <c r="J554">
        <v>37</v>
      </c>
      <c r="K554">
        <v>0.47399999999999998</v>
      </c>
      <c r="L554">
        <v>2.57</v>
      </c>
      <c r="M554">
        <v>4.03</v>
      </c>
    </row>
    <row r="555" spans="1:13" x14ac:dyDescent="0.45">
      <c r="A555" s="10" t="s">
        <v>1731</v>
      </c>
      <c r="B555" s="10" t="s">
        <v>335</v>
      </c>
      <c r="C555">
        <v>5.0999999999999996</v>
      </c>
      <c r="D555">
        <v>17</v>
      </c>
      <c r="E555">
        <v>91.3</v>
      </c>
      <c r="F555">
        <v>105.1</v>
      </c>
      <c r="G555">
        <v>24.3</v>
      </c>
      <c r="H555">
        <v>4</v>
      </c>
      <c r="I555">
        <v>0.23499999999999999</v>
      </c>
      <c r="J555">
        <v>8</v>
      </c>
      <c r="K555">
        <v>0.47099999999999997</v>
      </c>
      <c r="L555">
        <v>3.38</v>
      </c>
      <c r="M555">
        <v>9.34</v>
      </c>
    </row>
    <row r="556" spans="1:13" x14ac:dyDescent="0.45">
      <c r="A556" s="10" t="s">
        <v>1789</v>
      </c>
      <c r="B556" s="10" t="s">
        <v>24</v>
      </c>
      <c r="C556">
        <v>35</v>
      </c>
      <c r="D556">
        <v>105</v>
      </c>
      <c r="E556">
        <v>91.3</v>
      </c>
      <c r="F556">
        <v>114.1</v>
      </c>
      <c r="G556">
        <v>10.8</v>
      </c>
      <c r="H556">
        <v>6</v>
      </c>
      <c r="I556">
        <v>5.7000000000000002E-2</v>
      </c>
      <c r="J556">
        <v>48</v>
      </c>
      <c r="K556">
        <v>0.45700000000000002</v>
      </c>
      <c r="L556">
        <v>3.86</v>
      </c>
      <c r="M556">
        <v>4.8600000000000003</v>
      </c>
    </row>
    <row r="557" spans="1:13" x14ac:dyDescent="0.45">
      <c r="A557" s="10" t="s">
        <v>1982</v>
      </c>
      <c r="B557" s="10" t="s">
        <v>477</v>
      </c>
      <c r="C557">
        <v>8</v>
      </c>
      <c r="D557">
        <v>17</v>
      </c>
      <c r="E557">
        <v>91.4</v>
      </c>
      <c r="F557">
        <v>105.3</v>
      </c>
      <c r="G557">
        <v>17.8</v>
      </c>
      <c r="H557">
        <v>2</v>
      </c>
      <c r="I557">
        <v>0.11799999999999999</v>
      </c>
      <c r="J557">
        <v>7</v>
      </c>
      <c r="K557">
        <v>0.41199999999999998</v>
      </c>
      <c r="L557">
        <v>0</v>
      </c>
      <c r="M557">
        <v>2.91</v>
      </c>
    </row>
    <row r="558" spans="1:13" x14ac:dyDescent="0.45">
      <c r="A558" s="10" t="s">
        <v>1828</v>
      </c>
      <c r="B558" s="10" t="s">
        <v>171</v>
      </c>
      <c r="C558">
        <v>24.2</v>
      </c>
      <c r="D558">
        <v>73</v>
      </c>
      <c r="E558">
        <v>91.4</v>
      </c>
      <c r="F558">
        <v>111</v>
      </c>
      <c r="G558">
        <v>5.2</v>
      </c>
      <c r="H558">
        <v>6</v>
      </c>
      <c r="I558">
        <v>8.2000000000000003E-2</v>
      </c>
      <c r="J558">
        <v>36</v>
      </c>
      <c r="K558">
        <v>0.49299999999999999</v>
      </c>
      <c r="L558">
        <v>2.19</v>
      </c>
      <c r="M558">
        <v>4.49</v>
      </c>
    </row>
    <row r="559" spans="1:13" x14ac:dyDescent="0.45">
      <c r="A559" s="10" t="s">
        <v>1814</v>
      </c>
      <c r="B559" s="10" t="s">
        <v>262</v>
      </c>
      <c r="C559">
        <v>9.1999999999999993</v>
      </c>
      <c r="D559">
        <v>31</v>
      </c>
      <c r="E559">
        <v>91.5</v>
      </c>
      <c r="F559">
        <v>107</v>
      </c>
      <c r="G559">
        <v>6.2</v>
      </c>
      <c r="H559">
        <v>0</v>
      </c>
      <c r="I559">
        <v>0</v>
      </c>
      <c r="J559">
        <v>11</v>
      </c>
      <c r="K559">
        <v>0.35499999999999998</v>
      </c>
      <c r="L559">
        <v>2.79</v>
      </c>
      <c r="M559">
        <v>3</v>
      </c>
    </row>
    <row r="560" spans="1:13" x14ac:dyDescent="0.45">
      <c r="A560" s="10" t="s">
        <v>409</v>
      </c>
      <c r="B560" s="10" t="s">
        <v>372</v>
      </c>
      <c r="C560">
        <v>57</v>
      </c>
      <c r="D560">
        <v>195</v>
      </c>
      <c r="E560">
        <v>91.5</v>
      </c>
      <c r="F560">
        <v>110.6</v>
      </c>
      <c r="G560">
        <v>8.6999999999999993</v>
      </c>
      <c r="H560">
        <v>15</v>
      </c>
      <c r="I560">
        <v>7.6999999999999999E-2</v>
      </c>
      <c r="J560">
        <v>92</v>
      </c>
      <c r="K560">
        <v>0.47199999999999998</v>
      </c>
      <c r="L560">
        <v>5.68</v>
      </c>
      <c r="M560">
        <v>5.16</v>
      </c>
    </row>
    <row r="561" spans="1:13" x14ac:dyDescent="0.45">
      <c r="A561" s="10" t="s">
        <v>216</v>
      </c>
      <c r="B561" s="10" t="s">
        <v>316</v>
      </c>
      <c r="C561">
        <v>71.2</v>
      </c>
      <c r="D561">
        <v>249</v>
      </c>
      <c r="E561">
        <v>91.5</v>
      </c>
      <c r="F561">
        <v>116.3</v>
      </c>
      <c r="G561">
        <v>10.5</v>
      </c>
      <c r="H561">
        <v>26</v>
      </c>
      <c r="I561">
        <v>0.104</v>
      </c>
      <c r="J561">
        <v>121</v>
      </c>
      <c r="K561">
        <v>0.48599999999999999</v>
      </c>
      <c r="L561">
        <v>6.15</v>
      </c>
      <c r="M561">
        <v>6.87</v>
      </c>
    </row>
    <row r="562" spans="1:13" x14ac:dyDescent="0.45">
      <c r="A562" s="10" t="s">
        <v>1779</v>
      </c>
      <c r="B562" s="10" t="s">
        <v>477</v>
      </c>
      <c r="C562">
        <v>7.2</v>
      </c>
      <c r="D562">
        <v>21</v>
      </c>
      <c r="E562">
        <v>91.5</v>
      </c>
      <c r="F562">
        <v>106.2</v>
      </c>
      <c r="G562">
        <v>16.8</v>
      </c>
      <c r="H562">
        <v>3</v>
      </c>
      <c r="I562">
        <v>0.14299999999999999</v>
      </c>
      <c r="J562">
        <v>12</v>
      </c>
      <c r="K562">
        <v>0.57099999999999995</v>
      </c>
      <c r="L562">
        <v>2.35</v>
      </c>
      <c r="M562">
        <v>5.54</v>
      </c>
    </row>
    <row r="563" spans="1:13" x14ac:dyDescent="0.45">
      <c r="A563" s="10" t="s">
        <v>851</v>
      </c>
      <c r="B563" s="10" t="s">
        <v>289</v>
      </c>
      <c r="C563">
        <v>19.100000000000001</v>
      </c>
      <c r="D563">
        <v>50</v>
      </c>
      <c r="E563">
        <v>91.6</v>
      </c>
      <c r="F563">
        <v>107.7</v>
      </c>
      <c r="G563">
        <v>25.8</v>
      </c>
      <c r="H563">
        <v>4</v>
      </c>
      <c r="I563">
        <v>0.08</v>
      </c>
      <c r="J563">
        <v>27</v>
      </c>
      <c r="K563">
        <v>0.54</v>
      </c>
      <c r="L563">
        <v>4.1900000000000004</v>
      </c>
      <c r="M563">
        <v>3.73</v>
      </c>
    </row>
    <row r="564" spans="1:13" x14ac:dyDescent="0.45">
      <c r="A564" s="10" t="s">
        <v>1794</v>
      </c>
      <c r="B564" s="10" t="s">
        <v>542</v>
      </c>
      <c r="C564">
        <v>18.2</v>
      </c>
      <c r="D564">
        <v>50</v>
      </c>
      <c r="E564">
        <v>91.6</v>
      </c>
      <c r="F564">
        <v>110.9</v>
      </c>
      <c r="G564">
        <v>9.5</v>
      </c>
      <c r="H564">
        <v>1</v>
      </c>
      <c r="I564">
        <v>0.02</v>
      </c>
      <c r="J564">
        <v>26</v>
      </c>
      <c r="K564">
        <v>0.52</v>
      </c>
      <c r="L564">
        <v>4.34</v>
      </c>
      <c r="M564">
        <v>4.6100000000000003</v>
      </c>
    </row>
    <row r="565" spans="1:13" x14ac:dyDescent="0.45">
      <c r="A565" s="10" t="s">
        <v>1808</v>
      </c>
      <c r="B565" s="10" t="s">
        <v>99</v>
      </c>
      <c r="C565">
        <v>13.2</v>
      </c>
      <c r="D565">
        <v>44</v>
      </c>
      <c r="E565">
        <v>91.6</v>
      </c>
      <c r="F565">
        <v>107.3</v>
      </c>
      <c r="G565">
        <v>17.7</v>
      </c>
      <c r="H565">
        <v>6</v>
      </c>
      <c r="I565">
        <v>0.13600000000000001</v>
      </c>
      <c r="J565">
        <v>22</v>
      </c>
      <c r="K565">
        <v>0.5</v>
      </c>
      <c r="L565">
        <v>6.59</v>
      </c>
      <c r="M565">
        <v>7.22</v>
      </c>
    </row>
    <row r="566" spans="1:13" x14ac:dyDescent="0.45">
      <c r="A566" s="10" t="s">
        <v>1983</v>
      </c>
      <c r="B566" s="10" t="s">
        <v>124</v>
      </c>
      <c r="C566">
        <v>0.1</v>
      </c>
      <c r="D566">
        <v>3</v>
      </c>
      <c r="E566">
        <v>91.7</v>
      </c>
      <c r="F566">
        <v>101.2</v>
      </c>
      <c r="G566">
        <v>25.5</v>
      </c>
      <c r="H566">
        <v>0</v>
      </c>
      <c r="I566">
        <v>0</v>
      </c>
      <c r="J566">
        <v>2</v>
      </c>
      <c r="K566">
        <v>0.66700000000000004</v>
      </c>
      <c r="L566">
        <v>54</v>
      </c>
      <c r="M566">
        <v>23.79</v>
      </c>
    </row>
    <row r="567" spans="1:13" x14ac:dyDescent="0.45">
      <c r="A567" s="10" t="s">
        <v>36</v>
      </c>
      <c r="B567" s="10" t="s">
        <v>37</v>
      </c>
      <c r="C567">
        <v>79.099999999999994</v>
      </c>
      <c r="D567">
        <v>238</v>
      </c>
      <c r="E567">
        <v>91.7</v>
      </c>
      <c r="F567">
        <v>120.4</v>
      </c>
      <c r="G567">
        <v>2.6</v>
      </c>
      <c r="H567">
        <v>19</v>
      </c>
      <c r="I567">
        <v>0.08</v>
      </c>
      <c r="J567">
        <v>127</v>
      </c>
      <c r="K567">
        <v>0.53400000000000003</v>
      </c>
      <c r="L567">
        <v>2.95</v>
      </c>
      <c r="M567">
        <v>4.7699999999999996</v>
      </c>
    </row>
    <row r="568" spans="1:13" x14ac:dyDescent="0.45">
      <c r="A568" s="10" t="s">
        <v>1984</v>
      </c>
      <c r="B568" s="10" t="s">
        <v>279</v>
      </c>
      <c r="C568">
        <v>6.2</v>
      </c>
      <c r="D568">
        <v>24</v>
      </c>
      <c r="E568">
        <v>91.8</v>
      </c>
      <c r="F568">
        <v>109.8</v>
      </c>
      <c r="G568">
        <v>10.8</v>
      </c>
      <c r="H568">
        <v>2</v>
      </c>
      <c r="I568">
        <v>8.3000000000000004E-2</v>
      </c>
      <c r="J568">
        <v>13</v>
      </c>
      <c r="K568">
        <v>0.54200000000000004</v>
      </c>
      <c r="L568">
        <v>8.1</v>
      </c>
      <c r="M568">
        <v>6.54</v>
      </c>
    </row>
    <row r="569" spans="1:13" x14ac:dyDescent="0.45">
      <c r="A569" s="10" t="s">
        <v>1746</v>
      </c>
      <c r="B569" s="10" t="s">
        <v>372</v>
      </c>
      <c r="C569">
        <v>22.1</v>
      </c>
      <c r="D569">
        <v>60</v>
      </c>
      <c r="E569">
        <v>91.8</v>
      </c>
      <c r="F569">
        <v>110.4</v>
      </c>
      <c r="G569">
        <v>7.2</v>
      </c>
      <c r="H569">
        <v>5</v>
      </c>
      <c r="I569">
        <v>8.3000000000000004E-2</v>
      </c>
      <c r="J569">
        <v>24</v>
      </c>
      <c r="K569">
        <v>0.4</v>
      </c>
      <c r="L569">
        <v>2.82</v>
      </c>
      <c r="M569">
        <v>4.34</v>
      </c>
    </row>
    <row r="570" spans="1:13" x14ac:dyDescent="0.45">
      <c r="A570" s="10" t="s">
        <v>1820</v>
      </c>
      <c r="B570" s="10" t="s">
        <v>279</v>
      </c>
      <c r="C570">
        <v>5.0999999999999996</v>
      </c>
      <c r="D570">
        <v>17</v>
      </c>
      <c r="E570">
        <v>91.8</v>
      </c>
      <c r="F570">
        <v>112</v>
      </c>
      <c r="G570">
        <v>7.8</v>
      </c>
      <c r="H570">
        <v>1</v>
      </c>
      <c r="I570">
        <v>5.8999999999999997E-2</v>
      </c>
      <c r="J570">
        <v>9</v>
      </c>
      <c r="K570">
        <v>0.52900000000000003</v>
      </c>
      <c r="L570">
        <v>1.69</v>
      </c>
      <c r="M570">
        <v>5.51</v>
      </c>
    </row>
    <row r="571" spans="1:13" x14ac:dyDescent="0.45">
      <c r="A571" s="10" t="s">
        <v>489</v>
      </c>
      <c r="B571" s="10" t="s">
        <v>96</v>
      </c>
      <c r="C571">
        <v>37.200000000000003</v>
      </c>
      <c r="D571">
        <v>120</v>
      </c>
      <c r="E571">
        <v>91.9</v>
      </c>
      <c r="F571">
        <v>115.3</v>
      </c>
      <c r="G571">
        <v>17.899999999999999</v>
      </c>
      <c r="H571">
        <v>18</v>
      </c>
      <c r="I571">
        <v>0.15</v>
      </c>
      <c r="J571">
        <v>59</v>
      </c>
      <c r="K571">
        <v>0.49199999999999999</v>
      </c>
      <c r="L571">
        <v>5.73</v>
      </c>
      <c r="M571">
        <v>6.1</v>
      </c>
    </row>
    <row r="572" spans="1:13" x14ac:dyDescent="0.45">
      <c r="A572" s="10" t="s">
        <v>451</v>
      </c>
      <c r="B572" s="10" t="s">
        <v>24</v>
      </c>
      <c r="C572">
        <v>57.2</v>
      </c>
      <c r="D572">
        <v>157</v>
      </c>
      <c r="E572">
        <v>91.9</v>
      </c>
      <c r="F572">
        <v>113.3</v>
      </c>
      <c r="G572">
        <v>13.3</v>
      </c>
      <c r="H572">
        <v>11</v>
      </c>
      <c r="I572">
        <v>7.0000000000000007E-2</v>
      </c>
      <c r="J572">
        <v>77</v>
      </c>
      <c r="K572">
        <v>0.49</v>
      </c>
      <c r="L572">
        <v>3.12</v>
      </c>
      <c r="M572">
        <v>3.92</v>
      </c>
    </row>
    <row r="573" spans="1:13" x14ac:dyDescent="0.45">
      <c r="A573" s="10" t="s">
        <v>1871</v>
      </c>
      <c r="B573" s="10" t="s">
        <v>542</v>
      </c>
      <c r="C573">
        <v>1</v>
      </c>
      <c r="D573">
        <v>4</v>
      </c>
      <c r="E573">
        <v>91.9</v>
      </c>
      <c r="F573">
        <v>108.1</v>
      </c>
      <c r="G573">
        <v>30.7</v>
      </c>
      <c r="H573">
        <v>1</v>
      </c>
      <c r="I573">
        <v>0.25</v>
      </c>
      <c r="J573">
        <v>2</v>
      </c>
      <c r="K573">
        <v>0.5</v>
      </c>
      <c r="L573">
        <v>18</v>
      </c>
      <c r="M573">
        <v>20.49</v>
      </c>
    </row>
    <row r="574" spans="1:13" x14ac:dyDescent="0.45">
      <c r="A574" s="10" t="s">
        <v>353</v>
      </c>
      <c r="B574" s="10" t="s">
        <v>372</v>
      </c>
      <c r="C574">
        <v>5</v>
      </c>
      <c r="D574">
        <v>14</v>
      </c>
      <c r="E574">
        <v>91.9</v>
      </c>
      <c r="F574">
        <v>114.6</v>
      </c>
      <c r="G574">
        <v>8.5</v>
      </c>
      <c r="H574">
        <v>2</v>
      </c>
      <c r="I574">
        <v>0.14299999999999999</v>
      </c>
      <c r="J574">
        <v>6</v>
      </c>
      <c r="K574">
        <v>0.42899999999999999</v>
      </c>
      <c r="L574">
        <v>5.4</v>
      </c>
      <c r="M574">
        <v>4.8</v>
      </c>
    </row>
    <row r="575" spans="1:13" x14ac:dyDescent="0.45">
      <c r="A575" s="10" t="s">
        <v>1823</v>
      </c>
      <c r="B575" s="10" t="s">
        <v>174</v>
      </c>
      <c r="C575">
        <v>17.100000000000001</v>
      </c>
      <c r="D575">
        <v>55</v>
      </c>
      <c r="E575">
        <v>92</v>
      </c>
      <c r="F575">
        <v>110.9</v>
      </c>
      <c r="G575">
        <v>16.8</v>
      </c>
      <c r="H575">
        <v>9</v>
      </c>
      <c r="I575">
        <v>0.16400000000000001</v>
      </c>
      <c r="J575">
        <v>21</v>
      </c>
      <c r="K575">
        <v>0.38200000000000001</v>
      </c>
      <c r="L575">
        <v>4.67</v>
      </c>
      <c r="M575">
        <v>6.58</v>
      </c>
    </row>
    <row r="576" spans="1:13" x14ac:dyDescent="0.45">
      <c r="A576" s="10" t="s">
        <v>1824</v>
      </c>
      <c r="B576" s="10" t="s">
        <v>312</v>
      </c>
      <c r="C576">
        <v>9.1</v>
      </c>
      <c r="D576">
        <v>31</v>
      </c>
      <c r="E576">
        <v>92.1</v>
      </c>
      <c r="F576">
        <v>109.5</v>
      </c>
      <c r="G576">
        <v>9.5</v>
      </c>
      <c r="H576">
        <v>4</v>
      </c>
      <c r="I576">
        <v>0.129</v>
      </c>
      <c r="J576">
        <v>15</v>
      </c>
      <c r="K576">
        <v>0.48399999999999999</v>
      </c>
      <c r="L576">
        <v>3.86</v>
      </c>
      <c r="M576">
        <v>7.18</v>
      </c>
    </row>
    <row r="577" spans="1:13" x14ac:dyDescent="0.45">
      <c r="A577" s="10" t="s">
        <v>1825</v>
      </c>
      <c r="B577" s="10" t="s">
        <v>24</v>
      </c>
      <c r="C577">
        <v>28.1</v>
      </c>
      <c r="D577">
        <v>93</v>
      </c>
      <c r="E577">
        <v>92.1</v>
      </c>
      <c r="F577">
        <v>114</v>
      </c>
      <c r="G577">
        <v>10.4</v>
      </c>
      <c r="H577">
        <v>10</v>
      </c>
      <c r="I577">
        <v>0.108</v>
      </c>
      <c r="J577">
        <v>42</v>
      </c>
      <c r="K577">
        <v>0.45200000000000001</v>
      </c>
      <c r="L577">
        <v>5.4</v>
      </c>
      <c r="M577">
        <v>5.65</v>
      </c>
    </row>
    <row r="578" spans="1:13" x14ac:dyDescent="0.45">
      <c r="A578" s="10" t="s">
        <v>25</v>
      </c>
      <c r="B578" s="10" t="s">
        <v>26</v>
      </c>
      <c r="C578">
        <v>54.2</v>
      </c>
      <c r="D578">
        <v>159</v>
      </c>
      <c r="E578">
        <v>92.1</v>
      </c>
      <c r="F578">
        <v>111.5</v>
      </c>
      <c r="G578">
        <v>-2.5</v>
      </c>
      <c r="H578">
        <v>7</v>
      </c>
      <c r="I578">
        <v>4.3999999999999997E-2</v>
      </c>
      <c r="J578">
        <v>79</v>
      </c>
      <c r="K578">
        <v>0.497</v>
      </c>
      <c r="L578">
        <v>3.95</v>
      </c>
      <c r="M578">
        <v>3.97</v>
      </c>
    </row>
    <row r="579" spans="1:13" x14ac:dyDescent="0.45">
      <c r="A579" s="10" t="s">
        <v>1845</v>
      </c>
      <c r="B579" s="10" t="s">
        <v>230</v>
      </c>
      <c r="C579">
        <v>5.0999999999999996</v>
      </c>
      <c r="D579">
        <v>21</v>
      </c>
      <c r="E579">
        <v>92.2</v>
      </c>
      <c r="F579">
        <v>108</v>
      </c>
      <c r="G579">
        <v>4.8</v>
      </c>
      <c r="H579">
        <v>2</v>
      </c>
      <c r="I579">
        <v>9.5000000000000001E-2</v>
      </c>
      <c r="J579">
        <v>12</v>
      </c>
      <c r="K579">
        <v>0.57099999999999995</v>
      </c>
      <c r="L579">
        <v>16.88</v>
      </c>
      <c r="M579">
        <v>7.45</v>
      </c>
    </row>
    <row r="580" spans="1:13" x14ac:dyDescent="0.45">
      <c r="A580" s="10" t="s">
        <v>1827</v>
      </c>
      <c r="B580" s="10" t="s">
        <v>279</v>
      </c>
      <c r="C580">
        <v>9.1</v>
      </c>
      <c r="D580">
        <v>40</v>
      </c>
      <c r="E580">
        <v>92.2</v>
      </c>
      <c r="F580">
        <v>110.1</v>
      </c>
      <c r="G580">
        <v>15.9</v>
      </c>
      <c r="H580">
        <v>7</v>
      </c>
      <c r="I580">
        <v>0.17499999999999999</v>
      </c>
      <c r="J580">
        <v>17</v>
      </c>
      <c r="K580">
        <v>0.42499999999999999</v>
      </c>
      <c r="L580">
        <v>16.39</v>
      </c>
      <c r="M580">
        <v>9.06</v>
      </c>
    </row>
    <row r="581" spans="1:13" x14ac:dyDescent="0.45">
      <c r="A581" s="10" t="s">
        <v>199</v>
      </c>
      <c r="B581" s="10" t="s">
        <v>220</v>
      </c>
      <c r="C581">
        <v>39.1</v>
      </c>
      <c r="D581">
        <v>129</v>
      </c>
      <c r="E581">
        <v>92.3</v>
      </c>
      <c r="F581">
        <v>109.3</v>
      </c>
      <c r="G581">
        <v>14.5</v>
      </c>
      <c r="H581">
        <v>11</v>
      </c>
      <c r="I581">
        <v>8.5000000000000006E-2</v>
      </c>
      <c r="J581">
        <v>63</v>
      </c>
      <c r="K581">
        <v>0.48799999999999999</v>
      </c>
      <c r="L581">
        <v>5.26</v>
      </c>
      <c r="M581">
        <v>6.37</v>
      </c>
    </row>
    <row r="582" spans="1:13" x14ac:dyDescent="0.45">
      <c r="A582" s="10" t="s">
        <v>696</v>
      </c>
      <c r="B582" s="10" t="s">
        <v>191</v>
      </c>
      <c r="C582">
        <v>19</v>
      </c>
      <c r="D582">
        <v>54</v>
      </c>
      <c r="E582">
        <v>92.3</v>
      </c>
      <c r="F582">
        <v>109.2</v>
      </c>
      <c r="G582">
        <v>21.8</v>
      </c>
      <c r="H582">
        <v>6</v>
      </c>
      <c r="I582">
        <v>0.111</v>
      </c>
      <c r="J582">
        <v>23</v>
      </c>
      <c r="K582">
        <v>0.42599999999999999</v>
      </c>
      <c r="L582">
        <v>4.26</v>
      </c>
      <c r="M582">
        <v>3.12</v>
      </c>
    </row>
    <row r="583" spans="1:13" x14ac:dyDescent="0.45">
      <c r="A583" s="10" t="s">
        <v>1470</v>
      </c>
      <c r="B583" s="10" t="s">
        <v>1471</v>
      </c>
      <c r="C583">
        <v>2.2000000000000002</v>
      </c>
      <c r="D583">
        <v>6</v>
      </c>
      <c r="E583">
        <v>92.3</v>
      </c>
      <c r="F583">
        <v>101.4</v>
      </c>
      <c r="G583">
        <v>20.9</v>
      </c>
      <c r="H583">
        <v>0</v>
      </c>
      <c r="I583">
        <v>0</v>
      </c>
      <c r="J583">
        <v>3</v>
      </c>
      <c r="K583">
        <v>0.5</v>
      </c>
      <c r="L583">
        <v>0</v>
      </c>
      <c r="M583">
        <v>2.56</v>
      </c>
    </row>
    <row r="584" spans="1:13" x14ac:dyDescent="0.45">
      <c r="A584" s="10" t="s">
        <v>1829</v>
      </c>
      <c r="B584" s="10" t="s">
        <v>284</v>
      </c>
      <c r="C584">
        <v>16.2</v>
      </c>
      <c r="D584">
        <v>58</v>
      </c>
      <c r="E584">
        <v>92.3</v>
      </c>
      <c r="F584">
        <v>114</v>
      </c>
      <c r="G584">
        <v>10.1</v>
      </c>
      <c r="H584">
        <v>8</v>
      </c>
      <c r="I584">
        <v>0.13800000000000001</v>
      </c>
      <c r="J584">
        <v>29</v>
      </c>
      <c r="K584">
        <v>0.5</v>
      </c>
      <c r="L584">
        <v>9.18</v>
      </c>
      <c r="M584">
        <v>8.02</v>
      </c>
    </row>
    <row r="585" spans="1:13" x14ac:dyDescent="0.45">
      <c r="A585" s="10" t="s">
        <v>436</v>
      </c>
      <c r="B585" s="10" t="s">
        <v>191</v>
      </c>
      <c r="C585">
        <v>5.0999999999999996</v>
      </c>
      <c r="D585">
        <v>8</v>
      </c>
      <c r="E585">
        <v>92.4</v>
      </c>
      <c r="F585">
        <v>107.1</v>
      </c>
      <c r="G585">
        <v>31.8</v>
      </c>
      <c r="H585">
        <v>1</v>
      </c>
      <c r="I585">
        <v>0.125</v>
      </c>
      <c r="J585">
        <v>3</v>
      </c>
      <c r="K585">
        <v>0.375</v>
      </c>
      <c r="L585">
        <v>5.0599999999999996</v>
      </c>
      <c r="M585">
        <v>3.35</v>
      </c>
    </row>
    <row r="586" spans="1:13" x14ac:dyDescent="0.45">
      <c r="A586" s="10" t="s">
        <v>659</v>
      </c>
      <c r="B586" s="10" t="s">
        <v>312</v>
      </c>
      <c r="C586">
        <v>24</v>
      </c>
      <c r="D586">
        <v>62</v>
      </c>
      <c r="E586">
        <v>92.4</v>
      </c>
      <c r="F586">
        <v>112</v>
      </c>
      <c r="G586">
        <v>18.100000000000001</v>
      </c>
      <c r="H586">
        <v>5</v>
      </c>
      <c r="I586">
        <v>8.1000000000000003E-2</v>
      </c>
      <c r="J586">
        <v>35</v>
      </c>
      <c r="K586">
        <v>0.56499999999999995</v>
      </c>
      <c r="L586">
        <v>2.25</v>
      </c>
      <c r="M586">
        <v>2.5</v>
      </c>
    </row>
    <row r="587" spans="1:13" x14ac:dyDescent="0.45">
      <c r="A587" s="10" t="s">
        <v>823</v>
      </c>
      <c r="B587" s="10" t="s">
        <v>99</v>
      </c>
      <c r="C587">
        <v>12</v>
      </c>
      <c r="D587">
        <v>31</v>
      </c>
      <c r="E587">
        <v>92.5</v>
      </c>
      <c r="F587">
        <v>108.3</v>
      </c>
      <c r="G587">
        <v>19.3</v>
      </c>
      <c r="H587">
        <v>1</v>
      </c>
      <c r="I587">
        <v>3.2000000000000001E-2</v>
      </c>
      <c r="J587">
        <v>15</v>
      </c>
      <c r="K587">
        <v>0.48399999999999999</v>
      </c>
      <c r="L587">
        <v>1.5</v>
      </c>
      <c r="M587">
        <v>3.12</v>
      </c>
    </row>
    <row r="588" spans="1:13" x14ac:dyDescent="0.45">
      <c r="A588" s="10" t="s">
        <v>1851</v>
      </c>
      <c r="B588" s="10" t="s">
        <v>262</v>
      </c>
      <c r="C588">
        <v>26.1</v>
      </c>
      <c r="D588">
        <v>70</v>
      </c>
      <c r="E588">
        <v>92.5</v>
      </c>
      <c r="F588">
        <v>116.4</v>
      </c>
      <c r="G588">
        <v>16.3</v>
      </c>
      <c r="H588">
        <v>14</v>
      </c>
      <c r="I588">
        <v>0.2</v>
      </c>
      <c r="J588">
        <v>33</v>
      </c>
      <c r="K588">
        <v>0.47099999999999997</v>
      </c>
      <c r="L588">
        <v>5.81</v>
      </c>
      <c r="M588">
        <v>6.37</v>
      </c>
    </row>
    <row r="589" spans="1:13" x14ac:dyDescent="0.45">
      <c r="A589" s="10" t="s">
        <v>1854</v>
      </c>
      <c r="B589" s="10" t="s">
        <v>312</v>
      </c>
      <c r="C589">
        <v>20.2</v>
      </c>
      <c r="D589">
        <v>59</v>
      </c>
      <c r="E589">
        <v>92.5</v>
      </c>
      <c r="F589">
        <v>109.8</v>
      </c>
      <c r="G589">
        <v>17.8</v>
      </c>
      <c r="H589">
        <v>4</v>
      </c>
      <c r="I589">
        <v>6.8000000000000005E-2</v>
      </c>
      <c r="J589">
        <v>29</v>
      </c>
      <c r="K589">
        <v>0.49199999999999999</v>
      </c>
      <c r="L589">
        <v>2.61</v>
      </c>
      <c r="M589">
        <v>3.47</v>
      </c>
    </row>
    <row r="590" spans="1:13" x14ac:dyDescent="0.45">
      <c r="A590" s="10" t="s">
        <v>1817</v>
      </c>
      <c r="B590" s="10" t="s">
        <v>96</v>
      </c>
      <c r="C590">
        <v>18.100000000000001</v>
      </c>
      <c r="D590">
        <v>55</v>
      </c>
      <c r="E590">
        <v>92.6</v>
      </c>
      <c r="F590">
        <v>110.9</v>
      </c>
      <c r="G590">
        <v>10.5</v>
      </c>
      <c r="H590">
        <v>6</v>
      </c>
      <c r="I590">
        <v>0.109</v>
      </c>
      <c r="J590">
        <v>29</v>
      </c>
      <c r="K590">
        <v>0.52700000000000002</v>
      </c>
      <c r="L590">
        <v>4.91</v>
      </c>
      <c r="M590">
        <v>5.69</v>
      </c>
    </row>
    <row r="591" spans="1:13" x14ac:dyDescent="0.45">
      <c r="A591" s="10" t="s">
        <v>1849</v>
      </c>
      <c r="B591" s="10" t="s">
        <v>174</v>
      </c>
      <c r="C591">
        <v>51.1</v>
      </c>
      <c r="D591">
        <v>126</v>
      </c>
      <c r="E591">
        <v>92.6</v>
      </c>
      <c r="F591">
        <v>113.7</v>
      </c>
      <c r="G591">
        <v>15.5</v>
      </c>
      <c r="H591">
        <v>15</v>
      </c>
      <c r="I591">
        <v>0.11899999999999999</v>
      </c>
      <c r="J591">
        <v>67</v>
      </c>
      <c r="K591">
        <v>0.53200000000000003</v>
      </c>
      <c r="L591">
        <v>3.33</v>
      </c>
      <c r="M591">
        <v>4.1900000000000004</v>
      </c>
    </row>
    <row r="592" spans="1:13" x14ac:dyDescent="0.45">
      <c r="A592" s="10" t="s">
        <v>1843</v>
      </c>
      <c r="B592" s="10" t="s">
        <v>87</v>
      </c>
      <c r="C592">
        <v>28.2</v>
      </c>
      <c r="D592">
        <v>61</v>
      </c>
      <c r="E592">
        <v>92.6</v>
      </c>
      <c r="F592">
        <v>108.9</v>
      </c>
      <c r="G592">
        <v>9.5</v>
      </c>
      <c r="H592">
        <v>3</v>
      </c>
      <c r="I592">
        <v>4.9000000000000002E-2</v>
      </c>
      <c r="J592">
        <v>28</v>
      </c>
      <c r="K592">
        <v>0.45900000000000002</v>
      </c>
      <c r="L592">
        <v>1.57</v>
      </c>
      <c r="M592">
        <v>2.44</v>
      </c>
    </row>
    <row r="593" spans="1:13" x14ac:dyDescent="0.45">
      <c r="A593" s="10" t="s">
        <v>1831</v>
      </c>
      <c r="B593" s="10" t="s">
        <v>191</v>
      </c>
      <c r="C593">
        <v>8</v>
      </c>
      <c r="D593">
        <v>22</v>
      </c>
      <c r="E593">
        <v>92.7</v>
      </c>
      <c r="F593">
        <v>108.7</v>
      </c>
      <c r="G593">
        <v>16.899999999999999</v>
      </c>
      <c r="H593">
        <v>3</v>
      </c>
      <c r="I593">
        <v>0.13600000000000001</v>
      </c>
      <c r="J593">
        <v>10</v>
      </c>
      <c r="K593">
        <v>0.45500000000000002</v>
      </c>
      <c r="L593">
        <v>6.75</v>
      </c>
      <c r="M593">
        <v>5.91</v>
      </c>
    </row>
    <row r="594" spans="1:13" x14ac:dyDescent="0.45">
      <c r="A594" s="10" t="s">
        <v>1830</v>
      </c>
      <c r="B594" s="10" t="s">
        <v>220</v>
      </c>
      <c r="C594">
        <v>21.2</v>
      </c>
      <c r="D594">
        <v>83</v>
      </c>
      <c r="E594">
        <v>92.7</v>
      </c>
      <c r="F594">
        <v>113.4</v>
      </c>
      <c r="G594">
        <v>12.6</v>
      </c>
      <c r="H594">
        <v>10</v>
      </c>
      <c r="I594">
        <v>0.12</v>
      </c>
      <c r="J594">
        <v>43</v>
      </c>
      <c r="K594">
        <v>0.51800000000000002</v>
      </c>
      <c r="L594">
        <v>5.82</v>
      </c>
      <c r="M594">
        <v>6.79</v>
      </c>
    </row>
    <row r="595" spans="1:13" x14ac:dyDescent="0.45">
      <c r="A595" s="10" t="s">
        <v>1985</v>
      </c>
      <c r="B595" s="10" t="s">
        <v>551</v>
      </c>
      <c r="C595">
        <v>8.1</v>
      </c>
      <c r="D595">
        <v>33</v>
      </c>
      <c r="E595">
        <v>92.7</v>
      </c>
      <c r="F595">
        <v>112.3</v>
      </c>
      <c r="G595">
        <v>19</v>
      </c>
      <c r="H595">
        <v>1</v>
      </c>
      <c r="I595">
        <v>0.03</v>
      </c>
      <c r="J595">
        <v>16</v>
      </c>
      <c r="K595">
        <v>0.48499999999999999</v>
      </c>
      <c r="L595">
        <v>10.8</v>
      </c>
      <c r="M595">
        <v>7.31</v>
      </c>
    </row>
    <row r="596" spans="1:13" x14ac:dyDescent="0.45">
      <c r="A596" s="10" t="s">
        <v>1986</v>
      </c>
      <c r="B596" s="10" t="s">
        <v>220</v>
      </c>
      <c r="C596">
        <v>5.2</v>
      </c>
      <c r="D596">
        <v>13</v>
      </c>
      <c r="E596">
        <v>92.8</v>
      </c>
      <c r="F596">
        <v>105.5</v>
      </c>
      <c r="G596">
        <v>16.399999999999999</v>
      </c>
      <c r="H596">
        <v>1</v>
      </c>
      <c r="I596">
        <v>7.6999999999999999E-2</v>
      </c>
      <c r="J596">
        <v>7</v>
      </c>
      <c r="K596">
        <v>0.53800000000000003</v>
      </c>
      <c r="L596">
        <v>0</v>
      </c>
      <c r="M596">
        <v>2.0699999999999998</v>
      </c>
    </row>
    <row r="597" spans="1:13" x14ac:dyDescent="0.45">
      <c r="A597" s="10" t="s">
        <v>1835</v>
      </c>
      <c r="B597" s="10" t="s">
        <v>477</v>
      </c>
      <c r="C597">
        <v>8.1999999999999993</v>
      </c>
      <c r="D597">
        <v>31</v>
      </c>
      <c r="E597">
        <v>92.8</v>
      </c>
      <c r="F597">
        <v>111.9</v>
      </c>
      <c r="G597">
        <v>3.8</v>
      </c>
      <c r="H597">
        <v>3</v>
      </c>
      <c r="I597">
        <v>9.7000000000000003E-2</v>
      </c>
      <c r="J597">
        <v>11</v>
      </c>
      <c r="K597">
        <v>0.35499999999999998</v>
      </c>
      <c r="L597">
        <v>6.23</v>
      </c>
      <c r="M597">
        <v>6.46</v>
      </c>
    </row>
    <row r="598" spans="1:13" x14ac:dyDescent="0.45">
      <c r="A598" s="10" t="s">
        <v>1863</v>
      </c>
      <c r="B598" s="10" t="s">
        <v>372</v>
      </c>
      <c r="C598">
        <v>26.1</v>
      </c>
      <c r="D598">
        <v>81</v>
      </c>
      <c r="E598">
        <v>92.9</v>
      </c>
      <c r="F598">
        <v>109.7</v>
      </c>
      <c r="G598">
        <v>7.7</v>
      </c>
      <c r="H598">
        <v>5</v>
      </c>
      <c r="I598">
        <v>6.2E-2</v>
      </c>
      <c r="J598">
        <v>39</v>
      </c>
      <c r="K598">
        <v>0.48099999999999998</v>
      </c>
      <c r="L598">
        <v>5.81</v>
      </c>
      <c r="M598">
        <v>3.65</v>
      </c>
    </row>
    <row r="599" spans="1:13" x14ac:dyDescent="0.45">
      <c r="A599" s="10" t="s">
        <v>1832</v>
      </c>
      <c r="B599" s="10" t="s">
        <v>37</v>
      </c>
      <c r="C599">
        <v>42.1</v>
      </c>
      <c r="D599">
        <v>126</v>
      </c>
      <c r="E599">
        <v>92.9</v>
      </c>
      <c r="F599">
        <v>113.4</v>
      </c>
      <c r="G599">
        <v>7.3</v>
      </c>
      <c r="H599">
        <v>12</v>
      </c>
      <c r="I599">
        <v>9.5000000000000001E-2</v>
      </c>
      <c r="J599">
        <v>63</v>
      </c>
      <c r="K599">
        <v>0.5</v>
      </c>
      <c r="L599">
        <v>6.17</v>
      </c>
      <c r="M599">
        <v>5.47</v>
      </c>
    </row>
    <row r="600" spans="1:13" x14ac:dyDescent="0.45">
      <c r="A600" s="10" t="s">
        <v>1987</v>
      </c>
      <c r="B600" s="10" t="s">
        <v>37</v>
      </c>
      <c r="C600">
        <v>8.1999999999999993</v>
      </c>
      <c r="D600">
        <v>27</v>
      </c>
      <c r="E600">
        <v>93</v>
      </c>
      <c r="F600">
        <v>111.2</v>
      </c>
      <c r="G600">
        <v>22.3</v>
      </c>
      <c r="H600">
        <v>3</v>
      </c>
      <c r="I600">
        <v>0.111</v>
      </c>
      <c r="J600">
        <v>13</v>
      </c>
      <c r="K600">
        <v>0.48099999999999998</v>
      </c>
      <c r="L600">
        <v>2.08</v>
      </c>
      <c r="M600">
        <v>3.52</v>
      </c>
    </row>
    <row r="601" spans="1:13" x14ac:dyDescent="0.45">
      <c r="A601" s="10" t="s">
        <v>447</v>
      </c>
      <c r="B601" s="10" t="s">
        <v>171</v>
      </c>
      <c r="C601">
        <v>5</v>
      </c>
      <c r="D601">
        <v>14</v>
      </c>
      <c r="E601">
        <v>93.1</v>
      </c>
      <c r="F601">
        <v>107.1</v>
      </c>
      <c r="G601">
        <v>16.3</v>
      </c>
      <c r="H601">
        <v>2</v>
      </c>
      <c r="I601">
        <v>0.14299999999999999</v>
      </c>
      <c r="J601">
        <v>9</v>
      </c>
      <c r="K601">
        <v>0.64300000000000002</v>
      </c>
      <c r="L601">
        <v>0</v>
      </c>
      <c r="M601">
        <v>3.81</v>
      </c>
    </row>
    <row r="602" spans="1:13" x14ac:dyDescent="0.45">
      <c r="A602" s="10" t="s">
        <v>1833</v>
      </c>
      <c r="B602" s="10" t="s">
        <v>26</v>
      </c>
      <c r="C602">
        <v>1</v>
      </c>
      <c r="D602">
        <v>2</v>
      </c>
      <c r="E602">
        <v>93.2</v>
      </c>
      <c r="F602">
        <v>100.9</v>
      </c>
      <c r="G602">
        <v>18</v>
      </c>
      <c r="H602">
        <v>0</v>
      </c>
      <c r="I602">
        <v>0</v>
      </c>
      <c r="J602">
        <v>1</v>
      </c>
      <c r="K602">
        <v>0.5</v>
      </c>
      <c r="L602">
        <v>0</v>
      </c>
      <c r="M602">
        <v>1.97</v>
      </c>
    </row>
    <row r="603" spans="1:13" x14ac:dyDescent="0.45">
      <c r="A603" s="10" t="s">
        <v>1764</v>
      </c>
      <c r="B603" s="10" t="s">
        <v>335</v>
      </c>
      <c r="C603">
        <v>10.199999999999999</v>
      </c>
      <c r="D603">
        <v>32</v>
      </c>
      <c r="E603">
        <v>93.3</v>
      </c>
      <c r="F603">
        <v>108.9</v>
      </c>
      <c r="G603">
        <v>13.7</v>
      </c>
      <c r="H603">
        <v>1</v>
      </c>
      <c r="I603">
        <v>3.1E-2</v>
      </c>
      <c r="J603">
        <v>17</v>
      </c>
      <c r="K603">
        <v>0.53100000000000003</v>
      </c>
      <c r="L603">
        <v>6.75</v>
      </c>
      <c r="M603">
        <v>5.51</v>
      </c>
    </row>
    <row r="604" spans="1:13" x14ac:dyDescent="0.45">
      <c r="A604" s="10" t="s">
        <v>1834</v>
      </c>
      <c r="B604" s="10" t="s">
        <v>73</v>
      </c>
      <c r="C604">
        <v>10</v>
      </c>
      <c r="D604">
        <v>35</v>
      </c>
      <c r="E604">
        <v>93.3</v>
      </c>
      <c r="F604">
        <v>107.7</v>
      </c>
      <c r="G604">
        <v>11.6</v>
      </c>
      <c r="H604">
        <v>6</v>
      </c>
      <c r="I604">
        <v>0.17100000000000001</v>
      </c>
      <c r="J604">
        <v>18</v>
      </c>
      <c r="K604">
        <v>0.51400000000000001</v>
      </c>
      <c r="L604">
        <v>9.9</v>
      </c>
      <c r="M604">
        <v>7.4</v>
      </c>
    </row>
    <row r="605" spans="1:13" x14ac:dyDescent="0.45">
      <c r="A605" s="10" t="s">
        <v>1836</v>
      </c>
      <c r="B605" s="10" t="s">
        <v>372</v>
      </c>
      <c r="C605">
        <v>4.0999999999999996</v>
      </c>
      <c r="D605">
        <v>13</v>
      </c>
      <c r="E605">
        <v>93.4</v>
      </c>
      <c r="F605">
        <v>106.6</v>
      </c>
      <c r="G605">
        <v>21.2</v>
      </c>
      <c r="H605">
        <v>2</v>
      </c>
      <c r="I605">
        <v>0.154</v>
      </c>
      <c r="J605">
        <v>6</v>
      </c>
      <c r="K605">
        <v>0.46200000000000002</v>
      </c>
      <c r="L605">
        <v>2.08</v>
      </c>
      <c r="M605">
        <v>6.7</v>
      </c>
    </row>
    <row r="606" spans="1:13" x14ac:dyDescent="0.45">
      <c r="A606" s="10" t="s">
        <v>1848</v>
      </c>
      <c r="B606" s="10" t="s">
        <v>87</v>
      </c>
      <c r="C606">
        <v>12.2</v>
      </c>
      <c r="D606">
        <v>45</v>
      </c>
      <c r="E606">
        <v>93.4</v>
      </c>
      <c r="F606">
        <v>111</v>
      </c>
      <c r="G606">
        <v>20.399999999999999</v>
      </c>
      <c r="H606">
        <v>4</v>
      </c>
      <c r="I606">
        <v>8.8999999999999996E-2</v>
      </c>
      <c r="J606">
        <v>27</v>
      </c>
      <c r="K606">
        <v>0.6</v>
      </c>
      <c r="L606">
        <v>5.68</v>
      </c>
      <c r="M606">
        <v>5.69</v>
      </c>
    </row>
    <row r="607" spans="1:13" x14ac:dyDescent="0.45">
      <c r="A607" s="10" t="s">
        <v>1837</v>
      </c>
      <c r="B607" s="10" t="s">
        <v>174</v>
      </c>
      <c r="C607">
        <v>0.1</v>
      </c>
      <c r="D607">
        <v>2</v>
      </c>
      <c r="E607">
        <v>93.4</v>
      </c>
      <c r="F607">
        <v>104.9</v>
      </c>
      <c r="G607">
        <v>-4.9000000000000004</v>
      </c>
      <c r="H607">
        <v>0</v>
      </c>
      <c r="I607">
        <v>0</v>
      </c>
      <c r="J607">
        <v>1</v>
      </c>
      <c r="K607">
        <v>0.5</v>
      </c>
      <c r="L607">
        <v>0</v>
      </c>
      <c r="M607">
        <v>7.27</v>
      </c>
    </row>
    <row r="608" spans="1:13" x14ac:dyDescent="0.45">
      <c r="A608" s="10" t="s">
        <v>1838</v>
      </c>
      <c r="B608" s="10" t="s">
        <v>262</v>
      </c>
      <c r="C608">
        <v>9.1</v>
      </c>
      <c r="D608">
        <v>33</v>
      </c>
      <c r="E608">
        <v>93.6</v>
      </c>
      <c r="F608">
        <v>109.3</v>
      </c>
      <c r="G608">
        <v>20</v>
      </c>
      <c r="H608">
        <v>5</v>
      </c>
      <c r="I608">
        <v>0.152</v>
      </c>
      <c r="J608">
        <v>15</v>
      </c>
      <c r="K608">
        <v>0.45500000000000002</v>
      </c>
      <c r="L608">
        <v>6.75</v>
      </c>
      <c r="M608">
        <v>7.97</v>
      </c>
    </row>
    <row r="609" spans="1:13" x14ac:dyDescent="0.45">
      <c r="A609" s="10" t="s">
        <v>1839</v>
      </c>
      <c r="B609" s="10" t="s">
        <v>372</v>
      </c>
      <c r="C609">
        <v>6</v>
      </c>
      <c r="D609">
        <v>22</v>
      </c>
      <c r="E609">
        <v>93.6</v>
      </c>
      <c r="F609">
        <v>114.9</v>
      </c>
      <c r="G609">
        <v>3.8</v>
      </c>
      <c r="H609">
        <v>5</v>
      </c>
      <c r="I609">
        <v>0.22700000000000001</v>
      </c>
      <c r="J609">
        <v>12</v>
      </c>
      <c r="K609">
        <v>0.54500000000000004</v>
      </c>
      <c r="L609">
        <v>10.5</v>
      </c>
      <c r="M609">
        <v>10.67</v>
      </c>
    </row>
    <row r="610" spans="1:13" x14ac:dyDescent="0.45">
      <c r="A610" s="10" t="s">
        <v>1840</v>
      </c>
      <c r="B610" s="10" t="s">
        <v>171</v>
      </c>
      <c r="C610">
        <v>2</v>
      </c>
      <c r="D610">
        <v>8</v>
      </c>
      <c r="E610">
        <v>93.7</v>
      </c>
      <c r="F610">
        <v>106.8</v>
      </c>
      <c r="G610">
        <v>12.1</v>
      </c>
      <c r="H610">
        <v>0</v>
      </c>
      <c r="I610">
        <v>0</v>
      </c>
      <c r="J610">
        <v>5</v>
      </c>
      <c r="K610">
        <v>0.625</v>
      </c>
      <c r="L610">
        <v>4.5</v>
      </c>
      <c r="M610">
        <v>3.35</v>
      </c>
    </row>
    <row r="611" spans="1:13" x14ac:dyDescent="0.45">
      <c r="A611" s="10" t="s">
        <v>1842</v>
      </c>
      <c r="B611" s="10" t="s">
        <v>551</v>
      </c>
      <c r="C611">
        <v>13.2</v>
      </c>
      <c r="D611">
        <v>46</v>
      </c>
      <c r="E611">
        <v>93.7</v>
      </c>
      <c r="F611">
        <v>111.5</v>
      </c>
      <c r="G611">
        <v>11.6</v>
      </c>
      <c r="H611">
        <v>5</v>
      </c>
      <c r="I611">
        <v>0.109</v>
      </c>
      <c r="J611">
        <v>22</v>
      </c>
      <c r="K611">
        <v>0.47799999999999998</v>
      </c>
      <c r="L611">
        <v>7.24</v>
      </c>
      <c r="M611">
        <v>5.47</v>
      </c>
    </row>
    <row r="612" spans="1:13" x14ac:dyDescent="0.45">
      <c r="A612" s="10" t="s">
        <v>1844</v>
      </c>
      <c r="B612" s="10" t="s">
        <v>372</v>
      </c>
      <c r="C612">
        <v>1</v>
      </c>
      <c r="D612">
        <v>7</v>
      </c>
      <c r="E612">
        <v>93.9</v>
      </c>
      <c r="F612">
        <v>105.2</v>
      </c>
      <c r="G612">
        <v>11</v>
      </c>
      <c r="H612">
        <v>1</v>
      </c>
      <c r="I612">
        <v>0.14299999999999999</v>
      </c>
      <c r="J612">
        <v>5</v>
      </c>
      <c r="K612">
        <v>0.71399999999999997</v>
      </c>
      <c r="L612">
        <v>36</v>
      </c>
      <c r="M612">
        <v>27.35</v>
      </c>
    </row>
    <row r="613" spans="1:13" x14ac:dyDescent="0.45">
      <c r="A613" s="10" t="s">
        <v>1846</v>
      </c>
      <c r="B613" s="10" t="s">
        <v>113</v>
      </c>
      <c r="C613">
        <v>4.2</v>
      </c>
      <c r="D613">
        <v>13</v>
      </c>
      <c r="E613">
        <v>94</v>
      </c>
      <c r="F613">
        <v>106.3</v>
      </c>
      <c r="G613">
        <v>23.2</v>
      </c>
      <c r="H613">
        <v>1</v>
      </c>
      <c r="I613">
        <v>7.6999999999999999E-2</v>
      </c>
      <c r="J613">
        <v>8</v>
      </c>
      <c r="K613">
        <v>0.61499999999999999</v>
      </c>
      <c r="L613">
        <v>9.64</v>
      </c>
      <c r="M613">
        <v>2.68</v>
      </c>
    </row>
    <row r="614" spans="1:13" x14ac:dyDescent="0.45">
      <c r="A614" s="10" t="s">
        <v>1847</v>
      </c>
      <c r="B614" s="10" t="s">
        <v>174</v>
      </c>
      <c r="C614">
        <v>13.1</v>
      </c>
      <c r="D614">
        <v>42</v>
      </c>
      <c r="E614">
        <v>94.1</v>
      </c>
      <c r="F614">
        <v>108.9</v>
      </c>
      <c r="G614">
        <v>17.100000000000001</v>
      </c>
      <c r="H614">
        <v>6</v>
      </c>
      <c r="I614">
        <v>0.14299999999999999</v>
      </c>
      <c r="J614">
        <v>19</v>
      </c>
      <c r="K614">
        <v>0.45200000000000001</v>
      </c>
      <c r="L614">
        <v>7.43</v>
      </c>
      <c r="M614">
        <v>6.66</v>
      </c>
    </row>
    <row r="615" spans="1:13" x14ac:dyDescent="0.45">
      <c r="A615" s="10" t="s">
        <v>1850</v>
      </c>
      <c r="B615" s="10" t="s">
        <v>477</v>
      </c>
      <c r="C615">
        <v>6</v>
      </c>
      <c r="D615">
        <v>15</v>
      </c>
      <c r="E615">
        <v>94.2</v>
      </c>
      <c r="F615">
        <v>112.3</v>
      </c>
      <c r="G615">
        <v>10.9</v>
      </c>
      <c r="H615">
        <v>4</v>
      </c>
      <c r="I615">
        <v>0.26700000000000002</v>
      </c>
      <c r="J615">
        <v>8</v>
      </c>
      <c r="K615">
        <v>0.53300000000000003</v>
      </c>
      <c r="L615">
        <v>1.5</v>
      </c>
      <c r="M615">
        <v>7.18</v>
      </c>
    </row>
    <row r="616" spans="1:13" x14ac:dyDescent="0.45">
      <c r="A616" s="10" t="s">
        <v>1853</v>
      </c>
      <c r="B616" s="10" t="s">
        <v>21</v>
      </c>
      <c r="C616">
        <v>3</v>
      </c>
      <c r="D616">
        <v>10</v>
      </c>
      <c r="E616">
        <v>94.2</v>
      </c>
      <c r="F616">
        <v>110</v>
      </c>
      <c r="G616">
        <v>13.3</v>
      </c>
      <c r="H616">
        <v>3</v>
      </c>
      <c r="I616">
        <v>0.3</v>
      </c>
      <c r="J616">
        <v>5</v>
      </c>
      <c r="K616">
        <v>0.5</v>
      </c>
      <c r="L616">
        <v>24</v>
      </c>
      <c r="M616">
        <v>23.64</v>
      </c>
    </row>
    <row r="617" spans="1:13" x14ac:dyDescent="0.45">
      <c r="A617" s="10" t="s">
        <v>1988</v>
      </c>
      <c r="B617" s="10" t="s">
        <v>124</v>
      </c>
      <c r="C617">
        <v>0.1</v>
      </c>
      <c r="D617">
        <v>4</v>
      </c>
      <c r="E617">
        <v>94.4</v>
      </c>
      <c r="F617">
        <v>105.5</v>
      </c>
      <c r="G617">
        <v>17.899999999999999</v>
      </c>
      <c r="H617">
        <v>1</v>
      </c>
      <c r="I617">
        <v>0.25</v>
      </c>
      <c r="J617">
        <v>2</v>
      </c>
      <c r="K617">
        <v>0.5</v>
      </c>
      <c r="L617">
        <v>81</v>
      </c>
      <c r="M617">
        <v>26.15</v>
      </c>
    </row>
    <row r="618" spans="1:13" x14ac:dyDescent="0.45">
      <c r="A618" s="10" t="s">
        <v>1699</v>
      </c>
      <c r="B618" s="10" t="s">
        <v>171</v>
      </c>
      <c r="C618">
        <v>3</v>
      </c>
      <c r="D618">
        <v>8</v>
      </c>
      <c r="E618">
        <v>94.5</v>
      </c>
      <c r="F618">
        <v>110.9</v>
      </c>
      <c r="G618">
        <v>0.2</v>
      </c>
      <c r="H618">
        <v>1</v>
      </c>
      <c r="I618">
        <v>0.125</v>
      </c>
      <c r="J618">
        <v>3</v>
      </c>
      <c r="K618">
        <v>0.375</v>
      </c>
      <c r="L618">
        <v>6</v>
      </c>
      <c r="M618">
        <v>3.89</v>
      </c>
    </row>
    <row r="619" spans="1:13" x14ac:dyDescent="0.45">
      <c r="A619" s="10" t="s">
        <v>1852</v>
      </c>
      <c r="B619" s="10" t="s">
        <v>37</v>
      </c>
      <c r="C619">
        <v>11.2</v>
      </c>
      <c r="D619">
        <v>38</v>
      </c>
      <c r="E619">
        <v>94.6</v>
      </c>
      <c r="F619">
        <v>109.9</v>
      </c>
      <c r="G619">
        <v>17.7</v>
      </c>
      <c r="H619">
        <v>5</v>
      </c>
      <c r="I619">
        <v>0.13200000000000001</v>
      </c>
      <c r="J619">
        <v>25</v>
      </c>
      <c r="K619">
        <v>0.65800000000000003</v>
      </c>
      <c r="L619">
        <v>8.49</v>
      </c>
      <c r="M619">
        <v>7</v>
      </c>
    </row>
    <row r="620" spans="1:13" x14ac:dyDescent="0.45">
      <c r="A620" s="10" t="s">
        <v>1857</v>
      </c>
      <c r="B620" s="10" t="s">
        <v>99</v>
      </c>
      <c r="C620">
        <v>13.2</v>
      </c>
      <c r="D620">
        <v>52</v>
      </c>
      <c r="E620">
        <v>94.7</v>
      </c>
      <c r="F620">
        <v>111.8</v>
      </c>
      <c r="G620">
        <v>17</v>
      </c>
      <c r="H620">
        <v>8</v>
      </c>
      <c r="I620">
        <v>0.154</v>
      </c>
      <c r="J620">
        <v>29</v>
      </c>
      <c r="K620">
        <v>0.55800000000000005</v>
      </c>
      <c r="L620">
        <v>9.2200000000000006</v>
      </c>
      <c r="M620">
        <v>8.7899999999999991</v>
      </c>
    </row>
    <row r="621" spans="1:13" x14ac:dyDescent="0.45">
      <c r="A621" s="10" t="s">
        <v>1856</v>
      </c>
      <c r="B621" s="10" t="s">
        <v>191</v>
      </c>
      <c r="C621">
        <v>5</v>
      </c>
      <c r="D621">
        <v>17</v>
      </c>
      <c r="E621">
        <v>95</v>
      </c>
      <c r="F621">
        <v>111.8</v>
      </c>
      <c r="G621">
        <v>17.2</v>
      </c>
      <c r="H621">
        <v>0</v>
      </c>
      <c r="I621">
        <v>0</v>
      </c>
      <c r="J621">
        <v>10</v>
      </c>
      <c r="K621">
        <v>0.58799999999999997</v>
      </c>
      <c r="L621">
        <v>7.2</v>
      </c>
      <c r="M621">
        <v>7.09</v>
      </c>
    </row>
    <row r="622" spans="1:13" x14ac:dyDescent="0.45">
      <c r="A622" s="10" t="s">
        <v>1989</v>
      </c>
      <c r="B622" s="10" t="s">
        <v>145</v>
      </c>
      <c r="C622">
        <v>0.1</v>
      </c>
      <c r="D622">
        <v>1</v>
      </c>
      <c r="E622">
        <v>95.2</v>
      </c>
      <c r="F622">
        <v>95.2</v>
      </c>
      <c r="G622">
        <v>24.6</v>
      </c>
      <c r="H622">
        <v>0</v>
      </c>
      <c r="I622">
        <v>0</v>
      </c>
      <c r="J622">
        <v>1</v>
      </c>
      <c r="K622">
        <v>1</v>
      </c>
      <c r="L622">
        <v>27</v>
      </c>
      <c r="M622">
        <v>4.34</v>
      </c>
    </row>
    <row r="623" spans="1:13" x14ac:dyDescent="0.45">
      <c r="A623" s="10" t="s">
        <v>1858</v>
      </c>
      <c r="B623" s="10" t="s">
        <v>191</v>
      </c>
      <c r="C623">
        <v>2</v>
      </c>
      <c r="D623">
        <v>7</v>
      </c>
      <c r="E623">
        <v>95.3</v>
      </c>
      <c r="F623">
        <v>107.4</v>
      </c>
      <c r="G623">
        <v>4.2</v>
      </c>
      <c r="H623">
        <v>0</v>
      </c>
      <c r="I623">
        <v>0</v>
      </c>
      <c r="J623">
        <v>4</v>
      </c>
      <c r="K623">
        <v>0.57099999999999995</v>
      </c>
      <c r="L623">
        <v>0</v>
      </c>
      <c r="M623">
        <v>6.06</v>
      </c>
    </row>
    <row r="624" spans="1:13" x14ac:dyDescent="0.45">
      <c r="A624" s="10" t="s">
        <v>1859</v>
      </c>
      <c r="B624" s="10" t="s">
        <v>26</v>
      </c>
      <c r="C624">
        <v>2</v>
      </c>
      <c r="D624">
        <v>9</v>
      </c>
      <c r="E624">
        <v>95.4</v>
      </c>
      <c r="F624">
        <v>107.8</v>
      </c>
      <c r="G624">
        <v>17.3</v>
      </c>
      <c r="H624">
        <v>0</v>
      </c>
      <c r="I624">
        <v>0</v>
      </c>
      <c r="J624">
        <v>5</v>
      </c>
      <c r="K624">
        <v>0.55600000000000005</v>
      </c>
      <c r="L624">
        <v>18</v>
      </c>
      <c r="M624">
        <v>8.1199999999999992</v>
      </c>
    </row>
    <row r="625" spans="1:13" x14ac:dyDescent="0.45">
      <c r="A625" s="10" t="s">
        <v>186</v>
      </c>
      <c r="B625" s="10" t="s">
        <v>551</v>
      </c>
      <c r="C625">
        <v>4</v>
      </c>
      <c r="D625">
        <v>16</v>
      </c>
      <c r="E625">
        <v>95.5</v>
      </c>
      <c r="F625">
        <v>111.5</v>
      </c>
      <c r="G625">
        <v>15.6</v>
      </c>
      <c r="H625">
        <v>3</v>
      </c>
      <c r="I625">
        <v>0.188</v>
      </c>
      <c r="J625">
        <v>9</v>
      </c>
      <c r="K625">
        <v>0.56299999999999994</v>
      </c>
      <c r="L625">
        <v>9</v>
      </c>
      <c r="M625">
        <v>7.27</v>
      </c>
    </row>
    <row r="626" spans="1:13" x14ac:dyDescent="0.45">
      <c r="A626" s="10" t="s">
        <v>1665</v>
      </c>
      <c r="B626" s="10" t="s">
        <v>96</v>
      </c>
      <c r="C626">
        <v>0.2</v>
      </c>
      <c r="D626">
        <v>4</v>
      </c>
      <c r="E626">
        <v>95.8</v>
      </c>
      <c r="F626">
        <v>108</v>
      </c>
      <c r="G626">
        <v>1.8</v>
      </c>
      <c r="H626">
        <v>0</v>
      </c>
      <c r="I626">
        <v>0</v>
      </c>
      <c r="J626">
        <v>3</v>
      </c>
      <c r="K626">
        <v>0.75</v>
      </c>
      <c r="L626">
        <v>27</v>
      </c>
      <c r="M626">
        <v>10.35</v>
      </c>
    </row>
    <row r="627" spans="1:13" x14ac:dyDescent="0.45">
      <c r="A627" s="10" t="s">
        <v>1768</v>
      </c>
      <c r="B627" s="10" t="s">
        <v>284</v>
      </c>
      <c r="C627">
        <v>1.1000000000000001</v>
      </c>
      <c r="D627">
        <v>4</v>
      </c>
      <c r="E627">
        <v>95.9</v>
      </c>
      <c r="F627">
        <v>100.1</v>
      </c>
      <c r="G627">
        <v>16.600000000000001</v>
      </c>
      <c r="H627">
        <v>0</v>
      </c>
      <c r="I627">
        <v>0</v>
      </c>
      <c r="J627">
        <v>2</v>
      </c>
      <c r="K627">
        <v>0.5</v>
      </c>
      <c r="L627">
        <v>0</v>
      </c>
      <c r="M627">
        <v>10.73</v>
      </c>
    </row>
    <row r="628" spans="1:13" x14ac:dyDescent="0.45">
      <c r="A628" s="10" t="s">
        <v>1861</v>
      </c>
      <c r="B628" s="10" t="s">
        <v>26</v>
      </c>
      <c r="C628">
        <v>1</v>
      </c>
      <c r="D628">
        <v>3</v>
      </c>
      <c r="E628">
        <v>96.1</v>
      </c>
      <c r="F628">
        <v>100.6</v>
      </c>
      <c r="G628">
        <v>26.5</v>
      </c>
      <c r="H628">
        <v>1</v>
      </c>
      <c r="I628">
        <v>0.33300000000000002</v>
      </c>
      <c r="J628">
        <v>2</v>
      </c>
      <c r="K628">
        <v>0.66700000000000004</v>
      </c>
      <c r="L628">
        <v>0</v>
      </c>
      <c r="M628">
        <v>9.57</v>
      </c>
    </row>
    <row r="629" spans="1:13" x14ac:dyDescent="0.45">
      <c r="A629" s="10" t="s">
        <v>1990</v>
      </c>
      <c r="B629" s="10" t="s">
        <v>220</v>
      </c>
      <c r="C629">
        <v>0.1</v>
      </c>
      <c r="D629">
        <v>2</v>
      </c>
      <c r="E629">
        <v>96.2</v>
      </c>
      <c r="F629">
        <v>100.9</v>
      </c>
      <c r="G629">
        <v>7.3</v>
      </c>
      <c r="H629">
        <v>0</v>
      </c>
      <c r="I629">
        <v>0</v>
      </c>
      <c r="J629">
        <v>1</v>
      </c>
      <c r="K629">
        <v>0.5</v>
      </c>
      <c r="L629">
        <v>0</v>
      </c>
      <c r="M629">
        <v>4.83</v>
      </c>
    </row>
    <row r="630" spans="1:13" x14ac:dyDescent="0.45">
      <c r="A630" s="10" t="s">
        <v>1991</v>
      </c>
      <c r="B630" s="10" t="s">
        <v>99</v>
      </c>
      <c r="C630">
        <v>3.1</v>
      </c>
      <c r="D630">
        <v>9</v>
      </c>
      <c r="E630">
        <v>96.3</v>
      </c>
      <c r="F630">
        <v>113.1</v>
      </c>
      <c r="G630">
        <v>4.5</v>
      </c>
      <c r="H630">
        <v>2</v>
      </c>
      <c r="I630">
        <v>0.222</v>
      </c>
      <c r="J630">
        <v>7</v>
      </c>
      <c r="K630">
        <v>0.77800000000000002</v>
      </c>
      <c r="L630">
        <v>2.7</v>
      </c>
      <c r="M630">
        <v>9.69</v>
      </c>
    </row>
    <row r="631" spans="1:13" x14ac:dyDescent="0.45">
      <c r="A631" s="10" t="s">
        <v>1862</v>
      </c>
      <c r="B631" s="10" t="s">
        <v>24</v>
      </c>
      <c r="C631">
        <v>1</v>
      </c>
      <c r="D631">
        <v>4</v>
      </c>
      <c r="E631">
        <v>96.8</v>
      </c>
      <c r="F631">
        <v>105</v>
      </c>
      <c r="G631">
        <v>10.7</v>
      </c>
      <c r="H631">
        <v>1</v>
      </c>
      <c r="I631">
        <v>0.25</v>
      </c>
      <c r="J631">
        <v>3</v>
      </c>
      <c r="K631">
        <v>0.75</v>
      </c>
      <c r="L631">
        <v>36</v>
      </c>
      <c r="M631">
        <v>26.83</v>
      </c>
    </row>
    <row r="632" spans="1:13" x14ac:dyDescent="0.45">
      <c r="A632" s="10" t="s">
        <v>1864</v>
      </c>
      <c r="B632" s="10" t="s">
        <v>284</v>
      </c>
      <c r="C632">
        <v>2</v>
      </c>
      <c r="D632">
        <v>6</v>
      </c>
      <c r="E632">
        <v>96.9</v>
      </c>
      <c r="F632">
        <v>105.9</v>
      </c>
      <c r="G632">
        <v>37.4</v>
      </c>
      <c r="H632">
        <v>1</v>
      </c>
      <c r="I632">
        <v>0.16700000000000001</v>
      </c>
      <c r="J632">
        <v>3</v>
      </c>
      <c r="K632">
        <v>0.5</v>
      </c>
      <c r="L632">
        <v>0</v>
      </c>
      <c r="M632">
        <v>5.8</v>
      </c>
    </row>
    <row r="633" spans="1:13" x14ac:dyDescent="0.45">
      <c r="A633" s="10" t="s">
        <v>1865</v>
      </c>
      <c r="B633" s="10" t="s">
        <v>279</v>
      </c>
      <c r="C633">
        <v>3</v>
      </c>
      <c r="D633">
        <v>12</v>
      </c>
      <c r="E633">
        <v>97.1</v>
      </c>
      <c r="F633">
        <v>107.4</v>
      </c>
      <c r="G633">
        <v>21.3</v>
      </c>
      <c r="H633">
        <v>1</v>
      </c>
      <c r="I633">
        <v>8.3000000000000004E-2</v>
      </c>
      <c r="J633">
        <v>8</v>
      </c>
      <c r="K633">
        <v>0.66700000000000004</v>
      </c>
      <c r="L633">
        <v>15</v>
      </c>
      <c r="M633">
        <v>7.05</v>
      </c>
    </row>
    <row r="634" spans="1:13" x14ac:dyDescent="0.45">
      <c r="A634" s="10" t="s">
        <v>1866</v>
      </c>
      <c r="B634" s="10" t="s">
        <v>174</v>
      </c>
      <c r="C634">
        <v>4.2</v>
      </c>
      <c r="D634">
        <v>12</v>
      </c>
      <c r="E634">
        <v>98.1</v>
      </c>
      <c r="F634">
        <v>110.2</v>
      </c>
      <c r="G634">
        <v>19.600000000000001</v>
      </c>
      <c r="H634">
        <v>1</v>
      </c>
      <c r="I634">
        <v>8.3000000000000004E-2</v>
      </c>
      <c r="J634">
        <v>9</v>
      </c>
      <c r="K634">
        <v>0.75</v>
      </c>
      <c r="L634">
        <v>1.93</v>
      </c>
      <c r="M634">
        <v>8.2200000000000006</v>
      </c>
    </row>
    <row r="635" spans="1:13" x14ac:dyDescent="0.45">
      <c r="A635" s="10" t="s">
        <v>410</v>
      </c>
      <c r="B635" s="10" t="s">
        <v>113</v>
      </c>
      <c r="C635">
        <v>4.0999999999999996</v>
      </c>
      <c r="D635">
        <v>15</v>
      </c>
      <c r="E635">
        <v>98.3</v>
      </c>
      <c r="F635">
        <v>107.4</v>
      </c>
      <c r="G635">
        <v>12.4</v>
      </c>
      <c r="H635">
        <v>2</v>
      </c>
      <c r="I635">
        <v>0.13300000000000001</v>
      </c>
      <c r="J635">
        <v>10</v>
      </c>
      <c r="K635">
        <v>0.66700000000000004</v>
      </c>
      <c r="L635">
        <v>10.38</v>
      </c>
      <c r="M635">
        <v>12.17</v>
      </c>
    </row>
    <row r="636" spans="1:13" x14ac:dyDescent="0.45">
      <c r="A636" s="10" t="s">
        <v>1867</v>
      </c>
      <c r="B636" s="10" t="s">
        <v>289</v>
      </c>
      <c r="C636">
        <v>2</v>
      </c>
      <c r="D636">
        <v>8</v>
      </c>
      <c r="E636">
        <v>99.5</v>
      </c>
      <c r="F636">
        <v>107.4</v>
      </c>
      <c r="G636">
        <v>0.1</v>
      </c>
      <c r="H636">
        <v>1</v>
      </c>
      <c r="I636">
        <v>0.125</v>
      </c>
      <c r="J636">
        <v>6</v>
      </c>
      <c r="K636">
        <v>0.75</v>
      </c>
      <c r="L636">
        <v>9</v>
      </c>
      <c r="M636">
        <v>10.23</v>
      </c>
    </row>
    <row r="637" spans="1:13" x14ac:dyDescent="0.45">
      <c r="A637" s="10" t="s">
        <v>1992</v>
      </c>
      <c r="B637" s="10" t="s">
        <v>335</v>
      </c>
      <c r="C637">
        <v>0.2</v>
      </c>
      <c r="D637">
        <v>2</v>
      </c>
      <c r="E637">
        <v>100.3</v>
      </c>
      <c r="F637">
        <v>102.9</v>
      </c>
      <c r="G637">
        <v>-16.5</v>
      </c>
      <c r="H637">
        <v>0</v>
      </c>
      <c r="I637">
        <v>0</v>
      </c>
      <c r="J637">
        <v>2</v>
      </c>
      <c r="K637">
        <v>1</v>
      </c>
      <c r="L637">
        <v>0</v>
      </c>
      <c r="M637">
        <v>1.46</v>
      </c>
    </row>
    <row r="638" spans="1:13" x14ac:dyDescent="0.45">
      <c r="A638" s="10" t="s">
        <v>1868</v>
      </c>
      <c r="B638" s="10" t="s">
        <v>316</v>
      </c>
      <c r="C638">
        <v>1</v>
      </c>
      <c r="D638">
        <v>3</v>
      </c>
      <c r="E638">
        <v>100.3</v>
      </c>
      <c r="F638">
        <v>103.9</v>
      </c>
      <c r="G638">
        <v>3.7</v>
      </c>
      <c r="H638">
        <v>1</v>
      </c>
      <c r="I638">
        <v>0.33300000000000002</v>
      </c>
      <c r="J638">
        <v>2</v>
      </c>
      <c r="K638">
        <v>0.66700000000000004</v>
      </c>
      <c r="L638">
        <v>9</v>
      </c>
      <c r="M638">
        <v>11.74</v>
      </c>
    </row>
    <row r="639" spans="1:13" x14ac:dyDescent="0.45">
      <c r="A639" s="10" t="s">
        <v>1869</v>
      </c>
      <c r="B639" s="10" t="s">
        <v>145</v>
      </c>
      <c r="C639">
        <v>1</v>
      </c>
      <c r="D639">
        <v>5</v>
      </c>
      <c r="E639">
        <v>102.3</v>
      </c>
      <c r="F639">
        <v>105.8</v>
      </c>
      <c r="G639">
        <v>5.9</v>
      </c>
      <c r="H639">
        <v>2</v>
      </c>
      <c r="I639">
        <v>0.4</v>
      </c>
      <c r="J639">
        <v>5</v>
      </c>
      <c r="K639">
        <v>1</v>
      </c>
      <c r="L639">
        <v>18</v>
      </c>
      <c r="M639">
        <v>39.44</v>
      </c>
    </row>
    <row r="640" spans="1:13" x14ac:dyDescent="0.45">
      <c r="A640" s="10" t="s">
        <v>1870</v>
      </c>
      <c r="B640" s="10" t="s">
        <v>26</v>
      </c>
      <c r="C640">
        <v>0.2</v>
      </c>
      <c r="D640">
        <v>3</v>
      </c>
      <c r="E640">
        <v>104.9</v>
      </c>
      <c r="F640">
        <v>111</v>
      </c>
      <c r="G640">
        <v>27.3</v>
      </c>
      <c r="H640">
        <v>1</v>
      </c>
      <c r="I640">
        <v>0.33300000000000002</v>
      </c>
      <c r="J640">
        <v>3</v>
      </c>
      <c r="K640">
        <v>1</v>
      </c>
      <c r="L640">
        <v>0</v>
      </c>
      <c r="M640">
        <v>28.99</v>
      </c>
    </row>
    <row r="641" spans="1:12" x14ac:dyDescent="0.45">
      <c r="A641" s="10" t="s">
        <v>1872</v>
      </c>
      <c r="B641" s="10" t="s">
        <v>26</v>
      </c>
      <c r="C641">
        <v>0</v>
      </c>
      <c r="D641">
        <v>1</v>
      </c>
      <c r="E641">
        <v>109</v>
      </c>
      <c r="F641">
        <v>109</v>
      </c>
      <c r="G641">
        <v>18.2</v>
      </c>
      <c r="H641">
        <v>1</v>
      </c>
      <c r="I641">
        <v>1</v>
      </c>
      <c r="J641">
        <v>1</v>
      </c>
      <c r="K641">
        <v>1</v>
      </c>
      <c r="L6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3264-4780-4A2F-A23B-0B7886967BC3}">
  <dimension ref="A1:AH702"/>
  <sheetViews>
    <sheetView workbookViewId="0"/>
  </sheetViews>
  <sheetFormatPr defaultRowHeight="14.25" x14ac:dyDescent="0.45"/>
  <cols>
    <col min="1" max="1" width="21.86328125" bestFit="1" customWidth="1"/>
    <col min="2" max="2" width="5.86328125" bestFit="1" customWidth="1"/>
    <col min="3" max="3" width="5.33203125" bestFit="1" customWidth="1"/>
    <col min="4" max="4" width="4.6640625" bestFit="1" customWidth="1"/>
    <col min="5" max="5" width="4.53125" bestFit="1" customWidth="1"/>
    <col min="6" max="6" width="3.796875" bestFit="1" customWidth="1"/>
    <col min="7" max="7" width="7.46484375" bestFit="1" customWidth="1"/>
    <col min="8" max="8" width="6.265625" bestFit="1" customWidth="1"/>
    <col min="9" max="9" width="4.19921875" bestFit="1" customWidth="1"/>
    <col min="10" max="10" width="5.265625" bestFit="1" customWidth="1"/>
    <col min="11" max="11" width="5.1328125" bestFit="1" customWidth="1"/>
    <col min="12" max="12" width="5.3984375" bestFit="1" customWidth="1"/>
    <col min="13" max="13" width="6.53125" bestFit="1" customWidth="1"/>
    <col min="14" max="14" width="5.06640625" bestFit="1" customWidth="1"/>
    <col min="15" max="15" width="4.53125" bestFit="1" customWidth="1"/>
    <col min="16" max="16" width="4.19921875" bestFit="1" customWidth="1"/>
    <col min="17" max="17" width="4.06640625" bestFit="1" customWidth="1"/>
    <col min="18" max="18" width="5.06640625" bestFit="1" customWidth="1"/>
    <col min="19" max="19" width="5.33203125" bestFit="1" customWidth="1"/>
    <col min="20" max="20" width="5.06640625" bestFit="1" customWidth="1"/>
    <col min="21" max="21" width="5.59765625" bestFit="1" customWidth="1"/>
    <col min="22" max="22" width="5.265625" bestFit="1" customWidth="1"/>
    <col min="23" max="23" width="6.33203125" bestFit="1" customWidth="1"/>
    <col min="24" max="24" width="5.06640625" bestFit="1" customWidth="1"/>
    <col min="25" max="25" width="5.59765625" bestFit="1" customWidth="1"/>
    <col min="26" max="26" width="4.9296875" bestFit="1" customWidth="1"/>
    <col min="27" max="27" width="7.1328125" bestFit="1" customWidth="1"/>
    <col min="28" max="28" width="5.46484375" bestFit="1" customWidth="1"/>
    <col min="29" max="29" width="7.3984375" bestFit="1" customWidth="1"/>
    <col min="30" max="30" width="5.265625" bestFit="1" customWidth="1"/>
    <col min="31" max="31" width="6.33203125" bestFit="1" customWidth="1"/>
    <col min="32" max="32" width="6.06640625" bestFit="1" customWidth="1"/>
    <col min="33" max="33" width="6.265625" bestFit="1" customWidth="1"/>
    <col min="34" max="34" width="7.53125" bestFit="1" customWidth="1"/>
  </cols>
  <sheetData>
    <row r="1" spans="1:34" x14ac:dyDescent="0.45">
      <c r="A1" t="s">
        <v>0</v>
      </c>
      <c r="B1" t="s">
        <v>2026</v>
      </c>
      <c r="C1" t="s">
        <v>2027</v>
      </c>
      <c r="D1" t="s">
        <v>2028</v>
      </c>
      <c r="E1" t="s">
        <v>2029</v>
      </c>
      <c r="F1" t="s">
        <v>2030</v>
      </c>
      <c r="G1" t="s">
        <v>2031</v>
      </c>
      <c r="H1" t="s">
        <v>869</v>
      </c>
      <c r="I1" t="s">
        <v>2032</v>
      </c>
      <c r="J1" t="s">
        <v>2033</v>
      </c>
      <c r="K1" t="s">
        <v>2034</v>
      </c>
      <c r="L1" t="s">
        <v>2035</v>
      </c>
      <c r="M1" t="s">
        <v>2036</v>
      </c>
      <c r="N1" t="s">
        <v>2037</v>
      </c>
      <c r="O1" t="s">
        <v>860</v>
      </c>
      <c r="P1" t="s">
        <v>2038</v>
      </c>
      <c r="Q1" t="s">
        <v>2039</v>
      </c>
      <c r="R1" t="s">
        <v>2040</v>
      </c>
      <c r="S1" t="s">
        <v>2041</v>
      </c>
      <c r="T1" t="s">
        <v>2042</v>
      </c>
      <c r="U1" t="s">
        <v>2043</v>
      </c>
      <c r="V1" t="s">
        <v>2044</v>
      </c>
      <c r="W1" t="s">
        <v>2045</v>
      </c>
      <c r="X1" t="s">
        <v>2046</v>
      </c>
      <c r="Y1" t="s">
        <v>2047</v>
      </c>
      <c r="Z1" t="s">
        <v>2048</v>
      </c>
      <c r="AA1" t="s">
        <v>2049</v>
      </c>
      <c r="AB1" t="s">
        <v>2050</v>
      </c>
      <c r="AC1" t="s">
        <v>2051</v>
      </c>
      <c r="AD1" t="s">
        <v>2052</v>
      </c>
      <c r="AE1" t="s">
        <v>2053</v>
      </c>
      <c r="AF1" t="s">
        <v>2054</v>
      </c>
      <c r="AG1" t="s">
        <v>2055</v>
      </c>
      <c r="AH1" t="s">
        <v>2056</v>
      </c>
    </row>
    <row r="2" spans="1:34" x14ac:dyDescent="0.45">
      <c r="A2" s="10" t="s">
        <v>2057</v>
      </c>
      <c r="B2" s="10" t="s">
        <v>2058</v>
      </c>
      <c r="C2" s="10" t="s">
        <v>289</v>
      </c>
      <c r="D2" s="10" t="s">
        <v>2059</v>
      </c>
      <c r="E2" s="10" t="s">
        <v>2060</v>
      </c>
      <c r="F2" s="10" t="s">
        <v>2061</v>
      </c>
      <c r="G2" s="10" t="s">
        <v>2062</v>
      </c>
      <c r="H2" s="10" t="s">
        <v>2063</v>
      </c>
      <c r="I2" s="10" t="s">
        <v>2064</v>
      </c>
      <c r="J2" s="10" t="s">
        <v>2064</v>
      </c>
      <c r="K2" s="10" t="s">
        <v>2065</v>
      </c>
      <c r="L2" s="10" t="s">
        <v>2065</v>
      </c>
      <c r="M2" s="10" t="s">
        <v>2065</v>
      </c>
      <c r="N2" s="10" t="s">
        <v>2065</v>
      </c>
      <c r="O2" s="10" t="s">
        <v>2066</v>
      </c>
      <c r="P2" s="10" t="s">
        <v>2067</v>
      </c>
      <c r="Q2" s="10" t="s">
        <v>2068</v>
      </c>
      <c r="R2" s="10" t="s">
        <v>2069</v>
      </c>
      <c r="S2" s="10" t="s">
        <v>2064</v>
      </c>
      <c r="T2" s="10" t="s">
        <v>2070</v>
      </c>
      <c r="U2" s="10" t="s">
        <v>2065</v>
      </c>
      <c r="V2" s="10" t="s">
        <v>2071</v>
      </c>
      <c r="W2" s="10" t="s">
        <v>2072</v>
      </c>
      <c r="X2" s="10" t="s">
        <v>2065</v>
      </c>
      <c r="Y2" s="10" t="s">
        <v>2072</v>
      </c>
      <c r="Z2" s="10" t="s">
        <v>2073</v>
      </c>
      <c r="AA2" s="10" t="s">
        <v>2074</v>
      </c>
      <c r="AB2" s="10" t="s">
        <v>2075</v>
      </c>
      <c r="AC2" s="10" t="s">
        <v>2076</v>
      </c>
      <c r="AD2" s="10" t="s">
        <v>1017</v>
      </c>
      <c r="AE2" s="10" t="s">
        <v>2077</v>
      </c>
      <c r="AF2" s="10" t="s">
        <v>2078</v>
      </c>
      <c r="AG2" s="10" t="s">
        <v>2079</v>
      </c>
      <c r="AH2" s="10" t="s">
        <v>2080</v>
      </c>
    </row>
    <row r="3" spans="1:34" x14ac:dyDescent="0.45">
      <c r="A3" s="10" t="s">
        <v>2081</v>
      </c>
      <c r="B3" s="10" t="s">
        <v>2068</v>
      </c>
      <c r="C3" s="10" t="s">
        <v>26</v>
      </c>
      <c r="D3" s="10" t="s">
        <v>2082</v>
      </c>
      <c r="E3" s="10" t="s">
        <v>2072</v>
      </c>
      <c r="F3" s="10" t="s">
        <v>2072</v>
      </c>
      <c r="G3" s="10" t="s">
        <v>2083</v>
      </c>
      <c r="H3" s="10" t="s">
        <v>2084</v>
      </c>
      <c r="I3" s="10" t="s">
        <v>2085</v>
      </c>
      <c r="J3" s="10" t="s">
        <v>2065</v>
      </c>
      <c r="K3" s="10" t="s">
        <v>2086</v>
      </c>
      <c r="L3" s="10" t="s">
        <v>2065</v>
      </c>
      <c r="M3" s="10" t="s">
        <v>2065</v>
      </c>
      <c r="N3" s="10" t="s">
        <v>2065</v>
      </c>
      <c r="O3" s="10" t="s">
        <v>2087</v>
      </c>
      <c r="P3" s="10" t="s">
        <v>2068</v>
      </c>
      <c r="Q3" s="10" t="s">
        <v>2088</v>
      </c>
      <c r="R3" s="10" t="s">
        <v>2088</v>
      </c>
      <c r="S3" s="10" t="s">
        <v>2061</v>
      </c>
      <c r="T3" s="10" t="s">
        <v>2089</v>
      </c>
      <c r="U3" s="10" t="s">
        <v>2065</v>
      </c>
      <c r="V3" s="10" t="s">
        <v>2090</v>
      </c>
      <c r="W3" s="10" t="s">
        <v>2060</v>
      </c>
      <c r="X3" s="10" t="s">
        <v>2072</v>
      </c>
      <c r="Y3" s="10" t="s">
        <v>2091</v>
      </c>
      <c r="Z3" s="10" t="s">
        <v>2092</v>
      </c>
      <c r="AA3" s="10" t="s">
        <v>2093</v>
      </c>
      <c r="AB3" s="10" t="s">
        <v>2094</v>
      </c>
      <c r="AC3" s="10" t="s">
        <v>2095</v>
      </c>
      <c r="AD3" s="10" t="s">
        <v>2096</v>
      </c>
      <c r="AE3" s="10" t="s">
        <v>2097</v>
      </c>
      <c r="AF3" s="10" t="s">
        <v>1331</v>
      </c>
      <c r="AG3" s="10" t="s">
        <v>1325</v>
      </c>
      <c r="AH3" s="10" t="s">
        <v>2098</v>
      </c>
    </row>
    <row r="4" spans="1:34" x14ac:dyDescent="0.45">
      <c r="A4" s="10" t="s">
        <v>2099</v>
      </c>
      <c r="B4" s="10" t="s">
        <v>2100</v>
      </c>
      <c r="C4" s="10" t="s">
        <v>262</v>
      </c>
      <c r="D4" s="10" t="s">
        <v>2082</v>
      </c>
      <c r="E4" s="10" t="s">
        <v>2086</v>
      </c>
      <c r="F4" s="10" t="s">
        <v>2072</v>
      </c>
      <c r="G4" s="10" t="s">
        <v>2101</v>
      </c>
      <c r="H4" s="10" t="s">
        <v>2102</v>
      </c>
      <c r="I4" s="10" t="s">
        <v>2068</v>
      </c>
      <c r="J4" s="10" t="s">
        <v>2065</v>
      </c>
      <c r="K4" s="10" t="s">
        <v>2103</v>
      </c>
      <c r="L4" s="10" t="s">
        <v>2065</v>
      </c>
      <c r="M4" s="10" t="s">
        <v>2065</v>
      </c>
      <c r="N4" s="10" t="s">
        <v>2091</v>
      </c>
      <c r="O4" s="10" t="s">
        <v>2104</v>
      </c>
      <c r="P4" s="10" t="s">
        <v>2105</v>
      </c>
      <c r="Q4" s="10" t="s">
        <v>2106</v>
      </c>
      <c r="R4" s="10" t="s">
        <v>2061</v>
      </c>
      <c r="S4" s="10" t="s">
        <v>2086</v>
      </c>
      <c r="T4" s="10" t="s">
        <v>2088</v>
      </c>
      <c r="U4" s="10" t="s">
        <v>2086</v>
      </c>
      <c r="V4" s="10" t="s">
        <v>2107</v>
      </c>
      <c r="W4" s="10" t="s">
        <v>2091</v>
      </c>
      <c r="X4" s="10" t="s">
        <v>2065</v>
      </c>
      <c r="Y4" s="10" t="s">
        <v>2065</v>
      </c>
      <c r="Z4" s="10" t="s">
        <v>2108</v>
      </c>
      <c r="AA4" s="10" t="s">
        <v>2109</v>
      </c>
      <c r="AB4" s="10" t="s">
        <v>2094</v>
      </c>
      <c r="AC4" s="10" t="s">
        <v>2110</v>
      </c>
      <c r="AD4" s="10" t="s">
        <v>2111</v>
      </c>
      <c r="AE4" s="10" t="s">
        <v>1942</v>
      </c>
      <c r="AF4" s="10" t="s">
        <v>1021</v>
      </c>
      <c r="AG4" s="10" t="s">
        <v>1210</v>
      </c>
      <c r="AH4" s="10" t="s">
        <v>2112</v>
      </c>
    </row>
    <row r="5" spans="1:34" x14ac:dyDescent="0.45">
      <c r="A5" s="10" t="s">
        <v>2113</v>
      </c>
      <c r="B5" s="10" t="s">
        <v>2114</v>
      </c>
      <c r="C5" s="10" t="s">
        <v>220</v>
      </c>
      <c r="D5" s="10" t="s">
        <v>2082</v>
      </c>
      <c r="E5" s="10" t="s">
        <v>2065</v>
      </c>
      <c r="F5" s="10" t="s">
        <v>2072</v>
      </c>
      <c r="G5" s="10" t="s">
        <v>2115</v>
      </c>
      <c r="H5" s="10" t="s">
        <v>2116</v>
      </c>
      <c r="I5" s="10" t="s">
        <v>2117</v>
      </c>
      <c r="J5" s="10" t="s">
        <v>2065</v>
      </c>
      <c r="K5" s="10" t="s">
        <v>2091</v>
      </c>
      <c r="L5" s="10" t="s">
        <v>2065</v>
      </c>
      <c r="M5" s="10" t="s">
        <v>2065</v>
      </c>
      <c r="N5" s="10" t="s">
        <v>2065</v>
      </c>
      <c r="O5" s="10" t="s">
        <v>1236</v>
      </c>
      <c r="P5" s="10" t="s">
        <v>2089</v>
      </c>
      <c r="Q5" s="10" t="s">
        <v>2106</v>
      </c>
      <c r="R5" s="10" t="s">
        <v>2103</v>
      </c>
      <c r="S5" s="10" t="s">
        <v>2072</v>
      </c>
      <c r="T5" s="10" t="s">
        <v>2064</v>
      </c>
      <c r="U5" s="10" t="s">
        <v>2072</v>
      </c>
      <c r="V5" s="10" t="s">
        <v>2118</v>
      </c>
      <c r="W5" s="10" t="s">
        <v>2103</v>
      </c>
      <c r="X5" s="10" t="s">
        <v>2065</v>
      </c>
      <c r="Y5" s="10" t="s">
        <v>2086</v>
      </c>
      <c r="Z5" s="10" t="s">
        <v>2119</v>
      </c>
      <c r="AA5" s="10" t="s">
        <v>2120</v>
      </c>
      <c r="AB5" s="10" t="s">
        <v>2121</v>
      </c>
      <c r="AC5" s="10" t="s">
        <v>2122</v>
      </c>
      <c r="AD5" s="10" t="s">
        <v>1128</v>
      </c>
      <c r="AE5" s="10" t="s">
        <v>2123</v>
      </c>
      <c r="AF5" s="10" t="s">
        <v>1029</v>
      </c>
      <c r="AG5" s="10" t="s">
        <v>1307</v>
      </c>
      <c r="AH5" s="10" t="s">
        <v>2124</v>
      </c>
    </row>
    <row r="6" spans="1:34" x14ac:dyDescent="0.45">
      <c r="A6" s="10" t="s">
        <v>2125</v>
      </c>
      <c r="B6" s="10" t="s">
        <v>2058</v>
      </c>
      <c r="C6" s="10" t="s">
        <v>316</v>
      </c>
      <c r="D6" s="10" t="s">
        <v>2059</v>
      </c>
      <c r="E6" s="10" t="s">
        <v>2065</v>
      </c>
      <c r="F6" s="10" t="s">
        <v>2065</v>
      </c>
      <c r="G6" s="10" t="s">
        <v>871</v>
      </c>
      <c r="H6" s="10" t="s">
        <v>2126</v>
      </c>
      <c r="I6" s="10" t="s">
        <v>2072</v>
      </c>
      <c r="J6" s="10" t="s">
        <v>2072</v>
      </c>
      <c r="K6" s="10" t="s">
        <v>2065</v>
      </c>
      <c r="L6" s="10" t="s">
        <v>2065</v>
      </c>
      <c r="M6" s="10" t="s">
        <v>2065</v>
      </c>
      <c r="N6" s="10" t="s">
        <v>2065</v>
      </c>
      <c r="O6" s="10" t="s">
        <v>1320</v>
      </c>
      <c r="P6" s="10" t="s">
        <v>2091</v>
      </c>
      <c r="Q6" s="10" t="s">
        <v>2072</v>
      </c>
      <c r="R6" s="10" t="s">
        <v>2072</v>
      </c>
      <c r="S6" s="10" t="s">
        <v>2065</v>
      </c>
      <c r="T6" s="10" t="s">
        <v>2091</v>
      </c>
      <c r="U6" s="10" t="s">
        <v>2065</v>
      </c>
      <c r="V6" s="10" t="s">
        <v>2086</v>
      </c>
      <c r="W6" s="10" t="s">
        <v>2065</v>
      </c>
      <c r="X6" s="10" t="s">
        <v>2065</v>
      </c>
      <c r="Y6" s="10" t="s">
        <v>2065</v>
      </c>
      <c r="Z6" s="10" t="s">
        <v>2070</v>
      </c>
      <c r="AA6" s="10" t="s">
        <v>2127</v>
      </c>
      <c r="AB6" s="10" t="s">
        <v>2128</v>
      </c>
      <c r="AC6" s="10" t="s">
        <v>2129</v>
      </c>
      <c r="AD6" s="10" t="s">
        <v>2079</v>
      </c>
      <c r="AE6" s="10" t="s">
        <v>2130</v>
      </c>
      <c r="AF6" s="10" t="s">
        <v>2079</v>
      </c>
      <c r="AG6" s="10" t="s">
        <v>2111</v>
      </c>
      <c r="AH6" s="10" t="s">
        <v>2131</v>
      </c>
    </row>
    <row r="7" spans="1:34" x14ac:dyDescent="0.45">
      <c r="A7" s="10" t="s">
        <v>2132</v>
      </c>
      <c r="B7" s="10" t="s">
        <v>2117</v>
      </c>
      <c r="C7" s="10" t="s">
        <v>230</v>
      </c>
      <c r="D7" s="10" t="s">
        <v>2082</v>
      </c>
      <c r="E7" s="10" t="s">
        <v>2072</v>
      </c>
      <c r="F7" s="10" t="s">
        <v>2065</v>
      </c>
      <c r="G7" s="10" t="s">
        <v>2133</v>
      </c>
      <c r="H7" s="10" t="s">
        <v>2134</v>
      </c>
      <c r="I7" s="10" t="s">
        <v>2068</v>
      </c>
      <c r="J7" s="10" t="s">
        <v>2065</v>
      </c>
      <c r="K7" s="10" t="s">
        <v>2135</v>
      </c>
      <c r="L7" s="10" t="s">
        <v>2065</v>
      </c>
      <c r="M7" s="10" t="s">
        <v>2065</v>
      </c>
      <c r="N7" s="10" t="s">
        <v>2065</v>
      </c>
      <c r="O7" s="10" t="s">
        <v>2136</v>
      </c>
      <c r="P7" s="10" t="s">
        <v>2137</v>
      </c>
      <c r="Q7" s="10" t="s">
        <v>2105</v>
      </c>
      <c r="R7" s="10" t="s">
        <v>2105</v>
      </c>
      <c r="S7" s="10" t="s">
        <v>2091</v>
      </c>
      <c r="T7" s="10" t="s">
        <v>2088</v>
      </c>
      <c r="U7" s="10" t="s">
        <v>2072</v>
      </c>
      <c r="V7" s="10" t="s">
        <v>2085</v>
      </c>
      <c r="W7" s="10" t="s">
        <v>2065</v>
      </c>
      <c r="X7" s="10" t="s">
        <v>2065</v>
      </c>
      <c r="Y7" s="10" t="s">
        <v>2072</v>
      </c>
      <c r="Z7" s="10" t="s">
        <v>2138</v>
      </c>
      <c r="AA7" s="10" t="s">
        <v>2139</v>
      </c>
      <c r="AB7" s="10" t="s">
        <v>2140</v>
      </c>
      <c r="AC7" s="10" t="s">
        <v>2141</v>
      </c>
      <c r="AD7" s="10" t="s">
        <v>2079</v>
      </c>
      <c r="AE7" s="10" t="s">
        <v>1339</v>
      </c>
      <c r="AF7" s="10" t="s">
        <v>2142</v>
      </c>
      <c r="AG7" s="10" t="s">
        <v>1215</v>
      </c>
      <c r="AH7" s="10" t="s">
        <v>2098</v>
      </c>
    </row>
    <row r="8" spans="1:34" x14ac:dyDescent="0.45">
      <c r="A8" s="10" t="s">
        <v>2143</v>
      </c>
      <c r="B8" s="10" t="s">
        <v>2118</v>
      </c>
      <c r="C8" s="10" t="s">
        <v>284</v>
      </c>
      <c r="D8" s="10" t="s">
        <v>2082</v>
      </c>
      <c r="E8" s="10" t="s">
        <v>2072</v>
      </c>
      <c r="F8" s="10" t="s">
        <v>2072</v>
      </c>
      <c r="G8" s="10" t="s">
        <v>2083</v>
      </c>
      <c r="H8" s="10" t="s">
        <v>2144</v>
      </c>
      <c r="I8" s="10" t="s">
        <v>2105</v>
      </c>
      <c r="J8" s="10" t="s">
        <v>2065</v>
      </c>
      <c r="K8" s="10" t="s">
        <v>2086</v>
      </c>
      <c r="L8" s="10" t="s">
        <v>2065</v>
      </c>
      <c r="M8" s="10" t="s">
        <v>2065</v>
      </c>
      <c r="N8" s="10" t="s">
        <v>2065</v>
      </c>
      <c r="O8" s="10" t="s">
        <v>1367</v>
      </c>
      <c r="P8" s="10" t="s">
        <v>2088</v>
      </c>
      <c r="Q8" s="10" t="s">
        <v>2061</v>
      </c>
      <c r="R8" s="10" t="s">
        <v>2060</v>
      </c>
      <c r="S8" s="10" t="s">
        <v>2065</v>
      </c>
      <c r="T8" s="10" t="s">
        <v>2135</v>
      </c>
      <c r="U8" s="10" t="s">
        <v>2072</v>
      </c>
      <c r="V8" s="10" t="s">
        <v>2145</v>
      </c>
      <c r="W8" s="10" t="s">
        <v>2072</v>
      </c>
      <c r="X8" s="10" t="s">
        <v>2065</v>
      </c>
      <c r="Y8" s="10" t="s">
        <v>2072</v>
      </c>
      <c r="Z8" s="10" t="s">
        <v>2146</v>
      </c>
      <c r="AA8" s="10" t="s">
        <v>2147</v>
      </c>
      <c r="AB8" s="10" t="s">
        <v>2148</v>
      </c>
      <c r="AC8" s="10" t="s">
        <v>2149</v>
      </c>
      <c r="AD8" s="10" t="s">
        <v>1342</v>
      </c>
      <c r="AE8" s="10" t="s">
        <v>2130</v>
      </c>
      <c r="AF8" s="10" t="s">
        <v>2150</v>
      </c>
      <c r="AG8" s="10" t="s">
        <v>967</v>
      </c>
      <c r="AH8" s="10" t="s">
        <v>2151</v>
      </c>
    </row>
    <row r="9" spans="1:34" x14ac:dyDescent="0.45">
      <c r="A9" s="10" t="s">
        <v>2152</v>
      </c>
      <c r="B9" s="10" t="s">
        <v>2153</v>
      </c>
      <c r="C9" s="10" t="s">
        <v>220</v>
      </c>
      <c r="D9" s="10" t="s">
        <v>2082</v>
      </c>
      <c r="E9" s="10" t="s">
        <v>2065</v>
      </c>
      <c r="F9" s="10" t="s">
        <v>2065</v>
      </c>
      <c r="G9" s="10" t="s">
        <v>871</v>
      </c>
      <c r="H9" s="10" t="s">
        <v>2154</v>
      </c>
      <c r="I9" s="10" t="s">
        <v>2106</v>
      </c>
      <c r="J9" s="10" t="s">
        <v>2065</v>
      </c>
      <c r="K9" s="10" t="s">
        <v>2072</v>
      </c>
      <c r="L9" s="10" t="s">
        <v>2065</v>
      </c>
      <c r="M9" s="10" t="s">
        <v>2065</v>
      </c>
      <c r="N9" s="10" t="s">
        <v>2065</v>
      </c>
      <c r="O9" s="10" t="s">
        <v>1147</v>
      </c>
      <c r="P9" s="10" t="s">
        <v>2091</v>
      </c>
      <c r="Q9" s="10" t="s">
        <v>2086</v>
      </c>
      <c r="R9" s="10" t="s">
        <v>2086</v>
      </c>
      <c r="S9" s="10" t="s">
        <v>2072</v>
      </c>
      <c r="T9" s="10" t="s">
        <v>2065</v>
      </c>
      <c r="U9" s="10" t="s">
        <v>2065</v>
      </c>
      <c r="V9" s="10" t="s">
        <v>2060</v>
      </c>
      <c r="W9" s="10" t="s">
        <v>2065</v>
      </c>
      <c r="X9" s="10" t="s">
        <v>2065</v>
      </c>
      <c r="Y9" s="10" t="s">
        <v>2072</v>
      </c>
      <c r="Z9" s="10" t="s">
        <v>2107</v>
      </c>
      <c r="AA9" s="10" t="s">
        <v>2155</v>
      </c>
      <c r="AB9" s="10" t="s">
        <v>2156</v>
      </c>
      <c r="AC9" s="10" t="s">
        <v>2157</v>
      </c>
      <c r="AD9" s="10" t="s">
        <v>1445</v>
      </c>
      <c r="AE9" s="10" t="s">
        <v>2097</v>
      </c>
      <c r="AF9" s="10" t="s">
        <v>2130</v>
      </c>
      <c r="AG9" s="10" t="s">
        <v>1342</v>
      </c>
      <c r="AH9" s="10" t="s">
        <v>871</v>
      </c>
    </row>
    <row r="10" spans="1:34" x14ac:dyDescent="0.45">
      <c r="A10" s="10" t="s">
        <v>2158</v>
      </c>
      <c r="B10" s="10" t="s">
        <v>2117</v>
      </c>
      <c r="C10" s="10" t="s">
        <v>262</v>
      </c>
      <c r="D10" s="10" t="s">
        <v>2082</v>
      </c>
      <c r="E10" s="10" t="s">
        <v>2086</v>
      </c>
      <c r="F10" s="10" t="s">
        <v>2091</v>
      </c>
      <c r="G10" s="10" t="s">
        <v>2159</v>
      </c>
      <c r="H10" s="10" t="s">
        <v>2160</v>
      </c>
      <c r="I10" s="10" t="s">
        <v>2088</v>
      </c>
      <c r="J10" s="10" t="s">
        <v>2103</v>
      </c>
      <c r="K10" s="10" t="s">
        <v>2065</v>
      </c>
      <c r="L10" s="10" t="s">
        <v>2065</v>
      </c>
      <c r="M10" s="10" t="s">
        <v>2065</v>
      </c>
      <c r="N10" s="10" t="s">
        <v>2065</v>
      </c>
      <c r="O10" s="10" t="s">
        <v>2161</v>
      </c>
      <c r="P10" s="10" t="s">
        <v>2162</v>
      </c>
      <c r="Q10" s="10" t="s">
        <v>2163</v>
      </c>
      <c r="R10" s="10" t="s">
        <v>2163</v>
      </c>
      <c r="S10" s="10" t="s">
        <v>2105</v>
      </c>
      <c r="T10" s="10" t="s">
        <v>2105</v>
      </c>
      <c r="U10" s="10" t="s">
        <v>2065</v>
      </c>
      <c r="V10" s="10" t="s">
        <v>2090</v>
      </c>
      <c r="W10" s="10" t="s">
        <v>2091</v>
      </c>
      <c r="X10" s="10" t="s">
        <v>2065</v>
      </c>
      <c r="Y10" s="10" t="s">
        <v>2065</v>
      </c>
      <c r="Z10" s="10" t="s">
        <v>2164</v>
      </c>
      <c r="AA10" s="10" t="s">
        <v>2165</v>
      </c>
      <c r="AB10" s="10" t="s">
        <v>2166</v>
      </c>
      <c r="AC10" s="10" t="s">
        <v>2167</v>
      </c>
      <c r="AD10" s="10" t="s">
        <v>1304</v>
      </c>
      <c r="AE10" s="10" t="s">
        <v>1410</v>
      </c>
      <c r="AF10" s="10" t="s">
        <v>1410</v>
      </c>
      <c r="AG10" s="10" t="s">
        <v>2096</v>
      </c>
      <c r="AH10" s="10" t="s">
        <v>2168</v>
      </c>
    </row>
    <row r="11" spans="1:34" x14ac:dyDescent="0.45">
      <c r="A11" s="10" t="s">
        <v>2169</v>
      </c>
      <c r="B11" s="10" t="s">
        <v>2068</v>
      </c>
      <c r="C11" s="10" t="s">
        <v>24</v>
      </c>
      <c r="D11" s="10" t="s">
        <v>2059</v>
      </c>
      <c r="E11" s="10" t="s">
        <v>2065</v>
      </c>
      <c r="F11" s="10" t="s">
        <v>2072</v>
      </c>
      <c r="G11" s="10" t="s">
        <v>2115</v>
      </c>
      <c r="H11" s="10" t="s">
        <v>2170</v>
      </c>
      <c r="I11" s="10" t="s">
        <v>2088</v>
      </c>
      <c r="J11" s="10" t="s">
        <v>2065</v>
      </c>
      <c r="K11" s="10" t="s">
        <v>2060</v>
      </c>
      <c r="L11" s="10" t="s">
        <v>2065</v>
      </c>
      <c r="M11" s="10" t="s">
        <v>2065</v>
      </c>
      <c r="N11" s="10" t="s">
        <v>2072</v>
      </c>
      <c r="O11" s="10" t="s">
        <v>2171</v>
      </c>
      <c r="P11" s="10" t="s">
        <v>2069</v>
      </c>
      <c r="Q11" s="10" t="s">
        <v>2088</v>
      </c>
      <c r="R11" s="10" t="s">
        <v>2088</v>
      </c>
      <c r="S11" s="10" t="s">
        <v>2086</v>
      </c>
      <c r="T11" s="10" t="s">
        <v>2172</v>
      </c>
      <c r="U11" s="10" t="s">
        <v>2065</v>
      </c>
      <c r="V11" s="10" t="s">
        <v>2173</v>
      </c>
      <c r="W11" s="10" t="s">
        <v>2086</v>
      </c>
      <c r="X11" s="10" t="s">
        <v>2065</v>
      </c>
      <c r="Y11" s="10" t="s">
        <v>2065</v>
      </c>
      <c r="Z11" s="10" t="s">
        <v>2174</v>
      </c>
      <c r="AA11" s="10" t="s">
        <v>2175</v>
      </c>
      <c r="AB11" s="10" t="s">
        <v>2176</v>
      </c>
      <c r="AC11" s="10" t="s">
        <v>2177</v>
      </c>
      <c r="AD11" s="10" t="s">
        <v>1416</v>
      </c>
      <c r="AE11" s="10" t="s">
        <v>1942</v>
      </c>
      <c r="AF11" s="10" t="s">
        <v>2178</v>
      </c>
      <c r="AG11" s="10" t="s">
        <v>1198</v>
      </c>
      <c r="AH11" s="10" t="s">
        <v>2179</v>
      </c>
    </row>
    <row r="12" spans="1:34" x14ac:dyDescent="0.45">
      <c r="A12" s="10" t="s">
        <v>2169</v>
      </c>
      <c r="B12" s="10" t="s">
        <v>2058</v>
      </c>
      <c r="C12" s="10" t="s">
        <v>87</v>
      </c>
      <c r="D12" s="10" t="s">
        <v>2082</v>
      </c>
      <c r="E12" s="10" t="s">
        <v>2103</v>
      </c>
      <c r="F12" s="10" t="s">
        <v>2091</v>
      </c>
      <c r="G12" s="10" t="s">
        <v>2101</v>
      </c>
      <c r="H12" s="10" t="s">
        <v>2180</v>
      </c>
      <c r="I12" s="10" t="s">
        <v>2064</v>
      </c>
      <c r="J12" s="10" t="s">
        <v>2064</v>
      </c>
      <c r="K12" s="10" t="s">
        <v>2065</v>
      </c>
      <c r="L12" s="10" t="s">
        <v>2065</v>
      </c>
      <c r="M12" s="10" t="s">
        <v>2065</v>
      </c>
      <c r="N12" s="10" t="s">
        <v>2065</v>
      </c>
      <c r="O12" s="10" t="s">
        <v>2181</v>
      </c>
      <c r="P12" s="10" t="s">
        <v>2182</v>
      </c>
      <c r="Q12" s="10" t="s">
        <v>2163</v>
      </c>
      <c r="R12" s="10" t="s">
        <v>2183</v>
      </c>
      <c r="S12" s="10" t="s">
        <v>2064</v>
      </c>
      <c r="T12" s="10" t="s">
        <v>2173</v>
      </c>
      <c r="U12" s="10" t="s">
        <v>2065</v>
      </c>
      <c r="V12" s="10" t="s">
        <v>2184</v>
      </c>
      <c r="W12" s="10" t="s">
        <v>2091</v>
      </c>
      <c r="X12" s="10" t="s">
        <v>2065</v>
      </c>
      <c r="Y12" s="10" t="s">
        <v>2060</v>
      </c>
      <c r="Z12" s="10" t="s">
        <v>2185</v>
      </c>
      <c r="AA12" s="10" t="s">
        <v>2186</v>
      </c>
      <c r="AB12" s="10" t="s">
        <v>2187</v>
      </c>
      <c r="AC12" s="10" t="s">
        <v>2188</v>
      </c>
      <c r="AD12" s="10" t="s">
        <v>920</v>
      </c>
      <c r="AE12" s="10" t="s">
        <v>1394</v>
      </c>
      <c r="AF12" s="10" t="s">
        <v>2189</v>
      </c>
      <c r="AG12" s="10" t="s">
        <v>1106</v>
      </c>
      <c r="AH12" s="10" t="s">
        <v>2190</v>
      </c>
    </row>
    <row r="13" spans="1:34" x14ac:dyDescent="0.45">
      <c r="A13" s="10" t="s">
        <v>2191</v>
      </c>
      <c r="B13" s="10" t="s">
        <v>2192</v>
      </c>
      <c r="C13" s="10" t="s">
        <v>174</v>
      </c>
      <c r="D13" s="10" t="s">
        <v>2059</v>
      </c>
      <c r="E13" s="10" t="s">
        <v>2072</v>
      </c>
      <c r="F13" s="10" t="s">
        <v>2065</v>
      </c>
      <c r="G13" s="10" t="s">
        <v>2133</v>
      </c>
      <c r="H13" s="10" t="s">
        <v>2193</v>
      </c>
      <c r="I13" s="10" t="s">
        <v>2089</v>
      </c>
      <c r="J13" s="10" t="s">
        <v>2065</v>
      </c>
      <c r="K13" s="10" t="s">
        <v>2086</v>
      </c>
      <c r="L13" s="10" t="s">
        <v>2065</v>
      </c>
      <c r="M13" s="10" t="s">
        <v>2065</v>
      </c>
      <c r="N13" s="10" t="s">
        <v>2072</v>
      </c>
      <c r="O13" s="10" t="s">
        <v>1125</v>
      </c>
      <c r="P13" s="10" t="s">
        <v>2172</v>
      </c>
      <c r="Q13" s="10" t="s">
        <v>2106</v>
      </c>
      <c r="R13" s="10" t="s">
        <v>2103</v>
      </c>
      <c r="S13" s="10" t="s">
        <v>2072</v>
      </c>
      <c r="T13" s="10" t="s">
        <v>2194</v>
      </c>
      <c r="U13" s="10" t="s">
        <v>2072</v>
      </c>
      <c r="V13" s="10" t="s">
        <v>2173</v>
      </c>
      <c r="W13" s="10" t="s">
        <v>2086</v>
      </c>
      <c r="X13" s="10" t="s">
        <v>2065</v>
      </c>
      <c r="Y13" s="10" t="s">
        <v>2072</v>
      </c>
      <c r="Z13" s="10" t="s">
        <v>2195</v>
      </c>
      <c r="AA13" s="10" t="s">
        <v>2196</v>
      </c>
      <c r="AB13" s="10" t="s">
        <v>2197</v>
      </c>
      <c r="AC13" s="10" t="s">
        <v>2198</v>
      </c>
      <c r="AD13" s="10" t="s">
        <v>2150</v>
      </c>
      <c r="AE13" s="10" t="s">
        <v>2199</v>
      </c>
      <c r="AF13" s="10" t="s">
        <v>1214</v>
      </c>
      <c r="AG13" s="10" t="s">
        <v>1076</v>
      </c>
      <c r="AH13" s="10" t="s">
        <v>2200</v>
      </c>
    </row>
    <row r="14" spans="1:34" x14ac:dyDescent="0.45">
      <c r="A14" s="10" t="s">
        <v>2201</v>
      </c>
      <c r="B14" s="10" t="s">
        <v>2117</v>
      </c>
      <c r="C14" s="10" t="s">
        <v>96</v>
      </c>
      <c r="D14" s="10" t="s">
        <v>2059</v>
      </c>
      <c r="E14" s="10" t="s">
        <v>2072</v>
      </c>
      <c r="F14" s="10" t="s">
        <v>2086</v>
      </c>
      <c r="G14" s="10" t="s">
        <v>2202</v>
      </c>
      <c r="H14" s="10" t="s">
        <v>2203</v>
      </c>
      <c r="I14" s="10" t="s">
        <v>2117</v>
      </c>
      <c r="J14" s="10" t="s">
        <v>2065</v>
      </c>
      <c r="K14" s="10" t="s">
        <v>2204</v>
      </c>
      <c r="L14" s="10" t="s">
        <v>2065</v>
      </c>
      <c r="M14" s="10" t="s">
        <v>2065</v>
      </c>
      <c r="N14" s="10" t="s">
        <v>2088</v>
      </c>
      <c r="O14" s="10" t="s">
        <v>2205</v>
      </c>
      <c r="P14" s="10" t="s">
        <v>2070</v>
      </c>
      <c r="Q14" s="10" t="s">
        <v>2135</v>
      </c>
      <c r="R14" s="10" t="s">
        <v>2172</v>
      </c>
      <c r="S14" s="10" t="s">
        <v>2086</v>
      </c>
      <c r="T14" s="10" t="s">
        <v>2135</v>
      </c>
      <c r="U14" s="10" t="s">
        <v>2072</v>
      </c>
      <c r="V14" s="10" t="s">
        <v>2117</v>
      </c>
      <c r="W14" s="10" t="s">
        <v>2065</v>
      </c>
      <c r="X14" s="10" t="s">
        <v>2065</v>
      </c>
      <c r="Y14" s="10" t="s">
        <v>2086</v>
      </c>
      <c r="Z14" s="10" t="s">
        <v>2206</v>
      </c>
      <c r="AA14" s="10" t="s">
        <v>2207</v>
      </c>
      <c r="AB14" s="10" t="s">
        <v>2208</v>
      </c>
      <c r="AC14" s="10" t="s">
        <v>2209</v>
      </c>
      <c r="AD14" s="10" t="s">
        <v>1093</v>
      </c>
      <c r="AE14" s="10" t="s">
        <v>1942</v>
      </c>
      <c r="AF14" s="10" t="s">
        <v>1135</v>
      </c>
      <c r="AG14" s="10" t="s">
        <v>1215</v>
      </c>
      <c r="AH14" s="10" t="s">
        <v>2210</v>
      </c>
    </row>
    <row r="15" spans="1:34" x14ac:dyDescent="0.45">
      <c r="A15" s="10" t="s">
        <v>2211</v>
      </c>
      <c r="B15" s="10" t="s">
        <v>2117</v>
      </c>
      <c r="C15" s="10" t="s">
        <v>174</v>
      </c>
      <c r="D15" s="10" t="s">
        <v>2059</v>
      </c>
      <c r="E15" s="10" t="s">
        <v>2072</v>
      </c>
      <c r="F15" s="10" t="s">
        <v>2060</v>
      </c>
      <c r="G15" s="10" t="s">
        <v>2212</v>
      </c>
      <c r="H15" s="10" t="s">
        <v>2213</v>
      </c>
      <c r="I15" s="10" t="s">
        <v>2070</v>
      </c>
      <c r="J15" s="10" t="s">
        <v>2065</v>
      </c>
      <c r="K15" s="10" t="s">
        <v>2088</v>
      </c>
      <c r="L15" s="10" t="s">
        <v>2065</v>
      </c>
      <c r="M15" s="10" t="s">
        <v>2065</v>
      </c>
      <c r="N15" s="10" t="s">
        <v>2060</v>
      </c>
      <c r="O15" s="10" t="s">
        <v>1367</v>
      </c>
      <c r="P15" s="10" t="s">
        <v>2145</v>
      </c>
      <c r="Q15" s="10" t="s">
        <v>2105</v>
      </c>
      <c r="R15" s="10" t="s">
        <v>2172</v>
      </c>
      <c r="S15" s="10" t="s">
        <v>2103</v>
      </c>
      <c r="T15" s="10" t="s">
        <v>2103</v>
      </c>
      <c r="U15" s="10" t="s">
        <v>2065</v>
      </c>
      <c r="V15" s="10" t="s">
        <v>2105</v>
      </c>
      <c r="W15" s="10" t="s">
        <v>2072</v>
      </c>
      <c r="X15" s="10" t="s">
        <v>2065</v>
      </c>
      <c r="Y15" s="10" t="s">
        <v>2065</v>
      </c>
      <c r="Z15" s="10" t="s">
        <v>2214</v>
      </c>
      <c r="AA15" s="10" t="s">
        <v>2215</v>
      </c>
      <c r="AB15" s="10" t="s">
        <v>2216</v>
      </c>
      <c r="AC15" s="10" t="s">
        <v>2217</v>
      </c>
      <c r="AD15" s="10" t="s">
        <v>967</v>
      </c>
      <c r="AE15" s="10" t="s">
        <v>2189</v>
      </c>
      <c r="AF15" s="10" t="s">
        <v>2189</v>
      </c>
      <c r="AG15" s="10" t="s">
        <v>2079</v>
      </c>
      <c r="AH15" s="10" t="s">
        <v>2218</v>
      </c>
    </row>
    <row r="16" spans="1:34" x14ac:dyDescent="0.45">
      <c r="A16" s="10" t="s">
        <v>2219</v>
      </c>
      <c r="B16" s="10" t="s">
        <v>2220</v>
      </c>
      <c r="C16" s="10" t="s">
        <v>109</v>
      </c>
      <c r="D16" s="10" t="s">
        <v>2082</v>
      </c>
      <c r="E16" s="10" t="s">
        <v>2065</v>
      </c>
      <c r="F16" s="10" t="s">
        <v>2072</v>
      </c>
      <c r="G16" s="10" t="s">
        <v>2115</v>
      </c>
      <c r="H16" s="10" t="s">
        <v>2221</v>
      </c>
      <c r="I16" s="10" t="s">
        <v>2222</v>
      </c>
      <c r="J16" s="10" t="s">
        <v>2072</v>
      </c>
      <c r="K16" s="10" t="s">
        <v>2223</v>
      </c>
      <c r="L16" s="10" t="s">
        <v>2065</v>
      </c>
      <c r="M16" s="10" t="s">
        <v>2065</v>
      </c>
      <c r="N16" s="10" t="s">
        <v>2086</v>
      </c>
      <c r="O16" s="10" t="s">
        <v>2224</v>
      </c>
      <c r="P16" s="10" t="s">
        <v>2068</v>
      </c>
      <c r="Q16" s="10" t="s">
        <v>2222</v>
      </c>
      <c r="R16" s="10" t="s">
        <v>2222</v>
      </c>
      <c r="S16" s="10" t="s">
        <v>2061</v>
      </c>
      <c r="T16" s="10" t="s">
        <v>2088</v>
      </c>
      <c r="U16" s="10" t="s">
        <v>2072</v>
      </c>
      <c r="V16" s="10" t="s">
        <v>2089</v>
      </c>
      <c r="W16" s="10" t="s">
        <v>2086</v>
      </c>
      <c r="X16" s="10" t="s">
        <v>2065</v>
      </c>
      <c r="Y16" s="10" t="s">
        <v>2072</v>
      </c>
      <c r="Z16" s="10" t="s">
        <v>2225</v>
      </c>
      <c r="AA16" s="10" t="s">
        <v>2119</v>
      </c>
      <c r="AB16" s="10" t="s">
        <v>2226</v>
      </c>
      <c r="AC16" s="10" t="s">
        <v>2227</v>
      </c>
      <c r="AD16" s="10" t="s">
        <v>1161</v>
      </c>
      <c r="AE16" s="10" t="s">
        <v>2097</v>
      </c>
      <c r="AF16" s="10" t="s">
        <v>2189</v>
      </c>
      <c r="AG16" s="10" t="s">
        <v>1331</v>
      </c>
      <c r="AH16" s="10" t="s">
        <v>2228</v>
      </c>
    </row>
    <row r="17" spans="1:34" x14ac:dyDescent="0.45">
      <c r="A17" s="10" t="s">
        <v>2229</v>
      </c>
      <c r="B17" s="10" t="s">
        <v>2068</v>
      </c>
      <c r="C17" s="10" t="s">
        <v>279</v>
      </c>
      <c r="D17" s="10" t="s">
        <v>2082</v>
      </c>
      <c r="E17" s="10" t="s">
        <v>2065</v>
      </c>
      <c r="F17" s="10" t="s">
        <v>2072</v>
      </c>
      <c r="G17" s="10" t="s">
        <v>2115</v>
      </c>
      <c r="H17" s="10" t="s">
        <v>2230</v>
      </c>
      <c r="I17" s="10" t="s">
        <v>2223</v>
      </c>
      <c r="J17" s="10" t="s">
        <v>2065</v>
      </c>
      <c r="K17" s="10" t="s">
        <v>2106</v>
      </c>
      <c r="L17" s="10" t="s">
        <v>2065</v>
      </c>
      <c r="M17" s="10" t="s">
        <v>2065</v>
      </c>
      <c r="N17" s="10" t="s">
        <v>2065</v>
      </c>
      <c r="O17" s="10" t="s">
        <v>1281</v>
      </c>
      <c r="P17" s="10" t="s">
        <v>2223</v>
      </c>
      <c r="Q17" s="10" t="s">
        <v>2135</v>
      </c>
      <c r="R17" s="10" t="s">
        <v>2135</v>
      </c>
      <c r="S17" s="10" t="s">
        <v>2086</v>
      </c>
      <c r="T17" s="10" t="s">
        <v>2103</v>
      </c>
      <c r="U17" s="10" t="s">
        <v>2091</v>
      </c>
      <c r="V17" s="10" t="s">
        <v>2222</v>
      </c>
      <c r="W17" s="10" t="s">
        <v>2072</v>
      </c>
      <c r="X17" s="10" t="s">
        <v>2065</v>
      </c>
      <c r="Y17" s="10" t="s">
        <v>2065</v>
      </c>
      <c r="Z17" s="10" t="s">
        <v>2231</v>
      </c>
      <c r="AA17" s="10" t="s">
        <v>2232</v>
      </c>
      <c r="AB17" s="10" t="s">
        <v>2233</v>
      </c>
      <c r="AC17" s="10" t="s">
        <v>2234</v>
      </c>
      <c r="AD17" s="10" t="s">
        <v>1013</v>
      </c>
      <c r="AE17" s="10" t="s">
        <v>2235</v>
      </c>
      <c r="AF17" s="10" t="s">
        <v>2142</v>
      </c>
      <c r="AG17" s="10" t="s">
        <v>1036</v>
      </c>
      <c r="AH17" s="10" t="s">
        <v>2236</v>
      </c>
    </row>
    <row r="18" spans="1:34" x14ac:dyDescent="0.45">
      <c r="A18" s="10" t="s">
        <v>2237</v>
      </c>
      <c r="B18" s="10" t="s">
        <v>2085</v>
      </c>
      <c r="C18" s="10" t="s">
        <v>551</v>
      </c>
      <c r="D18" s="10" t="s">
        <v>2082</v>
      </c>
      <c r="E18" s="10" t="s">
        <v>2065</v>
      </c>
      <c r="F18" s="10" t="s">
        <v>2065</v>
      </c>
      <c r="G18" s="10" t="s">
        <v>871</v>
      </c>
      <c r="H18" s="10" t="s">
        <v>2238</v>
      </c>
      <c r="I18" s="10" t="s">
        <v>2135</v>
      </c>
      <c r="J18" s="10" t="s">
        <v>2065</v>
      </c>
      <c r="K18" s="10" t="s">
        <v>2065</v>
      </c>
      <c r="L18" s="10" t="s">
        <v>2065</v>
      </c>
      <c r="M18" s="10" t="s">
        <v>2065</v>
      </c>
      <c r="N18" s="10" t="s">
        <v>2065</v>
      </c>
      <c r="O18" s="10" t="s">
        <v>1004</v>
      </c>
      <c r="P18" s="10" t="s">
        <v>2064</v>
      </c>
      <c r="Q18" s="10" t="s">
        <v>2194</v>
      </c>
      <c r="R18" s="10" t="s">
        <v>2194</v>
      </c>
      <c r="S18" s="10" t="s">
        <v>2072</v>
      </c>
      <c r="T18" s="10" t="s">
        <v>2103</v>
      </c>
      <c r="U18" s="10" t="s">
        <v>2065</v>
      </c>
      <c r="V18" s="10" t="s">
        <v>2135</v>
      </c>
      <c r="W18" s="10" t="s">
        <v>2072</v>
      </c>
      <c r="X18" s="10" t="s">
        <v>2065</v>
      </c>
      <c r="Y18" s="10" t="s">
        <v>2065</v>
      </c>
      <c r="Z18" s="10" t="s">
        <v>2090</v>
      </c>
      <c r="AA18" s="10" t="s">
        <v>2239</v>
      </c>
      <c r="AB18" s="10" t="s">
        <v>2240</v>
      </c>
      <c r="AC18" s="10" t="s">
        <v>2241</v>
      </c>
      <c r="AD18" s="10" t="s">
        <v>959</v>
      </c>
      <c r="AE18" s="10" t="s">
        <v>1339</v>
      </c>
      <c r="AF18" s="10" t="s">
        <v>1083</v>
      </c>
      <c r="AG18" s="10" t="s">
        <v>1223</v>
      </c>
      <c r="AH18" s="10" t="s">
        <v>2242</v>
      </c>
    </row>
    <row r="19" spans="1:34" x14ac:dyDescent="0.45">
      <c r="A19" s="10" t="s">
        <v>2243</v>
      </c>
      <c r="B19" s="10" t="s">
        <v>2114</v>
      </c>
      <c r="C19" s="10" t="s">
        <v>171</v>
      </c>
      <c r="D19" s="10" t="s">
        <v>2082</v>
      </c>
      <c r="E19" s="10" t="s">
        <v>2086</v>
      </c>
      <c r="F19" s="10" t="s">
        <v>2072</v>
      </c>
      <c r="G19" s="10" t="s">
        <v>2101</v>
      </c>
      <c r="H19" s="10" t="s">
        <v>2244</v>
      </c>
      <c r="I19" s="10" t="s">
        <v>2245</v>
      </c>
      <c r="J19" s="10" t="s">
        <v>2065</v>
      </c>
      <c r="K19" s="10" t="s">
        <v>2088</v>
      </c>
      <c r="L19" s="10" t="s">
        <v>2065</v>
      </c>
      <c r="M19" s="10" t="s">
        <v>2065</v>
      </c>
      <c r="N19" s="10" t="s">
        <v>2072</v>
      </c>
      <c r="O19" s="10" t="s">
        <v>1413</v>
      </c>
      <c r="P19" s="10" t="s">
        <v>2069</v>
      </c>
      <c r="Q19" s="10" t="s">
        <v>2088</v>
      </c>
      <c r="R19" s="10" t="s">
        <v>2135</v>
      </c>
      <c r="S19" s="10" t="s">
        <v>2091</v>
      </c>
      <c r="T19" s="10" t="s">
        <v>2064</v>
      </c>
      <c r="U19" s="10" t="s">
        <v>2072</v>
      </c>
      <c r="V19" s="10" t="s">
        <v>2204</v>
      </c>
      <c r="W19" s="10" t="s">
        <v>2072</v>
      </c>
      <c r="X19" s="10" t="s">
        <v>2065</v>
      </c>
      <c r="Y19" s="10" t="s">
        <v>2072</v>
      </c>
      <c r="Z19" s="10" t="s">
        <v>2246</v>
      </c>
      <c r="AA19" s="10" t="s">
        <v>2247</v>
      </c>
      <c r="AB19" s="10" t="s">
        <v>2248</v>
      </c>
      <c r="AC19" s="10" t="s">
        <v>2249</v>
      </c>
      <c r="AD19" s="10" t="s">
        <v>1365</v>
      </c>
      <c r="AE19" s="10" t="s">
        <v>1927</v>
      </c>
      <c r="AF19" s="10" t="s">
        <v>1331</v>
      </c>
      <c r="AG19" s="10" t="s">
        <v>1419</v>
      </c>
      <c r="AH19" s="10" t="s">
        <v>2250</v>
      </c>
    </row>
    <row r="20" spans="1:34" x14ac:dyDescent="0.45">
      <c r="A20" s="10" t="s">
        <v>2251</v>
      </c>
      <c r="B20" s="10" t="s">
        <v>2117</v>
      </c>
      <c r="C20" s="10" t="s">
        <v>279</v>
      </c>
      <c r="D20" s="10" t="s">
        <v>2082</v>
      </c>
      <c r="E20" s="10" t="s">
        <v>2065</v>
      </c>
      <c r="F20" s="10" t="s">
        <v>2065</v>
      </c>
      <c r="G20" s="10" t="s">
        <v>871</v>
      </c>
      <c r="H20" s="10" t="s">
        <v>2252</v>
      </c>
      <c r="I20" s="10" t="s">
        <v>2086</v>
      </c>
      <c r="J20" s="10" t="s">
        <v>2065</v>
      </c>
      <c r="K20" s="10" t="s">
        <v>2072</v>
      </c>
      <c r="L20" s="10" t="s">
        <v>2065</v>
      </c>
      <c r="M20" s="10" t="s">
        <v>2065</v>
      </c>
      <c r="N20" s="10" t="s">
        <v>2065</v>
      </c>
      <c r="O20" s="10" t="s">
        <v>2189</v>
      </c>
      <c r="P20" s="10" t="s">
        <v>2103</v>
      </c>
      <c r="Q20" s="10" t="s">
        <v>2086</v>
      </c>
      <c r="R20" s="10" t="s">
        <v>2086</v>
      </c>
      <c r="S20" s="10" t="s">
        <v>2065</v>
      </c>
      <c r="T20" s="10" t="s">
        <v>2072</v>
      </c>
      <c r="U20" s="10" t="s">
        <v>2065</v>
      </c>
      <c r="V20" s="10" t="s">
        <v>2091</v>
      </c>
      <c r="W20" s="10" t="s">
        <v>2065</v>
      </c>
      <c r="X20" s="10" t="s">
        <v>2065</v>
      </c>
      <c r="Y20" s="10" t="s">
        <v>2065</v>
      </c>
      <c r="Z20" s="10" t="s">
        <v>2089</v>
      </c>
      <c r="AA20" s="10" t="s">
        <v>2253</v>
      </c>
      <c r="AB20" s="10" t="s">
        <v>2254</v>
      </c>
      <c r="AC20" s="10" t="s">
        <v>2255</v>
      </c>
      <c r="AD20" s="10" t="s">
        <v>1403</v>
      </c>
      <c r="AE20" s="10" t="s">
        <v>2130</v>
      </c>
      <c r="AF20" s="10" t="s">
        <v>1407</v>
      </c>
      <c r="AG20" s="10" t="s">
        <v>1090</v>
      </c>
      <c r="AH20" s="10" t="s">
        <v>2256</v>
      </c>
    </row>
    <row r="21" spans="1:34" x14ac:dyDescent="0.45">
      <c r="A21" s="10" t="s">
        <v>2257</v>
      </c>
      <c r="B21" s="10" t="s">
        <v>2153</v>
      </c>
      <c r="C21" s="10" t="s">
        <v>191</v>
      </c>
      <c r="D21" s="10" t="s">
        <v>2082</v>
      </c>
      <c r="E21" s="10" t="s">
        <v>2061</v>
      </c>
      <c r="F21" s="10" t="s">
        <v>2061</v>
      </c>
      <c r="G21" s="10" t="s">
        <v>2083</v>
      </c>
      <c r="H21" s="10" t="s">
        <v>2258</v>
      </c>
      <c r="I21" s="10" t="s">
        <v>2064</v>
      </c>
      <c r="J21" s="10" t="s">
        <v>2064</v>
      </c>
      <c r="K21" s="10" t="s">
        <v>2065</v>
      </c>
      <c r="L21" s="10" t="s">
        <v>2065</v>
      </c>
      <c r="M21" s="10" t="s">
        <v>2065</v>
      </c>
      <c r="N21" s="10" t="s">
        <v>2065</v>
      </c>
      <c r="O21" s="10" t="s">
        <v>2259</v>
      </c>
      <c r="P21" s="10" t="s">
        <v>2260</v>
      </c>
      <c r="Q21" s="10" t="s">
        <v>2107</v>
      </c>
      <c r="R21" s="10" t="s">
        <v>2173</v>
      </c>
      <c r="S21" s="10" t="s">
        <v>2172</v>
      </c>
      <c r="T21" s="10" t="s">
        <v>2100</v>
      </c>
      <c r="U21" s="10" t="s">
        <v>2072</v>
      </c>
      <c r="V21" s="10" t="s">
        <v>2261</v>
      </c>
      <c r="W21" s="10" t="s">
        <v>2072</v>
      </c>
      <c r="X21" s="10" t="s">
        <v>2072</v>
      </c>
      <c r="Y21" s="10" t="s">
        <v>2072</v>
      </c>
      <c r="Z21" s="10" t="s">
        <v>2262</v>
      </c>
      <c r="AA21" s="10" t="s">
        <v>2263</v>
      </c>
      <c r="AB21" s="10" t="s">
        <v>2264</v>
      </c>
      <c r="AC21" s="10" t="s">
        <v>2265</v>
      </c>
      <c r="AD21" s="10" t="s">
        <v>2011</v>
      </c>
      <c r="AE21" s="10" t="s">
        <v>2235</v>
      </c>
      <c r="AF21" s="10" t="s">
        <v>1021</v>
      </c>
      <c r="AG21" s="10" t="s">
        <v>1093</v>
      </c>
      <c r="AH21" s="10" t="s">
        <v>2266</v>
      </c>
    </row>
    <row r="22" spans="1:34" x14ac:dyDescent="0.45">
      <c r="A22" s="10" t="s">
        <v>2267</v>
      </c>
      <c r="B22" s="10" t="s">
        <v>2068</v>
      </c>
      <c r="C22" s="10" t="s">
        <v>145</v>
      </c>
      <c r="D22" s="10" t="s">
        <v>2082</v>
      </c>
      <c r="E22" s="10" t="s">
        <v>2065</v>
      </c>
      <c r="F22" s="10" t="s">
        <v>2065</v>
      </c>
      <c r="G22" s="10" t="s">
        <v>871</v>
      </c>
      <c r="H22" s="10" t="s">
        <v>2268</v>
      </c>
      <c r="I22" s="10" t="s">
        <v>2072</v>
      </c>
      <c r="J22" s="10" t="s">
        <v>2065</v>
      </c>
      <c r="K22" s="10" t="s">
        <v>2065</v>
      </c>
      <c r="L22" s="10" t="s">
        <v>2065</v>
      </c>
      <c r="M22" s="10" t="s">
        <v>2065</v>
      </c>
      <c r="N22" s="10" t="s">
        <v>2065</v>
      </c>
      <c r="O22" s="10" t="s">
        <v>2269</v>
      </c>
      <c r="P22" s="10" t="s">
        <v>2072</v>
      </c>
      <c r="Q22" s="10" t="s">
        <v>2072</v>
      </c>
      <c r="R22" s="10" t="s">
        <v>2072</v>
      </c>
      <c r="S22" s="10" t="s">
        <v>2072</v>
      </c>
      <c r="T22" s="10" t="s">
        <v>2065</v>
      </c>
      <c r="U22" s="10" t="s">
        <v>2065</v>
      </c>
      <c r="V22" s="10" t="s">
        <v>2072</v>
      </c>
      <c r="W22" s="10" t="s">
        <v>2072</v>
      </c>
      <c r="X22" s="10" t="s">
        <v>2065</v>
      </c>
      <c r="Y22" s="10" t="s">
        <v>2065</v>
      </c>
      <c r="Z22" s="10" t="s">
        <v>2091</v>
      </c>
      <c r="AA22" s="10" t="s">
        <v>2100</v>
      </c>
      <c r="AB22" s="10" t="s">
        <v>2270</v>
      </c>
      <c r="AC22" s="10" t="s">
        <v>2271</v>
      </c>
      <c r="AD22" s="10" t="s">
        <v>2171</v>
      </c>
      <c r="AE22" s="10" t="s">
        <v>2171</v>
      </c>
      <c r="AF22" s="10" t="s">
        <v>2130</v>
      </c>
      <c r="AG22" s="10" t="s">
        <v>2171</v>
      </c>
      <c r="AH22" s="10" t="s">
        <v>871</v>
      </c>
    </row>
    <row r="23" spans="1:34" x14ac:dyDescent="0.45">
      <c r="A23" s="10" t="s">
        <v>2272</v>
      </c>
      <c r="B23" s="10" t="s">
        <v>2153</v>
      </c>
      <c r="C23" s="10" t="s">
        <v>372</v>
      </c>
      <c r="D23" s="10" t="s">
        <v>2059</v>
      </c>
      <c r="E23" s="10" t="s">
        <v>2065</v>
      </c>
      <c r="F23" s="10" t="s">
        <v>2065</v>
      </c>
      <c r="G23" s="10" t="s">
        <v>871</v>
      </c>
      <c r="H23" s="10" t="s">
        <v>2252</v>
      </c>
      <c r="I23" s="10" t="s">
        <v>2091</v>
      </c>
      <c r="J23" s="10" t="s">
        <v>2065</v>
      </c>
      <c r="K23" s="10" t="s">
        <v>2091</v>
      </c>
      <c r="L23" s="10" t="s">
        <v>2065</v>
      </c>
      <c r="M23" s="10" t="s">
        <v>2065</v>
      </c>
      <c r="N23" s="10" t="s">
        <v>2065</v>
      </c>
      <c r="O23" s="10" t="s">
        <v>2005</v>
      </c>
      <c r="P23" s="10" t="s">
        <v>2061</v>
      </c>
      <c r="Q23" s="10" t="s">
        <v>2091</v>
      </c>
      <c r="R23" s="10" t="s">
        <v>2091</v>
      </c>
      <c r="S23" s="10" t="s">
        <v>2086</v>
      </c>
      <c r="T23" s="10" t="s">
        <v>2065</v>
      </c>
      <c r="U23" s="10" t="s">
        <v>2065</v>
      </c>
      <c r="V23" s="10" t="s">
        <v>2103</v>
      </c>
      <c r="W23" s="10" t="s">
        <v>2065</v>
      </c>
      <c r="X23" s="10" t="s">
        <v>2065</v>
      </c>
      <c r="Y23" s="10" t="s">
        <v>2065</v>
      </c>
      <c r="Z23" s="10" t="s">
        <v>2173</v>
      </c>
      <c r="AA23" s="10" t="s">
        <v>2273</v>
      </c>
      <c r="AB23" s="10" t="s">
        <v>2274</v>
      </c>
      <c r="AC23" s="10" t="s">
        <v>2133</v>
      </c>
      <c r="AD23" s="10" t="s">
        <v>1036</v>
      </c>
      <c r="AE23" s="10" t="s">
        <v>2010</v>
      </c>
      <c r="AF23" s="10" t="s">
        <v>2130</v>
      </c>
      <c r="AG23" s="10" t="s">
        <v>949</v>
      </c>
      <c r="AH23" s="10" t="s">
        <v>871</v>
      </c>
    </row>
    <row r="24" spans="1:34" x14ac:dyDescent="0.45">
      <c r="A24" s="10" t="s">
        <v>2275</v>
      </c>
      <c r="B24" s="10" t="s">
        <v>2192</v>
      </c>
      <c r="C24" s="10" t="s">
        <v>289</v>
      </c>
      <c r="D24" s="10" t="s">
        <v>2059</v>
      </c>
      <c r="E24" s="10" t="s">
        <v>2065</v>
      </c>
      <c r="F24" s="10" t="s">
        <v>2065</v>
      </c>
      <c r="G24" s="10" t="s">
        <v>871</v>
      </c>
      <c r="H24" s="10" t="s">
        <v>2276</v>
      </c>
      <c r="I24" s="10" t="s">
        <v>2060</v>
      </c>
      <c r="J24" s="10" t="s">
        <v>2065</v>
      </c>
      <c r="K24" s="10" t="s">
        <v>2086</v>
      </c>
      <c r="L24" s="10" t="s">
        <v>2065</v>
      </c>
      <c r="M24" s="10" t="s">
        <v>2065</v>
      </c>
      <c r="N24" s="10" t="s">
        <v>2065</v>
      </c>
      <c r="O24" s="10" t="s">
        <v>2277</v>
      </c>
      <c r="P24" s="10" t="s">
        <v>2086</v>
      </c>
      <c r="Q24" s="10" t="s">
        <v>2086</v>
      </c>
      <c r="R24" s="10" t="s">
        <v>2072</v>
      </c>
      <c r="S24" s="10" t="s">
        <v>2065</v>
      </c>
      <c r="T24" s="10" t="s">
        <v>2060</v>
      </c>
      <c r="U24" s="10" t="s">
        <v>2065</v>
      </c>
      <c r="V24" s="10" t="s">
        <v>2086</v>
      </c>
      <c r="W24" s="10" t="s">
        <v>2065</v>
      </c>
      <c r="X24" s="10" t="s">
        <v>2065</v>
      </c>
      <c r="Y24" s="10" t="s">
        <v>2065</v>
      </c>
      <c r="Z24" s="10" t="s">
        <v>2088</v>
      </c>
      <c r="AA24" s="10" t="s">
        <v>2278</v>
      </c>
      <c r="AB24" s="10" t="s">
        <v>2279</v>
      </c>
      <c r="AC24" s="10" t="s">
        <v>2271</v>
      </c>
      <c r="AD24" s="10" t="s">
        <v>1036</v>
      </c>
      <c r="AE24" s="10" t="s">
        <v>2130</v>
      </c>
      <c r="AF24" s="10" t="s">
        <v>1244</v>
      </c>
      <c r="AG24" s="10" t="s">
        <v>1036</v>
      </c>
      <c r="AH24" s="10" t="s">
        <v>2280</v>
      </c>
    </row>
    <row r="25" spans="1:34" x14ac:dyDescent="0.45">
      <c r="A25" s="10" t="s">
        <v>2281</v>
      </c>
      <c r="B25" s="10" t="s">
        <v>2114</v>
      </c>
      <c r="C25" s="10" t="s">
        <v>262</v>
      </c>
      <c r="D25" s="10" t="s">
        <v>2082</v>
      </c>
      <c r="E25" s="10" t="s">
        <v>2086</v>
      </c>
      <c r="F25" s="10" t="s">
        <v>2072</v>
      </c>
      <c r="G25" s="10" t="s">
        <v>2101</v>
      </c>
      <c r="H25" s="10" t="s">
        <v>2121</v>
      </c>
      <c r="I25" s="10" t="s">
        <v>2282</v>
      </c>
      <c r="J25" s="10" t="s">
        <v>2061</v>
      </c>
      <c r="K25" s="10" t="s">
        <v>2086</v>
      </c>
      <c r="L25" s="10" t="s">
        <v>2065</v>
      </c>
      <c r="M25" s="10" t="s">
        <v>2065</v>
      </c>
      <c r="N25" s="10" t="s">
        <v>2072</v>
      </c>
      <c r="O25" s="10" t="s">
        <v>2136</v>
      </c>
      <c r="P25" s="10" t="s">
        <v>2118</v>
      </c>
      <c r="Q25" s="10" t="s">
        <v>2105</v>
      </c>
      <c r="R25" s="10" t="s">
        <v>2064</v>
      </c>
      <c r="S25" s="10" t="s">
        <v>2091</v>
      </c>
      <c r="T25" s="10" t="s">
        <v>2172</v>
      </c>
      <c r="U25" s="10" t="s">
        <v>2065</v>
      </c>
      <c r="V25" s="10" t="s">
        <v>2114</v>
      </c>
      <c r="W25" s="10" t="s">
        <v>2072</v>
      </c>
      <c r="X25" s="10" t="s">
        <v>2072</v>
      </c>
      <c r="Y25" s="10" t="s">
        <v>2072</v>
      </c>
      <c r="Z25" s="10" t="s">
        <v>2283</v>
      </c>
      <c r="AA25" s="10" t="s">
        <v>2284</v>
      </c>
      <c r="AB25" s="10" t="s">
        <v>2285</v>
      </c>
      <c r="AC25" s="10" t="s">
        <v>2286</v>
      </c>
      <c r="AD25" s="10" t="s">
        <v>1243</v>
      </c>
      <c r="AE25" s="10" t="s">
        <v>1339</v>
      </c>
      <c r="AF25" s="10" t="s">
        <v>2287</v>
      </c>
      <c r="AG25" s="10" t="s">
        <v>953</v>
      </c>
      <c r="AH25" s="10" t="s">
        <v>2170</v>
      </c>
    </row>
    <row r="26" spans="1:34" x14ac:dyDescent="0.45">
      <c r="A26" s="10" t="s">
        <v>2288</v>
      </c>
      <c r="B26" s="10" t="s">
        <v>2245</v>
      </c>
      <c r="C26" s="10" t="s">
        <v>26</v>
      </c>
      <c r="D26" s="10" t="s">
        <v>2082</v>
      </c>
      <c r="E26" s="10" t="s">
        <v>2091</v>
      </c>
      <c r="F26" s="10" t="s">
        <v>2061</v>
      </c>
      <c r="G26" s="10" t="s">
        <v>2289</v>
      </c>
      <c r="H26" s="10" t="s">
        <v>2290</v>
      </c>
      <c r="I26" s="10" t="s">
        <v>2135</v>
      </c>
      <c r="J26" s="10" t="s">
        <v>2135</v>
      </c>
      <c r="K26" s="10" t="s">
        <v>2065</v>
      </c>
      <c r="L26" s="10" t="s">
        <v>2065</v>
      </c>
      <c r="M26" s="10" t="s">
        <v>2065</v>
      </c>
      <c r="N26" s="10" t="s">
        <v>2065</v>
      </c>
      <c r="O26" s="10" t="s">
        <v>2291</v>
      </c>
      <c r="P26" s="10" t="s">
        <v>2071</v>
      </c>
      <c r="Q26" s="10" t="s">
        <v>2192</v>
      </c>
      <c r="R26" s="10" t="s">
        <v>2192</v>
      </c>
      <c r="S26" s="10" t="s">
        <v>2061</v>
      </c>
      <c r="T26" s="10" t="s">
        <v>2069</v>
      </c>
      <c r="U26" s="10" t="s">
        <v>2065</v>
      </c>
      <c r="V26" s="10" t="s">
        <v>2292</v>
      </c>
      <c r="W26" s="10" t="s">
        <v>2086</v>
      </c>
      <c r="X26" s="10" t="s">
        <v>2065</v>
      </c>
      <c r="Y26" s="10" t="s">
        <v>2072</v>
      </c>
      <c r="Z26" s="10" t="s">
        <v>2293</v>
      </c>
      <c r="AA26" s="10" t="s">
        <v>2195</v>
      </c>
      <c r="AB26" s="10" t="s">
        <v>2294</v>
      </c>
      <c r="AC26" s="10" t="s">
        <v>2295</v>
      </c>
      <c r="AD26" s="10" t="s">
        <v>1304</v>
      </c>
      <c r="AE26" s="10" t="s">
        <v>2296</v>
      </c>
      <c r="AF26" s="10" t="s">
        <v>2005</v>
      </c>
      <c r="AG26" s="10" t="s">
        <v>991</v>
      </c>
      <c r="AH26" s="10" t="s">
        <v>2297</v>
      </c>
    </row>
    <row r="27" spans="1:34" x14ac:dyDescent="0.45">
      <c r="A27" s="10" t="s">
        <v>0</v>
      </c>
      <c r="B27" s="10" t="s">
        <v>2026</v>
      </c>
      <c r="C27" s="10" t="s">
        <v>2027</v>
      </c>
      <c r="D27" s="10" t="s">
        <v>2028</v>
      </c>
      <c r="E27" s="10" t="s">
        <v>2029</v>
      </c>
      <c r="F27" s="10" t="s">
        <v>2030</v>
      </c>
      <c r="G27" s="10" t="s">
        <v>2031</v>
      </c>
      <c r="H27" s="10" t="s">
        <v>869</v>
      </c>
      <c r="I27" s="10" t="s">
        <v>2032</v>
      </c>
      <c r="J27" s="10" t="s">
        <v>2033</v>
      </c>
      <c r="K27" s="10" t="s">
        <v>2034</v>
      </c>
      <c r="L27" s="10" t="s">
        <v>2035</v>
      </c>
      <c r="M27" s="10" t="s">
        <v>2036</v>
      </c>
      <c r="N27" s="10" t="s">
        <v>2037</v>
      </c>
      <c r="O27" s="10" t="s">
        <v>860</v>
      </c>
      <c r="P27" s="10" t="s">
        <v>2038</v>
      </c>
      <c r="Q27" s="10" t="s">
        <v>2039</v>
      </c>
      <c r="R27" s="10" t="s">
        <v>2040</v>
      </c>
      <c r="S27" s="10" t="s">
        <v>2041</v>
      </c>
      <c r="T27" s="10" t="s">
        <v>2042</v>
      </c>
      <c r="U27" s="10" t="s">
        <v>2043</v>
      </c>
      <c r="V27" s="10" t="s">
        <v>2044</v>
      </c>
      <c r="W27" s="10" t="s">
        <v>2045</v>
      </c>
      <c r="X27" s="10" t="s">
        <v>2046</v>
      </c>
      <c r="Y27" s="10" t="s">
        <v>2047</v>
      </c>
      <c r="Z27" s="10" t="s">
        <v>2048</v>
      </c>
      <c r="AA27" s="10" t="s">
        <v>2049</v>
      </c>
      <c r="AB27" s="10" t="s">
        <v>2050</v>
      </c>
      <c r="AC27" s="10" t="s">
        <v>2051</v>
      </c>
      <c r="AD27" s="10" t="s">
        <v>2052</v>
      </c>
      <c r="AE27" s="10" t="s">
        <v>2053</v>
      </c>
      <c r="AF27" s="10" t="s">
        <v>2054</v>
      </c>
      <c r="AG27" s="10" t="s">
        <v>2055</v>
      </c>
      <c r="AH27" s="10" t="s">
        <v>2056</v>
      </c>
    </row>
    <row r="28" spans="1:34" x14ac:dyDescent="0.45">
      <c r="A28" s="10" t="s">
        <v>2298</v>
      </c>
      <c r="B28" s="10" t="s">
        <v>2069</v>
      </c>
      <c r="C28" s="10" t="s">
        <v>477</v>
      </c>
      <c r="D28" s="10" t="s">
        <v>2059</v>
      </c>
      <c r="E28" s="10" t="s">
        <v>2065</v>
      </c>
      <c r="F28" s="10" t="s">
        <v>2086</v>
      </c>
      <c r="G28" s="10" t="s">
        <v>2115</v>
      </c>
      <c r="H28" s="10" t="s">
        <v>2299</v>
      </c>
      <c r="I28" s="10" t="s">
        <v>2086</v>
      </c>
      <c r="J28" s="10" t="s">
        <v>2086</v>
      </c>
      <c r="K28" s="10" t="s">
        <v>2065</v>
      </c>
      <c r="L28" s="10" t="s">
        <v>2065</v>
      </c>
      <c r="M28" s="10" t="s">
        <v>2065</v>
      </c>
      <c r="N28" s="10" t="s">
        <v>2065</v>
      </c>
      <c r="O28" s="10" t="s">
        <v>1118</v>
      </c>
      <c r="P28" s="10" t="s">
        <v>2194</v>
      </c>
      <c r="Q28" s="10" t="s">
        <v>2135</v>
      </c>
      <c r="R28" s="10" t="s">
        <v>2103</v>
      </c>
      <c r="S28" s="10" t="s">
        <v>2086</v>
      </c>
      <c r="T28" s="10" t="s">
        <v>2106</v>
      </c>
      <c r="U28" s="10" t="s">
        <v>2065</v>
      </c>
      <c r="V28" s="10" t="s">
        <v>2061</v>
      </c>
      <c r="W28" s="10" t="s">
        <v>2065</v>
      </c>
      <c r="X28" s="10" t="s">
        <v>2065</v>
      </c>
      <c r="Y28" s="10" t="s">
        <v>2065</v>
      </c>
      <c r="Z28" s="10" t="s">
        <v>2300</v>
      </c>
      <c r="AA28" s="10" t="s">
        <v>2301</v>
      </c>
      <c r="AB28" s="10" t="s">
        <v>2302</v>
      </c>
      <c r="AC28" s="10" t="s">
        <v>2303</v>
      </c>
      <c r="AD28" s="10" t="s">
        <v>1315</v>
      </c>
      <c r="AE28" s="10" t="s">
        <v>1410</v>
      </c>
      <c r="AF28" s="10" t="s">
        <v>1210</v>
      </c>
      <c r="AG28" s="10" t="s">
        <v>2150</v>
      </c>
      <c r="AH28" s="10" t="s">
        <v>2304</v>
      </c>
    </row>
    <row r="29" spans="1:34" x14ac:dyDescent="0.45">
      <c r="A29" s="10" t="s">
        <v>2305</v>
      </c>
      <c r="B29" s="10" t="s">
        <v>2069</v>
      </c>
      <c r="C29" s="10" t="s">
        <v>289</v>
      </c>
      <c r="D29" s="10" t="s">
        <v>2059</v>
      </c>
      <c r="E29" s="10" t="s">
        <v>2060</v>
      </c>
      <c r="F29" s="10" t="s">
        <v>2091</v>
      </c>
      <c r="G29" s="10" t="s">
        <v>2306</v>
      </c>
      <c r="H29" s="10" t="s">
        <v>2307</v>
      </c>
      <c r="I29" s="10" t="s">
        <v>2064</v>
      </c>
      <c r="J29" s="10" t="s">
        <v>2064</v>
      </c>
      <c r="K29" s="10" t="s">
        <v>2065</v>
      </c>
      <c r="L29" s="10" t="s">
        <v>2065</v>
      </c>
      <c r="M29" s="10" t="s">
        <v>2065</v>
      </c>
      <c r="N29" s="10" t="s">
        <v>2065</v>
      </c>
      <c r="O29" s="10" t="s">
        <v>2308</v>
      </c>
      <c r="P29" s="10" t="s">
        <v>2232</v>
      </c>
      <c r="Q29" s="10" t="s">
        <v>2309</v>
      </c>
      <c r="R29" s="10" t="s">
        <v>2310</v>
      </c>
      <c r="S29" s="10" t="s">
        <v>2172</v>
      </c>
      <c r="T29" s="10" t="s">
        <v>2107</v>
      </c>
      <c r="U29" s="10" t="s">
        <v>2065</v>
      </c>
      <c r="V29" s="10" t="s">
        <v>2311</v>
      </c>
      <c r="W29" s="10" t="s">
        <v>2103</v>
      </c>
      <c r="X29" s="10" t="s">
        <v>2065</v>
      </c>
      <c r="Y29" s="10" t="s">
        <v>2060</v>
      </c>
      <c r="Z29" s="10" t="s">
        <v>2312</v>
      </c>
      <c r="AA29" s="10" t="s">
        <v>2313</v>
      </c>
      <c r="AB29" s="10" t="s">
        <v>2314</v>
      </c>
      <c r="AC29" s="10" t="s">
        <v>2315</v>
      </c>
      <c r="AD29" s="10" t="s">
        <v>953</v>
      </c>
      <c r="AE29" s="10" t="s">
        <v>2316</v>
      </c>
      <c r="AF29" s="10" t="s">
        <v>2178</v>
      </c>
      <c r="AG29" s="10" t="s">
        <v>1429</v>
      </c>
      <c r="AH29" s="10" t="s">
        <v>2124</v>
      </c>
    </row>
    <row r="30" spans="1:34" x14ac:dyDescent="0.45">
      <c r="A30" s="10" t="s">
        <v>2317</v>
      </c>
      <c r="B30" s="10" t="s">
        <v>2069</v>
      </c>
      <c r="C30" s="10" t="s">
        <v>174</v>
      </c>
      <c r="D30" s="10" t="s">
        <v>2059</v>
      </c>
      <c r="E30" s="10" t="s">
        <v>2060</v>
      </c>
      <c r="F30" s="10" t="s">
        <v>2086</v>
      </c>
      <c r="G30" s="10" t="s">
        <v>2101</v>
      </c>
      <c r="H30" s="10" t="s">
        <v>2318</v>
      </c>
      <c r="I30" s="10" t="s">
        <v>2105</v>
      </c>
      <c r="J30" s="10" t="s">
        <v>2105</v>
      </c>
      <c r="K30" s="10" t="s">
        <v>2065</v>
      </c>
      <c r="L30" s="10" t="s">
        <v>2065</v>
      </c>
      <c r="M30" s="10" t="s">
        <v>2065</v>
      </c>
      <c r="N30" s="10" t="s">
        <v>2065</v>
      </c>
      <c r="O30" s="10" t="s">
        <v>2066</v>
      </c>
      <c r="P30" s="10" t="s">
        <v>2239</v>
      </c>
      <c r="Q30" s="10" t="s">
        <v>2282</v>
      </c>
      <c r="R30" s="10" t="s">
        <v>2107</v>
      </c>
      <c r="S30" s="10" t="s">
        <v>2106</v>
      </c>
      <c r="T30" s="10" t="s">
        <v>2118</v>
      </c>
      <c r="U30" s="10" t="s">
        <v>2065</v>
      </c>
      <c r="V30" s="10" t="s">
        <v>2319</v>
      </c>
      <c r="W30" s="10" t="s">
        <v>2086</v>
      </c>
      <c r="X30" s="10" t="s">
        <v>2065</v>
      </c>
      <c r="Y30" s="10" t="s">
        <v>2086</v>
      </c>
      <c r="Z30" s="10" t="s">
        <v>2320</v>
      </c>
      <c r="AA30" s="10" t="s">
        <v>2321</v>
      </c>
      <c r="AB30" s="10" t="s">
        <v>2322</v>
      </c>
      <c r="AC30" s="10" t="s">
        <v>2323</v>
      </c>
      <c r="AD30" s="10" t="s">
        <v>1210</v>
      </c>
      <c r="AE30" s="10" t="s">
        <v>1339</v>
      </c>
      <c r="AF30" s="10" t="s">
        <v>1300</v>
      </c>
      <c r="AG30" s="10" t="s">
        <v>1311</v>
      </c>
      <c r="AH30" s="10" t="s">
        <v>2324</v>
      </c>
    </row>
    <row r="31" spans="1:34" x14ac:dyDescent="0.45">
      <c r="A31" s="10" t="s">
        <v>2325</v>
      </c>
      <c r="B31" s="10" t="s">
        <v>2069</v>
      </c>
      <c r="C31" s="10" t="s">
        <v>37</v>
      </c>
      <c r="D31" s="10" t="s">
        <v>2059</v>
      </c>
      <c r="E31" s="10" t="s">
        <v>2072</v>
      </c>
      <c r="F31" s="10" t="s">
        <v>2065</v>
      </c>
      <c r="G31" s="10" t="s">
        <v>2133</v>
      </c>
      <c r="H31" s="10" t="s">
        <v>2326</v>
      </c>
      <c r="I31" s="10" t="s">
        <v>2194</v>
      </c>
      <c r="J31" s="10" t="s">
        <v>2065</v>
      </c>
      <c r="K31" s="10" t="s">
        <v>2060</v>
      </c>
      <c r="L31" s="10" t="s">
        <v>2065</v>
      </c>
      <c r="M31" s="10" t="s">
        <v>2065</v>
      </c>
      <c r="N31" s="10" t="s">
        <v>2065</v>
      </c>
      <c r="O31" s="10" t="s">
        <v>959</v>
      </c>
      <c r="P31" s="10" t="s">
        <v>2089</v>
      </c>
      <c r="Q31" s="10" t="s">
        <v>2064</v>
      </c>
      <c r="R31" s="10" t="s">
        <v>2088</v>
      </c>
      <c r="S31" s="10" t="s">
        <v>2086</v>
      </c>
      <c r="T31" s="10" t="s">
        <v>2091</v>
      </c>
      <c r="U31" s="10" t="s">
        <v>2065</v>
      </c>
      <c r="V31" s="10" t="s">
        <v>2223</v>
      </c>
      <c r="W31" s="10" t="s">
        <v>2065</v>
      </c>
      <c r="X31" s="10" t="s">
        <v>2065</v>
      </c>
      <c r="Y31" s="10" t="s">
        <v>2065</v>
      </c>
      <c r="Z31" s="10" t="s">
        <v>2292</v>
      </c>
      <c r="AA31" s="10" t="s">
        <v>2327</v>
      </c>
      <c r="AB31" s="10" t="s">
        <v>2328</v>
      </c>
      <c r="AC31" s="10" t="s">
        <v>2329</v>
      </c>
      <c r="AD31" s="10" t="s">
        <v>1123</v>
      </c>
      <c r="AE31" s="10" t="s">
        <v>1273</v>
      </c>
      <c r="AF31" s="10" t="s">
        <v>2078</v>
      </c>
      <c r="AG31" s="10" t="s">
        <v>949</v>
      </c>
      <c r="AH31" s="10" t="s">
        <v>2213</v>
      </c>
    </row>
    <row r="32" spans="1:34" x14ac:dyDescent="0.45">
      <c r="A32" s="10" t="s">
        <v>2330</v>
      </c>
      <c r="B32" s="10" t="s">
        <v>2068</v>
      </c>
      <c r="C32" s="10" t="s">
        <v>2331</v>
      </c>
      <c r="D32" s="10" t="s">
        <v>2332</v>
      </c>
      <c r="E32" s="10" t="s">
        <v>2072</v>
      </c>
      <c r="F32" s="10" t="s">
        <v>2072</v>
      </c>
      <c r="G32" s="10" t="s">
        <v>2083</v>
      </c>
      <c r="H32" s="10" t="s">
        <v>2333</v>
      </c>
      <c r="I32" s="10" t="s">
        <v>2204</v>
      </c>
      <c r="J32" s="10" t="s">
        <v>2065</v>
      </c>
      <c r="K32" s="10" t="s">
        <v>2064</v>
      </c>
      <c r="L32" s="10" t="s">
        <v>2065</v>
      </c>
      <c r="M32" s="10" t="s">
        <v>2065</v>
      </c>
      <c r="N32" s="10" t="s">
        <v>2065</v>
      </c>
      <c r="O32" s="10" t="s">
        <v>2334</v>
      </c>
      <c r="P32" s="10" t="s">
        <v>2058</v>
      </c>
      <c r="Q32" s="10" t="s">
        <v>2070</v>
      </c>
      <c r="R32" s="10" t="s">
        <v>2222</v>
      </c>
      <c r="S32" s="10" t="s">
        <v>2060</v>
      </c>
      <c r="T32" s="10" t="s">
        <v>2172</v>
      </c>
      <c r="U32" s="10" t="s">
        <v>2065</v>
      </c>
      <c r="V32" s="10" t="s">
        <v>2085</v>
      </c>
      <c r="W32" s="10" t="s">
        <v>2086</v>
      </c>
      <c r="X32" s="10" t="s">
        <v>2065</v>
      </c>
      <c r="Y32" s="10" t="s">
        <v>2061</v>
      </c>
      <c r="Z32" s="10" t="s">
        <v>2138</v>
      </c>
      <c r="AA32" s="10" t="s">
        <v>2335</v>
      </c>
      <c r="AB32" s="10" t="s">
        <v>2336</v>
      </c>
      <c r="AC32" s="10" t="s">
        <v>2227</v>
      </c>
      <c r="AD32" s="10" t="s">
        <v>1013</v>
      </c>
      <c r="AE32" s="10" t="s">
        <v>2316</v>
      </c>
      <c r="AF32" s="10" t="s">
        <v>1200</v>
      </c>
      <c r="AG32" s="10" t="s">
        <v>1063</v>
      </c>
      <c r="AH32" s="10" t="s">
        <v>2337</v>
      </c>
    </row>
    <row r="33" spans="1:34" x14ac:dyDescent="0.45">
      <c r="A33" s="10" t="s">
        <v>2330</v>
      </c>
      <c r="B33" s="10" t="s">
        <v>2068</v>
      </c>
      <c r="C33" s="10" t="s">
        <v>1471</v>
      </c>
      <c r="D33" s="10" t="s">
        <v>2059</v>
      </c>
      <c r="E33" s="10" t="s">
        <v>2072</v>
      </c>
      <c r="F33" s="10" t="s">
        <v>2065</v>
      </c>
      <c r="G33" s="10" t="s">
        <v>2133</v>
      </c>
      <c r="H33" s="10" t="s">
        <v>2338</v>
      </c>
      <c r="I33" s="10" t="s">
        <v>2060</v>
      </c>
      <c r="J33" s="10" t="s">
        <v>2065</v>
      </c>
      <c r="K33" s="10" t="s">
        <v>2086</v>
      </c>
      <c r="L33" s="10" t="s">
        <v>2065</v>
      </c>
      <c r="M33" s="10" t="s">
        <v>2065</v>
      </c>
      <c r="N33" s="10" t="s">
        <v>2065</v>
      </c>
      <c r="O33" s="10" t="s">
        <v>1017</v>
      </c>
      <c r="P33" s="10" t="s">
        <v>2061</v>
      </c>
      <c r="Q33" s="10" t="s">
        <v>2194</v>
      </c>
      <c r="R33" s="10" t="s">
        <v>2194</v>
      </c>
      <c r="S33" s="10" t="s">
        <v>2072</v>
      </c>
      <c r="T33" s="10" t="s">
        <v>2103</v>
      </c>
      <c r="U33" s="10" t="s">
        <v>2065</v>
      </c>
      <c r="V33" s="10" t="s">
        <v>2172</v>
      </c>
      <c r="W33" s="10" t="s">
        <v>2072</v>
      </c>
      <c r="X33" s="10" t="s">
        <v>2065</v>
      </c>
      <c r="Y33" s="10" t="s">
        <v>2091</v>
      </c>
      <c r="Z33" s="10" t="s">
        <v>2310</v>
      </c>
      <c r="AA33" s="10" t="s">
        <v>2339</v>
      </c>
      <c r="AB33" s="10" t="s">
        <v>2340</v>
      </c>
      <c r="AC33" s="10" t="s">
        <v>2095</v>
      </c>
      <c r="AD33" s="10" t="s">
        <v>1083</v>
      </c>
      <c r="AE33" s="10" t="s">
        <v>2235</v>
      </c>
      <c r="AF33" s="10" t="s">
        <v>2079</v>
      </c>
      <c r="AG33" s="10" t="s">
        <v>953</v>
      </c>
      <c r="AH33" s="10" t="s">
        <v>2341</v>
      </c>
    </row>
    <row r="34" spans="1:34" x14ac:dyDescent="0.45">
      <c r="A34" s="10" t="s">
        <v>2330</v>
      </c>
      <c r="B34" s="10" t="s">
        <v>2068</v>
      </c>
      <c r="C34" s="10" t="s">
        <v>87</v>
      </c>
      <c r="D34" s="10" t="s">
        <v>2082</v>
      </c>
      <c r="E34" s="10" t="s">
        <v>2065</v>
      </c>
      <c r="F34" s="10" t="s">
        <v>2072</v>
      </c>
      <c r="G34" s="10" t="s">
        <v>2115</v>
      </c>
      <c r="H34" s="10" t="s">
        <v>2342</v>
      </c>
      <c r="I34" s="10" t="s">
        <v>2088</v>
      </c>
      <c r="J34" s="10" t="s">
        <v>2065</v>
      </c>
      <c r="K34" s="10" t="s">
        <v>2135</v>
      </c>
      <c r="L34" s="10" t="s">
        <v>2065</v>
      </c>
      <c r="M34" s="10" t="s">
        <v>2065</v>
      </c>
      <c r="N34" s="10" t="s">
        <v>2065</v>
      </c>
      <c r="O34" s="10" t="s">
        <v>1236</v>
      </c>
      <c r="P34" s="10" t="s">
        <v>2173</v>
      </c>
      <c r="Q34" s="10" t="s">
        <v>2135</v>
      </c>
      <c r="R34" s="10" t="s">
        <v>2194</v>
      </c>
      <c r="S34" s="10" t="s">
        <v>2091</v>
      </c>
      <c r="T34" s="10" t="s">
        <v>2091</v>
      </c>
      <c r="U34" s="10" t="s">
        <v>2065</v>
      </c>
      <c r="V34" s="10" t="s">
        <v>2137</v>
      </c>
      <c r="W34" s="10" t="s">
        <v>2072</v>
      </c>
      <c r="X34" s="10" t="s">
        <v>2065</v>
      </c>
      <c r="Y34" s="10" t="s">
        <v>2086</v>
      </c>
      <c r="Z34" s="10" t="s">
        <v>2273</v>
      </c>
      <c r="AA34" s="10" t="s">
        <v>2278</v>
      </c>
      <c r="AB34" s="10" t="s">
        <v>2140</v>
      </c>
      <c r="AC34" s="10" t="s">
        <v>2343</v>
      </c>
      <c r="AD34" s="10" t="s">
        <v>1311</v>
      </c>
      <c r="AE34" s="10" t="s">
        <v>2316</v>
      </c>
      <c r="AF34" s="10" t="s">
        <v>2316</v>
      </c>
      <c r="AG34" s="10" t="s">
        <v>1041</v>
      </c>
      <c r="AH34" s="10" t="s">
        <v>2344</v>
      </c>
    </row>
    <row r="35" spans="1:34" x14ac:dyDescent="0.45">
      <c r="A35" s="10" t="s">
        <v>2345</v>
      </c>
      <c r="B35" s="10" t="s">
        <v>2192</v>
      </c>
      <c r="C35" s="10" t="s">
        <v>312</v>
      </c>
      <c r="D35" s="10" t="s">
        <v>2059</v>
      </c>
      <c r="E35" s="10" t="s">
        <v>2072</v>
      </c>
      <c r="F35" s="10" t="s">
        <v>2065</v>
      </c>
      <c r="G35" s="10" t="s">
        <v>2133</v>
      </c>
      <c r="H35" s="10" t="s">
        <v>2346</v>
      </c>
      <c r="I35" s="10" t="s">
        <v>2106</v>
      </c>
      <c r="J35" s="10" t="s">
        <v>2065</v>
      </c>
      <c r="K35" s="10" t="s">
        <v>2086</v>
      </c>
      <c r="L35" s="10" t="s">
        <v>2065</v>
      </c>
      <c r="M35" s="10" t="s">
        <v>2065</v>
      </c>
      <c r="N35" s="10" t="s">
        <v>2065</v>
      </c>
      <c r="O35" s="10" t="s">
        <v>1118</v>
      </c>
      <c r="P35" s="10" t="s">
        <v>2060</v>
      </c>
      <c r="Q35" s="10" t="s">
        <v>2072</v>
      </c>
      <c r="R35" s="10" t="s">
        <v>2065</v>
      </c>
      <c r="S35" s="10" t="s">
        <v>2065</v>
      </c>
      <c r="T35" s="10" t="s">
        <v>2060</v>
      </c>
      <c r="U35" s="10" t="s">
        <v>2072</v>
      </c>
      <c r="V35" s="10" t="s">
        <v>2106</v>
      </c>
      <c r="W35" s="10" t="s">
        <v>2065</v>
      </c>
      <c r="X35" s="10" t="s">
        <v>2065</v>
      </c>
      <c r="Y35" s="10" t="s">
        <v>2065</v>
      </c>
      <c r="Z35" s="10" t="s">
        <v>2114</v>
      </c>
      <c r="AA35" s="10" t="s">
        <v>871</v>
      </c>
      <c r="AB35" s="10" t="s">
        <v>2347</v>
      </c>
      <c r="AC35" s="10" t="s">
        <v>2110</v>
      </c>
      <c r="AD35" s="10" t="s">
        <v>1061</v>
      </c>
      <c r="AE35" s="10" t="s">
        <v>2130</v>
      </c>
      <c r="AF35" s="10" t="s">
        <v>1061</v>
      </c>
      <c r="AG35" s="10" t="s">
        <v>1210</v>
      </c>
      <c r="AH35" s="10" t="s">
        <v>2348</v>
      </c>
    </row>
    <row r="36" spans="1:34" x14ac:dyDescent="0.45">
      <c r="A36" s="10" t="s">
        <v>2349</v>
      </c>
      <c r="B36" s="10" t="s">
        <v>2100</v>
      </c>
      <c r="C36" s="10" t="s">
        <v>551</v>
      </c>
      <c r="D36" s="10" t="s">
        <v>2082</v>
      </c>
      <c r="E36" s="10" t="s">
        <v>2065</v>
      </c>
      <c r="F36" s="10" t="s">
        <v>2086</v>
      </c>
      <c r="G36" s="10" t="s">
        <v>2115</v>
      </c>
      <c r="H36" s="10" t="s">
        <v>2350</v>
      </c>
      <c r="I36" s="10" t="s">
        <v>2137</v>
      </c>
      <c r="J36" s="10" t="s">
        <v>2072</v>
      </c>
      <c r="K36" s="10" t="s">
        <v>2060</v>
      </c>
      <c r="L36" s="10" t="s">
        <v>2065</v>
      </c>
      <c r="M36" s="10" t="s">
        <v>2065</v>
      </c>
      <c r="N36" s="10" t="s">
        <v>2072</v>
      </c>
      <c r="O36" s="10" t="s">
        <v>2351</v>
      </c>
      <c r="P36" s="10" t="s">
        <v>2100</v>
      </c>
      <c r="Q36" s="10" t="s">
        <v>2173</v>
      </c>
      <c r="R36" s="10" t="s">
        <v>2204</v>
      </c>
      <c r="S36" s="10" t="s">
        <v>2060</v>
      </c>
      <c r="T36" s="10" t="s">
        <v>2103</v>
      </c>
      <c r="U36" s="10" t="s">
        <v>2065</v>
      </c>
      <c r="V36" s="10" t="s">
        <v>2085</v>
      </c>
      <c r="W36" s="10" t="s">
        <v>2072</v>
      </c>
      <c r="X36" s="10" t="s">
        <v>2065</v>
      </c>
      <c r="Y36" s="10" t="s">
        <v>2065</v>
      </c>
      <c r="Z36" s="10" t="s">
        <v>2138</v>
      </c>
      <c r="AA36" s="10" t="s">
        <v>2313</v>
      </c>
      <c r="AB36" s="10" t="s">
        <v>2342</v>
      </c>
      <c r="AC36" s="10" t="s">
        <v>2352</v>
      </c>
      <c r="AD36" s="10" t="s">
        <v>879</v>
      </c>
      <c r="AE36" s="10" t="s">
        <v>2316</v>
      </c>
      <c r="AF36" s="10" t="s">
        <v>2277</v>
      </c>
      <c r="AG36" s="10" t="s">
        <v>953</v>
      </c>
      <c r="AH36" s="10" t="s">
        <v>2353</v>
      </c>
    </row>
    <row r="37" spans="1:34" x14ac:dyDescent="0.45">
      <c r="A37" s="10" t="s">
        <v>2354</v>
      </c>
      <c r="B37" s="10" t="s">
        <v>2085</v>
      </c>
      <c r="C37" s="10" t="s">
        <v>87</v>
      </c>
      <c r="D37" s="10" t="s">
        <v>2082</v>
      </c>
      <c r="E37" s="10" t="s">
        <v>2086</v>
      </c>
      <c r="F37" s="10" t="s">
        <v>2086</v>
      </c>
      <c r="G37" s="10" t="s">
        <v>2083</v>
      </c>
      <c r="H37" s="10" t="s">
        <v>2355</v>
      </c>
      <c r="I37" s="10" t="s">
        <v>2192</v>
      </c>
      <c r="J37" s="10" t="s">
        <v>2065</v>
      </c>
      <c r="K37" s="10" t="s">
        <v>2103</v>
      </c>
      <c r="L37" s="10" t="s">
        <v>2065</v>
      </c>
      <c r="M37" s="10" t="s">
        <v>2065</v>
      </c>
      <c r="N37" s="10" t="s">
        <v>2072</v>
      </c>
      <c r="O37" s="10" t="s">
        <v>2104</v>
      </c>
      <c r="P37" s="10" t="s">
        <v>2137</v>
      </c>
      <c r="Q37" s="10" t="s">
        <v>2088</v>
      </c>
      <c r="R37" s="10" t="s">
        <v>2088</v>
      </c>
      <c r="S37" s="10" t="s">
        <v>2086</v>
      </c>
      <c r="T37" s="10" t="s">
        <v>2223</v>
      </c>
      <c r="U37" s="10" t="s">
        <v>2072</v>
      </c>
      <c r="V37" s="10" t="s">
        <v>2220</v>
      </c>
      <c r="W37" s="10" t="s">
        <v>2072</v>
      </c>
      <c r="X37" s="10" t="s">
        <v>2065</v>
      </c>
      <c r="Y37" s="10" t="s">
        <v>2072</v>
      </c>
      <c r="Z37" s="10" t="s">
        <v>2356</v>
      </c>
      <c r="AA37" s="10" t="s">
        <v>2246</v>
      </c>
      <c r="AB37" s="10" t="s">
        <v>2357</v>
      </c>
      <c r="AC37" s="10" t="s">
        <v>2358</v>
      </c>
      <c r="AD37" s="10" t="s">
        <v>2096</v>
      </c>
      <c r="AE37" s="10" t="s">
        <v>1942</v>
      </c>
      <c r="AF37" s="10" t="s">
        <v>1331</v>
      </c>
      <c r="AG37" s="10" t="s">
        <v>1239</v>
      </c>
      <c r="AH37" s="10" t="s">
        <v>2359</v>
      </c>
    </row>
    <row r="38" spans="1:34" x14ac:dyDescent="0.45">
      <c r="A38" s="10" t="s">
        <v>2360</v>
      </c>
      <c r="B38" s="10" t="s">
        <v>2153</v>
      </c>
      <c r="C38" s="10" t="s">
        <v>316</v>
      </c>
      <c r="D38" s="10" t="s">
        <v>2059</v>
      </c>
      <c r="E38" s="10" t="s">
        <v>2086</v>
      </c>
      <c r="F38" s="10" t="s">
        <v>2086</v>
      </c>
      <c r="G38" s="10" t="s">
        <v>2083</v>
      </c>
      <c r="H38" s="10" t="s">
        <v>2361</v>
      </c>
      <c r="I38" s="10" t="s">
        <v>2145</v>
      </c>
      <c r="J38" s="10" t="s">
        <v>2065</v>
      </c>
      <c r="K38" s="10" t="s">
        <v>2086</v>
      </c>
      <c r="L38" s="10" t="s">
        <v>2065</v>
      </c>
      <c r="M38" s="10" t="s">
        <v>2065</v>
      </c>
      <c r="N38" s="10" t="s">
        <v>2065</v>
      </c>
      <c r="O38" s="10" t="s">
        <v>1326</v>
      </c>
      <c r="P38" s="10" t="s">
        <v>2070</v>
      </c>
      <c r="Q38" s="10" t="s">
        <v>2088</v>
      </c>
      <c r="R38" s="10" t="s">
        <v>2135</v>
      </c>
      <c r="S38" s="10" t="s">
        <v>2086</v>
      </c>
      <c r="T38" s="10" t="s">
        <v>2103</v>
      </c>
      <c r="U38" s="10" t="s">
        <v>2072</v>
      </c>
      <c r="V38" s="10" t="s">
        <v>2223</v>
      </c>
      <c r="W38" s="10" t="s">
        <v>2065</v>
      </c>
      <c r="X38" s="10" t="s">
        <v>2065</v>
      </c>
      <c r="Y38" s="10" t="s">
        <v>2065</v>
      </c>
      <c r="Z38" s="10" t="s">
        <v>2362</v>
      </c>
      <c r="AA38" s="10" t="s">
        <v>2363</v>
      </c>
      <c r="AB38" s="10" t="s">
        <v>2336</v>
      </c>
      <c r="AC38" s="10" t="s">
        <v>2364</v>
      </c>
      <c r="AD38" s="10" t="s">
        <v>1118</v>
      </c>
      <c r="AE38" s="10" t="s">
        <v>1339</v>
      </c>
      <c r="AF38" s="10" t="s">
        <v>1407</v>
      </c>
      <c r="AG38" s="10" t="s">
        <v>2011</v>
      </c>
      <c r="AH38" s="10" t="s">
        <v>2124</v>
      </c>
    </row>
    <row r="39" spans="1:34" x14ac:dyDescent="0.45">
      <c r="A39" s="10" t="s">
        <v>2365</v>
      </c>
      <c r="B39" s="10" t="s">
        <v>2153</v>
      </c>
      <c r="C39" s="10" t="s">
        <v>316</v>
      </c>
      <c r="D39" s="10" t="s">
        <v>2059</v>
      </c>
      <c r="E39" s="10" t="s">
        <v>2065</v>
      </c>
      <c r="F39" s="10" t="s">
        <v>2065</v>
      </c>
      <c r="G39" s="10" t="s">
        <v>871</v>
      </c>
      <c r="H39" s="10" t="s">
        <v>2366</v>
      </c>
      <c r="I39" s="10" t="s">
        <v>2223</v>
      </c>
      <c r="J39" s="10" t="s">
        <v>2065</v>
      </c>
      <c r="K39" s="10" t="s">
        <v>2194</v>
      </c>
      <c r="L39" s="10" t="s">
        <v>2065</v>
      </c>
      <c r="M39" s="10" t="s">
        <v>2065</v>
      </c>
      <c r="N39" s="10" t="s">
        <v>2065</v>
      </c>
      <c r="O39" s="10" t="s">
        <v>1123</v>
      </c>
      <c r="P39" s="10" t="s">
        <v>2222</v>
      </c>
      <c r="Q39" s="10" t="s">
        <v>2088</v>
      </c>
      <c r="R39" s="10" t="s">
        <v>2135</v>
      </c>
      <c r="S39" s="10" t="s">
        <v>2072</v>
      </c>
      <c r="T39" s="10" t="s">
        <v>2060</v>
      </c>
      <c r="U39" s="10" t="s">
        <v>2065</v>
      </c>
      <c r="V39" s="10" t="s">
        <v>2135</v>
      </c>
      <c r="W39" s="10" t="s">
        <v>2065</v>
      </c>
      <c r="X39" s="10" t="s">
        <v>2072</v>
      </c>
      <c r="Y39" s="10" t="s">
        <v>2086</v>
      </c>
      <c r="Z39" s="10" t="s">
        <v>2367</v>
      </c>
      <c r="AA39" s="10" t="s">
        <v>2367</v>
      </c>
      <c r="AB39" s="10" t="s">
        <v>2368</v>
      </c>
      <c r="AC39" s="10" t="s">
        <v>2129</v>
      </c>
      <c r="AD39" s="10" t="s">
        <v>949</v>
      </c>
      <c r="AE39" s="10" t="s">
        <v>1942</v>
      </c>
      <c r="AF39" s="10" t="s">
        <v>1407</v>
      </c>
      <c r="AG39" s="10" t="s">
        <v>2079</v>
      </c>
      <c r="AH39" s="10" t="s">
        <v>2200</v>
      </c>
    </row>
    <row r="40" spans="1:34" x14ac:dyDescent="0.45">
      <c r="A40" s="10" t="s">
        <v>2369</v>
      </c>
      <c r="B40" s="10" t="s">
        <v>2310</v>
      </c>
      <c r="C40" s="10" t="s">
        <v>99</v>
      </c>
      <c r="D40" s="10" t="s">
        <v>2082</v>
      </c>
      <c r="E40" s="10" t="s">
        <v>2103</v>
      </c>
      <c r="F40" s="10" t="s">
        <v>2103</v>
      </c>
      <c r="G40" s="10" t="s">
        <v>2083</v>
      </c>
      <c r="H40" s="10" t="s">
        <v>2370</v>
      </c>
      <c r="I40" s="10" t="s">
        <v>2064</v>
      </c>
      <c r="J40" s="10" t="s">
        <v>2064</v>
      </c>
      <c r="K40" s="10" t="s">
        <v>2065</v>
      </c>
      <c r="L40" s="10" t="s">
        <v>2065</v>
      </c>
      <c r="M40" s="10" t="s">
        <v>2065</v>
      </c>
      <c r="N40" s="10" t="s">
        <v>2065</v>
      </c>
      <c r="O40" s="10" t="s">
        <v>2371</v>
      </c>
      <c r="P40" s="10" t="s">
        <v>2301</v>
      </c>
      <c r="Q40" s="10" t="s">
        <v>2114</v>
      </c>
      <c r="R40" s="10" t="s">
        <v>2192</v>
      </c>
      <c r="S40" s="10" t="s">
        <v>2106</v>
      </c>
      <c r="T40" s="10" t="s">
        <v>2069</v>
      </c>
      <c r="U40" s="10" t="s">
        <v>2065</v>
      </c>
      <c r="V40" s="10" t="s">
        <v>2162</v>
      </c>
      <c r="W40" s="10" t="s">
        <v>2103</v>
      </c>
      <c r="X40" s="10" t="s">
        <v>2065</v>
      </c>
      <c r="Y40" s="10" t="s">
        <v>2065</v>
      </c>
      <c r="Z40" s="10" t="s">
        <v>2372</v>
      </c>
      <c r="AA40" s="10" t="s">
        <v>2373</v>
      </c>
      <c r="AB40" s="10" t="s">
        <v>2374</v>
      </c>
      <c r="AC40" s="10" t="s">
        <v>2375</v>
      </c>
      <c r="AD40" s="10" t="s">
        <v>1215</v>
      </c>
      <c r="AE40" s="10" t="s">
        <v>2296</v>
      </c>
      <c r="AF40" s="10" t="s">
        <v>2010</v>
      </c>
      <c r="AG40" s="10" t="s">
        <v>1416</v>
      </c>
      <c r="AH40" s="10" t="s">
        <v>2376</v>
      </c>
    </row>
    <row r="41" spans="1:34" x14ac:dyDescent="0.45">
      <c r="A41" s="10" t="s">
        <v>2377</v>
      </c>
      <c r="B41" s="10" t="s">
        <v>2069</v>
      </c>
      <c r="C41" s="10" t="s">
        <v>220</v>
      </c>
      <c r="D41" s="10" t="s">
        <v>2082</v>
      </c>
      <c r="E41" s="10" t="s">
        <v>2065</v>
      </c>
      <c r="F41" s="10" t="s">
        <v>2065</v>
      </c>
      <c r="G41" s="10" t="s">
        <v>871</v>
      </c>
      <c r="H41" s="10" t="s">
        <v>2346</v>
      </c>
      <c r="I41" s="10" t="s">
        <v>2086</v>
      </c>
      <c r="J41" s="10" t="s">
        <v>2065</v>
      </c>
      <c r="K41" s="10" t="s">
        <v>2072</v>
      </c>
      <c r="L41" s="10" t="s">
        <v>2065</v>
      </c>
      <c r="M41" s="10" t="s">
        <v>2065</v>
      </c>
      <c r="N41" s="10" t="s">
        <v>2065</v>
      </c>
      <c r="O41" s="10" t="s">
        <v>2235</v>
      </c>
      <c r="P41" s="10" t="s">
        <v>2065</v>
      </c>
      <c r="Q41" s="10" t="s">
        <v>2065</v>
      </c>
      <c r="R41" s="10" t="s">
        <v>2065</v>
      </c>
      <c r="S41" s="10" t="s">
        <v>2065</v>
      </c>
      <c r="T41" s="10" t="s">
        <v>2065</v>
      </c>
      <c r="U41" s="10" t="s">
        <v>2065</v>
      </c>
      <c r="V41" s="10" t="s">
        <v>2072</v>
      </c>
      <c r="W41" s="10" t="s">
        <v>2065</v>
      </c>
      <c r="X41" s="10" t="s">
        <v>2065</v>
      </c>
      <c r="Y41" s="10" t="s">
        <v>2065</v>
      </c>
      <c r="Z41" s="10" t="s">
        <v>2060</v>
      </c>
      <c r="AA41" s="10" t="s">
        <v>871</v>
      </c>
      <c r="AB41" s="10" t="s">
        <v>2378</v>
      </c>
      <c r="AC41" s="10" t="s">
        <v>2379</v>
      </c>
      <c r="AD41" s="10" t="s">
        <v>2130</v>
      </c>
      <c r="AE41" s="10" t="s">
        <v>2130</v>
      </c>
      <c r="AF41" s="10" t="s">
        <v>2130</v>
      </c>
      <c r="AG41" s="10" t="s">
        <v>2079</v>
      </c>
      <c r="AH41" s="10" t="s">
        <v>871</v>
      </c>
    </row>
    <row r="42" spans="1:34" x14ac:dyDescent="0.45">
      <c r="A42" s="10" t="s">
        <v>2380</v>
      </c>
      <c r="B42" s="10" t="s">
        <v>2118</v>
      </c>
      <c r="C42" s="10" t="s">
        <v>477</v>
      </c>
      <c r="D42" s="10" t="s">
        <v>2059</v>
      </c>
      <c r="E42" s="10" t="s">
        <v>2065</v>
      </c>
      <c r="F42" s="10" t="s">
        <v>2065</v>
      </c>
      <c r="G42" s="10" t="s">
        <v>871</v>
      </c>
      <c r="H42" s="10" t="s">
        <v>2346</v>
      </c>
      <c r="I42" s="10" t="s">
        <v>2072</v>
      </c>
      <c r="J42" s="10" t="s">
        <v>2065</v>
      </c>
      <c r="K42" s="10" t="s">
        <v>2072</v>
      </c>
      <c r="L42" s="10" t="s">
        <v>2065</v>
      </c>
      <c r="M42" s="10" t="s">
        <v>2065</v>
      </c>
      <c r="N42" s="10" t="s">
        <v>2065</v>
      </c>
      <c r="O42" s="10" t="s">
        <v>2296</v>
      </c>
      <c r="P42" s="10" t="s">
        <v>2072</v>
      </c>
      <c r="Q42" s="10" t="s">
        <v>2065</v>
      </c>
      <c r="R42" s="10" t="s">
        <v>2065</v>
      </c>
      <c r="S42" s="10" t="s">
        <v>2065</v>
      </c>
      <c r="T42" s="10" t="s">
        <v>2086</v>
      </c>
      <c r="U42" s="10" t="s">
        <v>2065</v>
      </c>
      <c r="V42" s="10" t="s">
        <v>2065</v>
      </c>
      <c r="W42" s="10" t="s">
        <v>2065</v>
      </c>
      <c r="X42" s="10" t="s">
        <v>2065</v>
      </c>
      <c r="Y42" s="10" t="s">
        <v>2065</v>
      </c>
      <c r="Z42" s="10" t="s">
        <v>2103</v>
      </c>
      <c r="AA42" s="10" t="s">
        <v>871</v>
      </c>
      <c r="AB42" s="10" t="s">
        <v>2381</v>
      </c>
      <c r="AC42" s="10" t="s">
        <v>2271</v>
      </c>
      <c r="AD42" s="10" t="s">
        <v>1036</v>
      </c>
      <c r="AE42" s="10" t="s">
        <v>2130</v>
      </c>
      <c r="AF42" s="10" t="s">
        <v>1244</v>
      </c>
      <c r="AG42" s="10" t="s">
        <v>2130</v>
      </c>
      <c r="AH42" s="10" t="s">
        <v>2346</v>
      </c>
    </row>
    <row r="43" spans="1:34" x14ac:dyDescent="0.45">
      <c r="A43" s="10" t="s">
        <v>2382</v>
      </c>
      <c r="B43" s="10" t="s">
        <v>2118</v>
      </c>
      <c r="C43" s="10" t="s">
        <v>2331</v>
      </c>
      <c r="D43" s="10" t="s">
        <v>2082</v>
      </c>
      <c r="E43" s="10" t="s">
        <v>2086</v>
      </c>
      <c r="F43" s="10" t="s">
        <v>2065</v>
      </c>
      <c r="G43" s="10" t="s">
        <v>2133</v>
      </c>
      <c r="H43" s="10" t="s">
        <v>2383</v>
      </c>
      <c r="I43" s="10" t="s">
        <v>2282</v>
      </c>
      <c r="J43" s="10" t="s">
        <v>2065</v>
      </c>
      <c r="K43" s="10" t="s">
        <v>2172</v>
      </c>
      <c r="L43" s="10" t="s">
        <v>2065</v>
      </c>
      <c r="M43" s="10" t="s">
        <v>2065</v>
      </c>
      <c r="N43" s="10" t="s">
        <v>2065</v>
      </c>
      <c r="O43" s="10" t="s">
        <v>2384</v>
      </c>
      <c r="P43" s="10" t="s">
        <v>2173</v>
      </c>
      <c r="Q43" s="10" t="s">
        <v>2135</v>
      </c>
      <c r="R43" s="10" t="s">
        <v>2106</v>
      </c>
      <c r="S43" s="10" t="s">
        <v>2086</v>
      </c>
      <c r="T43" s="10" t="s">
        <v>2064</v>
      </c>
      <c r="U43" s="10" t="s">
        <v>2065</v>
      </c>
      <c r="V43" s="10" t="s">
        <v>2107</v>
      </c>
      <c r="W43" s="10" t="s">
        <v>2072</v>
      </c>
      <c r="X43" s="10" t="s">
        <v>2065</v>
      </c>
      <c r="Y43" s="10" t="s">
        <v>2091</v>
      </c>
      <c r="Z43" s="10" t="s">
        <v>2385</v>
      </c>
      <c r="AA43" s="10" t="s">
        <v>2386</v>
      </c>
      <c r="AB43" s="10" t="s">
        <v>2387</v>
      </c>
      <c r="AC43" s="10" t="s">
        <v>2388</v>
      </c>
      <c r="AD43" s="10" t="s">
        <v>1128</v>
      </c>
      <c r="AE43" s="10" t="s">
        <v>1025</v>
      </c>
      <c r="AF43" s="10" t="s">
        <v>2111</v>
      </c>
      <c r="AG43" s="10" t="s">
        <v>1013</v>
      </c>
      <c r="AH43" s="10" t="s">
        <v>2348</v>
      </c>
    </row>
    <row r="44" spans="1:34" x14ac:dyDescent="0.45">
      <c r="A44" s="10" t="s">
        <v>2382</v>
      </c>
      <c r="B44" s="10" t="s">
        <v>2118</v>
      </c>
      <c r="C44" s="10" t="s">
        <v>230</v>
      </c>
      <c r="D44" s="10" t="s">
        <v>2082</v>
      </c>
      <c r="E44" s="10" t="s">
        <v>2072</v>
      </c>
      <c r="F44" s="10" t="s">
        <v>2065</v>
      </c>
      <c r="G44" s="10" t="s">
        <v>2133</v>
      </c>
      <c r="H44" s="10" t="s">
        <v>2337</v>
      </c>
      <c r="I44" s="10" t="s">
        <v>2089</v>
      </c>
      <c r="J44" s="10" t="s">
        <v>2065</v>
      </c>
      <c r="K44" s="10" t="s">
        <v>2103</v>
      </c>
      <c r="L44" s="10" t="s">
        <v>2065</v>
      </c>
      <c r="M44" s="10" t="s">
        <v>2065</v>
      </c>
      <c r="N44" s="10" t="s">
        <v>2065</v>
      </c>
      <c r="O44" s="10" t="s">
        <v>1343</v>
      </c>
      <c r="P44" s="10" t="s">
        <v>2070</v>
      </c>
      <c r="Q44" s="10" t="s">
        <v>2172</v>
      </c>
      <c r="R44" s="10" t="s">
        <v>2106</v>
      </c>
      <c r="S44" s="10" t="s">
        <v>2086</v>
      </c>
      <c r="T44" s="10" t="s">
        <v>2172</v>
      </c>
      <c r="U44" s="10" t="s">
        <v>2065</v>
      </c>
      <c r="V44" s="10" t="s">
        <v>2222</v>
      </c>
      <c r="W44" s="10" t="s">
        <v>2072</v>
      </c>
      <c r="X44" s="10" t="s">
        <v>2065</v>
      </c>
      <c r="Y44" s="10" t="s">
        <v>2072</v>
      </c>
      <c r="Z44" s="10" t="s">
        <v>2362</v>
      </c>
      <c r="AA44" s="10" t="s">
        <v>2389</v>
      </c>
      <c r="AB44" s="10" t="s">
        <v>2390</v>
      </c>
      <c r="AC44" s="10" t="s">
        <v>2391</v>
      </c>
      <c r="AD44" s="10" t="s">
        <v>1052</v>
      </c>
      <c r="AE44" s="10" t="s">
        <v>2296</v>
      </c>
      <c r="AF44" s="10" t="s">
        <v>2392</v>
      </c>
      <c r="AG44" s="10" t="s">
        <v>1013</v>
      </c>
      <c r="AH44" s="10" t="s">
        <v>2393</v>
      </c>
    </row>
    <row r="45" spans="1:34" x14ac:dyDescent="0.45">
      <c r="A45" s="10" t="s">
        <v>2382</v>
      </c>
      <c r="B45" s="10" t="s">
        <v>2118</v>
      </c>
      <c r="C45" s="10" t="s">
        <v>115</v>
      </c>
      <c r="D45" s="10" t="s">
        <v>2082</v>
      </c>
      <c r="E45" s="10" t="s">
        <v>2072</v>
      </c>
      <c r="F45" s="10" t="s">
        <v>2065</v>
      </c>
      <c r="G45" s="10" t="s">
        <v>2133</v>
      </c>
      <c r="H45" s="10" t="s">
        <v>2346</v>
      </c>
      <c r="I45" s="10" t="s">
        <v>2103</v>
      </c>
      <c r="J45" s="10" t="s">
        <v>2065</v>
      </c>
      <c r="K45" s="10" t="s">
        <v>2091</v>
      </c>
      <c r="L45" s="10" t="s">
        <v>2065</v>
      </c>
      <c r="M45" s="10" t="s">
        <v>2065</v>
      </c>
      <c r="N45" s="10" t="s">
        <v>2065</v>
      </c>
      <c r="O45" s="10" t="s">
        <v>2150</v>
      </c>
      <c r="P45" s="10" t="s">
        <v>2086</v>
      </c>
      <c r="Q45" s="10" t="s">
        <v>2072</v>
      </c>
      <c r="R45" s="10" t="s">
        <v>2065</v>
      </c>
      <c r="S45" s="10" t="s">
        <v>2065</v>
      </c>
      <c r="T45" s="10" t="s">
        <v>2091</v>
      </c>
      <c r="U45" s="10" t="s">
        <v>2065</v>
      </c>
      <c r="V45" s="10" t="s">
        <v>2061</v>
      </c>
      <c r="W45" s="10" t="s">
        <v>2065</v>
      </c>
      <c r="X45" s="10" t="s">
        <v>2065</v>
      </c>
      <c r="Y45" s="10" t="s">
        <v>2086</v>
      </c>
      <c r="Z45" s="10" t="s">
        <v>2282</v>
      </c>
      <c r="AA45" s="10" t="s">
        <v>871</v>
      </c>
      <c r="AB45" s="10" t="s">
        <v>2203</v>
      </c>
      <c r="AC45" s="10" t="s">
        <v>2394</v>
      </c>
      <c r="AD45" s="10" t="s">
        <v>1111</v>
      </c>
      <c r="AE45" s="10" t="s">
        <v>2130</v>
      </c>
      <c r="AF45" s="10" t="s">
        <v>1331</v>
      </c>
      <c r="AG45" s="10" t="s">
        <v>1013</v>
      </c>
      <c r="AH45" s="10" t="s">
        <v>2242</v>
      </c>
    </row>
    <row r="46" spans="1:34" x14ac:dyDescent="0.45">
      <c r="A46" s="10" t="s">
        <v>2395</v>
      </c>
      <c r="B46" s="10" t="s">
        <v>2118</v>
      </c>
      <c r="C46" s="10" t="s">
        <v>115</v>
      </c>
      <c r="D46" s="10" t="s">
        <v>2082</v>
      </c>
      <c r="E46" s="10" t="s">
        <v>2072</v>
      </c>
      <c r="F46" s="10" t="s">
        <v>2065</v>
      </c>
      <c r="G46" s="10" t="s">
        <v>2133</v>
      </c>
      <c r="H46" s="10" t="s">
        <v>2396</v>
      </c>
      <c r="I46" s="10" t="s">
        <v>2061</v>
      </c>
      <c r="J46" s="10" t="s">
        <v>2065</v>
      </c>
      <c r="K46" s="10" t="s">
        <v>2091</v>
      </c>
      <c r="L46" s="10" t="s">
        <v>2065</v>
      </c>
      <c r="M46" s="10" t="s">
        <v>2065</v>
      </c>
      <c r="N46" s="10" t="s">
        <v>2065</v>
      </c>
      <c r="O46" s="10" t="s">
        <v>1298</v>
      </c>
      <c r="P46" s="10" t="s">
        <v>2060</v>
      </c>
      <c r="Q46" s="10" t="s">
        <v>2061</v>
      </c>
      <c r="R46" s="10" t="s">
        <v>2061</v>
      </c>
      <c r="S46" s="10" t="s">
        <v>2072</v>
      </c>
      <c r="T46" s="10" t="s">
        <v>2060</v>
      </c>
      <c r="U46" s="10" t="s">
        <v>2065</v>
      </c>
      <c r="V46" s="10" t="s">
        <v>2103</v>
      </c>
      <c r="W46" s="10" t="s">
        <v>2065</v>
      </c>
      <c r="X46" s="10" t="s">
        <v>2065</v>
      </c>
      <c r="Y46" s="10" t="s">
        <v>2086</v>
      </c>
      <c r="Z46" s="10" t="s">
        <v>2117</v>
      </c>
      <c r="AA46" s="10" t="s">
        <v>2195</v>
      </c>
      <c r="AB46" s="10" t="s">
        <v>2397</v>
      </c>
      <c r="AC46" s="10" t="s">
        <v>2398</v>
      </c>
      <c r="AD46" s="10" t="s">
        <v>2003</v>
      </c>
      <c r="AE46" s="10" t="s">
        <v>1927</v>
      </c>
      <c r="AF46" s="10" t="s">
        <v>2003</v>
      </c>
      <c r="AG46" s="10" t="s">
        <v>1401</v>
      </c>
      <c r="AH46" s="10" t="s">
        <v>2341</v>
      </c>
    </row>
    <row r="47" spans="1:34" x14ac:dyDescent="0.45">
      <c r="A47" s="10" t="s">
        <v>2399</v>
      </c>
      <c r="B47" s="10" t="s">
        <v>2117</v>
      </c>
      <c r="C47" s="10" t="s">
        <v>335</v>
      </c>
      <c r="D47" s="10" t="s">
        <v>2059</v>
      </c>
      <c r="E47" s="10" t="s">
        <v>2091</v>
      </c>
      <c r="F47" s="10" t="s">
        <v>2091</v>
      </c>
      <c r="G47" s="10" t="s">
        <v>2083</v>
      </c>
      <c r="H47" s="10" t="s">
        <v>2400</v>
      </c>
      <c r="I47" s="10" t="s">
        <v>2118</v>
      </c>
      <c r="J47" s="10" t="s">
        <v>2065</v>
      </c>
      <c r="K47" s="10" t="s">
        <v>2137</v>
      </c>
      <c r="L47" s="10" t="s">
        <v>2065</v>
      </c>
      <c r="M47" s="10" t="s">
        <v>2065</v>
      </c>
      <c r="N47" s="10" t="s">
        <v>2064</v>
      </c>
      <c r="O47" s="10" t="s">
        <v>1437</v>
      </c>
      <c r="P47" s="10" t="s">
        <v>2245</v>
      </c>
      <c r="Q47" s="10" t="s">
        <v>2089</v>
      </c>
      <c r="R47" s="10" t="s">
        <v>2222</v>
      </c>
      <c r="S47" s="10" t="s">
        <v>2091</v>
      </c>
      <c r="T47" s="10" t="s">
        <v>2103</v>
      </c>
      <c r="U47" s="10" t="s">
        <v>2065</v>
      </c>
      <c r="V47" s="10" t="s">
        <v>2058</v>
      </c>
      <c r="W47" s="10" t="s">
        <v>2086</v>
      </c>
      <c r="X47" s="10" t="s">
        <v>2065</v>
      </c>
      <c r="Y47" s="10" t="s">
        <v>2086</v>
      </c>
      <c r="Z47" s="10" t="s">
        <v>2278</v>
      </c>
      <c r="AA47" s="10" t="s">
        <v>2401</v>
      </c>
      <c r="AB47" s="10" t="s">
        <v>2402</v>
      </c>
      <c r="AC47" s="10" t="s">
        <v>2403</v>
      </c>
      <c r="AD47" s="10" t="s">
        <v>936</v>
      </c>
      <c r="AE47" s="10" t="s">
        <v>2235</v>
      </c>
      <c r="AF47" s="10" t="s">
        <v>1410</v>
      </c>
      <c r="AG47" s="10" t="s">
        <v>1311</v>
      </c>
      <c r="AH47" s="10" t="s">
        <v>2404</v>
      </c>
    </row>
    <row r="48" spans="1:34" x14ac:dyDescent="0.45">
      <c r="A48" s="10" t="s">
        <v>2405</v>
      </c>
      <c r="B48" s="10" t="s">
        <v>2085</v>
      </c>
      <c r="C48" s="10" t="s">
        <v>87</v>
      </c>
      <c r="D48" s="10" t="s">
        <v>2082</v>
      </c>
      <c r="E48" s="10" t="s">
        <v>2072</v>
      </c>
      <c r="F48" s="10" t="s">
        <v>2065</v>
      </c>
      <c r="G48" s="10" t="s">
        <v>2133</v>
      </c>
      <c r="H48" s="10" t="s">
        <v>2406</v>
      </c>
      <c r="I48" s="10" t="s">
        <v>2105</v>
      </c>
      <c r="J48" s="10" t="s">
        <v>2065</v>
      </c>
      <c r="K48" s="10" t="s">
        <v>2091</v>
      </c>
      <c r="L48" s="10" t="s">
        <v>2065</v>
      </c>
      <c r="M48" s="10" t="s">
        <v>2065</v>
      </c>
      <c r="N48" s="10" t="s">
        <v>2065</v>
      </c>
      <c r="O48" s="10" t="s">
        <v>1086</v>
      </c>
      <c r="P48" s="10" t="s">
        <v>2222</v>
      </c>
      <c r="Q48" s="10" t="s">
        <v>2223</v>
      </c>
      <c r="R48" s="10" t="s">
        <v>2105</v>
      </c>
      <c r="S48" s="10" t="s">
        <v>2086</v>
      </c>
      <c r="T48" s="10" t="s">
        <v>2172</v>
      </c>
      <c r="U48" s="10" t="s">
        <v>2072</v>
      </c>
      <c r="V48" s="10" t="s">
        <v>2070</v>
      </c>
      <c r="W48" s="10" t="s">
        <v>2091</v>
      </c>
      <c r="X48" s="10" t="s">
        <v>2072</v>
      </c>
      <c r="Y48" s="10" t="s">
        <v>2065</v>
      </c>
      <c r="Z48" s="10" t="s">
        <v>2319</v>
      </c>
      <c r="AA48" s="10" t="s">
        <v>2407</v>
      </c>
      <c r="AB48" s="10" t="s">
        <v>2408</v>
      </c>
      <c r="AC48" s="10" t="s">
        <v>2409</v>
      </c>
      <c r="AD48" s="10" t="s">
        <v>874</v>
      </c>
      <c r="AE48" s="10" t="s">
        <v>2316</v>
      </c>
      <c r="AF48" s="10" t="s">
        <v>1234</v>
      </c>
      <c r="AG48" s="10" t="s">
        <v>1373</v>
      </c>
      <c r="AH48" s="10" t="s">
        <v>2410</v>
      </c>
    </row>
    <row r="49" spans="1:34" x14ac:dyDescent="0.45">
      <c r="A49" s="10" t="s">
        <v>2411</v>
      </c>
      <c r="B49" s="10" t="s">
        <v>2192</v>
      </c>
      <c r="C49" s="10" t="s">
        <v>124</v>
      </c>
      <c r="D49" s="10" t="s">
        <v>2059</v>
      </c>
      <c r="E49" s="10" t="s">
        <v>2086</v>
      </c>
      <c r="F49" s="10" t="s">
        <v>2091</v>
      </c>
      <c r="G49" s="10" t="s">
        <v>2159</v>
      </c>
      <c r="H49" s="10" t="s">
        <v>2412</v>
      </c>
      <c r="I49" s="10" t="s">
        <v>2068</v>
      </c>
      <c r="J49" s="10" t="s">
        <v>2065</v>
      </c>
      <c r="K49" s="10" t="s">
        <v>2064</v>
      </c>
      <c r="L49" s="10" t="s">
        <v>2065</v>
      </c>
      <c r="M49" s="10" t="s">
        <v>2065</v>
      </c>
      <c r="N49" s="10" t="s">
        <v>2103</v>
      </c>
      <c r="O49" s="10" t="s">
        <v>2413</v>
      </c>
      <c r="P49" s="10" t="s">
        <v>2058</v>
      </c>
      <c r="Q49" s="10" t="s">
        <v>2222</v>
      </c>
      <c r="R49" s="10" t="s">
        <v>2223</v>
      </c>
      <c r="S49" s="10" t="s">
        <v>2060</v>
      </c>
      <c r="T49" s="10" t="s">
        <v>2223</v>
      </c>
      <c r="U49" s="10" t="s">
        <v>2072</v>
      </c>
      <c r="V49" s="10" t="s">
        <v>2058</v>
      </c>
      <c r="W49" s="10" t="s">
        <v>2072</v>
      </c>
      <c r="X49" s="10" t="s">
        <v>2065</v>
      </c>
      <c r="Y49" s="10" t="s">
        <v>2086</v>
      </c>
      <c r="Z49" s="10" t="s">
        <v>2414</v>
      </c>
      <c r="AA49" s="10" t="s">
        <v>2389</v>
      </c>
      <c r="AB49" s="10" t="s">
        <v>2415</v>
      </c>
      <c r="AC49" s="10" t="s">
        <v>2416</v>
      </c>
      <c r="AD49" s="10" t="s">
        <v>1128</v>
      </c>
      <c r="AE49" s="10" t="s">
        <v>1927</v>
      </c>
      <c r="AF49" s="10" t="s">
        <v>1061</v>
      </c>
      <c r="AG49" s="10" t="s">
        <v>1128</v>
      </c>
      <c r="AH49" s="10" t="s">
        <v>2417</v>
      </c>
    </row>
    <row r="50" spans="1:34" x14ac:dyDescent="0.45">
      <c r="A50" s="10" t="s">
        <v>2418</v>
      </c>
      <c r="B50" s="10" t="s">
        <v>2058</v>
      </c>
      <c r="C50" s="10" t="s">
        <v>145</v>
      </c>
      <c r="D50" s="10" t="s">
        <v>2082</v>
      </c>
      <c r="E50" s="10" t="s">
        <v>2065</v>
      </c>
      <c r="F50" s="10" t="s">
        <v>2065</v>
      </c>
      <c r="G50" s="10" t="s">
        <v>871</v>
      </c>
      <c r="H50" s="10" t="s">
        <v>2346</v>
      </c>
      <c r="I50" s="10" t="s">
        <v>2072</v>
      </c>
      <c r="J50" s="10" t="s">
        <v>2065</v>
      </c>
      <c r="K50" s="10" t="s">
        <v>2072</v>
      </c>
      <c r="L50" s="10" t="s">
        <v>2065</v>
      </c>
      <c r="M50" s="10" t="s">
        <v>2065</v>
      </c>
      <c r="N50" s="10" t="s">
        <v>2065</v>
      </c>
      <c r="O50" s="10" t="s">
        <v>2296</v>
      </c>
      <c r="P50" s="10" t="s">
        <v>2072</v>
      </c>
      <c r="Q50" s="10" t="s">
        <v>2065</v>
      </c>
      <c r="R50" s="10" t="s">
        <v>2065</v>
      </c>
      <c r="S50" s="10" t="s">
        <v>2065</v>
      </c>
      <c r="T50" s="10" t="s">
        <v>2065</v>
      </c>
      <c r="U50" s="10" t="s">
        <v>2065</v>
      </c>
      <c r="V50" s="10" t="s">
        <v>2065</v>
      </c>
      <c r="W50" s="10" t="s">
        <v>2065</v>
      </c>
      <c r="X50" s="10" t="s">
        <v>2065</v>
      </c>
      <c r="Y50" s="10" t="s">
        <v>2065</v>
      </c>
      <c r="Z50" s="10" t="s">
        <v>2091</v>
      </c>
      <c r="AA50" s="10" t="s">
        <v>871</v>
      </c>
      <c r="AB50" s="10" t="s">
        <v>2419</v>
      </c>
      <c r="AC50" s="10" t="s">
        <v>2133</v>
      </c>
      <c r="AD50" s="10" t="s">
        <v>1036</v>
      </c>
      <c r="AE50" s="10" t="s">
        <v>2130</v>
      </c>
      <c r="AF50" s="10" t="s">
        <v>2130</v>
      </c>
      <c r="AG50" s="10" t="s">
        <v>2130</v>
      </c>
      <c r="AH50" s="10" t="s">
        <v>871</v>
      </c>
    </row>
    <row r="51" spans="1:34" x14ac:dyDescent="0.45">
      <c r="A51" s="10" t="s">
        <v>2420</v>
      </c>
      <c r="B51" s="10" t="s">
        <v>2058</v>
      </c>
      <c r="C51" s="10" t="s">
        <v>109</v>
      </c>
      <c r="D51" s="10" t="s">
        <v>2082</v>
      </c>
      <c r="E51" s="10" t="s">
        <v>2103</v>
      </c>
      <c r="F51" s="10" t="s">
        <v>2086</v>
      </c>
      <c r="G51" s="10" t="s">
        <v>2421</v>
      </c>
      <c r="H51" s="10" t="s">
        <v>2422</v>
      </c>
      <c r="I51" s="10" t="s">
        <v>2135</v>
      </c>
      <c r="J51" s="10" t="s">
        <v>2135</v>
      </c>
      <c r="K51" s="10" t="s">
        <v>2065</v>
      </c>
      <c r="L51" s="10" t="s">
        <v>2065</v>
      </c>
      <c r="M51" s="10" t="s">
        <v>2065</v>
      </c>
      <c r="N51" s="10" t="s">
        <v>2065</v>
      </c>
      <c r="O51" s="10" t="s">
        <v>2423</v>
      </c>
      <c r="P51" s="10" t="s">
        <v>2311</v>
      </c>
      <c r="Q51" s="10" t="s">
        <v>2118</v>
      </c>
      <c r="R51" s="10" t="s">
        <v>2069</v>
      </c>
      <c r="S51" s="10" t="s">
        <v>2194</v>
      </c>
      <c r="T51" s="10" t="s">
        <v>2070</v>
      </c>
      <c r="U51" s="10" t="s">
        <v>2065</v>
      </c>
      <c r="V51" s="10" t="s">
        <v>2311</v>
      </c>
      <c r="W51" s="10" t="s">
        <v>2091</v>
      </c>
      <c r="X51" s="10" t="s">
        <v>2065</v>
      </c>
      <c r="Y51" s="10" t="s">
        <v>2091</v>
      </c>
      <c r="Z51" s="10" t="s">
        <v>2424</v>
      </c>
      <c r="AA51" s="10" t="s">
        <v>2425</v>
      </c>
      <c r="AB51" s="10" t="s">
        <v>2426</v>
      </c>
      <c r="AC51" s="10" t="s">
        <v>2427</v>
      </c>
      <c r="AD51" s="10" t="s">
        <v>1118</v>
      </c>
      <c r="AE51" s="10" t="s">
        <v>2316</v>
      </c>
      <c r="AF51" s="10" t="s">
        <v>2178</v>
      </c>
      <c r="AG51" s="10" t="s">
        <v>1118</v>
      </c>
      <c r="AH51" s="10" t="s">
        <v>2428</v>
      </c>
    </row>
    <row r="52" spans="1:34" x14ac:dyDescent="0.45">
      <c r="A52" s="10" t="s">
        <v>2429</v>
      </c>
      <c r="B52" s="10" t="s">
        <v>2117</v>
      </c>
      <c r="C52" s="10" t="s">
        <v>372</v>
      </c>
      <c r="D52" s="10" t="s">
        <v>2059</v>
      </c>
      <c r="E52" s="10" t="s">
        <v>2072</v>
      </c>
      <c r="F52" s="10" t="s">
        <v>2086</v>
      </c>
      <c r="G52" s="10" t="s">
        <v>2202</v>
      </c>
      <c r="H52" s="10" t="s">
        <v>2430</v>
      </c>
      <c r="I52" s="10" t="s">
        <v>2069</v>
      </c>
      <c r="J52" s="10" t="s">
        <v>2065</v>
      </c>
      <c r="K52" s="10" t="s">
        <v>2061</v>
      </c>
      <c r="L52" s="10" t="s">
        <v>2065</v>
      </c>
      <c r="M52" s="10" t="s">
        <v>2065</v>
      </c>
      <c r="N52" s="10" t="s">
        <v>2065</v>
      </c>
      <c r="O52" s="10" t="s">
        <v>2431</v>
      </c>
      <c r="P52" s="10" t="s">
        <v>2069</v>
      </c>
      <c r="Q52" s="10" t="s">
        <v>2223</v>
      </c>
      <c r="R52" s="10" t="s">
        <v>2223</v>
      </c>
      <c r="S52" s="10" t="s">
        <v>2086</v>
      </c>
      <c r="T52" s="10" t="s">
        <v>2194</v>
      </c>
      <c r="U52" s="10" t="s">
        <v>2072</v>
      </c>
      <c r="V52" s="10" t="s">
        <v>2068</v>
      </c>
      <c r="W52" s="10" t="s">
        <v>2060</v>
      </c>
      <c r="X52" s="10" t="s">
        <v>2065</v>
      </c>
      <c r="Y52" s="10" t="s">
        <v>2072</v>
      </c>
      <c r="Z52" s="10" t="s">
        <v>2389</v>
      </c>
      <c r="AA52" s="10" t="s">
        <v>2432</v>
      </c>
      <c r="AB52" s="10" t="s">
        <v>2433</v>
      </c>
      <c r="AC52" s="10" t="s">
        <v>2434</v>
      </c>
      <c r="AD52" s="10" t="s">
        <v>898</v>
      </c>
      <c r="AE52" s="10" t="s">
        <v>1942</v>
      </c>
      <c r="AF52" s="10" t="s">
        <v>2178</v>
      </c>
      <c r="AG52" s="10" t="s">
        <v>1304</v>
      </c>
      <c r="AH52" s="10" t="s">
        <v>2435</v>
      </c>
    </row>
    <row r="53" spans="1:34" x14ac:dyDescent="0.45">
      <c r="A53" s="10" t="s">
        <v>0</v>
      </c>
      <c r="B53" s="10" t="s">
        <v>2026</v>
      </c>
      <c r="C53" s="10" t="s">
        <v>2027</v>
      </c>
      <c r="D53" s="10" t="s">
        <v>2028</v>
      </c>
      <c r="E53" s="10" t="s">
        <v>2029</v>
      </c>
      <c r="F53" s="10" t="s">
        <v>2030</v>
      </c>
      <c r="G53" s="10" t="s">
        <v>2031</v>
      </c>
      <c r="H53" s="10" t="s">
        <v>869</v>
      </c>
      <c r="I53" s="10" t="s">
        <v>2032</v>
      </c>
      <c r="J53" s="10" t="s">
        <v>2033</v>
      </c>
      <c r="K53" s="10" t="s">
        <v>2034</v>
      </c>
      <c r="L53" s="10" t="s">
        <v>2035</v>
      </c>
      <c r="M53" s="10" t="s">
        <v>2036</v>
      </c>
      <c r="N53" s="10" t="s">
        <v>2037</v>
      </c>
      <c r="O53" s="10" t="s">
        <v>860</v>
      </c>
      <c r="P53" s="10" t="s">
        <v>2038</v>
      </c>
      <c r="Q53" s="10" t="s">
        <v>2039</v>
      </c>
      <c r="R53" s="10" t="s">
        <v>2040</v>
      </c>
      <c r="S53" s="10" t="s">
        <v>2041</v>
      </c>
      <c r="T53" s="10" t="s">
        <v>2042</v>
      </c>
      <c r="U53" s="10" t="s">
        <v>2043</v>
      </c>
      <c r="V53" s="10" t="s">
        <v>2044</v>
      </c>
      <c r="W53" s="10" t="s">
        <v>2045</v>
      </c>
      <c r="X53" s="10" t="s">
        <v>2046</v>
      </c>
      <c r="Y53" s="10" t="s">
        <v>2047</v>
      </c>
      <c r="Z53" s="10" t="s">
        <v>2048</v>
      </c>
      <c r="AA53" s="10" t="s">
        <v>2049</v>
      </c>
      <c r="AB53" s="10" t="s">
        <v>2050</v>
      </c>
      <c r="AC53" s="10" t="s">
        <v>2051</v>
      </c>
      <c r="AD53" s="10" t="s">
        <v>2052</v>
      </c>
      <c r="AE53" s="10" t="s">
        <v>2053</v>
      </c>
      <c r="AF53" s="10" t="s">
        <v>2054</v>
      </c>
      <c r="AG53" s="10" t="s">
        <v>2055</v>
      </c>
      <c r="AH53" s="10" t="s">
        <v>2056</v>
      </c>
    </row>
    <row r="54" spans="1:34" x14ac:dyDescent="0.45">
      <c r="A54" s="10" t="s">
        <v>2436</v>
      </c>
      <c r="B54" s="10" t="s">
        <v>2100</v>
      </c>
      <c r="C54" s="10" t="s">
        <v>109</v>
      </c>
      <c r="D54" s="10" t="s">
        <v>2082</v>
      </c>
      <c r="E54" s="10" t="s">
        <v>2086</v>
      </c>
      <c r="F54" s="10" t="s">
        <v>2072</v>
      </c>
      <c r="G54" s="10" t="s">
        <v>2101</v>
      </c>
      <c r="H54" s="10" t="s">
        <v>2437</v>
      </c>
      <c r="I54" s="10" t="s">
        <v>2107</v>
      </c>
      <c r="J54" s="10" t="s">
        <v>2086</v>
      </c>
      <c r="K54" s="10" t="s">
        <v>2086</v>
      </c>
      <c r="L54" s="10" t="s">
        <v>2065</v>
      </c>
      <c r="M54" s="10" t="s">
        <v>2065</v>
      </c>
      <c r="N54" s="10" t="s">
        <v>2065</v>
      </c>
      <c r="O54" s="10" t="s">
        <v>2438</v>
      </c>
      <c r="P54" s="10" t="s">
        <v>2135</v>
      </c>
      <c r="Q54" s="10" t="s">
        <v>2091</v>
      </c>
      <c r="R54" s="10" t="s">
        <v>2086</v>
      </c>
      <c r="S54" s="10" t="s">
        <v>2065</v>
      </c>
      <c r="T54" s="10" t="s">
        <v>2135</v>
      </c>
      <c r="U54" s="10" t="s">
        <v>2072</v>
      </c>
      <c r="V54" s="10" t="s">
        <v>2058</v>
      </c>
      <c r="W54" s="10" t="s">
        <v>2086</v>
      </c>
      <c r="X54" s="10" t="s">
        <v>2065</v>
      </c>
      <c r="Y54" s="10" t="s">
        <v>2072</v>
      </c>
      <c r="Z54" s="10" t="s">
        <v>2119</v>
      </c>
      <c r="AA54" s="10" t="s">
        <v>2439</v>
      </c>
      <c r="AB54" s="10" t="s">
        <v>2440</v>
      </c>
      <c r="AC54" s="10" t="s">
        <v>2441</v>
      </c>
      <c r="AD54" s="10" t="s">
        <v>2010</v>
      </c>
      <c r="AE54" s="10" t="s">
        <v>2130</v>
      </c>
      <c r="AF54" s="10" t="s">
        <v>2010</v>
      </c>
      <c r="AG54" s="10" t="s">
        <v>1036</v>
      </c>
      <c r="AH54" s="10" t="s">
        <v>2200</v>
      </c>
    </row>
    <row r="55" spans="1:34" x14ac:dyDescent="0.45">
      <c r="A55" s="10" t="s">
        <v>2442</v>
      </c>
      <c r="B55" s="10" t="s">
        <v>2192</v>
      </c>
      <c r="C55" s="10" t="s">
        <v>99</v>
      </c>
      <c r="D55" s="10" t="s">
        <v>2082</v>
      </c>
      <c r="E55" s="10" t="s">
        <v>2061</v>
      </c>
      <c r="F55" s="10" t="s">
        <v>2060</v>
      </c>
      <c r="G55" s="10" t="s">
        <v>2443</v>
      </c>
      <c r="H55" s="10" t="s">
        <v>2444</v>
      </c>
      <c r="I55" s="10" t="s">
        <v>2105</v>
      </c>
      <c r="J55" s="10" t="s">
        <v>2105</v>
      </c>
      <c r="K55" s="10" t="s">
        <v>2065</v>
      </c>
      <c r="L55" s="10" t="s">
        <v>2072</v>
      </c>
      <c r="M55" s="10" t="s">
        <v>2065</v>
      </c>
      <c r="N55" s="10" t="s">
        <v>2065</v>
      </c>
      <c r="O55" s="10" t="s">
        <v>2445</v>
      </c>
      <c r="P55" s="10" t="s">
        <v>2319</v>
      </c>
      <c r="Q55" s="10" t="s">
        <v>2058</v>
      </c>
      <c r="R55" s="10" t="s">
        <v>2058</v>
      </c>
      <c r="S55" s="10" t="s">
        <v>2088</v>
      </c>
      <c r="T55" s="10" t="s">
        <v>2107</v>
      </c>
      <c r="U55" s="10" t="s">
        <v>2065</v>
      </c>
      <c r="V55" s="10" t="s">
        <v>2367</v>
      </c>
      <c r="W55" s="10" t="s">
        <v>2061</v>
      </c>
      <c r="X55" s="10" t="s">
        <v>2065</v>
      </c>
      <c r="Y55" s="10" t="s">
        <v>2065</v>
      </c>
      <c r="Z55" s="10" t="s">
        <v>2446</v>
      </c>
      <c r="AA55" s="10" t="s">
        <v>2447</v>
      </c>
      <c r="AB55" s="10" t="s">
        <v>2448</v>
      </c>
      <c r="AC55" s="10" t="s">
        <v>2449</v>
      </c>
      <c r="AD55" s="10" t="s">
        <v>2096</v>
      </c>
      <c r="AE55" s="10" t="s">
        <v>1927</v>
      </c>
      <c r="AF55" s="10" t="s">
        <v>1038</v>
      </c>
      <c r="AG55" s="10" t="s">
        <v>1198</v>
      </c>
      <c r="AH55" s="10" t="s">
        <v>2450</v>
      </c>
    </row>
    <row r="56" spans="1:34" x14ac:dyDescent="0.45">
      <c r="A56" s="10" t="s">
        <v>2451</v>
      </c>
      <c r="B56" s="10" t="s">
        <v>2245</v>
      </c>
      <c r="C56" s="10" t="s">
        <v>551</v>
      </c>
      <c r="D56" s="10" t="s">
        <v>2082</v>
      </c>
      <c r="E56" s="10" t="s">
        <v>2065</v>
      </c>
      <c r="F56" s="10" t="s">
        <v>2065</v>
      </c>
      <c r="G56" s="10" t="s">
        <v>871</v>
      </c>
      <c r="H56" s="10" t="s">
        <v>2346</v>
      </c>
      <c r="I56" s="10" t="s">
        <v>2072</v>
      </c>
      <c r="J56" s="10" t="s">
        <v>2065</v>
      </c>
      <c r="K56" s="10" t="s">
        <v>2065</v>
      </c>
      <c r="L56" s="10" t="s">
        <v>2065</v>
      </c>
      <c r="M56" s="10" t="s">
        <v>2065</v>
      </c>
      <c r="N56" s="10" t="s">
        <v>2065</v>
      </c>
      <c r="O56" s="10" t="s">
        <v>2269</v>
      </c>
      <c r="P56" s="10" t="s">
        <v>2065</v>
      </c>
      <c r="Q56" s="10" t="s">
        <v>2065</v>
      </c>
      <c r="R56" s="10" t="s">
        <v>2065</v>
      </c>
      <c r="S56" s="10" t="s">
        <v>2065</v>
      </c>
      <c r="T56" s="10" t="s">
        <v>2065</v>
      </c>
      <c r="U56" s="10" t="s">
        <v>2065</v>
      </c>
      <c r="V56" s="10" t="s">
        <v>2065</v>
      </c>
      <c r="W56" s="10" t="s">
        <v>2072</v>
      </c>
      <c r="X56" s="10" t="s">
        <v>2065</v>
      </c>
      <c r="Y56" s="10" t="s">
        <v>2065</v>
      </c>
      <c r="Z56" s="10" t="s">
        <v>2086</v>
      </c>
      <c r="AA56" s="10" t="s">
        <v>871</v>
      </c>
      <c r="AB56" s="10" t="s">
        <v>2452</v>
      </c>
      <c r="AC56" s="10" t="s">
        <v>2379</v>
      </c>
      <c r="AD56" s="10" t="s">
        <v>2130</v>
      </c>
      <c r="AE56" s="10" t="s">
        <v>2130</v>
      </c>
      <c r="AF56" s="10" t="s">
        <v>2130</v>
      </c>
      <c r="AG56" s="10" t="s">
        <v>2130</v>
      </c>
      <c r="AH56" s="10" t="s">
        <v>871</v>
      </c>
    </row>
    <row r="57" spans="1:34" x14ac:dyDescent="0.45">
      <c r="A57" s="10" t="s">
        <v>2453</v>
      </c>
      <c r="B57" s="10" t="s">
        <v>2058</v>
      </c>
      <c r="C57" s="10" t="s">
        <v>87</v>
      </c>
      <c r="D57" s="10" t="s">
        <v>2082</v>
      </c>
      <c r="E57" s="10" t="s">
        <v>2060</v>
      </c>
      <c r="F57" s="10" t="s">
        <v>2072</v>
      </c>
      <c r="G57" s="10" t="s">
        <v>2454</v>
      </c>
      <c r="H57" s="10" t="s">
        <v>2455</v>
      </c>
      <c r="I57" s="10" t="s">
        <v>2105</v>
      </c>
      <c r="J57" s="10" t="s">
        <v>2105</v>
      </c>
      <c r="K57" s="10" t="s">
        <v>2065</v>
      </c>
      <c r="L57" s="10" t="s">
        <v>2065</v>
      </c>
      <c r="M57" s="10" t="s">
        <v>2065</v>
      </c>
      <c r="N57" s="10" t="s">
        <v>2065</v>
      </c>
      <c r="O57" s="10" t="s">
        <v>2456</v>
      </c>
      <c r="P57" s="10" t="s">
        <v>2457</v>
      </c>
      <c r="Q57" s="10" t="s">
        <v>2192</v>
      </c>
      <c r="R57" s="10" t="s">
        <v>2117</v>
      </c>
      <c r="S57" s="10" t="s">
        <v>2194</v>
      </c>
      <c r="T57" s="10" t="s">
        <v>2145</v>
      </c>
      <c r="U57" s="10" t="s">
        <v>2065</v>
      </c>
      <c r="V57" s="10" t="s">
        <v>2458</v>
      </c>
      <c r="W57" s="10" t="s">
        <v>2060</v>
      </c>
      <c r="X57" s="10" t="s">
        <v>2065</v>
      </c>
      <c r="Y57" s="10" t="s">
        <v>2086</v>
      </c>
      <c r="Z57" s="10" t="s">
        <v>2459</v>
      </c>
      <c r="AA57" s="10" t="s">
        <v>2247</v>
      </c>
      <c r="AB57" s="10" t="s">
        <v>2337</v>
      </c>
      <c r="AC57" s="10" t="s">
        <v>2460</v>
      </c>
      <c r="AD57" s="10" t="s">
        <v>1118</v>
      </c>
      <c r="AE57" s="10" t="s">
        <v>2296</v>
      </c>
      <c r="AF57" s="10" t="s">
        <v>1038</v>
      </c>
      <c r="AG57" s="10" t="s">
        <v>1063</v>
      </c>
      <c r="AH57" s="10" t="s">
        <v>2461</v>
      </c>
    </row>
    <row r="58" spans="1:34" x14ac:dyDescent="0.45">
      <c r="A58" s="10" t="s">
        <v>2462</v>
      </c>
      <c r="B58" s="10" t="s">
        <v>2118</v>
      </c>
      <c r="C58" s="10" t="s">
        <v>220</v>
      </c>
      <c r="D58" s="10" t="s">
        <v>2082</v>
      </c>
      <c r="E58" s="10" t="s">
        <v>2065</v>
      </c>
      <c r="F58" s="10" t="s">
        <v>2072</v>
      </c>
      <c r="G58" s="10" t="s">
        <v>2115</v>
      </c>
      <c r="H58" s="10" t="s">
        <v>2463</v>
      </c>
      <c r="I58" s="10" t="s">
        <v>2072</v>
      </c>
      <c r="J58" s="10" t="s">
        <v>2072</v>
      </c>
      <c r="K58" s="10" t="s">
        <v>2065</v>
      </c>
      <c r="L58" s="10" t="s">
        <v>2065</v>
      </c>
      <c r="M58" s="10" t="s">
        <v>2065</v>
      </c>
      <c r="N58" s="10" t="s">
        <v>2065</v>
      </c>
      <c r="O58" s="10" t="s">
        <v>1999</v>
      </c>
      <c r="P58" s="10" t="s">
        <v>2091</v>
      </c>
      <c r="Q58" s="10" t="s">
        <v>2060</v>
      </c>
      <c r="R58" s="10" t="s">
        <v>2060</v>
      </c>
      <c r="S58" s="10" t="s">
        <v>2065</v>
      </c>
      <c r="T58" s="10" t="s">
        <v>2086</v>
      </c>
      <c r="U58" s="10" t="s">
        <v>2065</v>
      </c>
      <c r="V58" s="10" t="s">
        <v>2060</v>
      </c>
      <c r="W58" s="10" t="s">
        <v>2072</v>
      </c>
      <c r="X58" s="10" t="s">
        <v>2065</v>
      </c>
      <c r="Y58" s="10" t="s">
        <v>2065</v>
      </c>
      <c r="Z58" s="10" t="s">
        <v>2223</v>
      </c>
      <c r="AA58" s="10" t="s">
        <v>2114</v>
      </c>
      <c r="AB58" s="10" t="s">
        <v>2368</v>
      </c>
      <c r="AC58" s="10" t="s">
        <v>2464</v>
      </c>
      <c r="AD58" s="10" t="s">
        <v>953</v>
      </c>
      <c r="AE58" s="10" t="s">
        <v>2130</v>
      </c>
      <c r="AF58" s="10" t="s">
        <v>2079</v>
      </c>
      <c r="AG58" s="10" t="s">
        <v>1325</v>
      </c>
      <c r="AH58" s="10" t="s">
        <v>2410</v>
      </c>
    </row>
    <row r="59" spans="1:34" x14ac:dyDescent="0.45">
      <c r="A59" s="10" t="s">
        <v>2465</v>
      </c>
      <c r="B59" s="10" t="s">
        <v>2117</v>
      </c>
      <c r="C59" s="10" t="s">
        <v>87</v>
      </c>
      <c r="D59" s="10" t="s">
        <v>2082</v>
      </c>
      <c r="E59" s="10" t="s">
        <v>2086</v>
      </c>
      <c r="F59" s="10" t="s">
        <v>2065</v>
      </c>
      <c r="G59" s="10" t="s">
        <v>2133</v>
      </c>
      <c r="H59" s="10" t="s">
        <v>2346</v>
      </c>
      <c r="I59" s="10" t="s">
        <v>2086</v>
      </c>
      <c r="J59" s="10" t="s">
        <v>2086</v>
      </c>
      <c r="K59" s="10" t="s">
        <v>2065</v>
      </c>
      <c r="L59" s="10" t="s">
        <v>2065</v>
      </c>
      <c r="M59" s="10" t="s">
        <v>2065</v>
      </c>
      <c r="N59" s="10" t="s">
        <v>2065</v>
      </c>
      <c r="O59" s="10" t="s">
        <v>889</v>
      </c>
      <c r="P59" s="10" t="s">
        <v>2135</v>
      </c>
      <c r="Q59" s="10" t="s">
        <v>2065</v>
      </c>
      <c r="R59" s="10" t="s">
        <v>2065</v>
      </c>
      <c r="S59" s="10" t="s">
        <v>2065</v>
      </c>
      <c r="T59" s="10" t="s">
        <v>2072</v>
      </c>
      <c r="U59" s="10" t="s">
        <v>2065</v>
      </c>
      <c r="V59" s="10" t="s">
        <v>2173</v>
      </c>
      <c r="W59" s="10" t="s">
        <v>2065</v>
      </c>
      <c r="X59" s="10" t="s">
        <v>2065</v>
      </c>
      <c r="Y59" s="10" t="s">
        <v>2065</v>
      </c>
      <c r="Z59" s="10" t="s">
        <v>2339</v>
      </c>
      <c r="AA59" s="10" t="s">
        <v>871</v>
      </c>
      <c r="AB59" s="10" t="s">
        <v>2466</v>
      </c>
      <c r="AC59" s="10" t="s">
        <v>2467</v>
      </c>
      <c r="AD59" s="10" t="s">
        <v>1128</v>
      </c>
      <c r="AE59" s="10" t="s">
        <v>2130</v>
      </c>
      <c r="AF59" s="10" t="s">
        <v>1025</v>
      </c>
      <c r="AG59" s="10" t="s">
        <v>1251</v>
      </c>
      <c r="AH59" s="10" t="s">
        <v>2468</v>
      </c>
    </row>
    <row r="60" spans="1:34" x14ac:dyDescent="0.45">
      <c r="A60" s="10" t="s">
        <v>2469</v>
      </c>
      <c r="B60" s="10" t="s">
        <v>2118</v>
      </c>
      <c r="C60" s="10" t="s">
        <v>2331</v>
      </c>
      <c r="D60" s="10" t="s">
        <v>2082</v>
      </c>
      <c r="E60" s="10" t="s">
        <v>2072</v>
      </c>
      <c r="F60" s="10" t="s">
        <v>2065</v>
      </c>
      <c r="G60" s="10" t="s">
        <v>2133</v>
      </c>
      <c r="H60" s="10" t="s">
        <v>2470</v>
      </c>
      <c r="I60" s="10" t="s">
        <v>2105</v>
      </c>
      <c r="J60" s="10" t="s">
        <v>2065</v>
      </c>
      <c r="K60" s="10" t="s">
        <v>2106</v>
      </c>
      <c r="L60" s="10" t="s">
        <v>2065</v>
      </c>
      <c r="M60" s="10" t="s">
        <v>2065</v>
      </c>
      <c r="N60" s="10" t="s">
        <v>2065</v>
      </c>
      <c r="O60" s="10" t="s">
        <v>2471</v>
      </c>
      <c r="P60" s="10" t="s">
        <v>2085</v>
      </c>
      <c r="Q60" s="10" t="s">
        <v>2105</v>
      </c>
      <c r="R60" s="10" t="s">
        <v>2105</v>
      </c>
      <c r="S60" s="10" t="s">
        <v>2060</v>
      </c>
      <c r="T60" s="10" t="s">
        <v>2194</v>
      </c>
      <c r="U60" s="10" t="s">
        <v>2065</v>
      </c>
      <c r="V60" s="10" t="s">
        <v>2064</v>
      </c>
      <c r="W60" s="10" t="s">
        <v>2086</v>
      </c>
      <c r="X60" s="10" t="s">
        <v>2065</v>
      </c>
      <c r="Y60" s="10" t="s">
        <v>2072</v>
      </c>
      <c r="Z60" s="10" t="s">
        <v>2389</v>
      </c>
      <c r="AA60" s="10" t="s">
        <v>2472</v>
      </c>
      <c r="AB60" s="10" t="s">
        <v>2473</v>
      </c>
      <c r="AC60" s="10" t="s">
        <v>2474</v>
      </c>
      <c r="AD60" s="10" t="s">
        <v>1114</v>
      </c>
      <c r="AE60" s="10" t="s">
        <v>2077</v>
      </c>
      <c r="AF60" s="10" t="s">
        <v>2189</v>
      </c>
      <c r="AG60" s="10" t="s">
        <v>2003</v>
      </c>
      <c r="AH60" s="10" t="s">
        <v>2341</v>
      </c>
    </row>
    <row r="61" spans="1:34" x14ac:dyDescent="0.45">
      <c r="A61" s="10" t="s">
        <v>2469</v>
      </c>
      <c r="B61" s="10" t="s">
        <v>2118</v>
      </c>
      <c r="C61" s="10" t="s">
        <v>26</v>
      </c>
      <c r="D61" s="10" t="s">
        <v>2082</v>
      </c>
      <c r="E61" s="10" t="s">
        <v>2065</v>
      </c>
      <c r="F61" s="10" t="s">
        <v>2065</v>
      </c>
      <c r="G61" s="10" t="s">
        <v>871</v>
      </c>
      <c r="H61" s="10" t="s">
        <v>2475</v>
      </c>
      <c r="I61" s="10" t="s">
        <v>2135</v>
      </c>
      <c r="J61" s="10" t="s">
        <v>2065</v>
      </c>
      <c r="K61" s="10" t="s">
        <v>2061</v>
      </c>
      <c r="L61" s="10" t="s">
        <v>2065</v>
      </c>
      <c r="M61" s="10" t="s">
        <v>2065</v>
      </c>
      <c r="N61" s="10" t="s">
        <v>2065</v>
      </c>
      <c r="O61" s="10" t="s">
        <v>1367</v>
      </c>
      <c r="P61" s="10" t="s">
        <v>2137</v>
      </c>
      <c r="Q61" s="10" t="s">
        <v>2088</v>
      </c>
      <c r="R61" s="10" t="s">
        <v>2088</v>
      </c>
      <c r="S61" s="10" t="s">
        <v>2091</v>
      </c>
      <c r="T61" s="10" t="s">
        <v>2106</v>
      </c>
      <c r="U61" s="10" t="s">
        <v>2065</v>
      </c>
      <c r="V61" s="10" t="s">
        <v>2172</v>
      </c>
      <c r="W61" s="10" t="s">
        <v>2086</v>
      </c>
      <c r="X61" s="10" t="s">
        <v>2065</v>
      </c>
      <c r="Y61" s="10" t="s">
        <v>2072</v>
      </c>
      <c r="Z61" s="10" t="s">
        <v>2313</v>
      </c>
      <c r="AA61" s="10" t="s">
        <v>2319</v>
      </c>
      <c r="AB61" s="10" t="s">
        <v>2476</v>
      </c>
      <c r="AC61" s="10" t="s">
        <v>2477</v>
      </c>
      <c r="AD61" s="10" t="s">
        <v>1146</v>
      </c>
      <c r="AE61" s="10" t="s">
        <v>2077</v>
      </c>
      <c r="AF61" s="10" t="s">
        <v>2010</v>
      </c>
      <c r="AG61" s="10" t="s">
        <v>2003</v>
      </c>
      <c r="AH61" s="10" t="s">
        <v>2478</v>
      </c>
    </row>
    <row r="62" spans="1:34" x14ac:dyDescent="0.45">
      <c r="A62" s="10" t="s">
        <v>2469</v>
      </c>
      <c r="B62" s="10" t="s">
        <v>2118</v>
      </c>
      <c r="C62" s="10" t="s">
        <v>220</v>
      </c>
      <c r="D62" s="10" t="s">
        <v>2082</v>
      </c>
      <c r="E62" s="10" t="s">
        <v>2072</v>
      </c>
      <c r="F62" s="10" t="s">
        <v>2065</v>
      </c>
      <c r="G62" s="10" t="s">
        <v>2133</v>
      </c>
      <c r="H62" s="10" t="s">
        <v>2479</v>
      </c>
      <c r="I62" s="10" t="s">
        <v>2091</v>
      </c>
      <c r="J62" s="10" t="s">
        <v>2065</v>
      </c>
      <c r="K62" s="10" t="s">
        <v>2086</v>
      </c>
      <c r="L62" s="10" t="s">
        <v>2065</v>
      </c>
      <c r="M62" s="10" t="s">
        <v>2065</v>
      </c>
      <c r="N62" s="10" t="s">
        <v>2065</v>
      </c>
      <c r="O62" s="10" t="s">
        <v>2150</v>
      </c>
      <c r="P62" s="10" t="s">
        <v>2172</v>
      </c>
      <c r="Q62" s="10" t="s">
        <v>2086</v>
      </c>
      <c r="R62" s="10" t="s">
        <v>2086</v>
      </c>
      <c r="S62" s="10" t="s">
        <v>2072</v>
      </c>
      <c r="T62" s="10" t="s">
        <v>2072</v>
      </c>
      <c r="U62" s="10" t="s">
        <v>2065</v>
      </c>
      <c r="V62" s="10" t="s">
        <v>2091</v>
      </c>
      <c r="W62" s="10" t="s">
        <v>2065</v>
      </c>
      <c r="X62" s="10" t="s">
        <v>2065</v>
      </c>
      <c r="Y62" s="10" t="s">
        <v>2065</v>
      </c>
      <c r="Z62" s="10" t="s">
        <v>2069</v>
      </c>
      <c r="AA62" s="10" t="s">
        <v>2414</v>
      </c>
      <c r="AB62" s="10" t="s">
        <v>2480</v>
      </c>
      <c r="AC62" s="10" t="s">
        <v>2481</v>
      </c>
      <c r="AD62" s="10" t="s">
        <v>1362</v>
      </c>
      <c r="AE62" s="10" t="s">
        <v>2077</v>
      </c>
      <c r="AF62" s="10" t="s">
        <v>2077</v>
      </c>
      <c r="AG62" s="10" t="s">
        <v>1331</v>
      </c>
      <c r="AH62" s="10" t="s">
        <v>2256</v>
      </c>
    </row>
    <row r="63" spans="1:34" x14ac:dyDescent="0.45">
      <c r="A63" s="10" t="s">
        <v>2482</v>
      </c>
      <c r="B63" s="10" t="s">
        <v>2118</v>
      </c>
      <c r="C63" s="10" t="s">
        <v>124</v>
      </c>
      <c r="D63" s="10" t="s">
        <v>2059</v>
      </c>
      <c r="E63" s="10" t="s">
        <v>2072</v>
      </c>
      <c r="F63" s="10" t="s">
        <v>2072</v>
      </c>
      <c r="G63" s="10" t="s">
        <v>2083</v>
      </c>
      <c r="H63" s="10" t="s">
        <v>2483</v>
      </c>
      <c r="I63" s="10" t="s">
        <v>2145</v>
      </c>
      <c r="J63" s="10" t="s">
        <v>2065</v>
      </c>
      <c r="K63" s="10" t="s">
        <v>2091</v>
      </c>
      <c r="L63" s="10" t="s">
        <v>2065</v>
      </c>
      <c r="M63" s="10" t="s">
        <v>2065</v>
      </c>
      <c r="N63" s="10" t="s">
        <v>2072</v>
      </c>
      <c r="O63" s="10" t="s">
        <v>2013</v>
      </c>
      <c r="P63" s="10" t="s">
        <v>2107</v>
      </c>
      <c r="Q63" s="10" t="s">
        <v>2204</v>
      </c>
      <c r="R63" s="10" t="s">
        <v>2223</v>
      </c>
      <c r="S63" s="10" t="s">
        <v>2091</v>
      </c>
      <c r="T63" s="10" t="s">
        <v>2204</v>
      </c>
      <c r="U63" s="10" t="s">
        <v>2072</v>
      </c>
      <c r="V63" s="10" t="s">
        <v>2064</v>
      </c>
      <c r="W63" s="10" t="s">
        <v>2086</v>
      </c>
      <c r="X63" s="10" t="s">
        <v>2065</v>
      </c>
      <c r="Y63" s="10" t="s">
        <v>2072</v>
      </c>
      <c r="Z63" s="10" t="s">
        <v>2484</v>
      </c>
      <c r="AA63" s="10" t="s">
        <v>2458</v>
      </c>
      <c r="AB63" s="10" t="s">
        <v>2485</v>
      </c>
      <c r="AC63" s="10" t="s">
        <v>2486</v>
      </c>
      <c r="AD63" s="10" t="s">
        <v>956</v>
      </c>
      <c r="AE63" s="10" t="s">
        <v>2316</v>
      </c>
      <c r="AF63" s="10" t="s">
        <v>1370</v>
      </c>
      <c r="AG63" s="10" t="s">
        <v>2150</v>
      </c>
      <c r="AH63" s="10" t="s">
        <v>2487</v>
      </c>
    </row>
    <row r="64" spans="1:34" x14ac:dyDescent="0.45">
      <c r="A64" s="10" t="s">
        <v>2488</v>
      </c>
      <c r="B64" s="10" t="s">
        <v>2114</v>
      </c>
      <c r="C64" s="10" t="s">
        <v>124</v>
      </c>
      <c r="D64" s="10" t="s">
        <v>2059</v>
      </c>
      <c r="E64" s="10" t="s">
        <v>2086</v>
      </c>
      <c r="F64" s="10" t="s">
        <v>2091</v>
      </c>
      <c r="G64" s="10" t="s">
        <v>2159</v>
      </c>
      <c r="H64" s="10" t="s">
        <v>2489</v>
      </c>
      <c r="I64" s="10" t="s">
        <v>2172</v>
      </c>
      <c r="J64" s="10" t="s">
        <v>2103</v>
      </c>
      <c r="K64" s="10" t="s">
        <v>2072</v>
      </c>
      <c r="L64" s="10" t="s">
        <v>2065</v>
      </c>
      <c r="M64" s="10" t="s">
        <v>2065</v>
      </c>
      <c r="N64" s="10" t="s">
        <v>2065</v>
      </c>
      <c r="O64" s="10" t="s">
        <v>2490</v>
      </c>
      <c r="P64" s="10" t="s">
        <v>2407</v>
      </c>
      <c r="Q64" s="10" t="s">
        <v>2173</v>
      </c>
      <c r="R64" s="10" t="s">
        <v>2173</v>
      </c>
      <c r="S64" s="10" t="s">
        <v>2060</v>
      </c>
      <c r="T64" s="10" t="s">
        <v>2106</v>
      </c>
      <c r="U64" s="10" t="s">
        <v>2065</v>
      </c>
      <c r="V64" s="10" t="s">
        <v>2145</v>
      </c>
      <c r="W64" s="10" t="s">
        <v>2072</v>
      </c>
      <c r="X64" s="10" t="s">
        <v>2065</v>
      </c>
      <c r="Y64" s="10" t="s">
        <v>2065</v>
      </c>
      <c r="Z64" s="10" t="s">
        <v>2491</v>
      </c>
      <c r="AA64" s="10" t="s">
        <v>2492</v>
      </c>
      <c r="AB64" s="10" t="s">
        <v>2387</v>
      </c>
      <c r="AC64" s="10" t="s">
        <v>2493</v>
      </c>
      <c r="AD64" s="10" t="s">
        <v>1310</v>
      </c>
      <c r="AE64" s="10" t="s">
        <v>1339</v>
      </c>
      <c r="AF64" s="10" t="s">
        <v>2077</v>
      </c>
      <c r="AG64" s="10" t="s">
        <v>1445</v>
      </c>
      <c r="AH64" s="10" t="s">
        <v>2494</v>
      </c>
    </row>
    <row r="65" spans="1:34" x14ac:dyDescent="0.45">
      <c r="A65" s="10" t="s">
        <v>2495</v>
      </c>
      <c r="B65" s="10" t="s">
        <v>2245</v>
      </c>
      <c r="C65" s="10" t="s">
        <v>37</v>
      </c>
      <c r="D65" s="10" t="s">
        <v>2059</v>
      </c>
      <c r="E65" s="10" t="s">
        <v>2065</v>
      </c>
      <c r="F65" s="10" t="s">
        <v>2072</v>
      </c>
      <c r="G65" s="10" t="s">
        <v>2115</v>
      </c>
      <c r="H65" s="10" t="s">
        <v>2496</v>
      </c>
      <c r="I65" s="10" t="s">
        <v>2060</v>
      </c>
      <c r="J65" s="10" t="s">
        <v>2091</v>
      </c>
      <c r="K65" s="10" t="s">
        <v>2065</v>
      </c>
      <c r="L65" s="10" t="s">
        <v>2065</v>
      </c>
      <c r="M65" s="10" t="s">
        <v>2065</v>
      </c>
      <c r="N65" s="10" t="s">
        <v>2065</v>
      </c>
      <c r="O65" s="10" t="s">
        <v>1260</v>
      </c>
      <c r="P65" s="10" t="s">
        <v>2107</v>
      </c>
      <c r="Q65" s="10" t="s">
        <v>2223</v>
      </c>
      <c r="R65" s="10" t="s">
        <v>2223</v>
      </c>
      <c r="S65" s="10" t="s">
        <v>2060</v>
      </c>
      <c r="T65" s="10" t="s">
        <v>2106</v>
      </c>
      <c r="U65" s="10" t="s">
        <v>2065</v>
      </c>
      <c r="V65" s="10" t="s">
        <v>2135</v>
      </c>
      <c r="W65" s="10" t="s">
        <v>2091</v>
      </c>
      <c r="X65" s="10" t="s">
        <v>2065</v>
      </c>
      <c r="Y65" s="10" t="s">
        <v>2065</v>
      </c>
      <c r="Z65" s="10" t="s">
        <v>2146</v>
      </c>
      <c r="AA65" s="10" t="s">
        <v>2497</v>
      </c>
      <c r="AB65" s="10" t="s">
        <v>2498</v>
      </c>
      <c r="AC65" s="10" t="s">
        <v>2499</v>
      </c>
      <c r="AD65" s="10" t="s">
        <v>939</v>
      </c>
      <c r="AE65" s="10" t="s">
        <v>971</v>
      </c>
      <c r="AF65" s="10" t="s">
        <v>2392</v>
      </c>
      <c r="AG65" s="10" t="s">
        <v>2500</v>
      </c>
      <c r="AH65" s="10" t="s">
        <v>2501</v>
      </c>
    </row>
    <row r="66" spans="1:34" x14ac:dyDescent="0.45">
      <c r="A66" s="10" t="s">
        <v>2502</v>
      </c>
      <c r="B66" s="10" t="s">
        <v>2192</v>
      </c>
      <c r="C66" s="10" t="s">
        <v>220</v>
      </c>
      <c r="D66" s="10" t="s">
        <v>2082</v>
      </c>
      <c r="E66" s="10" t="s">
        <v>2091</v>
      </c>
      <c r="F66" s="10" t="s">
        <v>2086</v>
      </c>
      <c r="G66" s="10" t="s">
        <v>2503</v>
      </c>
      <c r="H66" s="10" t="s">
        <v>2504</v>
      </c>
      <c r="I66" s="10" t="s">
        <v>2194</v>
      </c>
      <c r="J66" s="10" t="s">
        <v>2194</v>
      </c>
      <c r="K66" s="10" t="s">
        <v>2065</v>
      </c>
      <c r="L66" s="10" t="s">
        <v>2065</v>
      </c>
      <c r="M66" s="10" t="s">
        <v>2065</v>
      </c>
      <c r="N66" s="10" t="s">
        <v>2065</v>
      </c>
      <c r="O66" s="10" t="s">
        <v>2505</v>
      </c>
      <c r="P66" s="10" t="s">
        <v>2309</v>
      </c>
      <c r="Q66" s="10" t="s">
        <v>2107</v>
      </c>
      <c r="R66" s="10" t="s">
        <v>2107</v>
      </c>
      <c r="S66" s="10" t="s">
        <v>2103</v>
      </c>
      <c r="T66" s="10" t="s">
        <v>2105</v>
      </c>
      <c r="U66" s="10" t="s">
        <v>2065</v>
      </c>
      <c r="V66" s="10" t="s">
        <v>2220</v>
      </c>
      <c r="W66" s="10" t="s">
        <v>2072</v>
      </c>
      <c r="X66" s="10" t="s">
        <v>2065</v>
      </c>
      <c r="Y66" s="10" t="s">
        <v>2065</v>
      </c>
      <c r="Z66" s="10" t="s">
        <v>2506</v>
      </c>
      <c r="AA66" s="10" t="s">
        <v>2373</v>
      </c>
      <c r="AB66" s="10" t="s">
        <v>2507</v>
      </c>
      <c r="AC66" s="10" t="s">
        <v>2508</v>
      </c>
      <c r="AD66" s="10" t="s">
        <v>1106</v>
      </c>
      <c r="AE66" s="10" t="s">
        <v>1927</v>
      </c>
      <c r="AF66" s="10" t="s">
        <v>971</v>
      </c>
      <c r="AG66" s="10" t="s">
        <v>1401</v>
      </c>
      <c r="AH66" s="10" t="s">
        <v>2509</v>
      </c>
    </row>
    <row r="67" spans="1:34" x14ac:dyDescent="0.45">
      <c r="A67" s="10" t="s">
        <v>2510</v>
      </c>
      <c r="B67" s="10" t="s">
        <v>2192</v>
      </c>
      <c r="C67" s="10" t="s">
        <v>26</v>
      </c>
      <c r="D67" s="10" t="s">
        <v>2082</v>
      </c>
      <c r="E67" s="10" t="s">
        <v>2061</v>
      </c>
      <c r="F67" s="10" t="s">
        <v>2086</v>
      </c>
      <c r="G67" s="10" t="s">
        <v>2511</v>
      </c>
      <c r="H67" s="10" t="s">
        <v>2512</v>
      </c>
      <c r="I67" s="10" t="s">
        <v>2088</v>
      </c>
      <c r="J67" s="10" t="s">
        <v>2088</v>
      </c>
      <c r="K67" s="10" t="s">
        <v>2065</v>
      </c>
      <c r="L67" s="10" t="s">
        <v>2072</v>
      </c>
      <c r="M67" s="10" t="s">
        <v>2072</v>
      </c>
      <c r="N67" s="10" t="s">
        <v>2065</v>
      </c>
      <c r="O67" s="10" t="s">
        <v>2513</v>
      </c>
      <c r="P67" s="10" t="s">
        <v>2514</v>
      </c>
      <c r="Q67" s="10" t="s">
        <v>2173</v>
      </c>
      <c r="R67" s="10" t="s">
        <v>2173</v>
      </c>
      <c r="S67" s="10" t="s">
        <v>2194</v>
      </c>
      <c r="T67" s="10" t="s">
        <v>2068</v>
      </c>
      <c r="U67" s="10" t="s">
        <v>2065</v>
      </c>
      <c r="V67" s="10" t="s">
        <v>2515</v>
      </c>
      <c r="W67" s="10" t="s">
        <v>2072</v>
      </c>
      <c r="X67" s="10" t="s">
        <v>2065</v>
      </c>
      <c r="Y67" s="10" t="s">
        <v>2065</v>
      </c>
      <c r="Z67" s="10" t="s">
        <v>2185</v>
      </c>
      <c r="AA67" s="10" t="s">
        <v>2092</v>
      </c>
      <c r="AB67" s="10" t="s">
        <v>2516</v>
      </c>
      <c r="AC67" s="10" t="s">
        <v>2517</v>
      </c>
      <c r="AD67" s="10" t="s">
        <v>1342</v>
      </c>
      <c r="AE67" s="10" t="s">
        <v>2235</v>
      </c>
      <c r="AF67" s="10" t="s">
        <v>1021</v>
      </c>
      <c r="AG67" s="10" t="s">
        <v>1118</v>
      </c>
      <c r="AH67" s="10" t="s">
        <v>2518</v>
      </c>
    </row>
    <row r="68" spans="1:34" x14ac:dyDescent="0.45">
      <c r="A68" s="10" t="s">
        <v>2519</v>
      </c>
      <c r="B68" s="10" t="s">
        <v>2069</v>
      </c>
      <c r="C68" s="10" t="s">
        <v>115</v>
      </c>
      <c r="D68" s="10" t="s">
        <v>2082</v>
      </c>
      <c r="E68" s="10" t="s">
        <v>2065</v>
      </c>
      <c r="F68" s="10" t="s">
        <v>2065</v>
      </c>
      <c r="G68" s="10" t="s">
        <v>871</v>
      </c>
      <c r="H68" s="10" t="s">
        <v>2520</v>
      </c>
      <c r="I68" s="10" t="s">
        <v>2204</v>
      </c>
      <c r="J68" s="10" t="s">
        <v>2065</v>
      </c>
      <c r="K68" s="10" t="s">
        <v>2060</v>
      </c>
      <c r="L68" s="10" t="s">
        <v>2065</v>
      </c>
      <c r="M68" s="10" t="s">
        <v>2065</v>
      </c>
      <c r="N68" s="10" t="s">
        <v>2065</v>
      </c>
      <c r="O68" s="10" t="s">
        <v>893</v>
      </c>
      <c r="P68" s="10" t="s">
        <v>2105</v>
      </c>
      <c r="Q68" s="10" t="s">
        <v>2194</v>
      </c>
      <c r="R68" s="10" t="s">
        <v>2194</v>
      </c>
      <c r="S68" s="10" t="s">
        <v>2086</v>
      </c>
      <c r="T68" s="10" t="s">
        <v>2194</v>
      </c>
      <c r="U68" s="10" t="s">
        <v>2065</v>
      </c>
      <c r="V68" s="10" t="s">
        <v>2223</v>
      </c>
      <c r="W68" s="10" t="s">
        <v>2065</v>
      </c>
      <c r="X68" s="10" t="s">
        <v>2065</v>
      </c>
      <c r="Y68" s="10" t="s">
        <v>2065</v>
      </c>
      <c r="Z68" s="10" t="s">
        <v>2301</v>
      </c>
      <c r="AA68" s="10" t="s">
        <v>2521</v>
      </c>
      <c r="AB68" s="10" t="s">
        <v>2522</v>
      </c>
      <c r="AC68" s="10" t="s">
        <v>2523</v>
      </c>
      <c r="AD68" s="10" t="s">
        <v>1298</v>
      </c>
      <c r="AE68" s="10" t="s">
        <v>2235</v>
      </c>
      <c r="AF68" s="10" t="s">
        <v>2392</v>
      </c>
      <c r="AG68" s="10" t="s">
        <v>1161</v>
      </c>
      <c r="AH68" s="10" t="s">
        <v>2348</v>
      </c>
    </row>
    <row r="69" spans="1:34" x14ac:dyDescent="0.45">
      <c r="A69" s="10" t="s">
        <v>2524</v>
      </c>
      <c r="B69" s="10" t="s">
        <v>2100</v>
      </c>
      <c r="C69" s="10" t="s">
        <v>109</v>
      </c>
      <c r="D69" s="10" t="s">
        <v>2082</v>
      </c>
      <c r="E69" s="10" t="s">
        <v>2065</v>
      </c>
      <c r="F69" s="10" t="s">
        <v>2086</v>
      </c>
      <c r="G69" s="10" t="s">
        <v>2115</v>
      </c>
      <c r="H69" s="10" t="s">
        <v>2294</v>
      </c>
      <c r="I69" s="10" t="s">
        <v>2145</v>
      </c>
      <c r="J69" s="10" t="s">
        <v>2065</v>
      </c>
      <c r="K69" s="10" t="s">
        <v>2060</v>
      </c>
      <c r="L69" s="10" t="s">
        <v>2065</v>
      </c>
      <c r="M69" s="10" t="s">
        <v>2065</v>
      </c>
      <c r="N69" s="10" t="s">
        <v>2065</v>
      </c>
      <c r="O69" s="10" t="s">
        <v>1185</v>
      </c>
      <c r="P69" s="10" t="s">
        <v>2137</v>
      </c>
      <c r="Q69" s="10" t="s">
        <v>2088</v>
      </c>
      <c r="R69" s="10" t="s">
        <v>2135</v>
      </c>
      <c r="S69" s="10" t="s">
        <v>2091</v>
      </c>
      <c r="T69" s="10" t="s">
        <v>2061</v>
      </c>
      <c r="U69" s="10" t="s">
        <v>2072</v>
      </c>
      <c r="V69" s="10" t="s">
        <v>2118</v>
      </c>
      <c r="W69" s="10" t="s">
        <v>2065</v>
      </c>
      <c r="X69" s="10" t="s">
        <v>2065</v>
      </c>
      <c r="Y69" s="10" t="s">
        <v>2065</v>
      </c>
      <c r="Z69" s="10" t="s">
        <v>2425</v>
      </c>
      <c r="AA69" s="10" t="s">
        <v>2525</v>
      </c>
      <c r="AB69" s="10" t="s">
        <v>2526</v>
      </c>
      <c r="AC69" s="10" t="s">
        <v>2527</v>
      </c>
      <c r="AD69" s="10" t="s">
        <v>1416</v>
      </c>
      <c r="AE69" s="10" t="s">
        <v>1927</v>
      </c>
      <c r="AF69" s="10" t="s">
        <v>2277</v>
      </c>
      <c r="AG69" s="10" t="s">
        <v>1250</v>
      </c>
      <c r="AH69" s="10" t="s">
        <v>2528</v>
      </c>
    </row>
    <row r="70" spans="1:34" x14ac:dyDescent="0.45">
      <c r="A70" s="10" t="s">
        <v>2529</v>
      </c>
      <c r="B70" s="10" t="s">
        <v>2192</v>
      </c>
      <c r="C70" s="10" t="s">
        <v>335</v>
      </c>
      <c r="D70" s="10" t="s">
        <v>2059</v>
      </c>
      <c r="E70" s="10" t="s">
        <v>2065</v>
      </c>
      <c r="F70" s="10" t="s">
        <v>2065</v>
      </c>
      <c r="G70" s="10" t="s">
        <v>871</v>
      </c>
      <c r="H70" s="10" t="s">
        <v>2252</v>
      </c>
      <c r="I70" s="10" t="s">
        <v>2060</v>
      </c>
      <c r="J70" s="10" t="s">
        <v>2065</v>
      </c>
      <c r="K70" s="10" t="s">
        <v>2065</v>
      </c>
      <c r="L70" s="10" t="s">
        <v>2065</v>
      </c>
      <c r="M70" s="10" t="s">
        <v>2065</v>
      </c>
      <c r="N70" s="10" t="s">
        <v>2065</v>
      </c>
      <c r="O70" s="10" t="s">
        <v>2189</v>
      </c>
      <c r="P70" s="10" t="s">
        <v>2060</v>
      </c>
      <c r="Q70" s="10" t="s">
        <v>2086</v>
      </c>
      <c r="R70" s="10" t="s">
        <v>2086</v>
      </c>
      <c r="S70" s="10" t="s">
        <v>2065</v>
      </c>
      <c r="T70" s="10" t="s">
        <v>2065</v>
      </c>
      <c r="U70" s="10" t="s">
        <v>2065</v>
      </c>
      <c r="V70" s="10" t="s">
        <v>2103</v>
      </c>
      <c r="W70" s="10" t="s">
        <v>2065</v>
      </c>
      <c r="X70" s="10" t="s">
        <v>2065</v>
      </c>
      <c r="Y70" s="10" t="s">
        <v>2065</v>
      </c>
      <c r="Z70" s="10" t="s">
        <v>2223</v>
      </c>
      <c r="AA70" s="10" t="s">
        <v>2432</v>
      </c>
      <c r="AB70" s="10" t="s">
        <v>2530</v>
      </c>
      <c r="AC70" s="10" t="s">
        <v>2227</v>
      </c>
      <c r="AD70" s="10" t="s">
        <v>949</v>
      </c>
      <c r="AE70" s="10" t="s">
        <v>2130</v>
      </c>
      <c r="AF70" s="10" t="s">
        <v>2130</v>
      </c>
      <c r="AG70" s="10" t="s">
        <v>1403</v>
      </c>
      <c r="AH70" s="10" t="s">
        <v>871</v>
      </c>
    </row>
    <row r="71" spans="1:34" x14ac:dyDescent="0.45">
      <c r="A71" s="10" t="s">
        <v>2531</v>
      </c>
      <c r="B71" s="10" t="s">
        <v>2192</v>
      </c>
      <c r="C71" s="10" t="s">
        <v>284</v>
      </c>
      <c r="D71" s="10" t="s">
        <v>2082</v>
      </c>
      <c r="E71" s="10" t="s">
        <v>2065</v>
      </c>
      <c r="F71" s="10" t="s">
        <v>2065</v>
      </c>
      <c r="G71" s="10" t="s">
        <v>871</v>
      </c>
      <c r="H71" s="10" t="s">
        <v>2338</v>
      </c>
      <c r="I71" s="10" t="s">
        <v>2072</v>
      </c>
      <c r="J71" s="10" t="s">
        <v>2065</v>
      </c>
      <c r="K71" s="10" t="s">
        <v>2072</v>
      </c>
      <c r="L71" s="10" t="s">
        <v>2065</v>
      </c>
      <c r="M71" s="10" t="s">
        <v>2065</v>
      </c>
      <c r="N71" s="10" t="s">
        <v>2065</v>
      </c>
      <c r="O71" s="10" t="s">
        <v>2277</v>
      </c>
      <c r="P71" s="10" t="s">
        <v>2091</v>
      </c>
      <c r="Q71" s="10" t="s">
        <v>2086</v>
      </c>
      <c r="R71" s="10" t="s">
        <v>2086</v>
      </c>
      <c r="S71" s="10" t="s">
        <v>2065</v>
      </c>
      <c r="T71" s="10" t="s">
        <v>2072</v>
      </c>
      <c r="U71" s="10" t="s">
        <v>2065</v>
      </c>
      <c r="V71" s="10" t="s">
        <v>2072</v>
      </c>
      <c r="W71" s="10" t="s">
        <v>2065</v>
      </c>
      <c r="X71" s="10" t="s">
        <v>2065</v>
      </c>
      <c r="Y71" s="10" t="s">
        <v>2065</v>
      </c>
      <c r="Z71" s="10" t="s">
        <v>2135</v>
      </c>
      <c r="AA71" s="10" t="s">
        <v>2184</v>
      </c>
      <c r="AB71" s="10" t="s">
        <v>2532</v>
      </c>
      <c r="AC71" s="10" t="s">
        <v>2533</v>
      </c>
      <c r="AD71" s="10" t="s">
        <v>1325</v>
      </c>
      <c r="AE71" s="10" t="s">
        <v>2130</v>
      </c>
      <c r="AF71" s="10" t="s">
        <v>2111</v>
      </c>
      <c r="AG71" s="10" t="s">
        <v>2111</v>
      </c>
      <c r="AH71" s="10" t="s">
        <v>2534</v>
      </c>
    </row>
    <row r="72" spans="1:34" x14ac:dyDescent="0.45">
      <c r="A72" s="10" t="s">
        <v>2535</v>
      </c>
      <c r="B72" s="10" t="s">
        <v>2068</v>
      </c>
      <c r="C72" s="10" t="s">
        <v>171</v>
      </c>
      <c r="D72" s="10" t="s">
        <v>2082</v>
      </c>
      <c r="E72" s="10" t="s">
        <v>2065</v>
      </c>
      <c r="F72" s="10" t="s">
        <v>2072</v>
      </c>
      <c r="G72" s="10" t="s">
        <v>2115</v>
      </c>
      <c r="H72" s="10" t="s">
        <v>2463</v>
      </c>
      <c r="I72" s="10" t="s">
        <v>2072</v>
      </c>
      <c r="J72" s="10" t="s">
        <v>2072</v>
      </c>
      <c r="K72" s="10" t="s">
        <v>2065</v>
      </c>
      <c r="L72" s="10" t="s">
        <v>2065</v>
      </c>
      <c r="M72" s="10" t="s">
        <v>2065</v>
      </c>
      <c r="N72" s="10" t="s">
        <v>2065</v>
      </c>
      <c r="O72" s="10" t="s">
        <v>1999</v>
      </c>
      <c r="P72" s="10" t="s">
        <v>2103</v>
      </c>
      <c r="Q72" s="10" t="s">
        <v>2060</v>
      </c>
      <c r="R72" s="10" t="s">
        <v>2060</v>
      </c>
      <c r="S72" s="10" t="s">
        <v>2091</v>
      </c>
      <c r="T72" s="10" t="s">
        <v>2091</v>
      </c>
      <c r="U72" s="10" t="s">
        <v>2065</v>
      </c>
      <c r="V72" s="10" t="s">
        <v>2091</v>
      </c>
      <c r="W72" s="10" t="s">
        <v>2065</v>
      </c>
      <c r="X72" s="10" t="s">
        <v>2065</v>
      </c>
      <c r="Y72" s="10" t="s">
        <v>2065</v>
      </c>
      <c r="Z72" s="10" t="s">
        <v>2089</v>
      </c>
      <c r="AA72" s="10" t="s">
        <v>2310</v>
      </c>
      <c r="AB72" s="10" t="s">
        <v>2536</v>
      </c>
      <c r="AC72" s="10" t="s">
        <v>2537</v>
      </c>
      <c r="AD72" s="10" t="s">
        <v>1178</v>
      </c>
      <c r="AE72" s="10" t="s">
        <v>953</v>
      </c>
      <c r="AF72" s="10" t="s">
        <v>953</v>
      </c>
      <c r="AG72" s="10" t="s">
        <v>953</v>
      </c>
      <c r="AH72" s="10" t="s">
        <v>2534</v>
      </c>
    </row>
    <row r="73" spans="1:34" x14ac:dyDescent="0.45">
      <c r="A73" s="10" t="s">
        <v>2538</v>
      </c>
      <c r="B73" s="10" t="s">
        <v>2114</v>
      </c>
      <c r="C73" s="10" t="s">
        <v>2331</v>
      </c>
      <c r="D73" s="10" t="s">
        <v>2332</v>
      </c>
      <c r="E73" s="10" t="s">
        <v>2065</v>
      </c>
      <c r="F73" s="10" t="s">
        <v>2065</v>
      </c>
      <c r="G73" s="10" t="s">
        <v>871</v>
      </c>
      <c r="H73" s="10" t="s">
        <v>2539</v>
      </c>
      <c r="I73" s="10" t="s">
        <v>2172</v>
      </c>
      <c r="J73" s="10" t="s">
        <v>2065</v>
      </c>
      <c r="K73" s="10" t="s">
        <v>2086</v>
      </c>
      <c r="L73" s="10" t="s">
        <v>2065</v>
      </c>
      <c r="M73" s="10" t="s">
        <v>2065</v>
      </c>
      <c r="N73" s="10" t="s">
        <v>2065</v>
      </c>
      <c r="O73" s="10" t="s">
        <v>1260</v>
      </c>
      <c r="P73" s="10" t="s">
        <v>2135</v>
      </c>
      <c r="Q73" s="10" t="s">
        <v>2194</v>
      </c>
      <c r="R73" s="10" t="s">
        <v>2194</v>
      </c>
      <c r="S73" s="10" t="s">
        <v>2086</v>
      </c>
      <c r="T73" s="10" t="s">
        <v>2103</v>
      </c>
      <c r="U73" s="10" t="s">
        <v>2065</v>
      </c>
      <c r="V73" s="10" t="s">
        <v>2135</v>
      </c>
      <c r="W73" s="10" t="s">
        <v>2086</v>
      </c>
      <c r="X73" s="10" t="s">
        <v>2065</v>
      </c>
      <c r="Y73" s="10" t="s">
        <v>2065</v>
      </c>
      <c r="Z73" s="10" t="s">
        <v>2165</v>
      </c>
      <c r="AA73" s="10" t="s">
        <v>2362</v>
      </c>
      <c r="AB73" s="10" t="s">
        <v>2187</v>
      </c>
      <c r="AC73" s="10" t="s">
        <v>2540</v>
      </c>
      <c r="AD73" s="10" t="s">
        <v>2500</v>
      </c>
      <c r="AE73" s="10" t="s">
        <v>2316</v>
      </c>
      <c r="AF73" s="10" t="s">
        <v>1021</v>
      </c>
      <c r="AG73" s="10" t="s">
        <v>2500</v>
      </c>
      <c r="AH73" s="10" t="s">
        <v>2242</v>
      </c>
    </row>
    <row r="74" spans="1:34" x14ac:dyDescent="0.45">
      <c r="A74" s="10" t="s">
        <v>2538</v>
      </c>
      <c r="B74" s="10" t="s">
        <v>2114</v>
      </c>
      <c r="C74" s="10" t="s">
        <v>284</v>
      </c>
      <c r="D74" s="10" t="s">
        <v>2082</v>
      </c>
      <c r="E74" s="10" t="s">
        <v>2065</v>
      </c>
      <c r="F74" s="10" t="s">
        <v>2065</v>
      </c>
      <c r="G74" s="10" t="s">
        <v>871</v>
      </c>
      <c r="H74" s="10" t="s">
        <v>2541</v>
      </c>
      <c r="I74" s="10" t="s">
        <v>2061</v>
      </c>
      <c r="J74" s="10" t="s">
        <v>2065</v>
      </c>
      <c r="K74" s="10" t="s">
        <v>2072</v>
      </c>
      <c r="L74" s="10" t="s">
        <v>2065</v>
      </c>
      <c r="M74" s="10" t="s">
        <v>2065</v>
      </c>
      <c r="N74" s="10" t="s">
        <v>2065</v>
      </c>
      <c r="O74" s="10" t="s">
        <v>1298</v>
      </c>
      <c r="P74" s="10" t="s">
        <v>2086</v>
      </c>
      <c r="Q74" s="10" t="s">
        <v>2086</v>
      </c>
      <c r="R74" s="10" t="s">
        <v>2086</v>
      </c>
      <c r="S74" s="10" t="s">
        <v>2072</v>
      </c>
      <c r="T74" s="10" t="s">
        <v>2060</v>
      </c>
      <c r="U74" s="10" t="s">
        <v>2065</v>
      </c>
      <c r="V74" s="10" t="s">
        <v>2103</v>
      </c>
      <c r="W74" s="10" t="s">
        <v>2086</v>
      </c>
      <c r="X74" s="10" t="s">
        <v>2065</v>
      </c>
      <c r="Y74" s="10" t="s">
        <v>2065</v>
      </c>
      <c r="Z74" s="10" t="s">
        <v>2085</v>
      </c>
      <c r="AA74" s="10" t="s">
        <v>2542</v>
      </c>
      <c r="AB74" s="10" t="s">
        <v>2543</v>
      </c>
      <c r="AC74" s="10" t="s">
        <v>2544</v>
      </c>
      <c r="AD74" s="10" t="s">
        <v>2078</v>
      </c>
      <c r="AE74" s="10" t="s">
        <v>1927</v>
      </c>
      <c r="AF74" s="10" t="s">
        <v>2003</v>
      </c>
      <c r="AG74" s="10" t="s">
        <v>1401</v>
      </c>
      <c r="AH74" s="10" t="s">
        <v>2341</v>
      </c>
    </row>
    <row r="75" spans="1:34" x14ac:dyDescent="0.45">
      <c r="A75" s="10" t="s">
        <v>2538</v>
      </c>
      <c r="B75" s="10" t="s">
        <v>2114</v>
      </c>
      <c r="C75" s="10" t="s">
        <v>24</v>
      </c>
      <c r="D75" s="10" t="s">
        <v>2059</v>
      </c>
      <c r="E75" s="10" t="s">
        <v>2065</v>
      </c>
      <c r="F75" s="10" t="s">
        <v>2065</v>
      </c>
      <c r="G75" s="10" t="s">
        <v>871</v>
      </c>
      <c r="H75" s="10" t="s">
        <v>2545</v>
      </c>
      <c r="I75" s="10" t="s">
        <v>2060</v>
      </c>
      <c r="J75" s="10" t="s">
        <v>2065</v>
      </c>
      <c r="K75" s="10" t="s">
        <v>2072</v>
      </c>
      <c r="L75" s="10" t="s">
        <v>2065</v>
      </c>
      <c r="M75" s="10" t="s">
        <v>2065</v>
      </c>
      <c r="N75" s="10" t="s">
        <v>2065</v>
      </c>
      <c r="O75" s="10" t="s">
        <v>1265</v>
      </c>
      <c r="P75" s="10" t="s">
        <v>2194</v>
      </c>
      <c r="Q75" s="10" t="s">
        <v>2103</v>
      </c>
      <c r="R75" s="10" t="s">
        <v>2103</v>
      </c>
      <c r="S75" s="10" t="s">
        <v>2072</v>
      </c>
      <c r="T75" s="10" t="s">
        <v>2086</v>
      </c>
      <c r="U75" s="10" t="s">
        <v>2065</v>
      </c>
      <c r="V75" s="10" t="s">
        <v>2060</v>
      </c>
      <c r="W75" s="10" t="s">
        <v>2065</v>
      </c>
      <c r="X75" s="10" t="s">
        <v>2065</v>
      </c>
      <c r="Y75" s="10" t="s">
        <v>2065</v>
      </c>
      <c r="Z75" s="10" t="s">
        <v>2085</v>
      </c>
      <c r="AA75" s="10" t="s">
        <v>2071</v>
      </c>
      <c r="AB75" s="10" t="s">
        <v>2546</v>
      </c>
      <c r="AC75" s="10" t="s">
        <v>2129</v>
      </c>
      <c r="AD75" s="10" t="s">
        <v>949</v>
      </c>
      <c r="AE75" s="10" t="s">
        <v>2097</v>
      </c>
      <c r="AF75" s="10" t="s">
        <v>1407</v>
      </c>
      <c r="AG75" s="10" t="s">
        <v>2547</v>
      </c>
      <c r="AH75" s="10" t="s">
        <v>2410</v>
      </c>
    </row>
    <row r="76" spans="1:34" x14ac:dyDescent="0.45">
      <c r="A76" s="10" t="s">
        <v>2548</v>
      </c>
      <c r="B76" s="10" t="s">
        <v>2245</v>
      </c>
      <c r="C76" s="10" t="s">
        <v>220</v>
      </c>
      <c r="D76" s="10" t="s">
        <v>2082</v>
      </c>
      <c r="E76" s="10" t="s">
        <v>2086</v>
      </c>
      <c r="F76" s="10" t="s">
        <v>2061</v>
      </c>
      <c r="G76" s="10" t="s">
        <v>2549</v>
      </c>
      <c r="H76" s="10" t="s">
        <v>2550</v>
      </c>
      <c r="I76" s="10" t="s">
        <v>2106</v>
      </c>
      <c r="J76" s="10" t="s">
        <v>2106</v>
      </c>
      <c r="K76" s="10" t="s">
        <v>2065</v>
      </c>
      <c r="L76" s="10" t="s">
        <v>2065</v>
      </c>
      <c r="M76" s="10" t="s">
        <v>2065</v>
      </c>
      <c r="N76" s="10" t="s">
        <v>2065</v>
      </c>
      <c r="O76" s="10" t="s">
        <v>2351</v>
      </c>
      <c r="P76" s="10" t="s">
        <v>2058</v>
      </c>
      <c r="Q76" s="10" t="s">
        <v>2282</v>
      </c>
      <c r="R76" s="10" t="s">
        <v>2137</v>
      </c>
      <c r="S76" s="10" t="s">
        <v>2091</v>
      </c>
      <c r="T76" s="10" t="s">
        <v>2282</v>
      </c>
      <c r="U76" s="10" t="s">
        <v>2065</v>
      </c>
      <c r="V76" s="10" t="s">
        <v>2117</v>
      </c>
      <c r="W76" s="10" t="s">
        <v>2072</v>
      </c>
      <c r="X76" s="10" t="s">
        <v>2072</v>
      </c>
      <c r="Y76" s="10" t="s">
        <v>2060</v>
      </c>
      <c r="Z76" s="10" t="s">
        <v>2414</v>
      </c>
      <c r="AA76" s="10" t="s">
        <v>2260</v>
      </c>
      <c r="AB76" s="10" t="s">
        <v>2307</v>
      </c>
      <c r="AC76" s="10" t="s">
        <v>2551</v>
      </c>
      <c r="AD76" s="10" t="s">
        <v>1090</v>
      </c>
      <c r="AE76" s="10" t="s">
        <v>2296</v>
      </c>
      <c r="AF76" s="10" t="s">
        <v>1128</v>
      </c>
      <c r="AG76" s="10" t="s">
        <v>1308</v>
      </c>
      <c r="AH76" s="10" t="s">
        <v>2552</v>
      </c>
    </row>
    <row r="77" spans="1:34" x14ac:dyDescent="0.45">
      <c r="A77" s="10" t="s">
        <v>2553</v>
      </c>
      <c r="B77" s="10" t="s">
        <v>2069</v>
      </c>
      <c r="C77" s="10" t="s">
        <v>279</v>
      </c>
      <c r="D77" s="10" t="s">
        <v>2082</v>
      </c>
      <c r="E77" s="10" t="s">
        <v>2091</v>
      </c>
      <c r="F77" s="10" t="s">
        <v>2065</v>
      </c>
      <c r="G77" s="10" t="s">
        <v>2133</v>
      </c>
      <c r="H77" s="10" t="s">
        <v>2554</v>
      </c>
      <c r="I77" s="10" t="s">
        <v>2091</v>
      </c>
      <c r="J77" s="10" t="s">
        <v>2091</v>
      </c>
      <c r="K77" s="10" t="s">
        <v>2065</v>
      </c>
      <c r="L77" s="10" t="s">
        <v>2065</v>
      </c>
      <c r="M77" s="10" t="s">
        <v>2065</v>
      </c>
      <c r="N77" s="10" t="s">
        <v>2065</v>
      </c>
      <c r="O77" s="10" t="s">
        <v>1180</v>
      </c>
      <c r="P77" s="10" t="s">
        <v>2135</v>
      </c>
      <c r="Q77" s="10" t="s">
        <v>2060</v>
      </c>
      <c r="R77" s="10" t="s">
        <v>2091</v>
      </c>
      <c r="S77" s="10" t="s">
        <v>2072</v>
      </c>
      <c r="T77" s="10" t="s">
        <v>2086</v>
      </c>
      <c r="U77" s="10" t="s">
        <v>2065</v>
      </c>
      <c r="V77" s="10" t="s">
        <v>2089</v>
      </c>
      <c r="W77" s="10" t="s">
        <v>2065</v>
      </c>
      <c r="X77" s="10" t="s">
        <v>2065</v>
      </c>
      <c r="Y77" s="10" t="s">
        <v>2065</v>
      </c>
      <c r="Z77" s="10" t="s">
        <v>2182</v>
      </c>
      <c r="AA77" s="10" t="s">
        <v>2073</v>
      </c>
      <c r="AB77" s="10" t="s">
        <v>2555</v>
      </c>
      <c r="AC77" s="10" t="s">
        <v>2556</v>
      </c>
      <c r="AD77" s="10" t="s">
        <v>2003</v>
      </c>
      <c r="AE77" s="10" t="s">
        <v>2557</v>
      </c>
      <c r="AF77" s="10" t="s">
        <v>1339</v>
      </c>
      <c r="AG77" s="10" t="s">
        <v>1013</v>
      </c>
      <c r="AH77" s="10" t="s">
        <v>2558</v>
      </c>
    </row>
    <row r="78" spans="1:34" x14ac:dyDescent="0.45">
      <c r="A78" s="10" t="s">
        <v>2559</v>
      </c>
      <c r="B78" s="10" t="s">
        <v>2068</v>
      </c>
      <c r="C78" s="10" t="s">
        <v>230</v>
      </c>
      <c r="D78" s="10" t="s">
        <v>2082</v>
      </c>
      <c r="E78" s="10" t="s">
        <v>2072</v>
      </c>
      <c r="F78" s="10" t="s">
        <v>2065</v>
      </c>
      <c r="G78" s="10" t="s">
        <v>2133</v>
      </c>
      <c r="H78" s="10" t="s">
        <v>2479</v>
      </c>
      <c r="I78" s="10" t="s">
        <v>2103</v>
      </c>
      <c r="J78" s="10" t="s">
        <v>2103</v>
      </c>
      <c r="K78" s="10" t="s">
        <v>2065</v>
      </c>
      <c r="L78" s="10" t="s">
        <v>2065</v>
      </c>
      <c r="M78" s="10" t="s">
        <v>2065</v>
      </c>
      <c r="N78" s="10" t="s">
        <v>2065</v>
      </c>
      <c r="O78" s="10" t="s">
        <v>2334</v>
      </c>
      <c r="P78" s="10" t="s">
        <v>2282</v>
      </c>
      <c r="Q78" s="10" t="s">
        <v>2135</v>
      </c>
      <c r="R78" s="10" t="s">
        <v>2135</v>
      </c>
      <c r="S78" s="10" t="s">
        <v>2065</v>
      </c>
      <c r="T78" s="10" t="s">
        <v>2223</v>
      </c>
      <c r="U78" s="10" t="s">
        <v>2065</v>
      </c>
      <c r="V78" s="10" t="s">
        <v>2309</v>
      </c>
      <c r="W78" s="10" t="s">
        <v>2091</v>
      </c>
      <c r="X78" s="10" t="s">
        <v>2065</v>
      </c>
      <c r="Y78" s="10" t="s">
        <v>2086</v>
      </c>
      <c r="Z78" s="10" t="s">
        <v>2093</v>
      </c>
      <c r="AA78" s="10" t="s">
        <v>2560</v>
      </c>
      <c r="AB78" s="10" t="s">
        <v>2561</v>
      </c>
      <c r="AC78" s="10" t="s">
        <v>2562</v>
      </c>
      <c r="AD78" s="10" t="s">
        <v>1210</v>
      </c>
      <c r="AE78" s="10" t="s">
        <v>2130</v>
      </c>
      <c r="AF78" s="10" t="s">
        <v>2392</v>
      </c>
      <c r="AG78" s="10" t="s">
        <v>1299</v>
      </c>
      <c r="AH78" s="10" t="s">
        <v>2450</v>
      </c>
    </row>
    <row r="79" spans="1:34" x14ac:dyDescent="0.45">
      <c r="A79" s="10" t="s">
        <v>0</v>
      </c>
      <c r="B79" s="10" t="s">
        <v>2026</v>
      </c>
      <c r="C79" s="10" t="s">
        <v>2027</v>
      </c>
      <c r="D79" s="10" t="s">
        <v>2028</v>
      </c>
      <c r="E79" s="10" t="s">
        <v>2029</v>
      </c>
      <c r="F79" s="10" t="s">
        <v>2030</v>
      </c>
      <c r="G79" s="10" t="s">
        <v>2031</v>
      </c>
      <c r="H79" s="10" t="s">
        <v>869</v>
      </c>
      <c r="I79" s="10" t="s">
        <v>2032</v>
      </c>
      <c r="J79" s="10" t="s">
        <v>2033</v>
      </c>
      <c r="K79" s="10" t="s">
        <v>2034</v>
      </c>
      <c r="L79" s="10" t="s">
        <v>2035</v>
      </c>
      <c r="M79" s="10" t="s">
        <v>2036</v>
      </c>
      <c r="N79" s="10" t="s">
        <v>2037</v>
      </c>
      <c r="O79" s="10" t="s">
        <v>860</v>
      </c>
      <c r="P79" s="10" t="s">
        <v>2038</v>
      </c>
      <c r="Q79" s="10" t="s">
        <v>2039</v>
      </c>
      <c r="R79" s="10" t="s">
        <v>2040</v>
      </c>
      <c r="S79" s="10" t="s">
        <v>2041</v>
      </c>
      <c r="T79" s="10" t="s">
        <v>2042</v>
      </c>
      <c r="U79" s="10" t="s">
        <v>2043</v>
      </c>
      <c r="V79" s="10" t="s">
        <v>2044</v>
      </c>
      <c r="W79" s="10" t="s">
        <v>2045</v>
      </c>
      <c r="X79" s="10" t="s">
        <v>2046</v>
      </c>
      <c r="Y79" s="10" t="s">
        <v>2047</v>
      </c>
      <c r="Z79" s="10" t="s">
        <v>2048</v>
      </c>
      <c r="AA79" s="10" t="s">
        <v>2049</v>
      </c>
      <c r="AB79" s="10" t="s">
        <v>2050</v>
      </c>
      <c r="AC79" s="10" t="s">
        <v>2051</v>
      </c>
      <c r="AD79" s="10" t="s">
        <v>2052</v>
      </c>
      <c r="AE79" s="10" t="s">
        <v>2053</v>
      </c>
      <c r="AF79" s="10" t="s">
        <v>2054</v>
      </c>
      <c r="AG79" s="10" t="s">
        <v>2055</v>
      </c>
      <c r="AH79" s="10" t="s">
        <v>2056</v>
      </c>
    </row>
    <row r="80" spans="1:34" x14ac:dyDescent="0.45">
      <c r="A80" s="10" t="s">
        <v>2563</v>
      </c>
      <c r="B80" s="10" t="s">
        <v>2282</v>
      </c>
      <c r="C80" s="10" t="s">
        <v>262</v>
      </c>
      <c r="D80" s="10" t="s">
        <v>2082</v>
      </c>
      <c r="E80" s="10" t="s">
        <v>2072</v>
      </c>
      <c r="F80" s="10" t="s">
        <v>2091</v>
      </c>
      <c r="G80" s="10" t="s">
        <v>2564</v>
      </c>
      <c r="H80" s="10" t="s">
        <v>2565</v>
      </c>
      <c r="I80" s="10" t="s">
        <v>2061</v>
      </c>
      <c r="J80" s="10" t="s">
        <v>2061</v>
      </c>
      <c r="K80" s="10" t="s">
        <v>2065</v>
      </c>
      <c r="L80" s="10" t="s">
        <v>2065</v>
      </c>
      <c r="M80" s="10" t="s">
        <v>2065</v>
      </c>
      <c r="N80" s="10" t="s">
        <v>2065</v>
      </c>
      <c r="O80" s="10" t="s">
        <v>2566</v>
      </c>
      <c r="P80" s="10" t="s">
        <v>2245</v>
      </c>
      <c r="Q80" s="10" t="s">
        <v>2089</v>
      </c>
      <c r="R80" s="10" t="s">
        <v>2089</v>
      </c>
      <c r="S80" s="10" t="s">
        <v>2106</v>
      </c>
      <c r="T80" s="10" t="s">
        <v>2172</v>
      </c>
      <c r="U80" s="10" t="s">
        <v>2065</v>
      </c>
      <c r="V80" s="10" t="s">
        <v>2100</v>
      </c>
      <c r="W80" s="10" t="s">
        <v>2072</v>
      </c>
      <c r="X80" s="10" t="s">
        <v>2065</v>
      </c>
      <c r="Y80" s="10" t="s">
        <v>2065</v>
      </c>
      <c r="Z80" s="10" t="s">
        <v>2567</v>
      </c>
      <c r="AA80" s="10" t="s">
        <v>2186</v>
      </c>
      <c r="AB80" s="10" t="s">
        <v>2568</v>
      </c>
      <c r="AC80" s="10" t="s">
        <v>2569</v>
      </c>
      <c r="AD80" s="10" t="s">
        <v>1118</v>
      </c>
      <c r="AE80" s="10" t="s">
        <v>1038</v>
      </c>
      <c r="AF80" s="10" t="s">
        <v>2189</v>
      </c>
      <c r="AG80" s="10" t="s">
        <v>920</v>
      </c>
      <c r="AH80" s="10" t="s">
        <v>2570</v>
      </c>
    </row>
    <row r="81" spans="1:34" x14ac:dyDescent="0.45">
      <c r="A81" s="10" t="s">
        <v>2571</v>
      </c>
      <c r="B81" s="10" t="s">
        <v>2220</v>
      </c>
      <c r="C81" s="10" t="s">
        <v>312</v>
      </c>
      <c r="D81" s="10" t="s">
        <v>2059</v>
      </c>
      <c r="E81" s="10" t="s">
        <v>2065</v>
      </c>
      <c r="F81" s="10" t="s">
        <v>2065</v>
      </c>
      <c r="G81" s="10" t="s">
        <v>871</v>
      </c>
      <c r="H81" s="10" t="s">
        <v>2572</v>
      </c>
      <c r="I81" s="10" t="s">
        <v>2064</v>
      </c>
      <c r="J81" s="10" t="s">
        <v>2072</v>
      </c>
      <c r="K81" s="10" t="s">
        <v>2072</v>
      </c>
      <c r="L81" s="10" t="s">
        <v>2065</v>
      </c>
      <c r="M81" s="10" t="s">
        <v>2065</v>
      </c>
      <c r="N81" s="10" t="s">
        <v>2065</v>
      </c>
      <c r="O81" s="10" t="s">
        <v>959</v>
      </c>
      <c r="P81" s="10" t="s">
        <v>2135</v>
      </c>
      <c r="Q81" s="10" t="s">
        <v>2103</v>
      </c>
      <c r="R81" s="10" t="s">
        <v>2103</v>
      </c>
      <c r="S81" s="10" t="s">
        <v>2091</v>
      </c>
      <c r="T81" s="10" t="s">
        <v>2091</v>
      </c>
      <c r="U81" s="10" t="s">
        <v>2065</v>
      </c>
      <c r="V81" s="10" t="s">
        <v>2064</v>
      </c>
      <c r="W81" s="10" t="s">
        <v>2065</v>
      </c>
      <c r="X81" s="10" t="s">
        <v>2065</v>
      </c>
      <c r="Y81" s="10" t="s">
        <v>2065</v>
      </c>
      <c r="Z81" s="10" t="s">
        <v>2407</v>
      </c>
      <c r="AA81" s="10" t="s">
        <v>2363</v>
      </c>
      <c r="AB81" s="10" t="s">
        <v>2573</v>
      </c>
      <c r="AC81" s="10" t="s">
        <v>2574</v>
      </c>
      <c r="AD81" s="10" t="s">
        <v>1161</v>
      </c>
      <c r="AE81" s="10" t="s">
        <v>2078</v>
      </c>
      <c r="AF81" s="10" t="s">
        <v>2078</v>
      </c>
      <c r="AG81" s="10" t="s">
        <v>1223</v>
      </c>
      <c r="AH81" s="10" t="s">
        <v>2461</v>
      </c>
    </row>
    <row r="82" spans="1:34" x14ac:dyDescent="0.45">
      <c r="A82" s="10" t="s">
        <v>2575</v>
      </c>
      <c r="B82" s="10" t="s">
        <v>2153</v>
      </c>
      <c r="C82" s="10" t="s">
        <v>372</v>
      </c>
      <c r="D82" s="10" t="s">
        <v>2059</v>
      </c>
      <c r="E82" s="10" t="s">
        <v>2065</v>
      </c>
      <c r="F82" s="10" t="s">
        <v>2065</v>
      </c>
      <c r="G82" s="10" t="s">
        <v>871</v>
      </c>
      <c r="H82" s="10" t="s">
        <v>2276</v>
      </c>
      <c r="I82" s="10" t="s">
        <v>2086</v>
      </c>
      <c r="J82" s="10" t="s">
        <v>2065</v>
      </c>
      <c r="K82" s="10" t="s">
        <v>2072</v>
      </c>
      <c r="L82" s="10" t="s">
        <v>2065</v>
      </c>
      <c r="M82" s="10" t="s">
        <v>2065</v>
      </c>
      <c r="N82" s="10" t="s">
        <v>2065</v>
      </c>
      <c r="O82" s="10" t="s">
        <v>1320</v>
      </c>
      <c r="P82" s="10" t="s">
        <v>2086</v>
      </c>
      <c r="Q82" s="10" t="s">
        <v>2086</v>
      </c>
      <c r="R82" s="10" t="s">
        <v>2086</v>
      </c>
      <c r="S82" s="10" t="s">
        <v>2065</v>
      </c>
      <c r="T82" s="10" t="s">
        <v>2060</v>
      </c>
      <c r="U82" s="10" t="s">
        <v>2065</v>
      </c>
      <c r="V82" s="10" t="s">
        <v>2103</v>
      </c>
      <c r="W82" s="10" t="s">
        <v>2072</v>
      </c>
      <c r="X82" s="10" t="s">
        <v>2065</v>
      </c>
      <c r="Y82" s="10" t="s">
        <v>2072</v>
      </c>
      <c r="Z82" s="10" t="s">
        <v>2145</v>
      </c>
      <c r="AA82" s="10" t="s">
        <v>2284</v>
      </c>
      <c r="AB82" s="10" t="s">
        <v>2576</v>
      </c>
      <c r="AC82" s="10" t="s">
        <v>2129</v>
      </c>
      <c r="AD82" s="10" t="s">
        <v>2111</v>
      </c>
      <c r="AE82" s="10" t="s">
        <v>2130</v>
      </c>
      <c r="AF82" s="10" t="s">
        <v>1036</v>
      </c>
      <c r="AG82" s="10" t="s">
        <v>1325</v>
      </c>
      <c r="AH82" s="10" t="s">
        <v>2341</v>
      </c>
    </row>
    <row r="83" spans="1:34" x14ac:dyDescent="0.45">
      <c r="A83" s="10" t="s">
        <v>2577</v>
      </c>
      <c r="B83" s="10" t="s">
        <v>2153</v>
      </c>
      <c r="C83" s="10" t="s">
        <v>551</v>
      </c>
      <c r="D83" s="10" t="s">
        <v>2082</v>
      </c>
      <c r="E83" s="10" t="s">
        <v>2065</v>
      </c>
      <c r="F83" s="10" t="s">
        <v>2091</v>
      </c>
      <c r="G83" s="10" t="s">
        <v>2115</v>
      </c>
      <c r="H83" s="10" t="s">
        <v>2578</v>
      </c>
      <c r="I83" s="10" t="s">
        <v>2245</v>
      </c>
      <c r="J83" s="10" t="s">
        <v>2065</v>
      </c>
      <c r="K83" s="10" t="s">
        <v>2172</v>
      </c>
      <c r="L83" s="10" t="s">
        <v>2065</v>
      </c>
      <c r="M83" s="10" t="s">
        <v>2065</v>
      </c>
      <c r="N83" s="10" t="s">
        <v>2072</v>
      </c>
      <c r="O83" s="10" t="s">
        <v>2579</v>
      </c>
      <c r="P83" s="10" t="s">
        <v>2137</v>
      </c>
      <c r="Q83" s="10" t="s">
        <v>2222</v>
      </c>
      <c r="R83" s="10" t="s">
        <v>2222</v>
      </c>
      <c r="S83" s="10" t="s">
        <v>2060</v>
      </c>
      <c r="T83" s="10" t="s">
        <v>2103</v>
      </c>
      <c r="U83" s="10" t="s">
        <v>2065</v>
      </c>
      <c r="V83" s="10" t="s">
        <v>2069</v>
      </c>
      <c r="W83" s="10" t="s">
        <v>2086</v>
      </c>
      <c r="X83" s="10" t="s">
        <v>2065</v>
      </c>
      <c r="Y83" s="10" t="s">
        <v>2072</v>
      </c>
      <c r="Z83" s="10" t="s">
        <v>2425</v>
      </c>
      <c r="AA83" s="10" t="s">
        <v>2165</v>
      </c>
      <c r="AB83" s="10" t="s">
        <v>2580</v>
      </c>
      <c r="AC83" s="10" t="s">
        <v>2581</v>
      </c>
      <c r="AD83" s="10" t="s">
        <v>956</v>
      </c>
      <c r="AE83" s="10" t="s">
        <v>1384</v>
      </c>
      <c r="AF83" s="10" t="s">
        <v>971</v>
      </c>
      <c r="AG83" s="10" t="s">
        <v>949</v>
      </c>
      <c r="AH83" s="10" t="s">
        <v>2582</v>
      </c>
    </row>
    <row r="84" spans="1:34" x14ac:dyDescent="0.45">
      <c r="A84" s="10" t="s">
        <v>2583</v>
      </c>
      <c r="B84" s="10" t="s">
        <v>2085</v>
      </c>
      <c r="C84" s="10" t="s">
        <v>174</v>
      </c>
      <c r="D84" s="10" t="s">
        <v>2059</v>
      </c>
      <c r="E84" s="10" t="s">
        <v>2065</v>
      </c>
      <c r="F84" s="10" t="s">
        <v>2065</v>
      </c>
      <c r="G84" s="10" t="s">
        <v>871</v>
      </c>
      <c r="H84" s="10" t="s">
        <v>2084</v>
      </c>
      <c r="I84" s="10" t="s">
        <v>2106</v>
      </c>
      <c r="J84" s="10" t="s">
        <v>2065</v>
      </c>
      <c r="K84" s="10" t="s">
        <v>2091</v>
      </c>
      <c r="L84" s="10" t="s">
        <v>2065</v>
      </c>
      <c r="M84" s="10" t="s">
        <v>2065</v>
      </c>
      <c r="N84" s="10" t="s">
        <v>2065</v>
      </c>
      <c r="O84" s="10" t="s">
        <v>959</v>
      </c>
      <c r="P84" s="10" t="s">
        <v>2172</v>
      </c>
      <c r="Q84" s="10" t="s">
        <v>2061</v>
      </c>
      <c r="R84" s="10" t="s">
        <v>2060</v>
      </c>
      <c r="S84" s="10" t="s">
        <v>2072</v>
      </c>
      <c r="T84" s="10" t="s">
        <v>2060</v>
      </c>
      <c r="U84" s="10" t="s">
        <v>2065</v>
      </c>
      <c r="V84" s="10" t="s">
        <v>2064</v>
      </c>
      <c r="W84" s="10" t="s">
        <v>2065</v>
      </c>
      <c r="X84" s="10" t="s">
        <v>2065</v>
      </c>
      <c r="Y84" s="10" t="s">
        <v>2072</v>
      </c>
      <c r="Z84" s="10" t="s">
        <v>2407</v>
      </c>
      <c r="AA84" s="10" t="s">
        <v>2207</v>
      </c>
      <c r="AB84" s="10" t="s">
        <v>2584</v>
      </c>
      <c r="AC84" s="10" t="s">
        <v>2574</v>
      </c>
      <c r="AD84" s="10" t="s">
        <v>1048</v>
      </c>
      <c r="AE84" s="10" t="s">
        <v>1025</v>
      </c>
      <c r="AF84" s="10" t="s">
        <v>2189</v>
      </c>
      <c r="AG84" s="10" t="s">
        <v>1223</v>
      </c>
      <c r="AH84" s="10" t="s">
        <v>2256</v>
      </c>
    </row>
    <row r="85" spans="1:34" x14ac:dyDescent="0.45">
      <c r="A85" s="10" t="s">
        <v>2585</v>
      </c>
      <c r="B85" s="10" t="s">
        <v>2069</v>
      </c>
      <c r="C85" s="10" t="s">
        <v>542</v>
      </c>
      <c r="D85" s="10" t="s">
        <v>2082</v>
      </c>
      <c r="E85" s="10" t="s">
        <v>2072</v>
      </c>
      <c r="F85" s="10" t="s">
        <v>2065</v>
      </c>
      <c r="G85" s="10" t="s">
        <v>2133</v>
      </c>
      <c r="H85" s="10" t="s">
        <v>2586</v>
      </c>
      <c r="I85" s="10" t="s">
        <v>2103</v>
      </c>
      <c r="J85" s="10" t="s">
        <v>2065</v>
      </c>
      <c r="K85" s="10" t="s">
        <v>2060</v>
      </c>
      <c r="L85" s="10" t="s">
        <v>2065</v>
      </c>
      <c r="M85" s="10" t="s">
        <v>2065</v>
      </c>
      <c r="N85" s="10" t="s">
        <v>2065</v>
      </c>
      <c r="O85" s="10" t="s">
        <v>1250</v>
      </c>
      <c r="P85" s="10" t="s">
        <v>2103</v>
      </c>
      <c r="Q85" s="10" t="s">
        <v>2086</v>
      </c>
      <c r="R85" s="10" t="s">
        <v>2086</v>
      </c>
      <c r="S85" s="10" t="s">
        <v>2065</v>
      </c>
      <c r="T85" s="10" t="s">
        <v>2091</v>
      </c>
      <c r="U85" s="10" t="s">
        <v>2065</v>
      </c>
      <c r="V85" s="10" t="s">
        <v>2194</v>
      </c>
      <c r="W85" s="10" t="s">
        <v>2065</v>
      </c>
      <c r="X85" s="10" t="s">
        <v>2065</v>
      </c>
      <c r="Y85" s="10" t="s">
        <v>2065</v>
      </c>
      <c r="Z85" s="10" t="s">
        <v>2587</v>
      </c>
      <c r="AA85" s="10" t="s">
        <v>2588</v>
      </c>
      <c r="AB85" s="10" t="s">
        <v>2589</v>
      </c>
      <c r="AC85" s="10" t="s">
        <v>2590</v>
      </c>
      <c r="AD85" s="10" t="s">
        <v>1331</v>
      </c>
      <c r="AE85" s="10" t="s">
        <v>2130</v>
      </c>
      <c r="AF85" s="10" t="s">
        <v>1038</v>
      </c>
      <c r="AG85" s="10" t="s">
        <v>2011</v>
      </c>
      <c r="AH85" s="10" t="s">
        <v>2236</v>
      </c>
    </row>
    <row r="86" spans="1:34" x14ac:dyDescent="0.45">
      <c r="A86" s="10" t="s">
        <v>2591</v>
      </c>
      <c r="B86" s="10" t="s">
        <v>2069</v>
      </c>
      <c r="C86" s="10" t="s">
        <v>1471</v>
      </c>
      <c r="D86" s="10" t="s">
        <v>2059</v>
      </c>
      <c r="E86" s="10" t="s">
        <v>2072</v>
      </c>
      <c r="F86" s="10" t="s">
        <v>2086</v>
      </c>
      <c r="G86" s="10" t="s">
        <v>2202</v>
      </c>
      <c r="H86" s="10" t="s">
        <v>2592</v>
      </c>
      <c r="I86" s="10" t="s">
        <v>2145</v>
      </c>
      <c r="J86" s="10" t="s">
        <v>2065</v>
      </c>
      <c r="K86" s="10" t="s">
        <v>2106</v>
      </c>
      <c r="L86" s="10" t="s">
        <v>2065</v>
      </c>
      <c r="M86" s="10" t="s">
        <v>2065</v>
      </c>
      <c r="N86" s="10" t="s">
        <v>2065</v>
      </c>
      <c r="O86" s="10" t="s">
        <v>2593</v>
      </c>
      <c r="P86" s="10" t="s">
        <v>2100</v>
      </c>
      <c r="Q86" s="10" t="s">
        <v>2222</v>
      </c>
      <c r="R86" s="10" t="s">
        <v>2105</v>
      </c>
      <c r="S86" s="10" t="s">
        <v>2086</v>
      </c>
      <c r="T86" s="10" t="s">
        <v>2106</v>
      </c>
      <c r="U86" s="10" t="s">
        <v>2072</v>
      </c>
      <c r="V86" s="10" t="s">
        <v>2089</v>
      </c>
      <c r="W86" s="10" t="s">
        <v>2065</v>
      </c>
      <c r="X86" s="10" t="s">
        <v>2065</v>
      </c>
      <c r="Y86" s="10" t="s">
        <v>2072</v>
      </c>
      <c r="Z86" s="10" t="s">
        <v>2414</v>
      </c>
      <c r="AA86" s="10" t="s">
        <v>2247</v>
      </c>
      <c r="AB86" s="10" t="s">
        <v>2570</v>
      </c>
      <c r="AC86" s="10" t="s">
        <v>2594</v>
      </c>
      <c r="AD86" s="10" t="s">
        <v>1223</v>
      </c>
      <c r="AE86" s="10" t="s">
        <v>2199</v>
      </c>
      <c r="AF86" s="10" t="s">
        <v>2277</v>
      </c>
      <c r="AG86" s="10" t="s">
        <v>985</v>
      </c>
      <c r="AH86" s="10" t="s">
        <v>2324</v>
      </c>
    </row>
    <row r="87" spans="1:34" x14ac:dyDescent="0.45">
      <c r="A87" s="10" t="s">
        <v>2595</v>
      </c>
      <c r="B87" s="10" t="s">
        <v>2117</v>
      </c>
      <c r="C87" s="10" t="s">
        <v>2331</v>
      </c>
      <c r="D87" s="10" t="s">
        <v>2059</v>
      </c>
      <c r="E87" s="10" t="s">
        <v>2065</v>
      </c>
      <c r="F87" s="10" t="s">
        <v>2072</v>
      </c>
      <c r="G87" s="10" t="s">
        <v>2115</v>
      </c>
      <c r="H87" s="10" t="s">
        <v>2596</v>
      </c>
      <c r="I87" s="10" t="s">
        <v>2060</v>
      </c>
      <c r="J87" s="10" t="s">
        <v>2065</v>
      </c>
      <c r="K87" s="10" t="s">
        <v>2086</v>
      </c>
      <c r="L87" s="10" t="s">
        <v>2065</v>
      </c>
      <c r="M87" s="10" t="s">
        <v>2065</v>
      </c>
      <c r="N87" s="10" t="s">
        <v>2065</v>
      </c>
      <c r="O87" s="10" t="s">
        <v>2178</v>
      </c>
      <c r="P87" s="10" t="s">
        <v>2061</v>
      </c>
      <c r="Q87" s="10" t="s">
        <v>2172</v>
      </c>
      <c r="R87" s="10" t="s">
        <v>2194</v>
      </c>
      <c r="S87" s="10" t="s">
        <v>2060</v>
      </c>
      <c r="T87" s="10" t="s">
        <v>2103</v>
      </c>
      <c r="U87" s="10" t="s">
        <v>2065</v>
      </c>
      <c r="V87" s="10" t="s">
        <v>2091</v>
      </c>
      <c r="W87" s="10" t="s">
        <v>2065</v>
      </c>
      <c r="X87" s="10" t="s">
        <v>2065</v>
      </c>
      <c r="Y87" s="10" t="s">
        <v>2072</v>
      </c>
      <c r="Z87" s="10" t="s">
        <v>2145</v>
      </c>
      <c r="AA87" s="10" t="s">
        <v>2107</v>
      </c>
      <c r="AB87" s="10" t="s">
        <v>2597</v>
      </c>
      <c r="AC87" s="10" t="s">
        <v>2598</v>
      </c>
      <c r="AD87" s="10" t="s">
        <v>1251</v>
      </c>
      <c r="AE87" s="10" t="s">
        <v>889</v>
      </c>
      <c r="AF87" s="10" t="s">
        <v>1244</v>
      </c>
      <c r="AG87" s="10" t="s">
        <v>1036</v>
      </c>
      <c r="AH87" s="10" t="s">
        <v>2280</v>
      </c>
    </row>
    <row r="88" spans="1:34" x14ac:dyDescent="0.45">
      <c r="A88" s="10" t="s">
        <v>2595</v>
      </c>
      <c r="B88" s="10" t="s">
        <v>2117</v>
      </c>
      <c r="C88" s="10" t="s">
        <v>96</v>
      </c>
      <c r="D88" s="10" t="s">
        <v>2059</v>
      </c>
      <c r="E88" s="10" t="s">
        <v>2065</v>
      </c>
      <c r="F88" s="10" t="s">
        <v>2072</v>
      </c>
      <c r="G88" s="10" t="s">
        <v>2115</v>
      </c>
      <c r="H88" s="10" t="s">
        <v>2268</v>
      </c>
      <c r="I88" s="10" t="s">
        <v>2091</v>
      </c>
      <c r="J88" s="10" t="s">
        <v>2065</v>
      </c>
      <c r="K88" s="10" t="s">
        <v>2072</v>
      </c>
      <c r="L88" s="10" t="s">
        <v>2065</v>
      </c>
      <c r="M88" s="10" t="s">
        <v>2065</v>
      </c>
      <c r="N88" s="10" t="s">
        <v>2065</v>
      </c>
      <c r="O88" s="10" t="s">
        <v>2277</v>
      </c>
      <c r="P88" s="10" t="s">
        <v>2091</v>
      </c>
      <c r="Q88" s="10" t="s">
        <v>2106</v>
      </c>
      <c r="R88" s="10" t="s">
        <v>2103</v>
      </c>
      <c r="S88" s="10" t="s">
        <v>2086</v>
      </c>
      <c r="T88" s="10" t="s">
        <v>2103</v>
      </c>
      <c r="U88" s="10" t="s">
        <v>2065</v>
      </c>
      <c r="V88" s="10" t="s">
        <v>2091</v>
      </c>
      <c r="W88" s="10" t="s">
        <v>2065</v>
      </c>
      <c r="X88" s="10" t="s">
        <v>2065</v>
      </c>
      <c r="Y88" s="10" t="s">
        <v>2072</v>
      </c>
      <c r="Z88" s="10" t="s">
        <v>2223</v>
      </c>
      <c r="AA88" s="10" t="s">
        <v>2070</v>
      </c>
      <c r="AB88" s="10" t="s">
        <v>2599</v>
      </c>
      <c r="AC88" s="10" t="s">
        <v>2600</v>
      </c>
      <c r="AD88" s="10" t="s">
        <v>1325</v>
      </c>
      <c r="AE88" s="10" t="s">
        <v>1036</v>
      </c>
      <c r="AF88" s="10" t="s">
        <v>2171</v>
      </c>
      <c r="AG88" s="10" t="s">
        <v>1325</v>
      </c>
      <c r="AH88" s="10" t="s">
        <v>2280</v>
      </c>
    </row>
    <row r="89" spans="1:34" x14ac:dyDescent="0.45">
      <c r="A89" s="10" t="s">
        <v>2595</v>
      </c>
      <c r="B89" s="10" t="s">
        <v>2117</v>
      </c>
      <c r="C89" s="10" t="s">
        <v>312</v>
      </c>
      <c r="D89" s="10" t="s">
        <v>2059</v>
      </c>
      <c r="E89" s="10" t="s">
        <v>2065</v>
      </c>
      <c r="F89" s="10" t="s">
        <v>2065</v>
      </c>
      <c r="G89" s="10" t="s">
        <v>871</v>
      </c>
      <c r="H89" s="10" t="s">
        <v>2601</v>
      </c>
      <c r="I89" s="10" t="s">
        <v>2072</v>
      </c>
      <c r="J89" s="10" t="s">
        <v>2065</v>
      </c>
      <c r="K89" s="10" t="s">
        <v>2072</v>
      </c>
      <c r="L89" s="10" t="s">
        <v>2065</v>
      </c>
      <c r="M89" s="10" t="s">
        <v>2065</v>
      </c>
      <c r="N89" s="10" t="s">
        <v>2065</v>
      </c>
      <c r="O89" s="10" t="s">
        <v>2296</v>
      </c>
      <c r="P89" s="10" t="s">
        <v>2086</v>
      </c>
      <c r="Q89" s="10" t="s">
        <v>2086</v>
      </c>
      <c r="R89" s="10" t="s">
        <v>2086</v>
      </c>
      <c r="S89" s="10" t="s">
        <v>2086</v>
      </c>
      <c r="T89" s="10" t="s">
        <v>2065</v>
      </c>
      <c r="U89" s="10" t="s">
        <v>2065</v>
      </c>
      <c r="V89" s="10" t="s">
        <v>2065</v>
      </c>
      <c r="W89" s="10" t="s">
        <v>2065</v>
      </c>
      <c r="X89" s="10" t="s">
        <v>2065</v>
      </c>
      <c r="Y89" s="10" t="s">
        <v>2065</v>
      </c>
      <c r="Z89" s="10" t="s">
        <v>2061</v>
      </c>
      <c r="AA89" s="10" t="s">
        <v>2085</v>
      </c>
      <c r="AB89" s="10" t="s">
        <v>2602</v>
      </c>
      <c r="AC89" s="10" t="s">
        <v>2533</v>
      </c>
      <c r="AD89" s="10" t="s">
        <v>1244</v>
      </c>
      <c r="AE89" s="10" t="s">
        <v>1244</v>
      </c>
      <c r="AF89" s="10" t="s">
        <v>2130</v>
      </c>
      <c r="AG89" s="10" t="s">
        <v>2130</v>
      </c>
      <c r="AH89" s="10" t="s">
        <v>871</v>
      </c>
    </row>
    <row r="90" spans="1:34" x14ac:dyDescent="0.45">
      <c r="A90" s="10" t="s">
        <v>2603</v>
      </c>
      <c r="B90" s="10" t="s">
        <v>2153</v>
      </c>
      <c r="C90" s="10" t="s">
        <v>220</v>
      </c>
      <c r="D90" s="10" t="s">
        <v>2082</v>
      </c>
      <c r="E90" s="10" t="s">
        <v>2065</v>
      </c>
      <c r="F90" s="10" t="s">
        <v>2086</v>
      </c>
      <c r="G90" s="10" t="s">
        <v>2115</v>
      </c>
      <c r="H90" s="10" t="s">
        <v>2604</v>
      </c>
      <c r="I90" s="10" t="s">
        <v>2060</v>
      </c>
      <c r="J90" s="10" t="s">
        <v>2060</v>
      </c>
      <c r="K90" s="10" t="s">
        <v>2065</v>
      </c>
      <c r="L90" s="10" t="s">
        <v>2065</v>
      </c>
      <c r="M90" s="10" t="s">
        <v>2065</v>
      </c>
      <c r="N90" s="10" t="s">
        <v>2065</v>
      </c>
      <c r="O90" s="10" t="s">
        <v>2579</v>
      </c>
      <c r="P90" s="10" t="s">
        <v>2117</v>
      </c>
      <c r="Q90" s="10" t="s">
        <v>2070</v>
      </c>
      <c r="R90" s="10" t="s">
        <v>2223</v>
      </c>
      <c r="S90" s="10" t="s">
        <v>2060</v>
      </c>
      <c r="T90" s="10" t="s">
        <v>2103</v>
      </c>
      <c r="U90" s="10" t="s">
        <v>2065</v>
      </c>
      <c r="V90" s="10" t="s">
        <v>2135</v>
      </c>
      <c r="W90" s="10" t="s">
        <v>2072</v>
      </c>
      <c r="X90" s="10" t="s">
        <v>2065</v>
      </c>
      <c r="Y90" s="10" t="s">
        <v>2065</v>
      </c>
      <c r="Z90" s="10" t="s">
        <v>2605</v>
      </c>
      <c r="AA90" s="10" t="s">
        <v>2195</v>
      </c>
      <c r="AB90" s="10" t="s">
        <v>2606</v>
      </c>
      <c r="AC90" s="10" t="s">
        <v>2607</v>
      </c>
      <c r="AD90" s="10" t="s">
        <v>889</v>
      </c>
      <c r="AE90" s="10" t="s">
        <v>1384</v>
      </c>
      <c r="AF90" s="10" t="s">
        <v>971</v>
      </c>
      <c r="AG90" s="10" t="s">
        <v>1061</v>
      </c>
      <c r="AH90" s="10" t="s">
        <v>2242</v>
      </c>
    </row>
    <row r="91" spans="1:34" x14ac:dyDescent="0.45">
      <c r="A91" s="10" t="s">
        <v>2608</v>
      </c>
      <c r="B91" s="10" t="s">
        <v>2245</v>
      </c>
      <c r="C91" s="10" t="s">
        <v>174</v>
      </c>
      <c r="D91" s="10" t="s">
        <v>2059</v>
      </c>
      <c r="E91" s="10" t="s">
        <v>2072</v>
      </c>
      <c r="F91" s="10" t="s">
        <v>2086</v>
      </c>
      <c r="G91" s="10" t="s">
        <v>2202</v>
      </c>
      <c r="H91" s="10" t="s">
        <v>2197</v>
      </c>
      <c r="I91" s="10" t="s">
        <v>2223</v>
      </c>
      <c r="J91" s="10" t="s">
        <v>2106</v>
      </c>
      <c r="K91" s="10" t="s">
        <v>2065</v>
      </c>
      <c r="L91" s="10" t="s">
        <v>2065</v>
      </c>
      <c r="M91" s="10" t="s">
        <v>2065</v>
      </c>
      <c r="N91" s="10" t="s">
        <v>2065</v>
      </c>
      <c r="O91" s="10" t="s">
        <v>2609</v>
      </c>
      <c r="P91" s="10" t="s">
        <v>2183</v>
      </c>
      <c r="Q91" s="10" t="s">
        <v>2145</v>
      </c>
      <c r="R91" s="10" t="s">
        <v>2145</v>
      </c>
      <c r="S91" s="10" t="s">
        <v>2091</v>
      </c>
      <c r="T91" s="10" t="s">
        <v>2070</v>
      </c>
      <c r="U91" s="10" t="s">
        <v>2065</v>
      </c>
      <c r="V91" s="10" t="s">
        <v>2067</v>
      </c>
      <c r="W91" s="10" t="s">
        <v>2072</v>
      </c>
      <c r="X91" s="10" t="s">
        <v>2065</v>
      </c>
      <c r="Y91" s="10" t="s">
        <v>2086</v>
      </c>
      <c r="Z91" s="10" t="s">
        <v>2610</v>
      </c>
      <c r="AA91" s="10" t="s">
        <v>2283</v>
      </c>
      <c r="AB91" s="10" t="s">
        <v>2383</v>
      </c>
      <c r="AC91" s="10" t="s">
        <v>2611</v>
      </c>
      <c r="AD91" s="10" t="s">
        <v>1198</v>
      </c>
      <c r="AE91" s="10" t="s">
        <v>2557</v>
      </c>
      <c r="AF91" s="10" t="s">
        <v>1111</v>
      </c>
      <c r="AG91" s="10" t="s">
        <v>1310</v>
      </c>
      <c r="AH91" s="10" t="s">
        <v>2063</v>
      </c>
    </row>
    <row r="92" spans="1:34" x14ac:dyDescent="0.45">
      <c r="A92" s="10" t="s">
        <v>2612</v>
      </c>
      <c r="B92" s="10" t="s">
        <v>2058</v>
      </c>
      <c r="C92" s="10" t="s">
        <v>26</v>
      </c>
      <c r="D92" s="10" t="s">
        <v>2082</v>
      </c>
      <c r="E92" s="10" t="s">
        <v>2072</v>
      </c>
      <c r="F92" s="10" t="s">
        <v>2061</v>
      </c>
      <c r="G92" s="10" t="s">
        <v>2613</v>
      </c>
      <c r="H92" s="10" t="s">
        <v>2614</v>
      </c>
      <c r="I92" s="10" t="s">
        <v>2064</v>
      </c>
      <c r="J92" s="10" t="s">
        <v>2088</v>
      </c>
      <c r="K92" s="10" t="s">
        <v>2065</v>
      </c>
      <c r="L92" s="10" t="s">
        <v>2065</v>
      </c>
      <c r="M92" s="10" t="s">
        <v>2065</v>
      </c>
      <c r="N92" s="10" t="s">
        <v>2065</v>
      </c>
      <c r="O92" s="10" t="s">
        <v>2615</v>
      </c>
      <c r="P92" s="10" t="s">
        <v>2165</v>
      </c>
      <c r="Q92" s="10" t="s">
        <v>2163</v>
      </c>
      <c r="R92" s="10" t="s">
        <v>2183</v>
      </c>
      <c r="S92" s="10" t="s">
        <v>2088</v>
      </c>
      <c r="T92" s="10" t="s">
        <v>2058</v>
      </c>
      <c r="U92" s="10" t="s">
        <v>2065</v>
      </c>
      <c r="V92" s="10" t="s">
        <v>2367</v>
      </c>
      <c r="W92" s="10" t="s">
        <v>2086</v>
      </c>
      <c r="X92" s="10" t="s">
        <v>2072</v>
      </c>
      <c r="Y92" s="10" t="s">
        <v>2086</v>
      </c>
      <c r="Z92" s="10" t="s">
        <v>2164</v>
      </c>
      <c r="AA92" s="10" t="s">
        <v>2165</v>
      </c>
      <c r="AB92" s="10" t="s">
        <v>2539</v>
      </c>
      <c r="AC92" s="10" t="s">
        <v>2616</v>
      </c>
      <c r="AD92" s="10" t="s">
        <v>953</v>
      </c>
      <c r="AE92" s="10" t="s">
        <v>1394</v>
      </c>
      <c r="AF92" s="10" t="s">
        <v>2617</v>
      </c>
      <c r="AG92" s="10" t="s">
        <v>1063</v>
      </c>
      <c r="AH92" s="10" t="s">
        <v>2618</v>
      </c>
    </row>
    <row r="93" spans="1:34" x14ac:dyDescent="0.45">
      <c r="A93" s="10" t="s">
        <v>2619</v>
      </c>
      <c r="B93" s="10" t="s">
        <v>2068</v>
      </c>
      <c r="C93" s="10" t="s">
        <v>335</v>
      </c>
      <c r="D93" s="10" t="s">
        <v>2059</v>
      </c>
      <c r="E93" s="10" t="s">
        <v>2065</v>
      </c>
      <c r="F93" s="10" t="s">
        <v>2065</v>
      </c>
      <c r="G93" s="10" t="s">
        <v>871</v>
      </c>
      <c r="H93" s="10" t="s">
        <v>2346</v>
      </c>
      <c r="I93" s="10" t="s">
        <v>2072</v>
      </c>
      <c r="J93" s="10" t="s">
        <v>2065</v>
      </c>
      <c r="K93" s="10" t="s">
        <v>2065</v>
      </c>
      <c r="L93" s="10" t="s">
        <v>2065</v>
      </c>
      <c r="M93" s="10" t="s">
        <v>2065</v>
      </c>
      <c r="N93" s="10" t="s">
        <v>2065</v>
      </c>
      <c r="O93" s="10" t="s">
        <v>2024</v>
      </c>
      <c r="P93" s="10" t="s">
        <v>2065</v>
      </c>
      <c r="Q93" s="10" t="s">
        <v>2065</v>
      </c>
      <c r="R93" s="10" t="s">
        <v>2065</v>
      </c>
      <c r="S93" s="10" t="s">
        <v>2065</v>
      </c>
      <c r="T93" s="10" t="s">
        <v>2065</v>
      </c>
      <c r="U93" s="10" t="s">
        <v>2065</v>
      </c>
      <c r="V93" s="10" t="s">
        <v>2065</v>
      </c>
      <c r="W93" s="10" t="s">
        <v>2065</v>
      </c>
      <c r="X93" s="10" t="s">
        <v>2065</v>
      </c>
      <c r="Y93" s="10" t="s">
        <v>2065</v>
      </c>
      <c r="Z93" s="10" t="s">
        <v>2086</v>
      </c>
      <c r="AA93" s="10" t="s">
        <v>871</v>
      </c>
      <c r="AB93" s="10" t="s">
        <v>2419</v>
      </c>
      <c r="AC93" s="10" t="s">
        <v>2379</v>
      </c>
      <c r="AD93" s="10" t="s">
        <v>2130</v>
      </c>
      <c r="AE93" s="10" t="s">
        <v>2130</v>
      </c>
      <c r="AF93" s="10" t="s">
        <v>2130</v>
      </c>
      <c r="AG93" s="10" t="s">
        <v>2130</v>
      </c>
      <c r="AH93" s="10" t="s">
        <v>871</v>
      </c>
    </row>
    <row r="94" spans="1:34" x14ac:dyDescent="0.45">
      <c r="A94" s="10" t="s">
        <v>2620</v>
      </c>
      <c r="B94" s="10" t="s">
        <v>2117</v>
      </c>
      <c r="C94" s="10" t="s">
        <v>312</v>
      </c>
      <c r="D94" s="10" t="s">
        <v>2059</v>
      </c>
      <c r="E94" s="10" t="s">
        <v>2072</v>
      </c>
      <c r="F94" s="10" t="s">
        <v>2091</v>
      </c>
      <c r="G94" s="10" t="s">
        <v>2564</v>
      </c>
      <c r="H94" s="10" t="s">
        <v>2621</v>
      </c>
      <c r="I94" s="10" t="s">
        <v>2103</v>
      </c>
      <c r="J94" s="10" t="s">
        <v>2103</v>
      </c>
      <c r="K94" s="10" t="s">
        <v>2065</v>
      </c>
      <c r="L94" s="10" t="s">
        <v>2065</v>
      </c>
      <c r="M94" s="10" t="s">
        <v>2065</v>
      </c>
      <c r="N94" s="10" t="s">
        <v>2065</v>
      </c>
      <c r="O94" s="10" t="s">
        <v>2622</v>
      </c>
      <c r="P94" s="10" t="s">
        <v>2114</v>
      </c>
      <c r="Q94" s="10" t="s">
        <v>2089</v>
      </c>
      <c r="R94" s="10" t="s">
        <v>2204</v>
      </c>
      <c r="S94" s="10" t="s">
        <v>2106</v>
      </c>
      <c r="T94" s="10" t="s">
        <v>2194</v>
      </c>
      <c r="U94" s="10" t="s">
        <v>2065</v>
      </c>
      <c r="V94" s="10" t="s">
        <v>2068</v>
      </c>
      <c r="W94" s="10" t="s">
        <v>2086</v>
      </c>
      <c r="X94" s="10" t="s">
        <v>2065</v>
      </c>
      <c r="Y94" s="10" t="s">
        <v>2065</v>
      </c>
      <c r="Z94" s="10" t="s">
        <v>2283</v>
      </c>
      <c r="AA94" s="10" t="s">
        <v>2313</v>
      </c>
      <c r="AB94" s="10" t="s">
        <v>2623</v>
      </c>
      <c r="AC94" s="10" t="s">
        <v>2624</v>
      </c>
      <c r="AD94" s="10" t="s">
        <v>991</v>
      </c>
      <c r="AE94" s="10" t="s">
        <v>2078</v>
      </c>
      <c r="AF94" s="10" t="s">
        <v>989</v>
      </c>
      <c r="AG94" s="10" t="s">
        <v>1416</v>
      </c>
      <c r="AH94" s="10" t="s">
        <v>2435</v>
      </c>
    </row>
    <row r="95" spans="1:34" x14ac:dyDescent="0.45">
      <c r="A95" s="10" t="s">
        <v>2625</v>
      </c>
      <c r="B95" s="10" t="s">
        <v>2068</v>
      </c>
      <c r="C95" s="10" t="s">
        <v>477</v>
      </c>
      <c r="D95" s="10" t="s">
        <v>2059</v>
      </c>
      <c r="E95" s="10" t="s">
        <v>2065</v>
      </c>
      <c r="F95" s="10" t="s">
        <v>2065</v>
      </c>
      <c r="G95" s="10" t="s">
        <v>871</v>
      </c>
      <c r="H95" s="10" t="s">
        <v>2341</v>
      </c>
      <c r="I95" s="10" t="s">
        <v>2103</v>
      </c>
      <c r="J95" s="10" t="s">
        <v>2065</v>
      </c>
      <c r="K95" s="10" t="s">
        <v>2086</v>
      </c>
      <c r="L95" s="10" t="s">
        <v>2065</v>
      </c>
      <c r="M95" s="10" t="s">
        <v>2065</v>
      </c>
      <c r="N95" s="10" t="s">
        <v>2065</v>
      </c>
      <c r="O95" s="10" t="s">
        <v>1419</v>
      </c>
      <c r="P95" s="10" t="s">
        <v>2091</v>
      </c>
      <c r="Q95" s="10" t="s">
        <v>2072</v>
      </c>
      <c r="R95" s="10" t="s">
        <v>2072</v>
      </c>
      <c r="S95" s="10" t="s">
        <v>2072</v>
      </c>
      <c r="T95" s="10" t="s">
        <v>2072</v>
      </c>
      <c r="U95" s="10" t="s">
        <v>2065</v>
      </c>
      <c r="V95" s="10" t="s">
        <v>2103</v>
      </c>
      <c r="W95" s="10" t="s">
        <v>2065</v>
      </c>
      <c r="X95" s="10" t="s">
        <v>2065</v>
      </c>
      <c r="Y95" s="10" t="s">
        <v>2065</v>
      </c>
      <c r="Z95" s="10" t="s">
        <v>2137</v>
      </c>
      <c r="AA95" s="10" t="s">
        <v>2626</v>
      </c>
      <c r="AB95" s="10" t="s">
        <v>2627</v>
      </c>
      <c r="AC95" s="10" t="s">
        <v>2628</v>
      </c>
      <c r="AD95" s="10" t="s">
        <v>2111</v>
      </c>
      <c r="AE95" s="10" t="s">
        <v>1273</v>
      </c>
      <c r="AF95" s="10" t="s">
        <v>1273</v>
      </c>
      <c r="AG95" s="10" t="s">
        <v>1036</v>
      </c>
      <c r="AH95" s="10" t="s">
        <v>2629</v>
      </c>
    </row>
    <row r="96" spans="1:34" x14ac:dyDescent="0.45">
      <c r="A96" s="10" t="s">
        <v>2630</v>
      </c>
      <c r="B96" s="10" t="s">
        <v>2192</v>
      </c>
      <c r="C96" s="10" t="s">
        <v>73</v>
      </c>
      <c r="D96" s="10" t="s">
        <v>2059</v>
      </c>
      <c r="E96" s="10" t="s">
        <v>2086</v>
      </c>
      <c r="F96" s="10" t="s">
        <v>2086</v>
      </c>
      <c r="G96" s="10" t="s">
        <v>2083</v>
      </c>
      <c r="H96" s="10" t="s">
        <v>2435</v>
      </c>
      <c r="I96" s="10" t="s">
        <v>2107</v>
      </c>
      <c r="J96" s="10" t="s">
        <v>2065</v>
      </c>
      <c r="K96" s="10" t="s">
        <v>2103</v>
      </c>
      <c r="L96" s="10" t="s">
        <v>2065</v>
      </c>
      <c r="M96" s="10" t="s">
        <v>2065</v>
      </c>
      <c r="N96" s="10" t="s">
        <v>2065</v>
      </c>
      <c r="O96" s="10" t="s">
        <v>2631</v>
      </c>
      <c r="P96" s="10" t="s">
        <v>2245</v>
      </c>
      <c r="Q96" s="10" t="s">
        <v>2172</v>
      </c>
      <c r="R96" s="10" t="s">
        <v>2194</v>
      </c>
      <c r="S96" s="10" t="s">
        <v>2072</v>
      </c>
      <c r="T96" s="10" t="s">
        <v>2103</v>
      </c>
      <c r="U96" s="10" t="s">
        <v>2072</v>
      </c>
      <c r="V96" s="10" t="s">
        <v>2137</v>
      </c>
      <c r="W96" s="10" t="s">
        <v>2072</v>
      </c>
      <c r="X96" s="10" t="s">
        <v>2065</v>
      </c>
      <c r="Y96" s="10" t="s">
        <v>2072</v>
      </c>
      <c r="Z96" s="10" t="s">
        <v>2632</v>
      </c>
      <c r="AA96" s="10" t="s">
        <v>2074</v>
      </c>
      <c r="AB96" s="10" t="s">
        <v>2236</v>
      </c>
      <c r="AC96" s="10" t="s">
        <v>2633</v>
      </c>
      <c r="AD96" s="10" t="s">
        <v>953</v>
      </c>
      <c r="AE96" s="10" t="s">
        <v>2123</v>
      </c>
      <c r="AF96" s="10" t="s">
        <v>971</v>
      </c>
      <c r="AG96" s="10" t="s">
        <v>1223</v>
      </c>
      <c r="AH96" s="10" t="s">
        <v>2170</v>
      </c>
    </row>
    <row r="97" spans="1:34" x14ac:dyDescent="0.45">
      <c r="A97" s="10" t="s">
        <v>2634</v>
      </c>
      <c r="B97" s="10" t="s">
        <v>2085</v>
      </c>
      <c r="C97" s="10" t="s">
        <v>145</v>
      </c>
      <c r="D97" s="10" t="s">
        <v>2082</v>
      </c>
      <c r="E97" s="10" t="s">
        <v>2072</v>
      </c>
      <c r="F97" s="10" t="s">
        <v>2065</v>
      </c>
      <c r="G97" s="10" t="s">
        <v>2133</v>
      </c>
      <c r="H97" s="10" t="s">
        <v>2635</v>
      </c>
      <c r="I97" s="10" t="s">
        <v>2064</v>
      </c>
      <c r="J97" s="10" t="s">
        <v>2065</v>
      </c>
      <c r="K97" s="10" t="s">
        <v>2072</v>
      </c>
      <c r="L97" s="10" t="s">
        <v>2065</v>
      </c>
      <c r="M97" s="10" t="s">
        <v>2065</v>
      </c>
      <c r="N97" s="10" t="s">
        <v>2065</v>
      </c>
      <c r="O97" s="10" t="s">
        <v>1004</v>
      </c>
      <c r="P97" s="10" t="s">
        <v>2061</v>
      </c>
      <c r="Q97" s="10" t="s">
        <v>2086</v>
      </c>
      <c r="R97" s="10" t="s">
        <v>2086</v>
      </c>
      <c r="S97" s="10" t="s">
        <v>2072</v>
      </c>
      <c r="T97" s="10" t="s">
        <v>2172</v>
      </c>
      <c r="U97" s="10" t="s">
        <v>2065</v>
      </c>
      <c r="V97" s="10" t="s">
        <v>2064</v>
      </c>
      <c r="W97" s="10" t="s">
        <v>2086</v>
      </c>
      <c r="X97" s="10" t="s">
        <v>2065</v>
      </c>
      <c r="Y97" s="10" t="s">
        <v>2091</v>
      </c>
      <c r="Z97" s="10" t="s">
        <v>2339</v>
      </c>
      <c r="AA97" s="10" t="s">
        <v>2109</v>
      </c>
      <c r="AB97" s="10" t="s">
        <v>2636</v>
      </c>
      <c r="AC97" s="10" t="s">
        <v>2637</v>
      </c>
      <c r="AD97" s="10" t="s">
        <v>2003</v>
      </c>
      <c r="AE97" s="10" t="s">
        <v>1339</v>
      </c>
      <c r="AF97" s="10" t="s">
        <v>1143</v>
      </c>
      <c r="AG97" s="10" t="s">
        <v>959</v>
      </c>
      <c r="AH97" s="10" t="s">
        <v>2638</v>
      </c>
    </row>
    <row r="98" spans="1:34" x14ac:dyDescent="0.45">
      <c r="A98" s="10" t="s">
        <v>2639</v>
      </c>
      <c r="B98" s="10" t="s">
        <v>2068</v>
      </c>
      <c r="C98" s="10" t="s">
        <v>279</v>
      </c>
      <c r="D98" s="10" t="s">
        <v>2082</v>
      </c>
      <c r="E98" s="10" t="s">
        <v>2065</v>
      </c>
      <c r="F98" s="10" t="s">
        <v>2065</v>
      </c>
      <c r="G98" s="10" t="s">
        <v>871</v>
      </c>
      <c r="H98" s="10" t="s">
        <v>2640</v>
      </c>
      <c r="I98" s="10" t="s">
        <v>2061</v>
      </c>
      <c r="J98" s="10" t="s">
        <v>2065</v>
      </c>
      <c r="K98" s="10" t="s">
        <v>2086</v>
      </c>
      <c r="L98" s="10" t="s">
        <v>2065</v>
      </c>
      <c r="M98" s="10" t="s">
        <v>2065</v>
      </c>
      <c r="N98" s="10" t="s">
        <v>2065</v>
      </c>
      <c r="O98" s="10" t="s">
        <v>2178</v>
      </c>
      <c r="P98" s="10" t="s">
        <v>2172</v>
      </c>
      <c r="Q98" s="10" t="s">
        <v>2061</v>
      </c>
      <c r="R98" s="10" t="s">
        <v>2061</v>
      </c>
      <c r="S98" s="10" t="s">
        <v>2072</v>
      </c>
      <c r="T98" s="10" t="s">
        <v>2072</v>
      </c>
      <c r="U98" s="10" t="s">
        <v>2065</v>
      </c>
      <c r="V98" s="10" t="s">
        <v>2061</v>
      </c>
      <c r="W98" s="10" t="s">
        <v>2072</v>
      </c>
      <c r="X98" s="10" t="s">
        <v>2065</v>
      </c>
      <c r="Y98" s="10" t="s">
        <v>2065</v>
      </c>
      <c r="Z98" s="10" t="s">
        <v>2145</v>
      </c>
      <c r="AA98" s="10" t="s">
        <v>2117</v>
      </c>
      <c r="AB98" s="10" t="s">
        <v>2641</v>
      </c>
      <c r="AC98" s="10" t="s">
        <v>2642</v>
      </c>
      <c r="AD98" s="10" t="s">
        <v>2171</v>
      </c>
      <c r="AE98" s="10" t="s">
        <v>2178</v>
      </c>
      <c r="AF98" s="10" t="s">
        <v>2178</v>
      </c>
      <c r="AG98" s="10" t="s">
        <v>1251</v>
      </c>
      <c r="AH98" s="10" t="s">
        <v>2408</v>
      </c>
    </row>
    <row r="99" spans="1:34" x14ac:dyDescent="0.45">
      <c r="A99" s="10" t="s">
        <v>2643</v>
      </c>
      <c r="B99" s="10" t="s">
        <v>2117</v>
      </c>
      <c r="C99" s="10" t="s">
        <v>230</v>
      </c>
      <c r="D99" s="10" t="s">
        <v>2082</v>
      </c>
      <c r="E99" s="10" t="s">
        <v>2103</v>
      </c>
      <c r="F99" s="10" t="s">
        <v>2086</v>
      </c>
      <c r="G99" s="10" t="s">
        <v>2421</v>
      </c>
      <c r="H99" s="10" t="s">
        <v>2644</v>
      </c>
      <c r="I99" s="10" t="s">
        <v>2105</v>
      </c>
      <c r="J99" s="10" t="s">
        <v>2105</v>
      </c>
      <c r="K99" s="10" t="s">
        <v>2065</v>
      </c>
      <c r="L99" s="10" t="s">
        <v>2065</v>
      </c>
      <c r="M99" s="10" t="s">
        <v>2065</v>
      </c>
      <c r="N99" s="10" t="s">
        <v>2065</v>
      </c>
      <c r="O99" s="10" t="s">
        <v>2645</v>
      </c>
      <c r="P99" s="10" t="s">
        <v>2367</v>
      </c>
      <c r="Q99" s="10" t="s">
        <v>2282</v>
      </c>
      <c r="R99" s="10" t="s">
        <v>2173</v>
      </c>
      <c r="S99" s="10" t="s">
        <v>2106</v>
      </c>
      <c r="T99" s="10" t="s">
        <v>2107</v>
      </c>
      <c r="U99" s="10" t="s">
        <v>2065</v>
      </c>
      <c r="V99" s="10" t="s">
        <v>2458</v>
      </c>
      <c r="W99" s="10" t="s">
        <v>2065</v>
      </c>
      <c r="X99" s="10" t="s">
        <v>2086</v>
      </c>
      <c r="Y99" s="10" t="s">
        <v>2086</v>
      </c>
      <c r="Z99" s="10" t="s">
        <v>2646</v>
      </c>
      <c r="AA99" s="10" t="s">
        <v>2647</v>
      </c>
      <c r="AB99" s="10" t="s">
        <v>2648</v>
      </c>
      <c r="AC99" s="10" t="s">
        <v>2649</v>
      </c>
      <c r="AD99" s="10" t="s">
        <v>2079</v>
      </c>
      <c r="AE99" s="10" t="s">
        <v>1025</v>
      </c>
      <c r="AF99" s="10" t="s">
        <v>1038</v>
      </c>
      <c r="AG99" s="10" t="s">
        <v>1243</v>
      </c>
      <c r="AH99" s="10" t="s">
        <v>2650</v>
      </c>
    </row>
    <row r="100" spans="1:34" x14ac:dyDescent="0.45">
      <c r="A100" s="10" t="s">
        <v>2651</v>
      </c>
      <c r="B100" s="10" t="s">
        <v>2192</v>
      </c>
      <c r="C100" s="10" t="s">
        <v>99</v>
      </c>
      <c r="D100" s="10" t="s">
        <v>2082</v>
      </c>
      <c r="E100" s="10" t="s">
        <v>2065</v>
      </c>
      <c r="F100" s="10" t="s">
        <v>2065</v>
      </c>
      <c r="G100" s="10" t="s">
        <v>871</v>
      </c>
      <c r="H100" s="10" t="s">
        <v>2652</v>
      </c>
      <c r="I100" s="10" t="s">
        <v>2086</v>
      </c>
      <c r="J100" s="10" t="s">
        <v>2065</v>
      </c>
      <c r="K100" s="10" t="s">
        <v>2072</v>
      </c>
      <c r="L100" s="10" t="s">
        <v>2065</v>
      </c>
      <c r="M100" s="10" t="s">
        <v>2065</v>
      </c>
      <c r="N100" s="10" t="s">
        <v>2065</v>
      </c>
      <c r="O100" s="10" t="s">
        <v>2189</v>
      </c>
      <c r="P100" s="10" t="s">
        <v>2086</v>
      </c>
      <c r="Q100" s="10" t="s">
        <v>2072</v>
      </c>
      <c r="R100" s="10" t="s">
        <v>2072</v>
      </c>
      <c r="S100" s="10" t="s">
        <v>2072</v>
      </c>
      <c r="T100" s="10" t="s">
        <v>2072</v>
      </c>
      <c r="U100" s="10" t="s">
        <v>2065</v>
      </c>
      <c r="V100" s="10" t="s">
        <v>2091</v>
      </c>
      <c r="W100" s="10" t="s">
        <v>2065</v>
      </c>
      <c r="X100" s="10" t="s">
        <v>2065</v>
      </c>
      <c r="Y100" s="10" t="s">
        <v>2065</v>
      </c>
      <c r="Z100" s="10" t="s">
        <v>2105</v>
      </c>
      <c r="AA100" s="10" t="s">
        <v>2653</v>
      </c>
      <c r="AB100" s="10" t="s">
        <v>2641</v>
      </c>
      <c r="AC100" s="10" t="s">
        <v>2654</v>
      </c>
      <c r="AD100" s="10" t="s">
        <v>2547</v>
      </c>
      <c r="AE100" s="10" t="s">
        <v>1407</v>
      </c>
      <c r="AF100" s="10" t="s">
        <v>1407</v>
      </c>
      <c r="AG100" s="10" t="s">
        <v>1090</v>
      </c>
      <c r="AH100" s="10" t="s">
        <v>2256</v>
      </c>
    </row>
    <row r="101" spans="1:34" x14ac:dyDescent="0.45">
      <c r="A101" s="10" t="s">
        <v>2655</v>
      </c>
      <c r="B101" s="10" t="s">
        <v>2069</v>
      </c>
      <c r="C101" s="10" t="s">
        <v>113</v>
      </c>
      <c r="D101" s="10" t="s">
        <v>2059</v>
      </c>
      <c r="E101" s="10" t="s">
        <v>2072</v>
      </c>
      <c r="F101" s="10" t="s">
        <v>2091</v>
      </c>
      <c r="G101" s="10" t="s">
        <v>2564</v>
      </c>
      <c r="H101" s="10" t="s">
        <v>2656</v>
      </c>
      <c r="I101" s="10" t="s">
        <v>2106</v>
      </c>
      <c r="J101" s="10" t="s">
        <v>2106</v>
      </c>
      <c r="K101" s="10" t="s">
        <v>2065</v>
      </c>
      <c r="L101" s="10" t="s">
        <v>2065</v>
      </c>
      <c r="M101" s="10" t="s">
        <v>2065</v>
      </c>
      <c r="N101" s="10" t="s">
        <v>2065</v>
      </c>
      <c r="O101" s="10" t="s">
        <v>2657</v>
      </c>
      <c r="P101" s="10" t="s">
        <v>2137</v>
      </c>
      <c r="Q101" s="10" t="s">
        <v>2105</v>
      </c>
      <c r="R101" s="10" t="s">
        <v>2105</v>
      </c>
      <c r="S101" s="10" t="s">
        <v>2091</v>
      </c>
      <c r="T101" s="10" t="s">
        <v>2107</v>
      </c>
      <c r="U101" s="10" t="s">
        <v>2065</v>
      </c>
      <c r="V101" s="10" t="s">
        <v>2183</v>
      </c>
      <c r="W101" s="10" t="s">
        <v>2060</v>
      </c>
      <c r="X101" s="10" t="s">
        <v>2065</v>
      </c>
      <c r="Y101" s="10" t="s">
        <v>2072</v>
      </c>
      <c r="Z101" s="10" t="s">
        <v>2658</v>
      </c>
      <c r="AA101" s="10" t="s">
        <v>2093</v>
      </c>
      <c r="AB101" s="10" t="s">
        <v>2094</v>
      </c>
      <c r="AC101" s="10" t="s">
        <v>2265</v>
      </c>
      <c r="AD101" s="10" t="s">
        <v>2150</v>
      </c>
      <c r="AE101" s="10" t="s">
        <v>1942</v>
      </c>
      <c r="AF101" s="10" t="s">
        <v>2005</v>
      </c>
      <c r="AG101" s="10" t="s">
        <v>1036</v>
      </c>
      <c r="AH101" s="10" t="s">
        <v>2659</v>
      </c>
    </row>
    <row r="102" spans="1:34" x14ac:dyDescent="0.45">
      <c r="A102" s="10" t="s">
        <v>2660</v>
      </c>
      <c r="B102" s="10" t="s">
        <v>2069</v>
      </c>
      <c r="C102" s="10" t="s">
        <v>372</v>
      </c>
      <c r="D102" s="10" t="s">
        <v>2059</v>
      </c>
      <c r="E102" s="10" t="s">
        <v>2072</v>
      </c>
      <c r="F102" s="10" t="s">
        <v>2086</v>
      </c>
      <c r="G102" s="10" t="s">
        <v>2202</v>
      </c>
      <c r="H102" s="10" t="s">
        <v>2661</v>
      </c>
      <c r="I102" s="10" t="s">
        <v>2061</v>
      </c>
      <c r="J102" s="10" t="s">
        <v>2061</v>
      </c>
      <c r="K102" s="10" t="s">
        <v>2065</v>
      </c>
      <c r="L102" s="10" t="s">
        <v>2065</v>
      </c>
      <c r="M102" s="10" t="s">
        <v>2065</v>
      </c>
      <c r="N102" s="10" t="s">
        <v>2065</v>
      </c>
      <c r="O102" s="10" t="s">
        <v>2631</v>
      </c>
      <c r="P102" s="10" t="s">
        <v>2173</v>
      </c>
      <c r="Q102" s="10" t="s">
        <v>2070</v>
      </c>
      <c r="R102" s="10" t="s">
        <v>2089</v>
      </c>
      <c r="S102" s="10" t="s">
        <v>2091</v>
      </c>
      <c r="T102" s="10" t="s">
        <v>2223</v>
      </c>
      <c r="U102" s="10" t="s">
        <v>2065</v>
      </c>
      <c r="V102" s="10" t="s">
        <v>2085</v>
      </c>
      <c r="W102" s="10" t="s">
        <v>2072</v>
      </c>
      <c r="X102" s="10" t="s">
        <v>2065</v>
      </c>
      <c r="Y102" s="10" t="s">
        <v>2065</v>
      </c>
      <c r="Z102" s="10" t="s">
        <v>2662</v>
      </c>
      <c r="AA102" s="10" t="s">
        <v>2067</v>
      </c>
      <c r="AB102" s="10" t="s">
        <v>2404</v>
      </c>
      <c r="AC102" s="10" t="s">
        <v>2663</v>
      </c>
      <c r="AD102" s="10" t="s">
        <v>1143</v>
      </c>
      <c r="AE102" s="10" t="s">
        <v>2316</v>
      </c>
      <c r="AF102" s="10" t="s">
        <v>1093</v>
      </c>
      <c r="AG102" s="10" t="s">
        <v>1123</v>
      </c>
      <c r="AH102" s="10" t="s">
        <v>2664</v>
      </c>
    </row>
    <row r="103" spans="1:34" x14ac:dyDescent="0.45">
      <c r="A103" s="10" t="s">
        <v>2665</v>
      </c>
      <c r="B103" s="10" t="s">
        <v>2068</v>
      </c>
      <c r="C103" s="10" t="s">
        <v>99</v>
      </c>
      <c r="D103" s="10" t="s">
        <v>2082</v>
      </c>
      <c r="E103" s="10" t="s">
        <v>2086</v>
      </c>
      <c r="F103" s="10" t="s">
        <v>2086</v>
      </c>
      <c r="G103" s="10" t="s">
        <v>2083</v>
      </c>
      <c r="H103" s="10" t="s">
        <v>2666</v>
      </c>
      <c r="I103" s="10" t="s">
        <v>2058</v>
      </c>
      <c r="J103" s="10" t="s">
        <v>2065</v>
      </c>
      <c r="K103" s="10" t="s">
        <v>2060</v>
      </c>
      <c r="L103" s="10" t="s">
        <v>2065</v>
      </c>
      <c r="M103" s="10" t="s">
        <v>2065</v>
      </c>
      <c r="N103" s="10" t="s">
        <v>2065</v>
      </c>
      <c r="O103" s="10" t="s">
        <v>2471</v>
      </c>
      <c r="P103" s="10" t="s">
        <v>2118</v>
      </c>
      <c r="Q103" s="10" t="s">
        <v>2145</v>
      </c>
      <c r="R103" s="10" t="s">
        <v>2223</v>
      </c>
      <c r="S103" s="10" t="s">
        <v>2060</v>
      </c>
      <c r="T103" s="10" t="s">
        <v>2105</v>
      </c>
      <c r="U103" s="10" t="s">
        <v>2091</v>
      </c>
      <c r="V103" s="10" t="s">
        <v>2204</v>
      </c>
      <c r="W103" s="10" t="s">
        <v>2072</v>
      </c>
      <c r="X103" s="10" t="s">
        <v>2072</v>
      </c>
      <c r="Y103" s="10" t="s">
        <v>2072</v>
      </c>
      <c r="Z103" s="10" t="s">
        <v>2389</v>
      </c>
      <c r="AA103" s="10" t="s">
        <v>2146</v>
      </c>
      <c r="AB103" s="10" t="s">
        <v>2667</v>
      </c>
      <c r="AC103" s="10" t="s">
        <v>2668</v>
      </c>
      <c r="AD103" s="10" t="s">
        <v>1247</v>
      </c>
      <c r="AE103" s="10" t="s">
        <v>2077</v>
      </c>
      <c r="AF103" s="10" t="s">
        <v>1264</v>
      </c>
      <c r="AG103" s="10" t="s">
        <v>1093</v>
      </c>
      <c r="AH103" s="10" t="s">
        <v>2669</v>
      </c>
    </row>
    <row r="104" spans="1:34" x14ac:dyDescent="0.45">
      <c r="A104" s="10" t="s">
        <v>2670</v>
      </c>
      <c r="B104" s="10" t="s">
        <v>2069</v>
      </c>
      <c r="C104" s="10" t="s">
        <v>109</v>
      </c>
      <c r="D104" s="10" t="s">
        <v>2082</v>
      </c>
      <c r="E104" s="10" t="s">
        <v>2065</v>
      </c>
      <c r="F104" s="10" t="s">
        <v>2072</v>
      </c>
      <c r="G104" s="10" t="s">
        <v>2115</v>
      </c>
      <c r="H104" s="10" t="s">
        <v>2671</v>
      </c>
      <c r="I104" s="10" t="s">
        <v>2106</v>
      </c>
      <c r="J104" s="10" t="s">
        <v>2065</v>
      </c>
      <c r="K104" s="10" t="s">
        <v>2072</v>
      </c>
      <c r="L104" s="10" t="s">
        <v>2065</v>
      </c>
      <c r="M104" s="10" t="s">
        <v>2065</v>
      </c>
      <c r="N104" s="10" t="s">
        <v>2065</v>
      </c>
      <c r="O104" s="10" t="s">
        <v>1147</v>
      </c>
      <c r="P104" s="10" t="s">
        <v>2088</v>
      </c>
      <c r="Q104" s="10" t="s">
        <v>2135</v>
      </c>
      <c r="R104" s="10" t="s">
        <v>2172</v>
      </c>
      <c r="S104" s="10" t="s">
        <v>2086</v>
      </c>
      <c r="T104" s="10" t="s">
        <v>2086</v>
      </c>
      <c r="U104" s="10" t="s">
        <v>2065</v>
      </c>
      <c r="V104" s="10" t="s">
        <v>2061</v>
      </c>
      <c r="W104" s="10" t="s">
        <v>2065</v>
      </c>
      <c r="X104" s="10" t="s">
        <v>2065</v>
      </c>
      <c r="Y104" s="10" t="s">
        <v>2072</v>
      </c>
      <c r="Z104" s="10" t="s">
        <v>2114</v>
      </c>
      <c r="AA104" s="10" t="s">
        <v>2153</v>
      </c>
      <c r="AB104" s="10" t="s">
        <v>2672</v>
      </c>
      <c r="AC104" s="10" t="s">
        <v>2673</v>
      </c>
      <c r="AD104" s="10" t="s">
        <v>1261</v>
      </c>
      <c r="AE104" s="10" t="s">
        <v>2287</v>
      </c>
      <c r="AF104" s="10" t="s">
        <v>2287</v>
      </c>
      <c r="AG104" s="10" t="s">
        <v>1429</v>
      </c>
      <c r="AH104" s="10" t="s">
        <v>2200</v>
      </c>
    </row>
    <row r="105" spans="1:34" x14ac:dyDescent="0.45">
      <c r="A105" s="10" t="s">
        <v>0</v>
      </c>
      <c r="B105" s="10" t="s">
        <v>2026</v>
      </c>
      <c r="C105" s="10" t="s">
        <v>2027</v>
      </c>
      <c r="D105" s="10" t="s">
        <v>2028</v>
      </c>
      <c r="E105" s="10" t="s">
        <v>2029</v>
      </c>
      <c r="F105" s="10" t="s">
        <v>2030</v>
      </c>
      <c r="G105" s="10" t="s">
        <v>2031</v>
      </c>
      <c r="H105" s="10" t="s">
        <v>869</v>
      </c>
      <c r="I105" s="10" t="s">
        <v>2032</v>
      </c>
      <c r="J105" s="10" t="s">
        <v>2033</v>
      </c>
      <c r="K105" s="10" t="s">
        <v>2034</v>
      </c>
      <c r="L105" s="10" t="s">
        <v>2035</v>
      </c>
      <c r="M105" s="10" t="s">
        <v>2036</v>
      </c>
      <c r="N105" s="10" t="s">
        <v>2037</v>
      </c>
      <c r="O105" s="10" t="s">
        <v>860</v>
      </c>
      <c r="P105" s="10" t="s">
        <v>2038</v>
      </c>
      <c r="Q105" s="10" t="s">
        <v>2039</v>
      </c>
      <c r="R105" s="10" t="s">
        <v>2040</v>
      </c>
      <c r="S105" s="10" t="s">
        <v>2041</v>
      </c>
      <c r="T105" s="10" t="s">
        <v>2042</v>
      </c>
      <c r="U105" s="10" t="s">
        <v>2043</v>
      </c>
      <c r="V105" s="10" t="s">
        <v>2044</v>
      </c>
      <c r="W105" s="10" t="s">
        <v>2045</v>
      </c>
      <c r="X105" s="10" t="s">
        <v>2046</v>
      </c>
      <c r="Y105" s="10" t="s">
        <v>2047</v>
      </c>
      <c r="Z105" s="10" t="s">
        <v>2048</v>
      </c>
      <c r="AA105" s="10" t="s">
        <v>2049</v>
      </c>
      <c r="AB105" s="10" t="s">
        <v>2050</v>
      </c>
      <c r="AC105" s="10" t="s">
        <v>2051</v>
      </c>
      <c r="AD105" s="10" t="s">
        <v>2052</v>
      </c>
      <c r="AE105" s="10" t="s">
        <v>2053</v>
      </c>
      <c r="AF105" s="10" t="s">
        <v>2054</v>
      </c>
      <c r="AG105" s="10" t="s">
        <v>2055</v>
      </c>
      <c r="AH105" s="10" t="s">
        <v>2056</v>
      </c>
    </row>
    <row r="106" spans="1:34" x14ac:dyDescent="0.45">
      <c r="A106" s="10" t="s">
        <v>2674</v>
      </c>
      <c r="B106" s="10" t="s">
        <v>2118</v>
      </c>
      <c r="C106" s="10" t="s">
        <v>191</v>
      </c>
      <c r="D106" s="10" t="s">
        <v>2082</v>
      </c>
      <c r="E106" s="10" t="s">
        <v>2086</v>
      </c>
      <c r="F106" s="10" t="s">
        <v>2061</v>
      </c>
      <c r="G106" s="10" t="s">
        <v>2549</v>
      </c>
      <c r="H106" s="10" t="s">
        <v>2675</v>
      </c>
      <c r="I106" s="10" t="s">
        <v>2064</v>
      </c>
      <c r="J106" s="10" t="s">
        <v>2064</v>
      </c>
      <c r="K106" s="10" t="s">
        <v>2065</v>
      </c>
      <c r="L106" s="10" t="s">
        <v>2065</v>
      </c>
      <c r="M106" s="10" t="s">
        <v>2065</v>
      </c>
      <c r="N106" s="10" t="s">
        <v>2065</v>
      </c>
      <c r="O106" s="10" t="s">
        <v>2676</v>
      </c>
      <c r="P106" s="10" t="s">
        <v>2162</v>
      </c>
      <c r="Q106" s="10" t="s">
        <v>2153</v>
      </c>
      <c r="R106" s="10" t="s">
        <v>2114</v>
      </c>
      <c r="S106" s="10" t="s">
        <v>2088</v>
      </c>
      <c r="T106" s="10" t="s">
        <v>2245</v>
      </c>
      <c r="U106" s="10" t="s">
        <v>2065</v>
      </c>
      <c r="V106" s="10" t="s">
        <v>2339</v>
      </c>
      <c r="W106" s="10" t="s">
        <v>2060</v>
      </c>
      <c r="X106" s="10" t="s">
        <v>2086</v>
      </c>
      <c r="Y106" s="10" t="s">
        <v>2086</v>
      </c>
      <c r="Z106" s="10" t="s">
        <v>2677</v>
      </c>
      <c r="AA106" s="10" t="s">
        <v>2363</v>
      </c>
      <c r="AB106" s="10" t="s">
        <v>2568</v>
      </c>
      <c r="AC106" s="10" t="s">
        <v>2678</v>
      </c>
      <c r="AD106" s="10" t="s">
        <v>1036</v>
      </c>
      <c r="AE106" s="10" t="s">
        <v>2077</v>
      </c>
      <c r="AF106" s="10" t="s">
        <v>2142</v>
      </c>
      <c r="AG106" s="10" t="s">
        <v>2011</v>
      </c>
      <c r="AH106" s="10" t="s">
        <v>2679</v>
      </c>
    </row>
    <row r="107" spans="1:34" x14ac:dyDescent="0.45">
      <c r="A107" s="10" t="s">
        <v>2680</v>
      </c>
      <c r="B107" s="10" t="s">
        <v>2282</v>
      </c>
      <c r="C107" s="10" t="s">
        <v>551</v>
      </c>
      <c r="D107" s="10" t="s">
        <v>2082</v>
      </c>
      <c r="E107" s="10" t="s">
        <v>2065</v>
      </c>
      <c r="F107" s="10" t="s">
        <v>2072</v>
      </c>
      <c r="G107" s="10" t="s">
        <v>2115</v>
      </c>
      <c r="H107" s="10" t="s">
        <v>2681</v>
      </c>
      <c r="I107" s="10" t="s">
        <v>2091</v>
      </c>
      <c r="J107" s="10" t="s">
        <v>2091</v>
      </c>
      <c r="K107" s="10" t="s">
        <v>2065</v>
      </c>
      <c r="L107" s="10" t="s">
        <v>2065</v>
      </c>
      <c r="M107" s="10" t="s">
        <v>2065</v>
      </c>
      <c r="N107" s="10" t="s">
        <v>2065</v>
      </c>
      <c r="O107" s="10" t="s">
        <v>939</v>
      </c>
      <c r="P107" s="10" t="s">
        <v>2173</v>
      </c>
      <c r="Q107" s="10" t="s">
        <v>2088</v>
      </c>
      <c r="R107" s="10" t="s">
        <v>2088</v>
      </c>
      <c r="S107" s="10" t="s">
        <v>2086</v>
      </c>
      <c r="T107" s="10" t="s">
        <v>2060</v>
      </c>
      <c r="U107" s="10" t="s">
        <v>2065</v>
      </c>
      <c r="V107" s="10" t="s">
        <v>2105</v>
      </c>
      <c r="W107" s="10" t="s">
        <v>2065</v>
      </c>
      <c r="X107" s="10" t="s">
        <v>2065</v>
      </c>
      <c r="Y107" s="10" t="s">
        <v>2072</v>
      </c>
      <c r="Z107" s="10" t="s">
        <v>2162</v>
      </c>
      <c r="AA107" s="10" t="s">
        <v>2682</v>
      </c>
      <c r="AB107" s="10" t="s">
        <v>2683</v>
      </c>
      <c r="AC107" s="10" t="s">
        <v>2684</v>
      </c>
      <c r="AD107" s="10" t="s">
        <v>939</v>
      </c>
      <c r="AE107" s="10" t="s">
        <v>2316</v>
      </c>
      <c r="AF107" s="10" t="s">
        <v>989</v>
      </c>
      <c r="AG107" s="10" t="s">
        <v>1243</v>
      </c>
      <c r="AH107" s="10" t="s">
        <v>2685</v>
      </c>
    </row>
    <row r="108" spans="1:34" x14ac:dyDescent="0.45">
      <c r="A108" s="10" t="s">
        <v>2686</v>
      </c>
      <c r="B108" s="10" t="s">
        <v>2192</v>
      </c>
      <c r="C108" s="10" t="s">
        <v>230</v>
      </c>
      <c r="D108" s="10" t="s">
        <v>2082</v>
      </c>
      <c r="E108" s="10" t="s">
        <v>2091</v>
      </c>
      <c r="F108" s="10" t="s">
        <v>2086</v>
      </c>
      <c r="G108" s="10" t="s">
        <v>2503</v>
      </c>
      <c r="H108" s="10" t="s">
        <v>2359</v>
      </c>
      <c r="I108" s="10" t="s">
        <v>2085</v>
      </c>
      <c r="J108" s="10" t="s">
        <v>2065</v>
      </c>
      <c r="K108" s="10" t="s">
        <v>2061</v>
      </c>
      <c r="L108" s="10" t="s">
        <v>2065</v>
      </c>
      <c r="M108" s="10" t="s">
        <v>2065</v>
      </c>
      <c r="N108" s="10" t="s">
        <v>2086</v>
      </c>
      <c r="O108" s="10" t="s">
        <v>2622</v>
      </c>
      <c r="P108" s="10" t="s">
        <v>2245</v>
      </c>
      <c r="Q108" s="10" t="s">
        <v>2172</v>
      </c>
      <c r="R108" s="10" t="s">
        <v>2194</v>
      </c>
      <c r="S108" s="10" t="s">
        <v>2060</v>
      </c>
      <c r="T108" s="10" t="s">
        <v>2088</v>
      </c>
      <c r="U108" s="10" t="s">
        <v>2072</v>
      </c>
      <c r="V108" s="10" t="s">
        <v>2058</v>
      </c>
      <c r="W108" s="10" t="s">
        <v>2072</v>
      </c>
      <c r="X108" s="10" t="s">
        <v>2065</v>
      </c>
      <c r="Y108" s="10" t="s">
        <v>2065</v>
      </c>
      <c r="Z108" s="10" t="s">
        <v>2687</v>
      </c>
      <c r="AA108" s="10" t="s">
        <v>2386</v>
      </c>
      <c r="AB108" s="10" t="s">
        <v>2276</v>
      </c>
      <c r="AC108" s="10" t="s">
        <v>2234</v>
      </c>
      <c r="AD108" s="10" t="s">
        <v>1161</v>
      </c>
      <c r="AE108" s="10" t="s">
        <v>2316</v>
      </c>
      <c r="AF108" s="10" t="s">
        <v>2688</v>
      </c>
      <c r="AG108" s="10" t="s">
        <v>1017</v>
      </c>
      <c r="AH108" s="10" t="s">
        <v>2689</v>
      </c>
    </row>
    <row r="109" spans="1:34" x14ac:dyDescent="0.45">
      <c r="A109" s="10" t="s">
        <v>2690</v>
      </c>
      <c r="B109" s="10" t="s">
        <v>2100</v>
      </c>
      <c r="C109" s="10" t="s">
        <v>124</v>
      </c>
      <c r="D109" s="10" t="s">
        <v>2059</v>
      </c>
      <c r="E109" s="10" t="s">
        <v>2065</v>
      </c>
      <c r="F109" s="10" t="s">
        <v>2065</v>
      </c>
      <c r="G109" s="10" t="s">
        <v>871</v>
      </c>
      <c r="H109" s="10" t="s">
        <v>2691</v>
      </c>
      <c r="I109" s="10" t="s">
        <v>2103</v>
      </c>
      <c r="J109" s="10" t="s">
        <v>2065</v>
      </c>
      <c r="K109" s="10" t="s">
        <v>2072</v>
      </c>
      <c r="L109" s="10" t="s">
        <v>2065</v>
      </c>
      <c r="M109" s="10" t="s">
        <v>2065</v>
      </c>
      <c r="N109" s="10" t="s">
        <v>2065</v>
      </c>
      <c r="O109" s="10" t="s">
        <v>1017</v>
      </c>
      <c r="P109" s="10" t="s">
        <v>2105</v>
      </c>
      <c r="Q109" s="10" t="s">
        <v>2106</v>
      </c>
      <c r="R109" s="10" t="s">
        <v>2106</v>
      </c>
      <c r="S109" s="10" t="s">
        <v>2086</v>
      </c>
      <c r="T109" s="10" t="s">
        <v>2086</v>
      </c>
      <c r="U109" s="10" t="s">
        <v>2065</v>
      </c>
      <c r="V109" s="10" t="s">
        <v>2103</v>
      </c>
      <c r="W109" s="10" t="s">
        <v>2072</v>
      </c>
      <c r="X109" s="10" t="s">
        <v>2065</v>
      </c>
      <c r="Y109" s="10" t="s">
        <v>2065</v>
      </c>
      <c r="Z109" s="10" t="s">
        <v>2692</v>
      </c>
      <c r="AA109" s="10" t="s">
        <v>2367</v>
      </c>
      <c r="AB109" s="10" t="s">
        <v>2693</v>
      </c>
      <c r="AC109" s="10" t="s">
        <v>2464</v>
      </c>
      <c r="AD109" s="10" t="s">
        <v>1046</v>
      </c>
      <c r="AE109" s="10" t="s">
        <v>2078</v>
      </c>
      <c r="AF109" s="10" t="s">
        <v>2078</v>
      </c>
      <c r="AG109" s="10" t="s">
        <v>2079</v>
      </c>
      <c r="AH109" s="10" t="s">
        <v>2256</v>
      </c>
    </row>
    <row r="110" spans="1:34" x14ac:dyDescent="0.45">
      <c r="A110" s="10" t="s">
        <v>2694</v>
      </c>
      <c r="B110" s="10" t="s">
        <v>2692</v>
      </c>
      <c r="C110" s="10" t="s">
        <v>87</v>
      </c>
      <c r="D110" s="10" t="s">
        <v>2082</v>
      </c>
      <c r="E110" s="10" t="s">
        <v>2086</v>
      </c>
      <c r="F110" s="10" t="s">
        <v>2061</v>
      </c>
      <c r="G110" s="10" t="s">
        <v>2549</v>
      </c>
      <c r="H110" s="10" t="s">
        <v>2473</v>
      </c>
      <c r="I110" s="10" t="s">
        <v>2135</v>
      </c>
      <c r="J110" s="10" t="s">
        <v>2135</v>
      </c>
      <c r="K110" s="10" t="s">
        <v>2065</v>
      </c>
      <c r="L110" s="10" t="s">
        <v>2065</v>
      </c>
      <c r="M110" s="10" t="s">
        <v>2065</v>
      </c>
      <c r="N110" s="10" t="s">
        <v>2065</v>
      </c>
      <c r="O110" s="10" t="s">
        <v>2695</v>
      </c>
      <c r="P110" s="10" t="s">
        <v>2292</v>
      </c>
      <c r="Q110" s="10" t="s">
        <v>2114</v>
      </c>
      <c r="R110" s="10" t="s">
        <v>2085</v>
      </c>
      <c r="S110" s="10" t="s">
        <v>2194</v>
      </c>
      <c r="T110" s="10" t="s">
        <v>2145</v>
      </c>
      <c r="U110" s="10" t="s">
        <v>2065</v>
      </c>
      <c r="V110" s="10" t="s">
        <v>2163</v>
      </c>
      <c r="W110" s="10" t="s">
        <v>2091</v>
      </c>
      <c r="X110" s="10" t="s">
        <v>2065</v>
      </c>
      <c r="Y110" s="10" t="s">
        <v>2060</v>
      </c>
      <c r="Z110" s="10" t="s">
        <v>2696</v>
      </c>
      <c r="AA110" s="10" t="s">
        <v>2319</v>
      </c>
      <c r="AB110" s="10" t="s">
        <v>2408</v>
      </c>
      <c r="AC110" s="10" t="s">
        <v>2129</v>
      </c>
      <c r="AD110" s="10" t="s">
        <v>1304</v>
      </c>
      <c r="AE110" s="10" t="s">
        <v>1273</v>
      </c>
      <c r="AF110" s="10" t="s">
        <v>2688</v>
      </c>
      <c r="AG110" s="10" t="s">
        <v>1429</v>
      </c>
      <c r="AH110" s="10" t="s">
        <v>2697</v>
      </c>
    </row>
    <row r="111" spans="1:34" x14ac:dyDescent="0.45">
      <c r="A111" s="10" t="s">
        <v>2698</v>
      </c>
      <c r="B111" s="10" t="s">
        <v>2192</v>
      </c>
      <c r="C111" s="10" t="s">
        <v>284</v>
      </c>
      <c r="D111" s="10" t="s">
        <v>2082</v>
      </c>
      <c r="E111" s="10" t="s">
        <v>2065</v>
      </c>
      <c r="F111" s="10" t="s">
        <v>2065</v>
      </c>
      <c r="G111" s="10" t="s">
        <v>871</v>
      </c>
      <c r="H111" s="10" t="s">
        <v>2479</v>
      </c>
      <c r="I111" s="10" t="s">
        <v>2091</v>
      </c>
      <c r="J111" s="10" t="s">
        <v>2065</v>
      </c>
      <c r="K111" s="10" t="s">
        <v>2065</v>
      </c>
      <c r="L111" s="10" t="s">
        <v>2065</v>
      </c>
      <c r="M111" s="10" t="s">
        <v>2065</v>
      </c>
      <c r="N111" s="10" t="s">
        <v>2065</v>
      </c>
      <c r="O111" s="10" t="s">
        <v>2150</v>
      </c>
      <c r="P111" s="10" t="s">
        <v>2060</v>
      </c>
      <c r="Q111" s="10" t="s">
        <v>2086</v>
      </c>
      <c r="R111" s="10" t="s">
        <v>2086</v>
      </c>
      <c r="S111" s="10" t="s">
        <v>2065</v>
      </c>
      <c r="T111" s="10" t="s">
        <v>2061</v>
      </c>
      <c r="U111" s="10" t="s">
        <v>2065</v>
      </c>
      <c r="V111" s="10" t="s">
        <v>2086</v>
      </c>
      <c r="W111" s="10" t="s">
        <v>2065</v>
      </c>
      <c r="X111" s="10" t="s">
        <v>2065</v>
      </c>
      <c r="Y111" s="10" t="s">
        <v>2065</v>
      </c>
      <c r="Z111" s="10" t="s">
        <v>2282</v>
      </c>
      <c r="AA111" s="10" t="s">
        <v>2699</v>
      </c>
      <c r="AB111" s="10" t="s">
        <v>2333</v>
      </c>
      <c r="AC111" s="10" t="s">
        <v>2700</v>
      </c>
      <c r="AD111" s="10" t="s">
        <v>2011</v>
      </c>
      <c r="AE111" s="10" t="s">
        <v>2130</v>
      </c>
      <c r="AF111" s="10" t="s">
        <v>1013</v>
      </c>
      <c r="AG111" s="10" t="s">
        <v>1111</v>
      </c>
      <c r="AH111" s="10" t="s">
        <v>2701</v>
      </c>
    </row>
    <row r="112" spans="1:34" x14ac:dyDescent="0.45">
      <c r="A112" s="10" t="s">
        <v>2702</v>
      </c>
      <c r="B112" s="10" t="s">
        <v>2085</v>
      </c>
      <c r="C112" s="10" t="s">
        <v>115</v>
      </c>
      <c r="D112" s="10" t="s">
        <v>2082</v>
      </c>
      <c r="E112" s="10" t="s">
        <v>2061</v>
      </c>
      <c r="F112" s="10" t="s">
        <v>2103</v>
      </c>
      <c r="G112" s="10" t="s">
        <v>2703</v>
      </c>
      <c r="H112" s="10" t="s">
        <v>2704</v>
      </c>
      <c r="I112" s="10" t="s">
        <v>2105</v>
      </c>
      <c r="J112" s="10" t="s">
        <v>2105</v>
      </c>
      <c r="K112" s="10" t="s">
        <v>2065</v>
      </c>
      <c r="L112" s="10" t="s">
        <v>2065</v>
      </c>
      <c r="M112" s="10" t="s">
        <v>2065</v>
      </c>
      <c r="N112" s="10" t="s">
        <v>2065</v>
      </c>
      <c r="O112" s="10" t="s">
        <v>2705</v>
      </c>
      <c r="P112" s="10" t="s">
        <v>2319</v>
      </c>
      <c r="Q112" s="10" t="s">
        <v>2118</v>
      </c>
      <c r="R112" s="10" t="s">
        <v>2069</v>
      </c>
      <c r="S112" s="10" t="s">
        <v>2135</v>
      </c>
      <c r="T112" s="10" t="s">
        <v>2137</v>
      </c>
      <c r="U112" s="10" t="s">
        <v>2086</v>
      </c>
      <c r="V112" s="10" t="s">
        <v>2706</v>
      </c>
      <c r="W112" s="10" t="s">
        <v>2086</v>
      </c>
      <c r="X112" s="10" t="s">
        <v>2065</v>
      </c>
      <c r="Y112" s="10" t="s">
        <v>2065</v>
      </c>
      <c r="Z112" s="10" t="s">
        <v>2707</v>
      </c>
      <c r="AA112" s="10" t="s">
        <v>2093</v>
      </c>
      <c r="AB112" s="10" t="s">
        <v>2402</v>
      </c>
      <c r="AC112" s="10" t="s">
        <v>2708</v>
      </c>
      <c r="AD112" s="10" t="s">
        <v>1106</v>
      </c>
      <c r="AE112" s="10" t="s">
        <v>2235</v>
      </c>
      <c r="AF112" s="10" t="s">
        <v>971</v>
      </c>
      <c r="AG112" s="10" t="s">
        <v>1223</v>
      </c>
      <c r="AH112" s="10" t="s">
        <v>2121</v>
      </c>
    </row>
    <row r="113" spans="1:34" x14ac:dyDescent="0.45">
      <c r="A113" s="10" t="s">
        <v>2709</v>
      </c>
      <c r="B113" s="10" t="s">
        <v>2117</v>
      </c>
      <c r="C113" s="10" t="s">
        <v>24</v>
      </c>
      <c r="D113" s="10" t="s">
        <v>2059</v>
      </c>
      <c r="E113" s="10" t="s">
        <v>2065</v>
      </c>
      <c r="F113" s="10" t="s">
        <v>2065</v>
      </c>
      <c r="G113" s="10" t="s">
        <v>871</v>
      </c>
      <c r="H113" s="10" t="s">
        <v>2710</v>
      </c>
      <c r="I113" s="10" t="s">
        <v>2194</v>
      </c>
      <c r="J113" s="10" t="s">
        <v>2065</v>
      </c>
      <c r="K113" s="10" t="s">
        <v>2086</v>
      </c>
      <c r="L113" s="10" t="s">
        <v>2065</v>
      </c>
      <c r="M113" s="10" t="s">
        <v>2065</v>
      </c>
      <c r="N113" s="10" t="s">
        <v>2065</v>
      </c>
      <c r="O113" s="10" t="s">
        <v>1118</v>
      </c>
      <c r="P113" s="10" t="s">
        <v>2064</v>
      </c>
      <c r="Q113" s="10" t="s">
        <v>2061</v>
      </c>
      <c r="R113" s="10" t="s">
        <v>2061</v>
      </c>
      <c r="S113" s="10" t="s">
        <v>2072</v>
      </c>
      <c r="T113" s="10" t="s">
        <v>2072</v>
      </c>
      <c r="U113" s="10" t="s">
        <v>2065</v>
      </c>
      <c r="V113" s="10" t="s">
        <v>2103</v>
      </c>
      <c r="W113" s="10" t="s">
        <v>2065</v>
      </c>
      <c r="X113" s="10" t="s">
        <v>2065</v>
      </c>
      <c r="Y113" s="10" t="s">
        <v>2065</v>
      </c>
      <c r="Z113" s="10" t="s">
        <v>2163</v>
      </c>
      <c r="AA113" s="10" t="s">
        <v>2706</v>
      </c>
      <c r="AB113" s="10" t="s">
        <v>2711</v>
      </c>
      <c r="AC113" s="10" t="s">
        <v>2129</v>
      </c>
      <c r="AD113" s="10" t="s">
        <v>1239</v>
      </c>
      <c r="AE113" s="10" t="s">
        <v>2296</v>
      </c>
      <c r="AF113" s="10" t="s">
        <v>2296</v>
      </c>
      <c r="AG113" s="10" t="s">
        <v>1265</v>
      </c>
      <c r="AH113" s="10" t="s">
        <v>2629</v>
      </c>
    </row>
    <row r="114" spans="1:34" x14ac:dyDescent="0.45">
      <c r="A114" s="10" t="s">
        <v>2712</v>
      </c>
      <c r="B114" s="10" t="s">
        <v>2068</v>
      </c>
      <c r="C114" s="10" t="s">
        <v>284</v>
      </c>
      <c r="D114" s="10" t="s">
        <v>2082</v>
      </c>
      <c r="E114" s="10" t="s">
        <v>2065</v>
      </c>
      <c r="F114" s="10" t="s">
        <v>2065</v>
      </c>
      <c r="G114" s="10" t="s">
        <v>871</v>
      </c>
      <c r="H114" s="10" t="s">
        <v>2346</v>
      </c>
      <c r="I114" s="10" t="s">
        <v>2086</v>
      </c>
      <c r="J114" s="10" t="s">
        <v>2065</v>
      </c>
      <c r="K114" s="10" t="s">
        <v>2086</v>
      </c>
      <c r="L114" s="10" t="s">
        <v>2065</v>
      </c>
      <c r="M114" s="10" t="s">
        <v>2065</v>
      </c>
      <c r="N114" s="10" t="s">
        <v>2065</v>
      </c>
      <c r="O114" s="10" t="s">
        <v>2235</v>
      </c>
      <c r="P114" s="10" t="s">
        <v>2065</v>
      </c>
      <c r="Q114" s="10" t="s">
        <v>2065</v>
      </c>
      <c r="R114" s="10" t="s">
        <v>2065</v>
      </c>
      <c r="S114" s="10" t="s">
        <v>2065</v>
      </c>
      <c r="T114" s="10" t="s">
        <v>2065</v>
      </c>
      <c r="U114" s="10" t="s">
        <v>2065</v>
      </c>
      <c r="V114" s="10" t="s">
        <v>2065</v>
      </c>
      <c r="W114" s="10" t="s">
        <v>2065</v>
      </c>
      <c r="X114" s="10" t="s">
        <v>2065</v>
      </c>
      <c r="Y114" s="10" t="s">
        <v>2065</v>
      </c>
      <c r="Z114" s="10" t="s">
        <v>2060</v>
      </c>
      <c r="AA114" s="10" t="s">
        <v>871</v>
      </c>
      <c r="AB114" s="10" t="s">
        <v>2419</v>
      </c>
      <c r="AC114" s="10" t="s">
        <v>2379</v>
      </c>
      <c r="AD114" s="10" t="s">
        <v>2130</v>
      </c>
      <c r="AE114" s="10" t="s">
        <v>2130</v>
      </c>
      <c r="AF114" s="10" t="s">
        <v>2130</v>
      </c>
      <c r="AG114" s="10" t="s">
        <v>2130</v>
      </c>
      <c r="AH114" s="10" t="s">
        <v>871</v>
      </c>
    </row>
    <row r="115" spans="1:34" x14ac:dyDescent="0.45">
      <c r="A115" s="10" t="s">
        <v>2713</v>
      </c>
      <c r="B115" s="10" t="s">
        <v>2118</v>
      </c>
      <c r="C115" s="10" t="s">
        <v>1471</v>
      </c>
      <c r="D115" s="10" t="s">
        <v>2059</v>
      </c>
      <c r="E115" s="10" t="s">
        <v>2061</v>
      </c>
      <c r="F115" s="10" t="s">
        <v>2061</v>
      </c>
      <c r="G115" s="10" t="s">
        <v>2083</v>
      </c>
      <c r="H115" s="10" t="s">
        <v>2368</v>
      </c>
      <c r="I115" s="10" t="s">
        <v>2105</v>
      </c>
      <c r="J115" s="10" t="s">
        <v>2105</v>
      </c>
      <c r="K115" s="10" t="s">
        <v>2065</v>
      </c>
      <c r="L115" s="10" t="s">
        <v>2065</v>
      </c>
      <c r="M115" s="10" t="s">
        <v>2065</v>
      </c>
      <c r="N115" s="10" t="s">
        <v>2065</v>
      </c>
      <c r="O115" s="10" t="s">
        <v>2714</v>
      </c>
      <c r="P115" s="10" t="s">
        <v>2071</v>
      </c>
      <c r="Q115" s="10" t="s">
        <v>2114</v>
      </c>
      <c r="R115" s="10" t="s">
        <v>2192</v>
      </c>
      <c r="S115" s="10" t="s">
        <v>2194</v>
      </c>
      <c r="T115" s="10" t="s">
        <v>2137</v>
      </c>
      <c r="U115" s="10" t="s">
        <v>2065</v>
      </c>
      <c r="V115" s="10" t="s">
        <v>2139</v>
      </c>
      <c r="W115" s="10" t="s">
        <v>2072</v>
      </c>
      <c r="X115" s="10" t="s">
        <v>2065</v>
      </c>
      <c r="Y115" s="10" t="s">
        <v>2086</v>
      </c>
      <c r="Z115" s="10" t="s">
        <v>2715</v>
      </c>
      <c r="AA115" s="10" t="s">
        <v>2278</v>
      </c>
      <c r="AB115" s="10" t="s">
        <v>2716</v>
      </c>
      <c r="AC115" s="10" t="s">
        <v>2717</v>
      </c>
      <c r="AD115" s="10" t="s">
        <v>1147</v>
      </c>
      <c r="AE115" s="10" t="s">
        <v>1339</v>
      </c>
      <c r="AF115" s="10" t="s">
        <v>989</v>
      </c>
      <c r="AG115" s="10" t="s">
        <v>920</v>
      </c>
      <c r="AH115" s="10" t="s">
        <v>2718</v>
      </c>
    </row>
    <row r="116" spans="1:34" x14ac:dyDescent="0.45">
      <c r="A116" s="10" t="s">
        <v>2719</v>
      </c>
      <c r="B116" s="10" t="s">
        <v>2058</v>
      </c>
      <c r="C116" s="10" t="s">
        <v>24</v>
      </c>
      <c r="D116" s="10" t="s">
        <v>2059</v>
      </c>
      <c r="E116" s="10" t="s">
        <v>2072</v>
      </c>
      <c r="F116" s="10" t="s">
        <v>2060</v>
      </c>
      <c r="G116" s="10" t="s">
        <v>2212</v>
      </c>
      <c r="H116" s="10" t="s">
        <v>2473</v>
      </c>
      <c r="I116" s="10" t="s">
        <v>2194</v>
      </c>
      <c r="J116" s="10" t="s">
        <v>2106</v>
      </c>
      <c r="K116" s="10" t="s">
        <v>2065</v>
      </c>
      <c r="L116" s="10" t="s">
        <v>2065</v>
      </c>
      <c r="M116" s="10" t="s">
        <v>2065</v>
      </c>
      <c r="N116" s="10" t="s">
        <v>2065</v>
      </c>
      <c r="O116" s="10" t="s">
        <v>2720</v>
      </c>
      <c r="P116" s="10" t="s">
        <v>2183</v>
      </c>
      <c r="Q116" s="10" t="s">
        <v>2069</v>
      </c>
      <c r="R116" s="10" t="s">
        <v>2069</v>
      </c>
      <c r="S116" s="10" t="s">
        <v>2135</v>
      </c>
      <c r="T116" s="10" t="s">
        <v>2172</v>
      </c>
      <c r="U116" s="10" t="s">
        <v>2065</v>
      </c>
      <c r="V116" s="10" t="s">
        <v>2117</v>
      </c>
      <c r="W116" s="10" t="s">
        <v>2091</v>
      </c>
      <c r="X116" s="10" t="s">
        <v>2065</v>
      </c>
      <c r="Y116" s="10" t="s">
        <v>2072</v>
      </c>
      <c r="Z116" s="10" t="s">
        <v>2721</v>
      </c>
      <c r="AA116" s="10" t="s">
        <v>2182</v>
      </c>
      <c r="AB116" s="10" t="s">
        <v>2722</v>
      </c>
      <c r="AC116" s="10" t="s">
        <v>2723</v>
      </c>
      <c r="AD116" s="10" t="s">
        <v>1315</v>
      </c>
      <c r="AE116" s="10" t="s">
        <v>1999</v>
      </c>
      <c r="AF116" s="10" t="s">
        <v>2277</v>
      </c>
      <c r="AG116" s="10" t="s">
        <v>2500</v>
      </c>
      <c r="AH116" s="10" t="s">
        <v>2584</v>
      </c>
    </row>
    <row r="117" spans="1:34" x14ac:dyDescent="0.45">
      <c r="A117" s="10" t="s">
        <v>2724</v>
      </c>
      <c r="B117" s="10" t="s">
        <v>2153</v>
      </c>
      <c r="C117" s="10" t="s">
        <v>542</v>
      </c>
      <c r="D117" s="10" t="s">
        <v>2082</v>
      </c>
      <c r="E117" s="10" t="s">
        <v>2091</v>
      </c>
      <c r="F117" s="10" t="s">
        <v>2072</v>
      </c>
      <c r="G117" s="10" t="s">
        <v>2421</v>
      </c>
      <c r="H117" s="10" t="s">
        <v>2252</v>
      </c>
      <c r="I117" s="10" t="s">
        <v>2282</v>
      </c>
      <c r="J117" s="10" t="s">
        <v>2065</v>
      </c>
      <c r="K117" s="10" t="s">
        <v>2060</v>
      </c>
      <c r="L117" s="10" t="s">
        <v>2065</v>
      </c>
      <c r="M117" s="10" t="s">
        <v>2065</v>
      </c>
      <c r="N117" s="10" t="s">
        <v>2065</v>
      </c>
      <c r="O117" s="10" t="s">
        <v>1364</v>
      </c>
      <c r="P117" s="10" t="s">
        <v>2058</v>
      </c>
      <c r="Q117" s="10" t="s">
        <v>2223</v>
      </c>
      <c r="R117" s="10" t="s">
        <v>2064</v>
      </c>
      <c r="S117" s="10" t="s">
        <v>2086</v>
      </c>
      <c r="T117" s="10" t="s">
        <v>2088</v>
      </c>
      <c r="U117" s="10" t="s">
        <v>2065</v>
      </c>
      <c r="V117" s="10" t="s">
        <v>2245</v>
      </c>
      <c r="W117" s="10" t="s">
        <v>2065</v>
      </c>
      <c r="X117" s="10" t="s">
        <v>2065</v>
      </c>
      <c r="Y117" s="10" t="s">
        <v>2086</v>
      </c>
      <c r="Z117" s="10" t="s">
        <v>2484</v>
      </c>
      <c r="AA117" s="10" t="s">
        <v>2335</v>
      </c>
      <c r="AB117" s="10" t="s">
        <v>2168</v>
      </c>
      <c r="AC117" s="10" t="s">
        <v>2725</v>
      </c>
      <c r="AD117" s="10" t="s">
        <v>1049</v>
      </c>
      <c r="AE117" s="10" t="s">
        <v>1339</v>
      </c>
      <c r="AF117" s="10" t="s">
        <v>2005</v>
      </c>
      <c r="AG117" s="10" t="s">
        <v>949</v>
      </c>
      <c r="AH117" s="10" t="s">
        <v>2726</v>
      </c>
    </row>
    <row r="118" spans="1:34" x14ac:dyDescent="0.45">
      <c r="A118" s="10" t="s">
        <v>2727</v>
      </c>
      <c r="B118" s="10" t="s">
        <v>2220</v>
      </c>
      <c r="C118" s="10" t="s">
        <v>335</v>
      </c>
      <c r="D118" s="10" t="s">
        <v>2059</v>
      </c>
      <c r="E118" s="10" t="s">
        <v>2065</v>
      </c>
      <c r="F118" s="10" t="s">
        <v>2091</v>
      </c>
      <c r="G118" s="10" t="s">
        <v>2115</v>
      </c>
      <c r="H118" s="10" t="s">
        <v>2728</v>
      </c>
      <c r="I118" s="10" t="s">
        <v>2068</v>
      </c>
      <c r="J118" s="10" t="s">
        <v>2065</v>
      </c>
      <c r="K118" s="10" t="s">
        <v>2072</v>
      </c>
      <c r="L118" s="10" t="s">
        <v>2065</v>
      </c>
      <c r="M118" s="10" t="s">
        <v>2065</v>
      </c>
      <c r="N118" s="10" t="s">
        <v>2072</v>
      </c>
      <c r="O118" s="10" t="s">
        <v>2631</v>
      </c>
      <c r="P118" s="10" t="s">
        <v>2222</v>
      </c>
      <c r="Q118" s="10" t="s">
        <v>2204</v>
      </c>
      <c r="R118" s="10" t="s">
        <v>2088</v>
      </c>
      <c r="S118" s="10" t="s">
        <v>2060</v>
      </c>
      <c r="T118" s="10" t="s">
        <v>2245</v>
      </c>
      <c r="U118" s="10" t="s">
        <v>2065</v>
      </c>
      <c r="V118" s="10" t="s">
        <v>2183</v>
      </c>
      <c r="W118" s="10" t="s">
        <v>2065</v>
      </c>
      <c r="X118" s="10" t="s">
        <v>2072</v>
      </c>
      <c r="Y118" s="10" t="s">
        <v>2091</v>
      </c>
      <c r="Z118" s="10" t="s">
        <v>2246</v>
      </c>
      <c r="AA118" s="10" t="s">
        <v>2632</v>
      </c>
      <c r="AB118" s="10" t="s">
        <v>2729</v>
      </c>
      <c r="AC118" s="10" t="s">
        <v>2464</v>
      </c>
      <c r="AD118" s="10" t="s">
        <v>2079</v>
      </c>
      <c r="AE118" s="10" t="s">
        <v>1384</v>
      </c>
      <c r="AF118" s="10" t="s">
        <v>953</v>
      </c>
      <c r="AG118" s="10" t="s">
        <v>1281</v>
      </c>
      <c r="AH118" s="10" t="s">
        <v>2730</v>
      </c>
    </row>
    <row r="119" spans="1:34" x14ac:dyDescent="0.45">
      <c r="A119" s="10" t="s">
        <v>2731</v>
      </c>
      <c r="B119" s="10" t="s">
        <v>2309</v>
      </c>
      <c r="C119" s="10" t="s">
        <v>73</v>
      </c>
      <c r="D119" s="10" t="s">
        <v>2059</v>
      </c>
      <c r="E119" s="10" t="s">
        <v>2072</v>
      </c>
      <c r="F119" s="10" t="s">
        <v>2072</v>
      </c>
      <c r="G119" s="10" t="s">
        <v>2083</v>
      </c>
      <c r="H119" s="10" t="s">
        <v>2732</v>
      </c>
      <c r="I119" s="10" t="s">
        <v>2145</v>
      </c>
      <c r="J119" s="10" t="s">
        <v>2065</v>
      </c>
      <c r="K119" s="10" t="s">
        <v>2106</v>
      </c>
      <c r="L119" s="10" t="s">
        <v>2065</v>
      </c>
      <c r="M119" s="10" t="s">
        <v>2065</v>
      </c>
      <c r="N119" s="10" t="s">
        <v>2065</v>
      </c>
      <c r="O119" s="10" t="s">
        <v>1374</v>
      </c>
      <c r="P119" s="10" t="s">
        <v>2145</v>
      </c>
      <c r="Q119" s="10" t="s">
        <v>2061</v>
      </c>
      <c r="R119" s="10" t="s">
        <v>2060</v>
      </c>
      <c r="S119" s="10" t="s">
        <v>2091</v>
      </c>
      <c r="T119" s="10" t="s">
        <v>2194</v>
      </c>
      <c r="U119" s="10" t="s">
        <v>2072</v>
      </c>
      <c r="V119" s="10" t="s">
        <v>2089</v>
      </c>
      <c r="W119" s="10" t="s">
        <v>2072</v>
      </c>
      <c r="X119" s="10" t="s">
        <v>2065</v>
      </c>
      <c r="Y119" s="10" t="s">
        <v>2065</v>
      </c>
      <c r="Z119" s="10" t="s">
        <v>2108</v>
      </c>
      <c r="AA119" s="10" t="s">
        <v>2733</v>
      </c>
      <c r="AB119" s="10" t="s">
        <v>2734</v>
      </c>
      <c r="AC119" s="10" t="s">
        <v>2735</v>
      </c>
      <c r="AD119" s="10" t="s">
        <v>1048</v>
      </c>
      <c r="AE119" s="10" t="s">
        <v>2235</v>
      </c>
      <c r="AF119" s="10" t="s">
        <v>1200</v>
      </c>
      <c r="AG119" s="10" t="s">
        <v>1265</v>
      </c>
      <c r="AH119" s="10" t="s">
        <v>2736</v>
      </c>
    </row>
    <row r="120" spans="1:34" x14ac:dyDescent="0.45">
      <c r="A120" s="10" t="s">
        <v>2737</v>
      </c>
      <c r="B120" s="10" t="s">
        <v>2107</v>
      </c>
      <c r="C120" s="10" t="s">
        <v>124</v>
      </c>
      <c r="D120" s="10" t="s">
        <v>2059</v>
      </c>
      <c r="E120" s="10" t="s">
        <v>2065</v>
      </c>
      <c r="F120" s="10" t="s">
        <v>2065</v>
      </c>
      <c r="G120" s="10" t="s">
        <v>871</v>
      </c>
      <c r="H120" s="10" t="s">
        <v>2738</v>
      </c>
      <c r="I120" s="10" t="s">
        <v>2086</v>
      </c>
      <c r="J120" s="10" t="s">
        <v>2065</v>
      </c>
      <c r="K120" s="10" t="s">
        <v>2086</v>
      </c>
      <c r="L120" s="10" t="s">
        <v>2065</v>
      </c>
      <c r="M120" s="10" t="s">
        <v>2065</v>
      </c>
      <c r="N120" s="10" t="s">
        <v>2065</v>
      </c>
      <c r="O120" s="10" t="s">
        <v>1410</v>
      </c>
      <c r="P120" s="10" t="s">
        <v>2061</v>
      </c>
      <c r="Q120" s="10" t="s">
        <v>2091</v>
      </c>
      <c r="R120" s="10" t="s">
        <v>2091</v>
      </c>
      <c r="S120" s="10" t="s">
        <v>2086</v>
      </c>
      <c r="T120" s="10" t="s">
        <v>2065</v>
      </c>
      <c r="U120" s="10" t="s">
        <v>2065</v>
      </c>
      <c r="V120" s="10" t="s">
        <v>2065</v>
      </c>
      <c r="W120" s="10" t="s">
        <v>2065</v>
      </c>
      <c r="X120" s="10" t="s">
        <v>2065</v>
      </c>
      <c r="Y120" s="10" t="s">
        <v>2065</v>
      </c>
      <c r="Z120" s="10" t="s">
        <v>2088</v>
      </c>
      <c r="AA120" s="10" t="s">
        <v>2339</v>
      </c>
      <c r="AB120" s="10" t="s">
        <v>2739</v>
      </c>
      <c r="AC120" s="10" t="s">
        <v>2740</v>
      </c>
      <c r="AD120" s="10" t="s">
        <v>2741</v>
      </c>
      <c r="AE120" s="10" t="s">
        <v>1161</v>
      </c>
      <c r="AF120" s="10" t="s">
        <v>2130</v>
      </c>
      <c r="AG120" s="10" t="s">
        <v>2130</v>
      </c>
      <c r="AH120" s="10" t="s">
        <v>871</v>
      </c>
    </row>
    <row r="121" spans="1:34" x14ac:dyDescent="0.45">
      <c r="A121" s="10" t="s">
        <v>2742</v>
      </c>
      <c r="B121" s="10" t="s">
        <v>2114</v>
      </c>
      <c r="C121" s="10" t="s">
        <v>191</v>
      </c>
      <c r="D121" s="10" t="s">
        <v>2082</v>
      </c>
      <c r="E121" s="10" t="s">
        <v>2091</v>
      </c>
      <c r="F121" s="10" t="s">
        <v>2065</v>
      </c>
      <c r="G121" s="10" t="s">
        <v>2133</v>
      </c>
      <c r="H121" s="10" t="s">
        <v>2743</v>
      </c>
      <c r="I121" s="10" t="s">
        <v>2058</v>
      </c>
      <c r="J121" s="10" t="s">
        <v>2065</v>
      </c>
      <c r="K121" s="10" t="s">
        <v>2086</v>
      </c>
      <c r="L121" s="10" t="s">
        <v>2065</v>
      </c>
      <c r="M121" s="10" t="s">
        <v>2065</v>
      </c>
      <c r="N121" s="10" t="s">
        <v>2065</v>
      </c>
      <c r="O121" s="10" t="s">
        <v>1185</v>
      </c>
      <c r="P121" s="10" t="s">
        <v>2204</v>
      </c>
      <c r="Q121" s="10" t="s">
        <v>2204</v>
      </c>
      <c r="R121" s="10" t="s">
        <v>2204</v>
      </c>
      <c r="S121" s="10" t="s">
        <v>2072</v>
      </c>
      <c r="T121" s="10" t="s">
        <v>2105</v>
      </c>
      <c r="U121" s="10" t="s">
        <v>2086</v>
      </c>
      <c r="V121" s="10" t="s">
        <v>2070</v>
      </c>
      <c r="W121" s="10" t="s">
        <v>2061</v>
      </c>
      <c r="X121" s="10" t="s">
        <v>2065</v>
      </c>
      <c r="Y121" s="10" t="s">
        <v>2065</v>
      </c>
      <c r="Z121" s="10" t="s">
        <v>2425</v>
      </c>
      <c r="AA121" s="10" t="s">
        <v>2232</v>
      </c>
      <c r="AB121" s="10" t="s">
        <v>2744</v>
      </c>
      <c r="AC121" s="10" t="s">
        <v>2745</v>
      </c>
      <c r="AD121" s="10" t="s">
        <v>1419</v>
      </c>
      <c r="AE121" s="10" t="s">
        <v>2123</v>
      </c>
      <c r="AF121" s="10" t="s">
        <v>2150</v>
      </c>
      <c r="AG121" s="10" t="s">
        <v>1429</v>
      </c>
      <c r="AH121" s="10" t="s">
        <v>2746</v>
      </c>
    </row>
    <row r="122" spans="1:34" x14ac:dyDescent="0.45">
      <c r="A122" s="10" t="s">
        <v>2747</v>
      </c>
      <c r="B122" s="10" t="s">
        <v>2310</v>
      </c>
      <c r="C122" s="10" t="s">
        <v>191</v>
      </c>
      <c r="D122" s="10" t="s">
        <v>2082</v>
      </c>
      <c r="E122" s="10" t="s">
        <v>2065</v>
      </c>
      <c r="F122" s="10" t="s">
        <v>2065</v>
      </c>
      <c r="G122" s="10" t="s">
        <v>871</v>
      </c>
      <c r="H122" s="10" t="s">
        <v>2748</v>
      </c>
      <c r="I122" s="10" t="s">
        <v>2223</v>
      </c>
      <c r="J122" s="10" t="s">
        <v>2065</v>
      </c>
      <c r="K122" s="10" t="s">
        <v>2091</v>
      </c>
      <c r="L122" s="10" t="s">
        <v>2065</v>
      </c>
      <c r="M122" s="10" t="s">
        <v>2065</v>
      </c>
      <c r="N122" s="10" t="s">
        <v>2065</v>
      </c>
      <c r="O122" s="10" t="s">
        <v>1086</v>
      </c>
      <c r="P122" s="10" t="s">
        <v>2089</v>
      </c>
      <c r="Q122" s="10" t="s">
        <v>2105</v>
      </c>
      <c r="R122" s="10" t="s">
        <v>2088</v>
      </c>
      <c r="S122" s="10" t="s">
        <v>2060</v>
      </c>
      <c r="T122" s="10" t="s">
        <v>2106</v>
      </c>
      <c r="U122" s="10" t="s">
        <v>2065</v>
      </c>
      <c r="V122" s="10" t="s">
        <v>2222</v>
      </c>
      <c r="W122" s="10" t="s">
        <v>2072</v>
      </c>
      <c r="X122" s="10" t="s">
        <v>2065</v>
      </c>
      <c r="Y122" s="10" t="s">
        <v>2091</v>
      </c>
      <c r="Z122" s="10" t="s">
        <v>2186</v>
      </c>
      <c r="AA122" s="10" t="s">
        <v>2515</v>
      </c>
      <c r="AB122" s="10" t="s">
        <v>2749</v>
      </c>
      <c r="AC122" s="10" t="s">
        <v>2329</v>
      </c>
      <c r="AD122" s="10" t="s">
        <v>920</v>
      </c>
      <c r="AE122" s="10" t="s">
        <v>989</v>
      </c>
      <c r="AF122" s="10" t="s">
        <v>2111</v>
      </c>
      <c r="AG122" s="10" t="s">
        <v>874</v>
      </c>
      <c r="AH122" s="10" t="s">
        <v>2750</v>
      </c>
    </row>
    <row r="123" spans="1:34" x14ac:dyDescent="0.45">
      <c r="A123" s="10" t="s">
        <v>2751</v>
      </c>
      <c r="B123" s="10" t="s">
        <v>2117</v>
      </c>
      <c r="C123" s="10" t="s">
        <v>262</v>
      </c>
      <c r="D123" s="10" t="s">
        <v>2082</v>
      </c>
      <c r="E123" s="10" t="s">
        <v>2086</v>
      </c>
      <c r="F123" s="10" t="s">
        <v>2060</v>
      </c>
      <c r="G123" s="10" t="s">
        <v>2202</v>
      </c>
      <c r="H123" s="10" t="s">
        <v>2752</v>
      </c>
      <c r="I123" s="10" t="s">
        <v>2064</v>
      </c>
      <c r="J123" s="10" t="s">
        <v>2064</v>
      </c>
      <c r="K123" s="10" t="s">
        <v>2065</v>
      </c>
      <c r="L123" s="10" t="s">
        <v>2065</v>
      </c>
      <c r="M123" s="10" t="s">
        <v>2065</v>
      </c>
      <c r="N123" s="10" t="s">
        <v>2065</v>
      </c>
      <c r="O123" s="10" t="s">
        <v>2753</v>
      </c>
      <c r="P123" s="10" t="s">
        <v>2231</v>
      </c>
      <c r="Q123" s="10" t="s">
        <v>2163</v>
      </c>
      <c r="R123" s="10" t="s">
        <v>2692</v>
      </c>
      <c r="S123" s="10" t="s">
        <v>2088</v>
      </c>
      <c r="T123" s="10" t="s">
        <v>2070</v>
      </c>
      <c r="U123" s="10" t="s">
        <v>2065</v>
      </c>
      <c r="V123" s="10" t="s">
        <v>2367</v>
      </c>
      <c r="W123" s="10" t="s">
        <v>2086</v>
      </c>
      <c r="X123" s="10" t="s">
        <v>2065</v>
      </c>
      <c r="Y123" s="10" t="s">
        <v>2065</v>
      </c>
      <c r="Z123" s="10" t="s">
        <v>2754</v>
      </c>
      <c r="AA123" s="10" t="s">
        <v>2182</v>
      </c>
      <c r="AB123" s="10" t="s">
        <v>2522</v>
      </c>
      <c r="AC123" s="10" t="s">
        <v>2755</v>
      </c>
      <c r="AD123" s="10" t="s">
        <v>1308</v>
      </c>
      <c r="AE123" s="10" t="s">
        <v>2077</v>
      </c>
      <c r="AF123" s="10" t="s">
        <v>989</v>
      </c>
      <c r="AG123" s="10" t="s">
        <v>1416</v>
      </c>
      <c r="AH123" s="10" t="s">
        <v>2197</v>
      </c>
    </row>
    <row r="124" spans="1:34" x14ac:dyDescent="0.45">
      <c r="A124" s="10" t="s">
        <v>2756</v>
      </c>
      <c r="B124" s="10" t="s">
        <v>2069</v>
      </c>
      <c r="C124" s="10" t="s">
        <v>87</v>
      </c>
      <c r="D124" s="10" t="s">
        <v>2082</v>
      </c>
      <c r="E124" s="10" t="s">
        <v>2091</v>
      </c>
      <c r="F124" s="10" t="s">
        <v>2072</v>
      </c>
      <c r="G124" s="10" t="s">
        <v>2421</v>
      </c>
      <c r="H124" s="10" t="s">
        <v>2757</v>
      </c>
      <c r="I124" s="10" t="s">
        <v>2085</v>
      </c>
      <c r="J124" s="10" t="s">
        <v>2065</v>
      </c>
      <c r="K124" s="10" t="s">
        <v>2069</v>
      </c>
      <c r="L124" s="10" t="s">
        <v>2065</v>
      </c>
      <c r="M124" s="10" t="s">
        <v>2065</v>
      </c>
      <c r="N124" s="10" t="s">
        <v>2145</v>
      </c>
      <c r="O124" s="10" t="s">
        <v>2758</v>
      </c>
      <c r="P124" s="10" t="s">
        <v>2222</v>
      </c>
      <c r="Q124" s="10" t="s">
        <v>2060</v>
      </c>
      <c r="R124" s="10" t="s">
        <v>2072</v>
      </c>
      <c r="S124" s="10" t="s">
        <v>2065</v>
      </c>
      <c r="T124" s="10" t="s">
        <v>2091</v>
      </c>
      <c r="U124" s="10" t="s">
        <v>2065</v>
      </c>
      <c r="V124" s="10" t="s">
        <v>2085</v>
      </c>
      <c r="W124" s="10" t="s">
        <v>2072</v>
      </c>
      <c r="X124" s="10" t="s">
        <v>2065</v>
      </c>
      <c r="Y124" s="10" t="s">
        <v>2086</v>
      </c>
      <c r="Z124" s="10" t="s">
        <v>2389</v>
      </c>
      <c r="AA124" s="10" t="s">
        <v>2759</v>
      </c>
      <c r="AB124" s="10" t="s">
        <v>2760</v>
      </c>
      <c r="AC124" s="10" t="s">
        <v>2761</v>
      </c>
      <c r="AD124" s="10" t="s">
        <v>2003</v>
      </c>
      <c r="AE124" s="10" t="s">
        <v>2130</v>
      </c>
      <c r="AF124" s="10" t="s">
        <v>1339</v>
      </c>
      <c r="AG124" s="10" t="s">
        <v>1004</v>
      </c>
      <c r="AH124" s="10" t="s">
        <v>2762</v>
      </c>
    </row>
    <row r="125" spans="1:34" x14ac:dyDescent="0.45">
      <c r="A125" s="10" t="s">
        <v>2763</v>
      </c>
      <c r="B125" s="10" t="s">
        <v>2192</v>
      </c>
      <c r="C125" s="10" t="s">
        <v>262</v>
      </c>
      <c r="D125" s="10" t="s">
        <v>2082</v>
      </c>
      <c r="E125" s="10" t="s">
        <v>2060</v>
      </c>
      <c r="F125" s="10" t="s">
        <v>2065</v>
      </c>
      <c r="G125" s="10" t="s">
        <v>2133</v>
      </c>
      <c r="H125" s="10" t="s">
        <v>2554</v>
      </c>
      <c r="I125" s="10" t="s">
        <v>2068</v>
      </c>
      <c r="J125" s="10" t="s">
        <v>2065</v>
      </c>
      <c r="K125" s="10" t="s">
        <v>2103</v>
      </c>
      <c r="L125" s="10" t="s">
        <v>2065</v>
      </c>
      <c r="M125" s="10" t="s">
        <v>2065</v>
      </c>
      <c r="N125" s="10" t="s">
        <v>2091</v>
      </c>
      <c r="O125" s="10" t="s">
        <v>2764</v>
      </c>
      <c r="P125" s="10" t="s">
        <v>2222</v>
      </c>
      <c r="Q125" s="10" t="s">
        <v>2061</v>
      </c>
      <c r="R125" s="10" t="s">
        <v>2060</v>
      </c>
      <c r="S125" s="10" t="s">
        <v>2065</v>
      </c>
      <c r="T125" s="10" t="s">
        <v>2204</v>
      </c>
      <c r="U125" s="10" t="s">
        <v>2065</v>
      </c>
      <c r="V125" s="10" t="s">
        <v>2114</v>
      </c>
      <c r="W125" s="10" t="s">
        <v>2091</v>
      </c>
      <c r="X125" s="10" t="s">
        <v>2065</v>
      </c>
      <c r="Y125" s="10" t="s">
        <v>2072</v>
      </c>
      <c r="Z125" s="10" t="s">
        <v>2765</v>
      </c>
      <c r="AA125" s="10" t="s">
        <v>2766</v>
      </c>
      <c r="AB125" s="10" t="s">
        <v>2236</v>
      </c>
      <c r="AC125" s="10" t="s">
        <v>2767</v>
      </c>
      <c r="AD125" s="10" t="s">
        <v>1083</v>
      </c>
      <c r="AE125" s="10" t="s">
        <v>2130</v>
      </c>
      <c r="AF125" s="10" t="s">
        <v>1029</v>
      </c>
      <c r="AG125" s="10" t="s">
        <v>1373</v>
      </c>
      <c r="AH125" s="10" t="s">
        <v>2768</v>
      </c>
    </row>
    <row r="126" spans="1:34" x14ac:dyDescent="0.45">
      <c r="A126" s="10" t="s">
        <v>2769</v>
      </c>
      <c r="B126" s="10" t="s">
        <v>2114</v>
      </c>
      <c r="C126" s="10" t="s">
        <v>551</v>
      </c>
      <c r="D126" s="10" t="s">
        <v>2082</v>
      </c>
      <c r="E126" s="10" t="s">
        <v>2065</v>
      </c>
      <c r="F126" s="10" t="s">
        <v>2091</v>
      </c>
      <c r="G126" s="10" t="s">
        <v>2115</v>
      </c>
      <c r="H126" s="10" t="s">
        <v>2366</v>
      </c>
      <c r="I126" s="10" t="s">
        <v>2060</v>
      </c>
      <c r="J126" s="10" t="s">
        <v>2060</v>
      </c>
      <c r="K126" s="10" t="s">
        <v>2065</v>
      </c>
      <c r="L126" s="10" t="s">
        <v>2065</v>
      </c>
      <c r="M126" s="10" t="s">
        <v>2065</v>
      </c>
      <c r="N126" s="10" t="s">
        <v>2065</v>
      </c>
      <c r="O126" s="10" t="s">
        <v>1281</v>
      </c>
      <c r="P126" s="10" t="s">
        <v>2137</v>
      </c>
      <c r="Q126" s="10" t="s">
        <v>2105</v>
      </c>
      <c r="R126" s="10" t="s">
        <v>2064</v>
      </c>
      <c r="S126" s="10" t="s">
        <v>2060</v>
      </c>
      <c r="T126" s="10" t="s">
        <v>2172</v>
      </c>
      <c r="U126" s="10" t="s">
        <v>2072</v>
      </c>
      <c r="V126" s="10" t="s">
        <v>2204</v>
      </c>
      <c r="W126" s="10" t="s">
        <v>2065</v>
      </c>
      <c r="X126" s="10" t="s">
        <v>2065</v>
      </c>
      <c r="Y126" s="10" t="s">
        <v>2086</v>
      </c>
      <c r="Z126" s="10" t="s">
        <v>2472</v>
      </c>
      <c r="AA126" s="10" t="s">
        <v>2067</v>
      </c>
      <c r="AB126" s="10" t="s">
        <v>2770</v>
      </c>
      <c r="AC126" s="10" t="s">
        <v>2771</v>
      </c>
      <c r="AD126" s="10" t="s">
        <v>1307</v>
      </c>
      <c r="AE126" s="10" t="s">
        <v>2078</v>
      </c>
      <c r="AF126" s="10" t="s">
        <v>1264</v>
      </c>
      <c r="AG126" s="10" t="s">
        <v>1143</v>
      </c>
      <c r="AH126" s="10" t="s">
        <v>2242</v>
      </c>
    </row>
    <row r="127" spans="1:34" x14ac:dyDescent="0.45">
      <c r="A127" s="10" t="s">
        <v>2772</v>
      </c>
      <c r="B127" s="10" t="s">
        <v>2068</v>
      </c>
      <c r="C127" s="10" t="s">
        <v>26</v>
      </c>
      <c r="D127" s="10" t="s">
        <v>2082</v>
      </c>
      <c r="E127" s="10" t="s">
        <v>2065</v>
      </c>
      <c r="F127" s="10" t="s">
        <v>2065</v>
      </c>
      <c r="G127" s="10" t="s">
        <v>871</v>
      </c>
      <c r="H127" s="10" t="s">
        <v>2346</v>
      </c>
      <c r="I127" s="10" t="s">
        <v>2072</v>
      </c>
      <c r="J127" s="10" t="s">
        <v>2065</v>
      </c>
      <c r="K127" s="10" t="s">
        <v>2072</v>
      </c>
      <c r="L127" s="10" t="s">
        <v>2065</v>
      </c>
      <c r="M127" s="10" t="s">
        <v>2065</v>
      </c>
      <c r="N127" s="10" t="s">
        <v>2065</v>
      </c>
      <c r="O127" s="10" t="s">
        <v>2296</v>
      </c>
      <c r="P127" s="10" t="s">
        <v>2065</v>
      </c>
      <c r="Q127" s="10" t="s">
        <v>2065</v>
      </c>
      <c r="R127" s="10" t="s">
        <v>2065</v>
      </c>
      <c r="S127" s="10" t="s">
        <v>2065</v>
      </c>
      <c r="T127" s="10" t="s">
        <v>2072</v>
      </c>
      <c r="U127" s="10" t="s">
        <v>2065</v>
      </c>
      <c r="V127" s="10" t="s">
        <v>2072</v>
      </c>
      <c r="W127" s="10" t="s">
        <v>2065</v>
      </c>
      <c r="X127" s="10" t="s">
        <v>2065</v>
      </c>
      <c r="Y127" s="10" t="s">
        <v>2065</v>
      </c>
      <c r="Z127" s="10" t="s">
        <v>2060</v>
      </c>
      <c r="AA127" s="10" t="s">
        <v>871</v>
      </c>
      <c r="AB127" s="10" t="s">
        <v>2094</v>
      </c>
      <c r="AC127" s="10" t="s">
        <v>2133</v>
      </c>
      <c r="AD127" s="10" t="s">
        <v>2130</v>
      </c>
      <c r="AE127" s="10" t="s">
        <v>2130</v>
      </c>
      <c r="AF127" s="10" t="s">
        <v>1036</v>
      </c>
      <c r="AG127" s="10" t="s">
        <v>1036</v>
      </c>
      <c r="AH127" s="10" t="s">
        <v>2534</v>
      </c>
    </row>
    <row r="128" spans="1:34" x14ac:dyDescent="0.45">
      <c r="A128" s="10" t="s">
        <v>2773</v>
      </c>
      <c r="B128" s="10" t="s">
        <v>2245</v>
      </c>
      <c r="C128" s="10" t="s">
        <v>2331</v>
      </c>
      <c r="D128" s="10" t="s">
        <v>2332</v>
      </c>
      <c r="E128" s="10" t="s">
        <v>2072</v>
      </c>
      <c r="F128" s="10" t="s">
        <v>2065</v>
      </c>
      <c r="G128" s="10" t="s">
        <v>2133</v>
      </c>
      <c r="H128" s="10" t="s">
        <v>2774</v>
      </c>
      <c r="I128" s="10" t="s">
        <v>2222</v>
      </c>
      <c r="J128" s="10" t="s">
        <v>2065</v>
      </c>
      <c r="K128" s="10" t="s">
        <v>2106</v>
      </c>
      <c r="L128" s="10" t="s">
        <v>2065</v>
      </c>
      <c r="M128" s="10" t="s">
        <v>2065</v>
      </c>
      <c r="N128" s="10" t="s">
        <v>2065</v>
      </c>
      <c r="O128" s="10" t="s">
        <v>1998</v>
      </c>
      <c r="P128" s="10" t="s">
        <v>2107</v>
      </c>
      <c r="Q128" s="10" t="s">
        <v>2135</v>
      </c>
      <c r="R128" s="10" t="s">
        <v>2135</v>
      </c>
      <c r="S128" s="10" t="s">
        <v>2091</v>
      </c>
      <c r="T128" s="10" t="s">
        <v>2088</v>
      </c>
      <c r="U128" s="10" t="s">
        <v>2086</v>
      </c>
      <c r="V128" s="10" t="s">
        <v>2107</v>
      </c>
      <c r="W128" s="10" t="s">
        <v>2072</v>
      </c>
      <c r="X128" s="10" t="s">
        <v>2065</v>
      </c>
      <c r="Y128" s="10" t="s">
        <v>2065</v>
      </c>
      <c r="Z128" s="10" t="s">
        <v>2662</v>
      </c>
      <c r="AA128" s="10" t="s">
        <v>2247</v>
      </c>
      <c r="AB128" s="10" t="s">
        <v>2728</v>
      </c>
      <c r="AC128" s="10" t="s">
        <v>2775</v>
      </c>
      <c r="AD128" s="10" t="s">
        <v>1243</v>
      </c>
      <c r="AE128" s="10" t="s">
        <v>1927</v>
      </c>
      <c r="AF128" s="10" t="s">
        <v>2111</v>
      </c>
      <c r="AG128" s="10" t="s">
        <v>1243</v>
      </c>
      <c r="AH128" s="10" t="s">
        <v>2112</v>
      </c>
    </row>
    <row r="129" spans="1:34" x14ac:dyDescent="0.45">
      <c r="A129" s="10" t="s">
        <v>2773</v>
      </c>
      <c r="B129" s="10" t="s">
        <v>2245</v>
      </c>
      <c r="C129" s="10" t="s">
        <v>335</v>
      </c>
      <c r="D129" s="10" t="s">
        <v>2059</v>
      </c>
      <c r="E129" s="10" t="s">
        <v>2072</v>
      </c>
      <c r="F129" s="10" t="s">
        <v>2065</v>
      </c>
      <c r="G129" s="10" t="s">
        <v>2133</v>
      </c>
      <c r="H129" s="10" t="s">
        <v>2520</v>
      </c>
      <c r="I129" s="10" t="s">
        <v>2064</v>
      </c>
      <c r="J129" s="10" t="s">
        <v>2065</v>
      </c>
      <c r="K129" s="10" t="s">
        <v>2103</v>
      </c>
      <c r="L129" s="10" t="s">
        <v>2065</v>
      </c>
      <c r="M129" s="10" t="s">
        <v>2065</v>
      </c>
      <c r="N129" s="10" t="s">
        <v>2065</v>
      </c>
      <c r="O129" s="10" t="s">
        <v>893</v>
      </c>
      <c r="P129" s="10" t="s">
        <v>2145</v>
      </c>
      <c r="Q129" s="10" t="s">
        <v>2194</v>
      </c>
      <c r="R129" s="10" t="s">
        <v>2194</v>
      </c>
      <c r="S129" s="10" t="s">
        <v>2091</v>
      </c>
      <c r="T129" s="10" t="s">
        <v>2194</v>
      </c>
      <c r="U129" s="10" t="s">
        <v>2086</v>
      </c>
      <c r="V129" s="10" t="s">
        <v>2222</v>
      </c>
      <c r="W129" s="10" t="s">
        <v>2065</v>
      </c>
      <c r="X129" s="10" t="s">
        <v>2065</v>
      </c>
      <c r="Y129" s="10" t="s">
        <v>2065</v>
      </c>
      <c r="Z129" s="10" t="s">
        <v>2776</v>
      </c>
      <c r="AA129" s="10" t="s">
        <v>2425</v>
      </c>
      <c r="AB129" s="10" t="s">
        <v>2777</v>
      </c>
      <c r="AC129" s="10" t="s">
        <v>2778</v>
      </c>
      <c r="AD129" s="10" t="s">
        <v>1365</v>
      </c>
      <c r="AE129" s="10" t="s">
        <v>1384</v>
      </c>
      <c r="AF129" s="10" t="s">
        <v>2392</v>
      </c>
      <c r="AG129" s="10" t="s">
        <v>1052</v>
      </c>
      <c r="AH129" s="10" t="s">
        <v>2410</v>
      </c>
    </row>
    <row r="130" spans="1:34" x14ac:dyDescent="0.45">
      <c r="A130" s="10" t="s">
        <v>2773</v>
      </c>
      <c r="B130" s="10" t="s">
        <v>2245</v>
      </c>
      <c r="C130" s="10" t="s">
        <v>191</v>
      </c>
      <c r="D130" s="10" t="s">
        <v>2082</v>
      </c>
      <c r="E130" s="10" t="s">
        <v>2065</v>
      </c>
      <c r="F130" s="10" t="s">
        <v>2065</v>
      </c>
      <c r="G130" s="10" t="s">
        <v>871</v>
      </c>
      <c r="H130" s="10" t="s">
        <v>2479</v>
      </c>
      <c r="I130" s="10" t="s">
        <v>2060</v>
      </c>
      <c r="J130" s="10" t="s">
        <v>2065</v>
      </c>
      <c r="K130" s="10" t="s">
        <v>2072</v>
      </c>
      <c r="L130" s="10" t="s">
        <v>2065</v>
      </c>
      <c r="M130" s="10" t="s">
        <v>2065</v>
      </c>
      <c r="N130" s="10" t="s">
        <v>2065</v>
      </c>
      <c r="O130" s="10" t="s">
        <v>2150</v>
      </c>
      <c r="P130" s="10" t="s">
        <v>2086</v>
      </c>
      <c r="Q130" s="10" t="s">
        <v>2086</v>
      </c>
      <c r="R130" s="10" t="s">
        <v>2086</v>
      </c>
      <c r="S130" s="10" t="s">
        <v>2065</v>
      </c>
      <c r="T130" s="10" t="s">
        <v>2091</v>
      </c>
      <c r="U130" s="10" t="s">
        <v>2065</v>
      </c>
      <c r="V130" s="10" t="s">
        <v>2061</v>
      </c>
      <c r="W130" s="10" t="s">
        <v>2072</v>
      </c>
      <c r="X130" s="10" t="s">
        <v>2065</v>
      </c>
      <c r="Y130" s="10" t="s">
        <v>2065</v>
      </c>
      <c r="Z130" s="10" t="s">
        <v>2282</v>
      </c>
      <c r="AA130" s="10" t="s">
        <v>2207</v>
      </c>
      <c r="AB130" s="10" t="s">
        <v>2779</v>
      </c>
      <c r="AC130" s="10" t="s">
        <v>2394</v>
      </c>
      <c r="AD130" s="10" t="s">
        <v>1111</v>
      </c>
      <c r="AE130" s="10" t="s">
        <v>2130</v>
      </c>
      <c r="AF130" s="10" t="s">
        <v>1331</v>
      </c>
      <c r="AG130" s="10" t="s">
        <v>1013</v>
      </c>
      <c r="AH130" s="10" t="s">
        <v>2242</v>
      </c>
    </row>
    <row r="131" spans="1:34" x14ac:dyDescent="0.45">
      <c r="A131" s="10" t="s">
        <v>0</v>
      </c>
      <c r="B131" s="10" t="s">
        <v>2026</v>
      </c>
      <c r="C131" s="10" t="s">
        <v>2027</v>
      </c>
      <c r="D131" s="10" t="s">
        <v>2028</v>
      </c>
      <c r="E131" s="10" t="s">
        <v>2029</v>
      </c>
      <c r="F131" s="10" t="s">
        <v>2030</v>
      </c>
      <c r="G131" s="10" t="s">
        <v>2031</v>
      </c>
      <c r="H131" s="10" t="s">
        <v>869</v>
      </c>
      <c r="I131" s="10" t="s">
        <v>2032</v>
      </c>
      <c r="J131" s="10" t="s">
        <v>2033</v>
      </c>
      <c r="K131" s="10" t="s">
        <v>2034</v>
      </c>
      <c r="L131" s="10" t="s">
        <v>2035</v>
      </c>
      <c r="M131" s="10" t="s">
        <v>2036</v>
      </c>
      <c r="N131" s="10" t="s">
        <v>2037</v>
      </c>
      <c r="O131" s="10" t="s">
        <v>860</v>
      </c>
      <c r="P131" s="10" t="s">
        <v>2038</v>
      </c>
      <c r="Q131" s="10" t="s">
        <v>2039</v>
      </c>
      <c r="R131" s="10" t="s">
        <v>2040</v>
      </c>
      <c r="S131" s="10" t="s">
        <v>2041</v>
      </c>
      <c r="T131" s="10" t="s">
        <v>2042</v>
      </c>
      <c r="U131" s="10" t="s">
        <v>2043</v>
      </c>
      <c r="V131" s="10" t="s">
        <v>2044</v>
      </c>
      <c r="W131" s="10" t="s">
        <v>2045</v>
      </c>
      <c r="X131" s="10" t="s">
        <v>2046</v>
      </c>
      <c r="Y131" s="10" t="s">
        <v>2047</v>
      </c>
      <c r="Z131" s="10" t="s">
        <v>2048</v>
      </c>
      <c r="AA131" s="10" t="s">
        <v>2049</v>
      </c>
      <c r="AB131" s="10" t="s">
        <v>2050</v>
      </c>
      <c r="AC131" s="10" t="s">
        <v>2051</v>
      </c>
      <c r="AD131" s="10" t="s">
        <v>2052</v>
      </c>
      <c r="AE131" s="10" t="s">
        <v>2053</v>
      </c>
      <c r="AF131" s="10" t="s">
        <v>2054</v>
      </c>
      <c r="AG131" s="10" t="s">
        <v>2055</v>
      </c>
      <c r="AH131" s="10" t="s">
        <v>2056</v>
      </c>
    </row>
    <row r="132" spans="1:34" x14ac:dyDescent="0.45">
      <c r="A132" s="10" t="s">
        <v>2780</v>
      </c>
      <c r="B132" s="10" t="s">
        <v>2153</v>
      </c>
      <c r="C132" s="10" t="s">
        <v>316</v>
      </c>
      <c r="D132" s="10" t="s">
        <v>2059</v>
      </c>
      <c r="E132" s="10" t="s">
        <v>2072</v>
      </c>
      <c r="F132" s="10" t="s">
        <v>2106</v>
      </c>
      <c r="G132" s="10" t="s">
        <v>2781</v>
      </c>
      <c r="H132" s="10" t="s">
        <v>2782</v>
      </c>
      <c r="I132" s="10" t="s">
        <v>2105</v>
      </c>
      <c r="J132" s="10" t="s">
        <v>2105</v>
      </c>
      <c r="K132" s="10" t="s">
        <v>2065</v>
      </c>
      <c r="L132" s="10" t="s">
        <v>2065</v>
      </c>
      <c r="M132" s="10" t="s">
        <v>2065</v>
      </c>
      <c r="N132" s="10" t="s">
        <v>2065</v>
      </c>
      <c r="O132" s="10" t="s">
        <v>2783</v>
      </c>
      <c r="P132" s="10" t="s">
        <v>2119</v>
      </c>
      <c r="Q132" s="10" t="s">
        <v>2784</v>
      </c>
      <c r="R132" s="10" t="s">
        <v>2311</v>
      </c>
      <c r="S132" s="10" t="s">
        <v>2064</v>
      </c>
      <c r="T132" s="10" t="s">
        <v>2068</v>
      </c>
      <c r="U132" s="10" t="s">
        <v>2072</v>
      </c>
      <c r="V132" s="10" t="s">
        <v>2497</v>
      </c>
      <c r="W132" s="10" t="s">
        <v>2065</v>
      </c>
      <c r="X132" s="10" t="s">
        <v>2065</v>
      </c>
      <c r="Y132" s="10" t="s">
        <v>2086</v>
      </c>
      <c r="Z132" s="10" t="s">
        <v>2707</v>
      </c>
      <c r="AA132" s="10" t="s">
        <v>2231</v>
      </c>
      <c r="AB132" s="10" t="s">
        <v>2785</v>
      </c>
      <c r="AC132" s="10" t="s">
        <v>2786</v>
      </c>
      <c r="AD132" s="10" t="s">
        <v>1373</v>
      </c>
      <c r="AE132" s="10" t="s">
        <v>1273</v>
      </c>
      <c r="AF132" s="10" t="s">
        <v>2142</v>
      </c>
      <c r="AG132" s="10" t="s">
        <v>2787</v>
      </c>
      <c r="AH132" s="10" t="s">
        <v>2788</v>
      </c>
    </row>
    <row r="133" spans="1:34" x14ac:dyDescent="0.45">
      <c r="A133" s="10" t="s">
        <v>2789</v>
      </c>
      <c r="B133" s="10" t="s">
        <v>2117</v>
      </c>
      <c r="C133" s="10" t="s">
        <v>145</v>
      </c>
      <c r="D133" s="10" t="s">
        <v>2082</v>
      </c>
      <c r="E133" s="10" t="s">
        <v>2091</v>
      </c>
      <c r="F133" s="10" t="s">
        <v>2060</v>
      </c>
      <c r="G133" s="10" t="s">
        <v>2790</v>
      </c>
      <c r="H133" s="10" t="s">
        <v>2791</v>
      </c>
      <c r="I133" s="10" t="s">
        <v>2105</v>
      </c>
      <c r="J133" s="10" t="s">
        <v>2105</v>
      </c>
      <c r="K133" s="10" t="s">
        <v>2065</v>
      </c>
      <c r="L133" s="10" t="s">
        <v>2065</v>
      </c>
      <c r="M133" s="10" t="s">
        <v>2065</v>
      </c>
      <c r="N133" s="10" t="s">
        <v>2065</v>
      </c>
      <c r="O133" s="10" t="s">
        <v>2792</v>
      </c>
      <c r="P133" s="10" t="s">
        <v>2195</v>
      </c>
      <c r="Q133" s="10" t="s">
        <v>2192</v>
      </c>
      <c r="R133" s="10" t="s">
        <v>2117</v>
      </c>
      <c r="S133" s="10" t="s">
        <v>2135</v>
      </c>
      <c r="T133" s="10" t="s">
        <v>2204</v>
      </c>
      <c r="U133" s="10" t="s">
        <v>2065</v>
      </c>
      <c r="V133" s="10" t="s">
        <v>2776</v>
      </c>
      <c r="W133" s="10" t="s">
        <v>2072</v>
      </c>
      <c r="X133" s="10" t="s">
        <v>2072</v>
      </c>
      <c r="Y133" s="10" t="s">
        <v>2065</v>
      </c>
      <c r="Z133" s="10" t="s">
        <v>2793</v>
      </c>
      <c r="AA133" s="10" t="s">
        <v>2687</v>
      </c>
      <c r="AB133" s="10" t="s">
        <v>2342</v>
      </c>
      <c r="AC133" s="10" t="s">
        <v>2794</v>
      </c>
      <c r="AD133" s="10" t="s">
        <v>1017</v>
      </c>
      <c r="AE133" s="10" t="s">
        <v>1927</v>
      </c>
      <c r="AF133" s="10" t="s">
        <v>1394</v>
      </c>
      <c r="AG133" s="10" t="s">
        <v>1052</v>
      </c>
      <c r="AH133" s="10" t="s">
        <v>2795</v>
      </c>
    </row>
    <row r="134" spans="1:34" x14ac:dyDescent="0.45">
      <c r="A134" s="10" t="s">
        <v>2796</v>
      </c>
      <c r="B134" s="10" t="s">
        <v>2118</v>
      </c>
      <c r="C134" s="10" t="s">
        <v>1471</v>
      </c>
      <c r="D134" s="10" t="s">
        <v>2059</v>
      </c>
      <c r="E134" s="10" t="s">
        <v>2065</v>
      </c>
      <c r="F134" s="10" t="s">
        <v>2072</v>
      </c>
      <c r="G134" s="10" t="s">
        <v>2115</v>
      </c>
      <c r="H134" s="10" t="s">
        <v>2797</v>
      </c>
      <c r="I134" s="10" t="s">
        <v>2204</v>
      </c>
      <c r="J134" s="10" t="s">
        <v>2065</v>
      </c>
      <c r="K134" s="10" t="s">
        <v>2091</v>
      </c>
      <c r="L134" s="10" t="s">
        <v>2065</v>
      </c>
      <c r="M134" s="10" t="s">
        <v>2065</v>
      </c>
      <c r="N134" s="10" t="s">
        <v>2065</v>
      </c>
      <c r="O134" s="10" t="s">
        <v>889</v>
      </c>
      <c r="P134" s="10" t="s">
        <v>2089</v>
      </c>
      <c r="Q134" s="10" t="s">
        <v>2223</v>
      </c>
      <c r="R134" s="10" t="s">
        <v>2223</v>
      </c>
      <c r="S134" s="10" t="s">
        <v>2091</v>
      </c>
      <c r="T134" s="10" t="s">
        <v>2061</v>
      </c>
      <c r="U134" s="10" t="s">
        <v>2065</v>
      </c>
      <c r="V134" s="10" t="s">
        <v>2105</v>
      </c>
      <c r="W134" s="10" t="s">
        <v>2091</v>
      </c>
      <c r="X134" s="10" t="s">
        <v>2065</v>
      </c>
      <c r="Y134" s="10" t="s">
        <v>2065</v>
      </c>
      <c r="Z134" s="10" t="s">
        <v>2367</v>
      </c>
      <c r="AA134" s="10" t="s">
        <v>2183</v>
      </c>
      <c r="AB134" s="10" t="s">
        <v>2798</v>
      </c>
      <c r="AC134" s="10" t="s">
        <v>2799</v>
      </c>
      <c r="AD134" s="10" t="s">
        <v>997</v>
      </c>
      <c r="AE134" s="10" t="s">
        <v>2078</v>
      </c>
      <c r="AF134" s="10" t="s">
        <v>1021</v>
      </c>
      <c r="AG134" s="10" t="s">
        <v>1063</v>
      </c>
      <c r="AH134" s="10" t="s">
        <v>2800</v>
      </c>
    </row>
    <row r="135" spans="1:34" x14ac:dyDescent="0.45">
      <c r="A135" s="10" t="s">
        <v>2801</v>
      </c>
      <c r="B135" s="10" t="s">
        <v>2153</v>
      </c>
      <c r="C135" s="10" t="s">
        <v>230</v>
      </c>
      <c r="D135" s="10" t="s">
        <v>2082</v>
      </c>
      <c r="E135" s="10" t="s">
        <v>2072</v>
      </c>
      <c r="F135" s="10" t="s">
        <v>2065</v>
      </c>
      <c r="G135" s="10" t="s">
        <v>2133</v>
      </c>
      <c r="H135" s="10" t="s">
        <v>2383</v>
      </c>
      <c r="I135" s="10" t="s">
        <v>2118</v>
      </c>
      <c r="J135" s="10" t="s">
        <v>2065</v>
      </c>
      <c r="K135" s="10" t="s">
        <v>2091</v>
      </c>
      <c r="L135" s="10" t="s">
        <v>2065</v>
      </c>
      <c r="M135" s="10" t="s">
        <v>2065</v>
      </c>
      <c r="N135" s="10" t="s">
        <v>2072</v>
      </c>
      <c r="O135" s="10" t="s">
        <v>2384</v>
      </c>
      <c r="P135" s="10" t="s">
        <v>2105</v>
      </c>
      <c r="Q135" s="10" t="s">
        <v>2106</v>
      </c>
      <c r="R135" s="10" t="s">
        <v>2106</v>
      </c>
      <c r="S135" s="10" t="s">
        <v>2091</v>
      </c>
      <c r="T135" s="10" t="s">
        <v>2091</v>
      </c>
      <c r="U135" s="10" t="s">
        <v>2065</v>
      </c>
      <c r="V135" s="10" t="s">
        <v>2058</v>
      </c>
      <c r="W135" s="10" t="s">
        <v>2065</v>
      </c>
      <c r="X135" s="10" t="s">
        <v>2065</v>
      </c>
      <c r="Y135" s="10" t="s">
        <v>2072</v>
      </c>
      <c r="Z135" s="10" t="s">
        <v>2521</v>
      </c>
      <c r="AA135" s="10" t="s">
        <v>2802</v>
      </c>
      <c r="AB135" s="10" t="s">
        <v>2526</v>
      </c>
      <c r="AC135" s="10" t="s">
        <v>2628</v>
      </c>
      <c r="AD135" s="10" t="s">
        <v>985</v>
      </c>
      <c r="AE135" s="10" t="s">
        <v>2235</v>
      </c>
      <c r="AF135" s="10" t="s">
        <v>2235</v>
      </c>
      <c r="AG135" s="10" t="s">
        <v>1308</v>
      </c>
      <c r="AH135" s="10" t="s">
        <v>2803</v>
      </c>
    </row>
    <row r="136" spans="1:34" x14ac:dyDescent="0.45">
      <c r="A136" s="10" t="s">
        <v>2804</v>
      </c>
      <c r="B136" s="10" t="s">
        <v>2117</v>
      </c>
      <c r="C136" s="10" t="s">
        <v>145</v>
      </c>
      <c r="D136" s="10" t="s">
        <v>2082</v>
      </c>
      <c r="E136" s="10" t="s">
        <v>2072</v>
      </c>
      <c r="F136" s="10" t="s">
        <v>2065</v>
      </c>
      <c r="G136" s="10" t="s">
        <v>2133</v>
      </c>
      <c r="H136" s="10" t="s">
        <v>2256</v>
      </c>
      <c r="I136" s="10" t="s">
        <v>2086</v>
      </c>
      <c r="J136" s="10" t="s">
        <v>2065</v>
      </c>
      <c r="K136" s="10" t="s">
        <v>2072</v>
      </c>
      <c r="L136" s="10" t="s">
        <v>2065</v>
      </c>
      <c r="M136" s="10" t="s">
        <v>2065</v>
      </c>
      <c r="N136" s="10" t="s">
        <v>2065</v>
      </c>
      <c r="O136" s="10" t="s">
        <v>2178</v>
      </c>
      <c r="P136" s="10" t="s">
        <v>2060</v>
      </c>
      <c r="Q136" s="10" t="s">
        <v>2091</v>
      </c>
      <c r="R136" s="10" t="s">
        <v>2072</v>
      </c>
      <c r="S136" s="10" t="s">
        <v>2072</v>
      </c>
      <c r="T136" s="10" t="s">
        <v>2091</v>
      </c>
      <c r="U136" s="10" t="s">
        <v>2065</v>
      </c>
      <c r="V136" s="10" t="s">
        <v>2060</v>
      </c>
      <c r="W136" s="10" t="s">
        <v>2065</v>
      </c>
      <c r="X136" s="10" t="s">
        <v>2065</v>
      </c>
      <c r="Y136" s="10" t="s">
        <v>2072</v>
      </c>
      <c r="Z136" s="10" t="s">
        <v>2089</v>
      </c>
      <c r="AA136" s="10" t="s">
        <v>2321</v>
      </c>
      <c r="AB136" s="10" t="s">
        <v>2805</v>
      </c>
      <c r="AC136" s="10" t="s">
        <v>2806</v>
      </c>
      <c r="AD136" s="10" t="s">
        <v>889</v>
      </c>
      <c r="AE136" s="10" t="s">
        <v>2178</v>
      </c>
      <c r="AF136" s="10" t="s">
        <v>1036</v>
      </c>
      <c r="AG136" s="10" t="s">
        <v>889</v>
      </c>
      <c r="AH136" s="10" t="s">
        <v>2638</v>
      </c>
    </row>
    <row r="137" spans="1:34" x14ac:dyDescent="0.45">
      <c r="A137" s="10" t="s">
        <v>2807</v>
      </c>
      <c r="B137" s="10" t="s">
        <v>2118</v>
      </c>
      <c r="C137" s="10" t="s">
        <v>109</v>
      </c>
      <c r="D137" s="10" t="s">
        <v>2082</v>
      </c>
      <c r="E137" s="10" t="s">
        <v>2086</v>
      </c>
      <c r="F137" s="10" t="s">
        <v>2061</v>
      </c>
      <c r="G137" s="10" t="s">
        <v>2549</v>
      </c>
      <c r="H137" s="10" t="s">
        <v>2368</v>
      </c>
      <c r="I137" s="10" t="s">
        <v>2105</v>
      </c>
      <c r="J137" s="10" t="s">
        <v>2105</v>
      </c>
      <c r="K137" s="10" t="s">
        <v>2065</v>
      </c>
      <c r="L137" s="10" t="s">
        <v>2065</v>
      </c>
      <c r="M137" s="10" t="s">
        <v>2065</v>
      </c>
      <c r="N137" s="10" t="s">
        <v>2065</v>
      </c>
      <c r="O137" s="10" t="s">
        <v>2808</v>
      </c>
      <c r="P137" s="10" t="s">
        <v>2457</v>
      </c>
      <c r="Q137" s="10" t="s">
        <v>2114</v>
      </c>
      <c r="R137" s="10" t="s">
        <v>2117</v>
      </c>
      <c r="S137" s="10" t="s">
        <v>2103</v>
      </c>
      <c r="T137" s="10" t="s">
        <v>2245</v>
      </c>
      <c r="U137" s="10" t="s">
        <v>2065</v>
      </c>
      <c r="V137" s="10" t="s">
        <v>2182</v>
      </c>
      <c r="W137" s="10" t="s">
        <v>2060</v>
      </c>
      <c r="X137" s="10" t="s">
        <v>2065</v>
      </c>
      <c r="Y137" s="10" t="s">
        <v>2065</v>
      </c>
      <c r="Z137" s="10" t="s">
        <v>2809</v>
      </c>
      <c r="AA137" s="10" t="s">
        <v>2174</v>
      </c>
      <c r="AB137" s="10" t="s">
        <v>2810</v>
      </c>
      <c r="AC137" s="10" t="s">
        <v>2403</v>
      </c>
      <c r="AD137" s="10" t="s">
        <v>1161</v>
      </c>
      <c r="AE137" s="10" t="s">
        <v>1942</v>
      </c>
      <c r="AF137" s="10" t="s">
        <v>1200</v>
      </c>
      <c r="AG137" s="10" t="s">
        <v>1243</v>
      </c>
      <c r="AH137" s="10" t="s">
        <v>2203</v>
      </c>
    </row>
    <row r="138" spans="1:34" x14ac:dyDescent="0.45">
      <c r="A138" s="10" t="s">
        <v>2811</v>
      </c>
      <c r="B138" s="10" t="s">
        <v>2117</v>
      </c>
      <c r="C138" s="10" t="s">
        <v>312</v>
      </c>
      <c r="D138" s="10" t="s">
        <v>2059</v>
      </c>
      <c r="E138" s="10" t="s">
        <v>2072</v>
      </c>
      <c r="F138" s="10" t="s">
        <v>2072</v>
      </c>
      <c r="G138" s="10" t="s">
        <v>2083</v>
      </c>
      <c r="H138" s="10" t="s">
        <v>2359</v>
      </c>
      <c r="I138" s="10" t="s">
        <v>2061</v>
      </c>
      <c r="J138" s="10" t="s">
        <v>2065</v>
      </c>
      <c r="K138" s="10" t="s">
        <v>2060</v>
      </c>
      <c r="L138" s="10" t="s">
        <v>2065</v>
      </c>
      <c r="M138" s="10" t="s">
        <v>2065</v>
      </c>
      <c r="N138" s="10" t="s">
        <v>2065</v>
      </c>
      <c r="O138" s="10" t="s">
        <v>1401</v>
      </c>
      <c r="P138" s="10" t="s">
        <v>2106</v>
      </c>
      <c r="Q138" s="10" t="s">
        <v>2091</v>
      </c>
      <c r="R138" s="10" t="s">
        <v>2086</v>
      </c>
      <c r="S138" s="10" t="s">
        <v>2072</v>
      </c>
      <c r="T138" s="10" t="s">
        <v>2065</v>
      </c>
      <c r="U138" s="10" t="s">
        <v>2065</v>
      </c>
      <c r="V138" s="10" t="s">
        <v>2103</v>
      </c>
      <c r="W138" s="10" t="s">
        <v>2065</v>
      </c>
      <c r="X138" s="10" t="s">
        <v>2065</v>
      </c>
      <c r="Y138" s="10" t="s">
        <v>2065</v>
      </c>
      <c r="Z138" s="10" t="s">
        <v>2069</v>
      </c>
      <c r="AA138" s="10" t="s">
        <v>2647</v>
      </c>
      <c r="AB138" s="10" t="s">
        <v>2812</v>
      </c>
      <c r="AC138" s="10" t="s">
        <v>2133</v>
      </c>
      <c r="AD138" s="10" t="s">
        <v>1036</v>
      </c>
      <c r="AE138" s="10" t="s">
        <v>2316</v>
      </c>
      <c r="AF138" s="10" t="s">
        <v>2130</v>
      </c>
      <c r="AG138" s="10" t="s">
        <v>1161</v>
      </c>
      <c r="AH138" s="10" t="s">
        <v>871</v>
      </c>
    </row>
    <row r="139" spans="1:34" x14ac:dyDescent="0.45">
      <c r="A139" s="10" t="s">
        <v>2813</v>
      </c>
      <c r="B139" s="10" t="s">
        <v>2068</v>
      </c>
      <c r="C139" s="10" t="s">
        <v>109</v>
      </c>
      <c r="D139" s="10" t="s">
        <v>2082</v>
      </c>
      <c r="E139" s="10" t="s">
        <v>2091</v>
      </c>
      <c r="F139" s="10" t="s">
        <v>2086</v>
      </c>
      <c r="G139" s="10" t="s">
        <v>2503</v>
      </c>
      <c r="H139" s="10" t="s">
        <v>2814</v>
      </c>
      <c r="I139" s="10" t="s">
        <v>2135</v>
      </c>
      <c r="J139" s="10" t="s">
        <v>2172</v>
      </c>
      <c r="K139" s="10" t="s">
        <v>2065</v>
      </c>
      <c r="L139" s="10" t="s">
        <v>2065</v>
      </c>
      <c r="M139" s="10" t="s">
        <v>2065</v>
      </c>
      <c r="N139" s="10" t="s">
        <v>2065</v>
      </c>
      <c r="O139" s="10" t="s">
        <v>2815</v>
      </c>
      <c r="P139" s="10" t="s">
        <v>2587</v>
      </c>
      <c r="Q139" s="10" t="s">
        <v>2245</v>
      </c>
      <c r="R139" s="10" t="s">
        <v>2145</v>
      </c>
      <c r="S139" s="10" t="s">
        <v>2061</v>
      </c>
      <c r="T139" s="10" t="s">
        <v>2135</v>
      </c>
      <c r="U139" s="10" t="s">
        <v>2065</v>
      </c>
      <c r="V139" s="10" t="s">
        <v>2514</v>
      </c>
      <c r="W139" s="10" t="s">
        <v>2086</v>
      </c>
      <c r="X139" s="10" t="s">
        <v>2065</v>
      </c>
      <c r="Y139" s="10" t="s">
        <v>2072</v>
      </c>
      <c r="Z139" s="10" t="s">
        <v>2816</v>
      </c>
      <c r="AA139" s="10" t="s">
        <v>2525</v>
      </c>
      <c r="AB139" s="10" t="s">
        <v>2817</v>
      </c>
      <c r="AC139" s="10" t="s">
        <v>2527</v>
      </c>
      <c r="AD139" s="10" t="s">
        <v>1416</v>
      </c>
      <c r="AE139" s="10" t="s">
        <v>2296</v>
      </c>
      <c r="AF139" s="10" t="s">
        <v>1410</v>
      </c>
      <c r="AG139" s="10" t="s">
        <v>936</v>
      </c>
      <c r="AH139" s="10" t="s">
        <v>2387</v>
      </c>
    </row>
    <row r="140" spans="1:34" x14ac:dyDescent="0.45">
      <c r="A140" s="10" t="s">
        <v>2818</v>
      </c>
      <c r="B140" s="10" t="s">
        <v>2058</v>
      </c>
      <c r="C140" s="10" t="s">
        <v>551</v>
      </c>
      <c r="D140" s="10" t="s">
        <v>2082</v>
      </c>
      <c r="E140" s="10" t="s">
        <v>2061</v>
      </c>
      <c r="F140" s="10" t="s">
        <v>2061</v>
      </c>
      <c r="G140" s="10" t="s">
        <v>2083</v>
      </c>
      <c r="H140" s="10" t="s">
        <v>2779</v>
      </c>
      <c r="I140" s="10" t="s">
        <v>2105</v>
      </c>
      <c r="J140" s="10" t="s">
        <v>2105</v>
      </c>
      <c r="K140" s="10" t="s">
        <v>2065</v>
      </c>
      <c r="L140" s="10" t="s">
        <v>2065</v>
      </c>
      <c r="M140" s="10" t="s">
        <v>2065</v>
      </c>
      <c r="N140" s="10" t="s">
        <v>2065</v>
      </c>
      <c r="O140" s="10" t="s">
        <v>2819</v>
      </c>
      <c r="P140" s="10" t="s">
        <v>2261</v>
      </c>
      <c r="Q140" s="10" t="s">
        <v>2068</v>
      </c>
      <c r="R140" s="10" t="s">
        <v>2068</v>
      </c>
      <c r="S140" s="10" t="s">
        <v>2172</v>
      </c>
      <c r="T140" s="10" t="s">
        <v>2204</v>
      </c>
      <c r="U140" s="10" t="s">
        <v>2065</v>
      </c>
      <c r="V140" s="10" t="s">
        <v>2139</v>
      </c>
      <c r="W140" s="10" t="s">
        <v>2086</v>
      </c>
      <c r="X140" s="10" t="s">
        <v>2065</v>
      </c>
      <c r="Y140" s="10" t="s">
        <v>2091</v>
      </c>
      <c r="Z140" s="10" t="s">
        <v>2820</v>
      </c>
      <c r="AA140" s="10" t="s">
        <v>2821</v>
      </c>
      <c r="AB140" s="10" t="s">
        <v>2822</v>
      </c>
      <c r="AC140" s="10" t="s">
        <v>2823</v>
      </c>
      <c r="AD140" s="10" t="s">
        <v>1370</v>
      </c>
      <c r="AE140" s="10" t="s">
        <v>1927</v>
      </c>
      <c r="AF140" s="10" t="s">
        <v>2824</v>
      </c>
      <c r="AG140" s="10" t="s">
        <v>889</v>
      </c>
      <c r="AH140" s="10" t="s">
        <v>2770</v>
      </c>
    </row>
    <row r="141" spans="1:34" x14ac:dyDescent="0.45">
      <c r="A141" s="10" t="s">
        <v>2825</v>
      </c>
      <c r="B141" s="10" t="s">
        <v>2069</v>
      </c>
      <c r="C141" s="10" t="s">
        <v>372</v>
      </c>
      <c r="D141" s="10" t="s">
        <v>2059</v>
      </c>
      <c r="E141" s="10" t="s">
        <v>2072</v>
      </c>
      <c r="F141" s="10" t="s">
        <v>2086</v>
      </c>
      <c r="G141" s="10" t="s">
        <v>2202</v>
      </c>
      <c r="H141" s="10" t="s">
        <v>2826</v>
      </c>
      <c r="I141" s="10" t="s">
        <v>2107</v>
      </c>
      <c r="J141" s="10" t="s">
        <v>2065</v>
      </c>
      <c r="K141" s="10" t="s">
        <v>2061</v>
      </c>
      <c r="L141" s="10" t="s">
        <v>2065</v>
      </c>
      <c r="M141" s="10" t="s">
        <v>2065</v>
      </c>
      <c r="N141" s="10" t="s">
        <v>2065</v>
      </c>
      <c r="O141" s="10" t="s">
        <v>2827</v>
      </c>
      <c r="P141" s="10" t="s">
        <v>2058</v>
      </c>
      <c r="Q141" s="10" t="s">
        <v>2103</v>
      </c>
      <c r="R141" s="10" t="s">
        <v>2060</v>
      </c>
      <c r="S141" s="10" t="s">
        <v>2065</v>
      </c>
      <c r="T141" s="10" t="s">
        <v>2064</v>
      </c>
      <c r="U141" s="10" t="s">
        <v>2086</v>
      </c>
      <c r="V141" s="10" t="s">
        <v>2117</v>
      </c>
      <c r="W141" s="10" t="s">
        <v>2091</v>
      </c>
      <c r="X141" s="10" t="s">
        <v>2065</v>
      </c>
      <c r="Y141" s="10" t="s">
        <v>2072</v>
      </c>
      <c r="Z141" s="10" t="s">
        <v>2074</v>
      </c>
      <c r="AA141" s="10" t="s">
        <v>2828</v>
      </c>
      <c r="AB141" s="10" t="s">
        <v>2652</v>
      </c>
      <c r="AC141" s="10" t="s">
        <v>2829</v>
      </c>
      <c r="AD141" s="10" t="s">
        <v>2096</v>
      </c>
      <c r="AE141" s="10" t="s">
        <v>2130</v>
      </c>
      <c r="AF141" s="10" t="s">
        <v>2010</v>
      </c>
      <c r="AG141" s="10" t="s">
        <v>1052</v>
      </c>
      <c r="AH141" s="10" t="s">
        <v>2376</v>
      </c>
    </row>
    <row r="142" spans="1:34" x14ac:dyDescent="0.45">
      <c r="A142" s="10" t="s">
        <v>2830</v>
      </c>
      <c r="B142" s="10" t="s">
        <v>2153</v>
      </c>
      <c r="C142" s="10" t="s">
        <v>289</v>
      </c>
      <c r="D142" s="10" t="s">
        <v>2059</v>
      </c>
      <c r="E142" s="10" t="s">
        <v>2091</v>
      </c>
      <c r="F142" s="10" t="s">
        <v>2061</v>
      </c>
      <c r="G142" s="10" t="s">
        <v>2289</v>
      </c>
      <c r="H142" s="10" t="s">
        <v>2810</v>
      </c>
      <c r="I142" s="10" t="s">
        <v>2192</v>
      </c>
      <c r="J142" s="10" t="s">
        <v>2065</v>
      </c>
      <c r="K142" s="10" t="s">
        <v>2072</v>
      </c>
      <c r="L142" s="10" t="s">
        <v>2065</v>
      </c>
      <c r="M142" s="10" t="s">
        <v>2065</v>
      </c>
      <c r="N142" s="10" t="s">
        <v>2065</v>
      </c>
      <c r="O142" s="10" t="s">
        <v>2831</v>
      </c>
      <c r="P142" s="10" t="s">
        <v>2222</v>
      </c>
      <c r="Q142" s="10" t="s">
        <v>2088</v>
      </c>
      <c r="R142" s="10" t="s">
        <v>2088</v>
      </c>
      <c r="S142" s="10" t="s">
        <v>2072</v>
      </c>
      <c r="T142" s="10" t="s">
        <v>2223</v>
      </c>
      <c r="U142" s="10" t="s">
        <v>2072</v>
      </c>
      <c r="V142" s="10" t="s">
        <v>2784</v>
      </c>
      <c r="W142" s="10" t="s">
        <v>2065</v>
      </c>
      <c r="X142" s="10" t="s">
        <v>2065</v>
      </c>
      <c r="Y142" s="10" t="s">
        <v>2061</v>
      </c>
      <c r="Z142" s="10" t="s">
        <v>2560</v>
      </c>
      <c r="AA142" s="10" t="s">
        <v>2283</v>
      </c>
      <c r="AB142" s="10" t="s">
        <v>2746</v>
      </c>
      <c r="AC142" s="10" t="s">
        <v>2832</v>
      </c>
      <c r="AD142" s="10" t="s">
        <v>2005</v>
      </c>
      <c r="AE142" s="10" t="s">
        <v>1926</v>
      </c>
      <c r="AF142" s="10" t="s">
        <v>1445</v>
      </c>
      <c r="AG142" s="10" t="s">
        <v>963</v>
      </c>
      <c r="AH142" s="10" t="s">
        <v>2322</v>
      </c>
    </row>
    <row r="143" spans="1:34" x14ac:dyDescent="0.45">
      <c r="A143" s="10" t="s">
        <v>2833</v>
      </c>
      <c r="B143" s="10" t="s">
        <v>2192</v>
      </c>
      <c r="C143" s="10" t="s">
        <v>174</v>
      </c>
      <c r="D143" s="10" t="s">
        <v>2059</v>
      </c>
      <c r="E143" s="10" t="s">
        <v>2065</v>
      </c>
      <c r="F143" s="10" t="s">
        <v>2065</v>
      </c>
      <c r="G143" s="10" t="s">
        <v>871</v>
      </c>
      <c r="H143" s="10" t="s">
        <v>2834</v>
      </c>
      <c r="I143" s="10" t="s">
        <v>2172</v>
      </c>
      <c r="J143" s="10" t="s">
        <v>2065</v>
      </c>
      <c r="K143" s="10" t="s">
        <v>2086</v>
      </c>
      <c r="L143" s="10" t="s">
        <v>2065</v>
      </c>
      <c r="M143" s="10" t="s">
        <v>2065</v>
      </c>
      <c r="N143" s="10" t="s">
        <v>2065</v>
      </c>
      <c r="O143" s="10" t="s">
        <v>1123</v>
      </c>
      <c r="P143" s="10" t="s">
        <v>2222</v>
      </c>
      <c r="Q143" s="10" t="s">
        <v>2064</v>
      </c>
      <c r="R143" s="10" t="s">
        <v>2088</v>
      </c>
      <c r="S143" s="10" t="s">
        <v>2091</v>
      </c>
      <c r="T143" s="10" t="s">
        <v>2103</v>
      </c>
      <c r="U143" s="10" t="s">
        <v>2065</v>
      </c>
      <c r="V143" s="10" t="s">
        <v>2223</v>
      </c>
      <c r="W143" s="10" t="s">
        <v>2091</v>
      </c>
      <c r="X143" s="10" t="s">
        <v>2065</v>
      </c>
      <c r="Y143" s="10" t="s">
        <v>2086</v>
      </c>
      <c r="Z143" s="10" t="s">
        <v>2231</v>
      </c>
      <c r="AA143" s="10" t="s">
        <v>2682</v>
      </c>
      <c r="AB143" s="10" t="s">
        <v>2835</v>
      </c>
      <c r="AC143" s="10" t="s">
        <v>2836</v>
      </c>
      <c r="AD143" s="10" t="s">
        <v>949</v>
      </c>
      <c r="AE143" s="10" t="s">
        <v>2277</v>
      </c>
      <c r="AF143" s="10" t="s">
        <v>2617</v>
      </c>
      <c r="AG143" s="10" t="s">
        <v>1215</v>
      </c>
      <c r="AH143" s="10" t="s">
        <v>2124</v>
      </c>
    </row>
    <row r="144" spans="1:34" x14ac:dyDescent="0.45">
      <c r="A144" s="10" t="s">
        <v>2837</v>
      </c>
      <c r="B144" s="10" t="s">
        <v>2058</v>
      </c>
      <c r="C144" s="10" t="s">
        <v>87</v>
      </c>
      <c r="D144" s="10" t="s">
        <v>2082</v>
      </c>
      <c r="E144" s="10" t="s">
        <v>2065</v>
      </c>
      <c r="F144" s="10" t="s">
        <v>2072</v>
      </c>
      <c r="G144" s="10" t="s">
        <v>2115</v>
      </c>
      <c r="H144" s="10" t="s">
        <v>2400</v>
      </c>
      <c r="I144" s="10" t="s">
        <v>2091</v>
      </c>
      <c r="J144" s="10" t="s">
        <v>2091</v>
      </c>
      <c r="K144" s="10" t="s">
        <v>2065</v>
      </c>
      <c r="L144" s="10" t="s">
        <v>2065</v>
      </c>
      <c r="M144" s="10" t="s">
        <v>2065</v>
      </c>
      <c r="N144" s="10" t="s">
        <v>2065</v>
      </c>
      <c r="O144" s="10" t="s">
        <v>1351</v>
      </c>
      <c r="P144" s="10" t="s">
        <v>2204</v>
      </c>
      <c r="Q144" s="10" t="s">
        <v>2172</v>
      </c>
      <c r="R144" s="10" t="s">
        <v>2194</v>
      </c>
      <c r="S144" s="10" t="s">
        <v>2086</v>
      </c>
      <c r="T144" s="10" t="s">
        <v>2091</v>
      </c>
      <c r="U144" s="10" t="s">
        <v>2065</v>
      </c>
      <c r="V144" s="10" t="s">
        <v>2194</v>
      </c>
      <c r="W144" s="10" t="s">
        <v>2065</v>
      </c>
      <c r="X144" s="10" t="s">
        <v>2065</v>
      </c>
      <c r="Y144" s="10" t="s">
        <v>2065</v>
      </c>
      <c r="Z144" s="10" t="s">
        <v>2239</v>
      </c>
      <c r="AA144" s="10" t="s">
        <v>2301</v>
      </c>
      <c r="AB144" s="10" t="s">
        <v>2728</v>
      </c>
      <c r="AC144" s="10" t="s">
        <v>2838</v>
      </c>
      <c r="AD144" s="10" t="s">
        <v>1310</v>
      </c>
      <c r="AE144" s="10" t="s">
        <v>2097</v>
      </c>
      <c r="AF144" s="10" t="s">
        <v>1410</v>
      </c>
      <c r="AG144" s="10" t="s">
        <v>1342</v>
      </c>
      <c r="AH144" s="10" t="s">
        <v>2236</v>
      </c>
    </row>
    <row r="145" spans="1:34" x14ac:dyDescent="0.45">
      <c r="A145" s="10" t="s">
        <v>2839</v>
      </c>
      <c r="B145" s="10" t="s">
        <v>2085</v>
      </c>
      <c r="C145" s="10" t="s">
        <v>124</v>
      </c>
      <c r="D145" s="10" t="s">
        <v>2059</v>
      </c>
      <c r="E145" s="10" t="s">
        <v>2065</v>
      </c>
      <c r="F145" s="10" t="s">
        <v>2065</v>
      </c>
      <c r="G145" s="10" t="s">
        <v>871</v>
      </c>
      <c r="H145" s="10" t="s">
        <v>2840</v>
      </c>
      <c r="I145" s="10" t="s">
        <v>2072</v>
      </c>
      <c r="J145" s="10" t="s">
        <v>2065</v>
      </c>
      <c r="K145" s="10" t="s">
        <v>2072</v>
      </c>
      <c r="L145" s="10" t="s">
        <v>2065</v>
      </c>
      <c r="M145" s="10" t="s">
        <v>2065</v>
      </c>
      <c r="N145" s="10" t="s">
        <v>2065</v>
      </c>
      <c r="O145" s="10" t="s">
        <v>2269</v>
      </c>
      <c r="P145" s="10" t="s">
        <v>2091</v>
      </c>
      <c r="Q145" s="10" t="s">
        <v>2086</v>
      </c>
      <c r="R145" s="10" t="s">
        <v>2086</v>
      </c>
      <c r="S145" s="10" t="s">
        <v>2072</v>
      </c>
      <c r="T145" s="10" t="s">
        <v>2065</v>
      </c>
      <c r="U145" s="10" t="s">
        <v>2065</v>
      </c>
      <c r="V145" s="10" t="s">
        <v>2065</v>
      </c>
      <c r="W145" s="10" t="s">
        <v>2065</v>
      </c>
      <c r="X145" s="10" t="s">
        <v>2065</v>
      </c>
      <c r="Y145" s="10" t="s">
        <v>2065</v>
      </c>
      <c r="Z145" s="10" t="s">
        <v>2091</v>
      </c>
      <c r="AA145" s="10" t="s">
        <v>2089</v>
      </c>
      <c r="AB145" s="10" t="s">
        <v>2841</v>
      </c>
      <c r="AC145" s="10" t="s">
        <v>2842</v>
      </c>
      <c r="AD145" s="10" t="s">
        <v>2843</v>
      </c>
      <c r="AE145" s="10" t="s">
        <v>2171</v>
      </c>
      <c r="AF145" s="10" t="s">
        <v>2130</v>
      </c>
      <c r="AG145" s="10" t="s">
        <v>2130</v>
      </c>
      <c r="AH145" s="10" t="s">
        <v>871</v>
      </c>
    </row>
    <row r="146" spans="1:34" x14ac:dyDescent="0.45">
      <c r="A146" s="10" t="s">
        <v>2844</v>
      </c>
      <c r="B146" s="10" t="s">
        <v>2692</v>
      </c>
      <c r="C146" s="10" t="s">
        <v>1471</v>
      </c>
      <c r="D146" s="10" t="s">
        <v>2059</v>
      </c>
      <c r="E146" s="10" t="s">
        <v>2060</v>
      </c>
      <c r="F146" s="10" t="s">
        <v>2091</v>
      </c>
      <c r="G146" s="10" t="s">
        <v>2306</v>
      </c>
      <c r="H146" s="10" t="s">
        <v>2845</v>
      </c>
      <c r="I146" s="10" t="s">
        <v>2088</v>
      </c>
      <c r="J146" s="10" t="s">
        <v>2088</v>
      </c>
      <c r="K146" s="10" t="s">
        <v>2065</v>
      </c>
      <c r="L146" s="10" t="s">
        <v>2065</v>
      </c>
      <c r="M146" s="10" t="s">
        <v>2065</v>
      </c>
      <c r="N146" s="10" t="s">
        <v>2065</v>
      </c>
      <c r="O146" s="10" t="s">
        <v>2846</v>
      </c>
      <c r="P146" s="10" t="s">
        <v>2339</v>
      </c>
      <c r="Q146" s="10" t="s">
        <v>2137</v>
      </c>
      <c r="R146" s="10" t="s">
        <v>2173</v>
      </c>
      <c r="S146" s="10" t="s">
        <v>2103</v>
      </c>
      <c r="T146" s="10" t="s">
        <v>2204</v>
      </c>
      <c r="U146" s="10" t="s">
        <v>2065</v>
      </c>
      <c r="V146" s="10" t="s">
        <v>2784</v>
      </c>
      <c r="W146" s="10" t="s">
        <v>2072</v>
      </c>
      <c r="X146" s="10" t="s">
        <v>2065</v>
      </c>
      <c r="Y146" s="10" t="s">
        <v>2072</v>
      </c>
      <c r="Z146" s="10" t="s">
        <v>2847</v>
      </c>
      <c r="AA146" s="10" t="s">
        <v>2196</v>
      </c>
      <c r="AB146" s="10" t="s">
        <v>2779</v>
      </c>
      <c r="AC146" s="10" t="s">
        <v>2848</v>
      </c>
      <c r="AD146" s="10" t="s">
        <v>1298</v>
      </c>
      <c r="AE146" s="10" t="s">
        <v>2296</v>
      </c>
      <c r="AF146" s="10" t="s">
        <v>1038</v>
      </c>
      <c r="AG146" s="10" t="s">
        <v>936</v>
      </c>
      <c r="AH146" s="10" t="s">
        <v>2849</v>
      </c>
    </row>
    <row r="147" spans="1:34" x14ac:dyDescent="0.45">
      <c r="A147" s="10" t="s">
        <v>2850</v>
      </c>
      <c r="B147" s="10" t="s">
        <v>2068</v>
      </c>
      <c r="C147" s="10" t="s">
        <v>124</v>
      </c>
      <c r="D147" s="10" t="s">
        <v>2059</v>
      </c>
      <c r="E147" s="10" t="s">
        <v>2065</v>
      </c>
      <c r="F147" s="10" t="s">
        <v>2065</v>
      </c>
      <c r="G147" s="10" t="s">
        <v>871</v>
      </c>
      <c r="H147" s="10" t="s">
        <v>2338</v>
      </c>
      <c r="I147" s="10" t="s">
        <v>2072</v>
      </c>
      <c r="J147" s="10" t="s">
        <v>2065</v>
      </c>
      <c r="K147" s="10" t="s">
        <v>2065</v>
      </c>
      <c r="L147" s="10" t="s">
        <v>2065</v>
      </c>
      <c r="M147" s="10" t="s">
        <v>2065</v>
      </c>
      <c r="N147" s="10" t="s">
        <v>2065</v>
      </c>
      <c r="O147" s="10" t="s">
        <v>2178</v>
      </c>
      <c r="P147" s="10" t="s">
        <v>2061</v>
      </c>
      <c r="Q147" s="10" t="s">
        <v>2091</v>
      </c>
      <c r="R147" s="10" t="s">
        <v>2091</v>
      </c>
      <c r="S147" s="10" t="s">
        <v>2072</v>
      </c>
      <c r="T147" s="10" t="s">
        <v>2065</v>
      </c>
      <c r="U147" s="10" t="s">
        <v>2065</v>
      </c>
      <c r="V147" s="10" t="s">
        <v>2086</v>
      </c>
      <c r="W147" s="10" t="s">
        <v>2065</v>
      </c>
      <c r="X147" s="10" t="s">
        <v>2065</v>
      </c>
      <c r="Y147" s="10" t="s">
        <v>2065</v>
      </c>
      <c r="Z147" s="10" t="s">
        <v>2223</v>
      </c>
      <c r="AA147" s="10" t="s">
        <v>2239</v>
      </c>
      <c r="AB147" s="10" t="s">
        <v>2641</v>
      </c>
      <c r="AC147" s="10" t="s">
        <v>2851</v>
      </c>
      <c r="AD147" s="10" t="s">
        <v>1251</v>
      </c>
      <c r="AE147" s="10" t="s">
        <v>2178</v>
      </c>
      <c r="AF147" s="10" t="s">
        <v>2130</v>
      </c>
      <c r="AG147" s="10" t="s">
        <v>1419</v>
      </c>
      <c r="AH147" s="10" t="s">
        <v>871</v>
      </c>
    </row>
    <row r="148" spans="1:34" x14ac:dyDescent="0.45">
      <c r="A148" s="10" t="s">
        <v>2852</v>
      </c>
      <c r="B148" s="10" t="s">
        <v>2069</v>
      </c>
      <c r="C148" s="10" t="s">
        <v>115</v>
      </c>
      <c r="D148" s="10" t="s">
        <v>2082</v>
      </c>
      <c r="E148" s="10" t="s">
        <v>2065</v>
      </c>
      <c r="F148" s="10" t="s">
        <v>2065</v>
      </c>
      <c r="G148" s="10" t="s">
        <v>871</v>
      </c>
      <c r="H148" s="10" t="s">
        <v>2652</v>
      </c>
      <c r="I148" s="10" t="s">
        <v>2060</v>
      </c>
      <c r="J148" s="10" t="s">
        <v>2065</v>
      </c>
      <c r="K148" s="10" t="s">
        <v>2091</v>
      </c>
      <c r="L148" s="10" t="s">
        <v>2065</v>
      </c>
      <c r="M148" s="10" t="s">
        <v>2065</v>
      </c>
      <c r="N148" s="10" t="s">
        <v>2065</v>
      </c>
      <c r="O148" s="10" t="s">
        <v>2189</v>
      </c>
      <c r="P148" s="10" t="s">
        <v>2060</v>
      </c>
      <c r="Q148" s="10" t="s">
        <v>2072</v>
      </c>
      <c r="R148" s="10" t="s">
        <v>2072</v>
      </c>
      <c r="S148" s="10" t="s">
        <v>2065</v>
      </c>
      <c r="T148" s="10" t="s">
        <v>2065</v>
      </c>
      <c r="U148" s="10" t="s">
        <v>2065</v>
      </c>
      <c r="V148" s="10" t="s">
        <v>2086</v>
      </c>
      <c r="W148" s="10" t="s">
        <v>2086</v>
      </c>
      <c r="X148" s="10" t="s">
        <v>2072</v>
      </c>
      <c r="Y148" s="10" t="s">
        <v>2065</v>
      </c>
      <c r="Z148" s="10" t="s">
        <v>2223</v>
      </c>
      <c r="AA148" s="10" t="s">
        <v>2853</v>
      </c>
      <c r="AB148" s="10" t="s">
        <v>2328</v>
      </c>
      <c r="AC148" s="10" t="s">
        <v>2227</v>
      </c>
      <c r="AD148" s="10" t="s">
        <v>949</v>
      </c>
      <c r="AE148" s="10" t="s">
        <v>2130</v>
      </c>
      <c r="AF148" s="10" t="s">
        <v>2130</v>
      </c>
      <c r="AG148" s="10" t="s">
        <v>2547</v>
      </c>
      <c r="AH148" s="10" t="s">
        <v>871</v>
      </c>
    </row>
    <row r="149" spans="1:34" x14ac:dyDescent="0.45">
      <c r="A149" s="10" t="s">
        <v>2854</v>
      </c>
      <c r="B149" s="10" t="s">
        <v>2118</v>
      </c>
      <c r="C149" s="10" t="s">
        <v>1471</v>
      </c>
      <c r="D149" s="10" t="s">
        <v>2059</v>
      </c>
      <c r="E149" s="10" t="s">
        <v>2072</v>
      </c>
      <c r="F149" s="10" t="s">
        <v>2086</v>
      </c>
      <c r="G149" s="10" t="s">
        <v>2202</v>
      </c>
      <c r="H149" s="10" t="s">
        <v>2845</v>
      </c>
      <c r="I149" s="10" t="s">
        <v>2118</v>
      </c>
      <c r="J149" s="10" t="s">
        <v>2065</v>
      </c>
      <c r="K149" s="10" t="s">
        <v>2061</v>
      </c>
      <c r="L149" s="10" t="s">
        <v>2065</v>
      </c>
      <c r="M149" s="10" t="s">
        <v>2065</v>
      </c>
      <c r="N149" s="10" t="s">
        <v>2065</v>
      </c>
      <c r="O149" s="10" t="s">
        <v>1437</v>
      </c>
      <c r="P149" s="10" t="s">
        <v>2137</v>
      </c>
      <c r="Q149" s="10" t="s">
        <v>2172</v>
      </c>
      <c r="R149" s="10" t="s">
        <v>2172</v>
      </c>
      <c r="S149" s="10" t="s">
        <v>2106</v>
      </c>
      <c r="T149" s="10" t="s">
        <v>2194</v>
      </c>
      <c r="U149" s="10" t="s">
        <v>2072</v>
      </c>
      <c r="V149" s="10" t="s">
        <v>2117</v>
      </c>
      <c r="W149" s="10" t="s">
        <v>2072</v>
      </c>
      <c r="X149" s="10" t="s">
        <v>2065</v>
      </c>
      <c r="Y149" s="10" t="s">
        <v>2086</v>
      </c>
      <c r="Z149" s="10" t="s">
        <v>2385</v>
      </c>
      <c r="AA149" s="10" t="s">
        <v>2855</v>
      </c>
      <c r="AB149" s="10" t="s">
        <v>2856</v>
      </c>
      <c r="AC149" s="10" t="s">
        <v>2403</v>
      </c>
      <c r="AD149" s="10" t="s">
        <v>1106</v>
      </c>
      <c r="AE149" s="10" t="s">
        <v>971</v>
      </c>
      <c r="AF149" s="10" t="s">
        <v>2287</v>
      </c>
      <c r="AG149" s="10" t="s">
        <v>874</v>
      </c>
      <c r="AH149" s="10" t="s">
        <v>2857</v>
      </c>
    </row>
    <row r="150" spans="1:34" x14ac:dyDescent="0.45">
      <c r="A150" s="10" t="s">
        <v>2858</v>
      </c>
      <c r="B150" s="10" t="s">
        <v>2245</v>
      </c>
      <c r="C150" s="10" t="s">
        <v>191</v>
      </c>
      <c r="D150" s="10" t="s">
        <v>2082</v>
      </c>
      <c r="E150" s="10" t="s">
        <v>2091</v>
      </c>
      <c r="F150" s="10" t="s">
        <v>2103</v>
      </c>
      <c r="G150" s="10" t="s">
        <v>2202</v>
      </c>
      <c r="H150" s="10" t="s">
        <v>2641</v>
      </c>
      <c r="I150" s="10" t="s">
        <v>2064</v>
      </c>
      <c r="J150" s="10" t="s">
        <v>2064</v>
      </c>
      <c r="K150" s="10" t="s">
        <v>2065</v>
      </c>
      <c r="L150" s="10" t="s">
        <v>2065</v>
      </c>
      <c r="M150" s="10" t="s">
        <v>2065</v>
      </c>
      <c r="N150" s="10" t="s">
        <v>2065</v>
      </c>
      <c r="O150" s="10" t="s">
        <v>2859</v>
      </c>
      <c r="P150" s="10" t="s">
        <v>2186</v>
      </c>
      <c r="Q150" s="10" t="s">
        <v>2339</v>
      </c>
      <c r="R150" s="10" t="s">
        <v>2300</v>
      </c>
      <c r="S150" s="10" t="s">
        <v>2135</v>
      </c>
      <c r="T150" s="10" t="s">
        <v>2068</v>
      </c>
      <c r="U150" s="10" t="s">
        <v>2065</v>
      </c>
      <c r="V150" s="10" t="s">
        <v>2232</v>
      </c>
      <c r="W150" s="10" t="s">
        <v>2086</v>
      </c>
      <c r="X150" s="10" t="s">
        <v>2065</v>
      </c>
      <c r="Y150" s="10" t="s">
        <v>2091</v>
      </c>
      <c r="Z150" s="10" t="s">
        <v>2860</v>
      </c>
      <c r="AA150" s="10" t="s">
        <v>2195</v>
      </c>
      <c r="AB150" s="10" t="s">
        <v>2422</v>
      </c>
      <c r="AC150" s="10" t="s">
        <v>2861</v>
      </c>
      <c r="AD150" s="10" t="s">
        <v>1308</v>
      </c>
      <c r="AE150" s="10" t="s">
        <v>2097</v>
      </c>
      <c r="AF150" s="10" t="s">
        <v>2862</v>
      </c>
      <c r="AG150" s="10" t="s">
        <v>1304</v>
      </c>
      <c r="AH150" s="10" t="s">
        <v>2863</v>
      </c>
    </row>
    <row r="151" spans="1:34" x14ac:dyDescent="0.45">
      <c r="A151" s="10" t="s">
        <v>2864</v>
      </c>
      <c r="B151" s="10" t="s">
        <v>2114</v>
      </c>
      <c r="C151" s="10" t="s">
        <v>262</v>
      </c>
      <c r="D151" s="10" t="s">
        <v>2082</v>
      </c>
      <c r="E151" s="10" t="s">
        <v>2072</v>
      </c>
      <c r="F151" s="10" t="s">
        <v>2072</v>
      </c>
      <c r="G151" s="10" t="s">
        <v>2083</v>
      </c>
      <c r="H151" s="10" t="s">
        <v>2629</v>
      </c>
      <c r="I151" s="10" t="s">
        <v>2064</v>
      </c>
      <c r="J151" s="10" t="s">
        <v>2065</v>
      </c>
      <c r="K151" s="10" t="s">
        <v>2072</v>
      </c>
      <c r="L151" s="10" t="s">
        <v>2065</v>
      </c>
      <c r="M151" s="10" t="s">
        <v>2065</v>
      </c>
      <c r="N151" s="10" t="s">
        <v>2065</v>
      </c>
      <c r="O151" s="10" t="s">
        <v>1244</v>
      </c>
      <c r="P151" s="10" t="s">
        <v>2173</v>
      </c>
      <c r="Q151" s="10" t="s">
        <v>2089</v>
      </c>
      <c r="R151" s="10" t="s">
        <v>2064</v>
      </c>
      <c r="S151" s="10" t="s">
        <v>2061</v>
      </c>
      <c r="T151" s="10" t="s">
        <v>2172</v>
      </c>
      <c r="U151" s="10" t="s">
        <v>2065</v>
      </c>
      <c r="V151" s="10" t="s">
        <v>2223</v>
      </c>
      <c r="W151" s="10" t="s">
        <v>2065</v>
      </c>
      <c r="X151" s="10" t="s">
        <v>2065</v>
      </c>
      <c r="Y151" s="10" t="s">
        <v>2072</v>
      </c>
      <c r="Z151" s="10" t="s">
        <v>2313</v>
      </c>
      <c r="AA151" s="10" t="s">
        <v>2457</v>
      </c>
      <c r="AB151" s="10" t="s">
        <v>2865</v>
      </c>
      <c r="AC151" s="10" t="s">
        <v>2866</v>
      </c>
      <c r="AD151" s="10" t="s">
        <v>1304</v>
      </c>
      <c r="AE151" s="10" t="s">
        <v>971</v>
      </c>
      <c r="AF151" s="10" t="s">
        <v>2111</v>
      </c>
      <c r="AG151" s="10" t="s">
        <v>1401</v>
      </c>
      <c r="AH151" s="10" t="s">
        <v>2266</v>
      </c>
    </row>
    <row r="152" spans="1:34" x14ac:dyDescent="0.45">
      <c r="A152" s="10" t="s">
        <v>2867</v>
      </c>
      <c r="B152" s="10" t="s">
        <v>2068</v>
      </c>
      <c r="C152" s="10" t="s">
        <v>289</v>
      </c>
      <c r="D152" s="10" t="s">
        <v>2059</v>
      </c>
      <c r="E152" s="10" t="s">
        <v>2072</v>
      </c>
      <c r="F152" s="10" t="s">
        <v>2091</v>
      </c>
      <c r="G152" s="10" t="s">
        <v>2564</v>
      </c>
      <c r="H152" s="10" t="s">
        <v>2252</v>
      </c>
      <c r="I152" s="10" t="s">
        <v>2058</v>
      </c>
      <c r="J152" s="10" t="s">
        <v>2065</v>
      </c>
      <c r="K152" s="10" t="s">
        <v>2173</v>
      </c>
      <c r="L152" s="10" t="s">
        <v>2065</v>
      </c>
      <c r="M152" s="10" t="s">
        <v>2065</v>
      </c>
      <c r="N152" s="10" t="s">
        <v>2064</v>
      </c>
      <c r="O152" s="10" t="s">
        <v>2868</v>
      </c>
      <c r="P152" s="10" t="s">
        <v>2070</v>
      </c>
      <c r="Q152" s="10" t="s">
        <v>2204</v>
      </c>
      <c r="R152" s="10" t="s">
        <v>2223</v>
      </c>
      <c r="S152" s="10" t="s">
        <v>2072</v>
      </c>
      <c r="T152" s="10" t="s">
        <v>2089</v>
      </c>
      <c r="U152" s="10" t="s">
        <v>2072</v>
      </c>
      <c r="V152" s="10" t="s">
        <v>2069</v>
      </c>
      <c r="W152" s="10" t="s">
        <v>2091</v>
      </c>
      <c r="X152" s="10" t="s">
        <v>2065</v>
      </c>
      <c r="Y152" s="10" t="s">
        <v>2065</v>
      </c>
      <c r="Z152" s="10" t="s">
        <v>2284</v>
      </c>
      <c r="AA152" s="10" t="s">
        <v>2472</v>
      </c>
      <c r="AB152" s="10" t="s">
        <v>2869</v>
      </c>
      <c r="AC152" s="10" t="s">
        <v>2129</v>
      </c>
      <c r="AD152" s="10" t="s">
        <v>1048</v>
      </c>
      <c r="AE152" s="10" t="s">
        <v>2123</v>
      </c>
      <c r="AF152" s="10" t="s">
        <v>978</v>
      </c>
      <c r="AG152" s="10" t="s">
        <v>1304</v>
      </c>
      <c r="AH152" s="10" t="s">
        <v>2870</v>
      </c>
    </row>
    <row r="153" spans="1:34" x14ac:dyDescent="0.45">
      <c r="A153" s="10" t="s">
        <v>2871</v>
      </c>
      <c r="B153" s="10" t="s">
        <v>2192</v>
      </c>
      <c r="C153" s="10" t="s">
        <v>113</v>
      </c>
      <c r="D153" s="10" t="s">
        <v>2059</v>
      </c>
      <c r="E153" s="10" t="s">
        <v>2072</v>
      </c>
      <c r="F153" s="10" t="s">
        <v>2072</v>
      </c>
      <c r="G153" s="10" t="s">
        <v>2083</v>
      </c>
      <c r="H153" s="10" t="s">
        <v>2252</v>
      </c>
      <c r="I153" s="10" t="s">
        <v>2173</v>
      </c>
      <c r="J153" s="10" t="s">
        <v>2065</v>
      </c>
      <c r="K153" s="10" t="s">
        <v>2172</v>
      </c>
      <c r="L153" s="10" t="s">
        <v>2065</v>
      </c>
      <c r="M153" s="10" t="s">
        <v>2065</v>
      </c>
      <c r="N153" s="10" t="s">
        <v>2061</v>
      </c>
      <c r="O153" s="10" t="s">
        <v>1364</v>
      </c>
      <c r="P153" s="10" t="s">
        <v>2070</v>
      </c>
      <c r="Q153" s="10" t="s">
        <v>2223</v>
      </c>
      <c r="R153" s="10" t="s">
        <v>2064</v>
      </c>
      <c r="S153" s="10" t="s">
        <v>2061</v>
      </c>
      <c r="T153" s="10" t="s">
        <v>2106</v>
      </c>
      <c r="U153" s="10" t="s">
        <v>2065</v>
      </c>
      <c r="V153" s="10" t="s">
        <v>2192</v>
      </c>
      <c r="W153" s="10" t="s">
        <v>2072</v>
      </c>
      <c r="X153" s="10" t="s">
        <v>2065</v>
      </c>
      <c r="Y153" s="10" t="s">
        <v>2086</v>
      </c>
      <c r="Z153" s="10" t="s">
        <v>2273</v>
      </c>
      <c r="AA153" s="10" t="s">
        <v>2146</v>
      </c>
      <c r="AB153" s="10" t="s">
        <v>2240</v>
      </c>
      <c r="AC153" s="10" t="s">
        <v>2234</v>
      </c>
      <c r="AD153" s="10" t="s">
        <v>1090</v>
      </c>
      <c r="AE153" s="10" t="s">
        <v>2078</v>
      </c>
      <c r="AF153" s="10" t="s">
        <v>1111</v>
      </c>
      <c r="AG153" s="10" t="s">
        <v>1325</v>
      </c>
      <c r="AH153" s="10" t="s">
        <v>2872</v>
      </c>
    </row>
    <row r="154" spans="1:34" x14ac:dyDescent="0.45">
      <c r="A154" s="10" t="s">
        <v>2873</v>
      </c>
      <c r="B154" s="10" t="s">
        <v>2117</v>
      </c>
      <c r="C154" s="10" t="s">
        <v>26</v>
      </c>
      <c r="D154" s="10" t="s">
        <v>2082</v>
      </c>
      <c r="E154" s="10" t="s">
        <v>2065</v>
      </c>
      <c r="F154" s="10" t="s">
        <v>2065</v>
      </c>
      <c r="G154" s="10" t="s">
        <v>871</v>
      </c>
      <c r="H154" s="10" t="s">
        <v>2346</v>
      </c>
      <c r="I154" s="10" t="s">
        <v>2072</v>
      </c>
      <c r="J154" s="10" t="s">
        <v>2065</v>
      </c>
      <c r="K154" s="10" t="s">
        <v>2072</v>
      </c>
      <c r="L154" s="10" t="s">
        <v>2065</v>
      </c>
      <c r="M154" s="10" t="s">
        <v>2065</v>
      </c>
      <c r="N154" s="10" t="s">
        <v>2065</v>
      </c>
      <c r="O154" s="10" t="s">
        <v>2296</v>
      </c>
      <c r="P154" s="10" t="s">
        <v>2065</v>
      </c>
      <c r="Q154" s="10" t="s">
        <v>2065</v>
      </c>
      <c r="R154" s="10" t="s">
        <v>2065</v>
      </c>
      <c r="S154" s="10" t="s">
        <v>2065</v>
      </c>
      <c r="T154" s="10" t="s">
        <v>2065</v>
      </c>
      <c r="U154" s="10" t="s">
        <v>2065</v>
      </c>
      <c r="V154" s="10" t="s">
        <v>2065</v>
      </c>
      <c r="W154" s="10" t="s">
        <v>2065</v>
      </c>
      <c r="X154" s="10" t="s">
        <v>2065</v>
      </c>
      <c r="Y154" s="10" t="s">
        <v>2065</v>
      </c>
      <c r="Z154" s="10" t="s">
        <v>2091</v>
      </c>
      <c r="AA154" s="10" t="s">
        <v>871</v>
      </c>
      <c r="AB154" s="10" t="s">
        <v>2419</v>
      </c>
      <c r="AC154" s="10" t="s">
        <v>2379</v>
      </c>
      <c r="AD154" s="10" t="s">
        <v>2130</v>
      </c>
      <c r="AE154" s="10" t="s">
        <v>2130</v>
      </c>
      <c r="AF154" s="10" t="s">
        <v>2130</v>
      </c>
      <c r="AG154" s="10" t="s">
        <v>2130</v>
      </c>
      <c r="AH154" s="10" t="s">
        <v>871</v>
      </c>
    </row>
    <row r="155" spans="1:34" x14ac:dyDescent="0.45">
      <c r="A155" s="10" t="s">
        <v>2874</v>
      </c>
      <c r="B155" s="10" t="s">
        <v>2692</v>
      </c>
      <c r="C155" s="10" t="s">
        <v>113</v>
      </c>
      <c r="D155" s="10" t="s">
        <v>2059</v>
      </c>
      <c r="E155" s="10" t="s">
        <v>2072</v>
      </c>
      <c r="F155" s="10" t="s">
        <v>2086</v>
      </c>
      <c r="G155" s="10" t="s">
        <v>2202</v>
      </c>
      <c r="H155" s="10" t="s">
        <v>2875</v>
      </c>
      <c r="I155" s="10" t="s">
        <v>2058</v>
      </c>
      <c r="J155" s="10" t="s">
        <v>2065</v>
      </c>
      <c r="K155" s="10" t="s">
        <v>2061</v>
      </c>
      <c r="L155" s="10" t="s">
        <v>2065</v>
      </c>
      <c r="M155" s="10" t="s">
        <v>2065</v>
      </c>
      <c r="N155" s="10" t="s">
        <v>2086</v>
      </c>
      <c r="O155" s="10" t="s">
        <v>1326</v>
      </c>
      <c r="P155" s="10" t="s">
        <v>2088</v>
      </c>
      <c r="Q155" s="10" t="s">
        <v>2088</v>
      </c>
      <c r="R155" s="10" t="s">
        <v>2172</v>
      </c>
      <c r="S155" s="10" t="s">
        <v>2091</v>
      </c>
      <c r="T155" s="10" t="s">
        <v>2223</v>
      </c>
      <c r="U155" s="10" t="s">
        <v>2065</v>
      </c>
      <c r="V155" s="10" t="s">
        <v>2068</v>
      </c>
      <c r="W155" s="10" t="s">
        <v>2086</v>
      </c>
      <c r="X155" s="10" t="s">
        <v>2065</v>
      </c>
      <c r="Y155" s="10" t="s">
        <v>2072</v>
      </c>
      <c r="Z155" s="10" t="s">
        <v>2313</v>
      </c>
      <c r="AA155" s="10" t="s">
        <v>2373</v>
      </c>
      <c r="AB155" s="10" t="s">
        <v>2621</v>
      </c>
      <c r="AC155" s="10" t="s">
        <v>2876</v>
      </c>
      <c r="AD155" s="10" t="s">
        <v>2005</v>
      </c>
      <c r="AE155" s="10" t="s">
        <v>2097</v>
      </c>
      <c r="AF155" s="10" t="s">
        <v>2011</v>
      </c>
      <c r="AG155" s="10" t="s">
        <v>1307</v>
      </c>
      <c r="AH155" s="10" t="s">
        <v>2877</v>
      </c>
    </row>
    <row r="156" spans="1:34" x14ac:dyDescent="0.45">
      <c r="A156" s="10" t="s">
        <v>2878</v>
      </c>
      <c r="B156" s="10" t="s">
        <v>2117</v>
      </c>
      <c r="C156" s="10" t="s">
        <v>96</v>
      </c>
      <c r="D156" s="10" t="s">
        <v>2059</v>
      </c>
      <c r="E156" s="10" t="s">
        <v>2086</v>
      </c>
      <c r="F156" s="10" t="s">
        <v>2086</v>
      </c>
      <c r="G156" s="10" t="s">
        <v>2083</v>
      </c>
      <c r="H156" s="10" t="s">
        <v>2340</v>
      </c>
      <c r="I156" s="10" t="s">
        <v>2282</v>
      </c>
      <c r="J156" s="10" t="s">
        <v>2065</v>
      </c>
      <c r="K156" s="10" t="s">
        <v>2106</v>
      </c>
      <c r="L156" s="10" t="s">
        <v>2065</v>
      </c>
      <c r="M156" s="10" t="s">
        <v>2065</v>
      </c>
      <c r="N156" s="10" t="s">
        <v>2065</v>
      </c>
      <c r="O156" s="10" t="s">
        <v>916</v>
      </c>
      <c r="P156" s="10" t="s">
        <v>2173</v>
      </c>
      <c r="Q156" s="10" t="s">
        <v>2064</v>
      </c>
      <c r="R156" s="10" t="s">
        <v>2064</v>
      </c>
      <c r="S156" s="10" t="s">
        <v>2091</v>
      </c>
      <c r="T156" s="10" t="s">
        <v>2106</v>
      </c>
      <c r="U156" s="10" t="s">
        <v>2065</v>
      </c>
      <c r="V156" s="10" t="s">
        <v>2145</v>
      </c>
      <c r="W156" s="10" t="s">
        <v>2072</v>
      </c>
      <c r="X156" s="10" t="s">
        <v>2072</v>
      </c>
      <c r="Y156" s="10" t="s">
        <v>2060</v>
      </c>
      <c r="Z156" s="10" t="s">
        <v>2119</v>
      </c>
      <c r="AA156" s="10" t="s">
        <v>2879</v>
      </c>
      <c r="AB156" s="10" t="s">
        <v>2582</v>
      </c>
      <c r="AC156" s="10" t="s">
        <v>2523</v>
      </c>
      <c r="AD156" s="10" t="s">
        <v>1243</v>
      </c>
      <c r="AE156" s="10" t="s">
        <v>2316</v>
      </c>
      <c r="AF156" s="10" t="s">
        <v>2178</v>
      </c>
      <c r="AG156" s="10" t="s">
        <v>1090</v>
      </c>
      <c r="AH156" s="10" t="s">
        <v>2494</v>
      </c>
    </row>
    <row r="157" spans="1:34" x14ac:dyDescent="0.45">
      <c r="A157" s="10" t="s">
        <v>0</v>
      </c>
      <c r="B157" s="10" t="s">
        <v>2026</v>
      </c>
      <c r="C157" s="10" t="s">
        <v>2027</v>
      </c>
      <c r="D157" s="10" t="s">
        <v>2028</v>
      </c>
      <c r="E157" s="10" t="s">
        <v>2029</v>
      </c>
      <c r="F157" s="10" t="s">
        <v>2030</v>
      </c>
      <c r="G157" s="10" t="s">
        <v>2031</v>
      </c>
      <c r="H157" s="10" t="s">
        <v>869</v>
      </c>
      <c r="I157" s="10" t="s">
        <v>2032</v>
      </c>
      <c r="J157" s="10" t="s">
        <v>2033</v>
      </c>
      <c r="K157" s="10" t="s">
        <v>2034</v>
      </c>
      <c r="L157" s="10" t="s">
        <v>2035</v>
      </c>
      <c r="M157" s="10" t="s">
        <v>2036</v>
      </c>
      <c r="N157" s="10" t="s">
        <v>2037</v>
      </c>
      <c r="O157" s="10" t="s">
        <v>860</v>
      </c>
      <c r="P157" s="10" t="s">
        <v>2038</v>
      </c>
      <c r="Q157" s="10" t="s">
        <v>2039</v>
      </c>
      <c r="R157" s="10" t="s">
        <v>2040</v>
      </c>
      <c r="S157" s="10" t="s">
        <v>2041</v>
      </c>
      <c r="T157" s="10" t="s">
        <v>2042</v>
      </c>
      <c r="U157" s="10" t="s">
        <v>2043</v>
      </c>
      <c r="V157" s="10" t="s">
        <v>2044</v>
      </c>
      <c r="W157" s="10" t="s">
        <v>2045</v>
      </c>
      <c r="X157" s="10" t="s">
        <v>2046</v>
      </c>
      <c r="Y157" s="10" t="s">
        <v>2047</v>
      </c>
      <c r="Z157" s="10" t="s">
        <v>2048</v>
      </c>
      <c r="AA157" s="10" t="s">
        <v>2049</v>
      </c>
      <c r="AB157" s="10" t="s">
        <v>2050</v>
      </c>
      <c r="AC157" s="10" t="s">
        <v>2051</v>
      </c>
      <c r="AD157" s="10" t="s">
        <v>2052</v>
      </c>
      <c r="AE157" s="10" t="s">
        <v>2053</v>
      </c>
      <c r="AF157" s="10" t="s">
        <v>2054</v>
      </c>
      <c r="AG157" s="10" t="s">
        <v>2055</v>
      </c>
      <c r="AH157" s="10" t="s">
        <v>2056</v>
      </c>
    </row>
    <row r="158" spans="1:34" x14ac:dyDescent="0.45">
      <c r="A158" s="10" t="s">
        <v>2880</v>
      </c>
      <c r="B158" s="10" t="s">
        <v>2069</v>
      </c>
      <c r="C158" s="10" t="s">
        <v>37</v>
      </c>
      <c r="D158" s="10" t="s">
        <v>2059</v>
      </c>
      <c r="E158" s="10" t="s">
        <v>2086</v>
      </c>
      <c r="F158" s="10" t="s">
        <v>2072</v>
      </c>
      <c r="G158" s="10" t="s">
        <v>2101</v>
      </c>
      <c r="H158" s="10" t="s">
        <v>2881</v>
      </c>
      <c r="I158" s="10" t="s">
        <v>2245</v>
      </c>
      <c r="J158" s="10" t="s">
        <v>2065</v>
      </c>
      <c r="K158" s="10" t="s">
        <v>2145</v>
      </c>
      <c r="L158" s="10" t="s">
        <v>2065</v>
      </c>
      <c r="M158" s="10" t="s">
        <v>2065</v>
      </c>
      <c r="N158" s="10" t="s">
        <v>2172</v>
      </c>
      <c r="O158" s="10" t="s">
        <v>2868</v>
      </c>
      <c r="P158" s="10" t="s">
        <v>2107</v>
      </c>
      <c r="Q158" s="10" t="s">
        <v>2105</v>
      </c>
      <c r="R158" s="10" t="s">
        <v>2088</v>
      </c>
      <c r="S158" s="10" t="s">
        <v>2091</v>
      </c>
      <c r="T158" s="10" t="s">
        <v>2089</v>
      </c>
      <c r="U158" s="10" t="s">
        <v>2072</v>
      </c>
      <c r="V158" s="10" t="s">
        <v>2192</v>
      </c>
      <c r="W158" s="10" t="s">
        <v>2065</v>
      </c>
      <c r="X158" s="10" t="s">
        <v>2065</v>
      </c>
      <c r="Y158" s="10" t="s">
        <v>2086</v>
      </c>
      <c r="Z158" s="10" t="s">
        <v>2389</v>
      </c>
      <c r="AA158" s="10" t="s">
        <v>2882</v>
      </c>
      <c r="AB158" s="10" t="s">
        <v>2426</v>
      </c>
      <c r="AC158" s="10" t="s">
        <v>2883</v>
      </c>
      <c r="AD158" s="10" t="s">
        <v>1090</v>
      </c>
      <c r="AE158" s="10" t="s">
        <v>1927</v>
      </c>
      <c r="AF158" s="10" t="s">
        <v>978</v>
      </c>
      <c r="AG158" s="10" t="s">
        <v>1373</v>
      </c>
      <c r="AH158" s="10" t="s">
        <v>2884</v>
      </c>
    </row>
    <row r="159" spans="1:34" x14ac:dyDescent="0.45">
      <c r="A159" s="10" t="s">
        <v>2885</v>
      </c>
      <c r="B159" s="10" t="s">
        <v>2068</v>
      </c>
      <c r="C159" s="10" t="s">
        <v>284</v>
      </c>
      <c r="D159" s="10" t="s">
        <v>2082</v>
      </c>
      <c r="E159" s="10" t="s">
        <v>2072</v>
      </c>
      <c r="F159" s="10" t="s">
        <v>2065</v>
      </c>
      <c r="G159" s="10" t="s">
        <v>2133</v>
      </c>
      <c r="H159" s="10" t="s">
        <v>2126</v>
      </c>
      <c r="I159" s="10" t="s">
        <v>2086</v>
      </c>
      <c r="J159" s="10" t="s">
        <v>2065</v>
      </c>
      <c r="K159" s="10" t="s">
        <v>2065</v>
      </c>
      <c r="L159" s="10" t="s">
        <v>2065</v>
      </c>
      <c r="M159" s="10" t="s">
        <v>2065</v>
      </c>
      <c r="N159" s="10" t="s">
        <v>2065</v>
      </c>
      <c r="O159" s="10" t="s">
        <v>1320</v>
      </c>
      <c r="P159" s="10" t="s">
        <v>2086</v>
      </c>
      <c r="Q159" s="10" t="s">
        <v>2072</v>
      </c>
      <c r="R159" s="10" t="s">
        <v>2072</v>
      </c>
      <c r="S159" s="10" t="s">
        <v>2072</v>
      </c>
      <c r="T159" s="10" t="s">
        <v>2072</v>
      </c>
      <c r="U159" s="10" t="s">
        <v>2065</v>
      </c>
      <c r="V159" s="10" t="s">
        <v>2091</v>
      </c>
      <c r="W159" s="10" t="s">
        <v>2065</v>
      </c>
      <c r="X159" s="10" t="s">
        <v>2065</v>
      </c>
      <c r="Y159" s="10" t="s">
        <v>2065</v>
      </c>
      <c r="Z159" s="10" t="s">
        <v>2204</v>
      </c>
      <c r="AA159" s="10" t="s">
        <v>2886</v>
      </c>
      <c r="AB159" s="10" t="s">
        <v>2887</v>
      </c>
      <c r="AC159" s="10" t="s">
        <v>2888</v>
      </c>
      <c r="AD159" s="10" t="s">
        <v>2111</v>
      </c>
      <c r="AE159" s="10" t="s">
        <v>2078</v>
      </c>
      <c r="AF159" s="10" t="s">
        <v>2078</v>
      </c>
      <c r="AG159" s="10" t="s">
        <v>2079</v>
      </c>
      <c r="AH159" s="10" t="s">
        <v>2256</v>
      </c>
    </row>
    <row r="160" spans="1:34" x14ac:dyDescent="0.45">
      <c r="A160" s="10" t="s">
        <v>2889</v>
      </c>
      <c r="B160" s="10" t="s">
        <v>2118</v>
      </c>
      <c r="C160" s="10" t="s">
        <v>26</v>
      </c>
      <c r="D160" s="10" t="s">
        <v>2082</v>
      </c>
      <c r="E160" s="10" t="s">
        <v>2065</v>
      </c>
      <c r="F160" s="10" t="s">
        <v>2072</v>
      </c>
      <c r="G160" s="10" t="s">
        <v>2115</v>
      </c>
      <c r="H160" s="10" t="s">
        <v>2230</v>
      </c>
      <c r="I160" s="10" t="s">
        <v>2135</v>
      </c>
      <c r="J160" s="10" t="s">
        <v>2065</v>
      </c>
      <c r="K160" s="10" t="s">
        <v>2060</v>
      </c>
      <c r="L160" s="10" t="s">
        <v>2065</v>
      </c>
      <c r="M160" s="10" t="s">
        <v>2065</v>
      </c>
      <c r="N160" s="10" t="s">
        <v>2072</v>
      </c>
      <c r="O160" s="10" t="s">
        <v>1281</v>
      </c>
      <c r="P160" s="10" t="s">
        <v>2204</v>
      </c>
      <c r="Q160" s="10" t="s">
        <v>2088</v>
      </c>
      <c r="R160" s="10" t="s">
        <v>2135</v>
      </c>
      <c r="S160" s="10" t="s">
        <v>2065</v>
      </c>
      <c r="T160" s="10" t="s">
        <v>2106</v>
      </c>
      <c r="U160" s="10" t="s">
        <v>2065</v>
      </c>
      <c r="V160" s="10" t="s">
        <v>2204</v>
      </c>
      <c r="W160" s="10" t="s">
        <v>2072</v>
      </c>
      <c r="X160" s="10" t="s">
        <v>2065</v>
      </c>
      <c r="Y160" s="10" t="s">
        <v>2072</v>
      </c>
      <c r="Z160" s="10" t="s">
        <v>2301</v>
      </c>
      <c r="AA160" s="10" t="s">
        <v>2232</v>
      </c>
      <c r="AB160" s="10" t="s">
        <v>2890</v>
      </c>
      <c r="AC160" s="10" t="s">
        <v>2095</v>
      </c>
      <c r="AD160" s="10" t="s">
        <v>1143</v>
      </c>
      <c r="AE160" s="10" t="s">
        <v>2130</v>
      </c>
      <c r="AF160" s="10" t="s">
        <v>2862</v>
      </c>
      <c r="AG160" s="10" t="s">
        <v>1143</v>
      </c>
      <c r="AH160" s="10" t="s">
        <v>2891</v>
      </c>
    </row>
    <row r="161" spans="1:34" x14ac:dyDescent="0.45">
      <c r="A161" s="10" t="s">
        <v>2892</v>
      </c>
      <c r="B161" s="10" t="s">
        <v>2114</v>
      </c>
      <c r="C161" s="10" t="s">
        <v>171</v>
      </c>
      <c r="D161" s="10" t="s">
        <v>2082</v>
      </c>
      <c r="E161" s="10" t="s">
        <v>2072</v>
      </c>
      <c r="F161" s="10" t="s">
        <v>2065</v>
      </c>
      <c r="G161" s="10" t="s">
        <v>2133</v>
      </c>
      <c r="H161" s="10" t="s">
        <v>2408</v>
      </c>
      <c r="I161" s="10" t="s">
        <v>2172</v>
      </c>
      <c r="J161" s="10" t="s">
        <v>2065</v>
      </c>
      <c r="K161" s="10" t="s">
        <v>2065</v>
      </c>
      <c r="L161" s="10" t="s">
        <v>2065</v>
      </c>
      <c r="M161" s="10" t="s">
        <v>2065</v>
      </c>
      <c r="N161" s="10" t="s">
        <v>2065</v>
      </c>
      <c r="O161" s="10" t="s">
        <v>1036</v>
      </c>
      <c r="P161" s="10" t="s">
        <v>2106</v>
      </c>
      <c r="Q161" s="10" t="s">
        <v>2061</v>
      </c>
      <c r="R161" s="10" t="s">
        <v>2061</v>
      </c>
      <c r="S161" s="10" t="s">
        <v>2065</v>
      </c>
      <c r="T161" s="10" t="s">
        <v>2194</v>
      </c>
      <c r="U161" s="10" t="s">
        <v>2065</v>
      </c>
      <c r="V161" s="10" t="s">
        <v>2135</v>
      </c>
      <c r="W161" s="10" t="s">
        <v>2072</v>
      </c>
      <c r="X161" s="10" t="s">
        <v>2065</v>
      </c>
      <c r="Y161" s="10" t="s">
        <v>2065</v>
      </c>
      <c r="Z161" s="10" t="s">
        <v>2587</v>
      </c>
      <c r="AA161" s="10" t="s">
        <v>2273</v>
      </c>
      <c r="AB161" s="10" t="s">
        <v>2814</v>
      </c>
      <c r="AC161" s="10" t="s">
        <v>2851</v>
      </c>
      <c r="AD161" s="10" t="s">
        <v>1401</v>
      </c>
      <c r="AE161" s="10" t="s">
        <v>2130</v>
      </c>
      <c r="AF161" s="10" t="s">
        <v>1017</v>
      </c>
      <c r="AG161" s="10" t="s">
        <v>1304</v>
      </c>
      <c r="AH161" s="10" t="s">
        <v>2250</v>
      </c>
    </row>
    <row r="162" spans="1:34" x14ac:dyDescent="0.45">
      <c r="A162" s="10" t="s">
        <v>2893</v>
      </c>
      <c r="B162" s="10" t="s">
        <v>2117</v>
      </c>
      <c r="C162" s="10" t="s">
        <v>279</v>
      </c>
      <c r="D162" s="10" t="s">
        <v>2082</v>
      </c>
      <c r="E162" s="10" t="s">
        <v>2060</v>
      </c>
      <c r="F162" s="10" t="s">
        <v>2060</v>
      </c>
      <c r="G162" s="10" t="s">
        <v>2083</v>
      </c>
      <c r="H162" s="10" t="s">
        <v>2774</v>
      </c>
      <c r="I162" s="10" t="s">
        <v>2135</v>
      </c>
      <c r="J162" s="10" t="s">
        <v>2135</v>
      </c>
      <c r="K162" s="10" t="s">
        <v>2065</v>
      </c>
      <c r="L162" s="10" t="s">
        <v>2065</v>
      </c>
      <c r="M162" s="10" t="s">
        <v>2065</v>
      </c>
      <c r="N162" s="10" t="s">
        <v>2065</v>
      </c>
      <c r="O162" s="10" t="s">
        <v>2894</v>
      </c>
      <c r="P162" s="10" t="s">
        <v>2692</v>
      </c>
      <c r="Q162" s="10" t="s">
        <v>2068</v>
      </c>
      <c r="R162" s="10" t="s">
        <v>2282</v>
      </c>
      <c r="S162" s="10" t="s">
        <v>2135</v>
      </c>
      <c r="T162" s="10" t="s">
        <v>2282</v>
      </c>
      <c r="U162" s="10" t="s">
        <v>2065</v>
      </c>
      <c r="V162" s="10" t="s">
        <v>2682</v>
      </c>
      <c r="W162" s="10" t="s">
        <v>2091</v>
      </c>
      <c r="X162" s="10" t="s">
        <v>2065</v>
      </c>
      <c r="Y162" s="10" t="s">
        <v>2065</v>
      </c>
      <c r="Z162" s="10" t="s">
        <v>2895</v>
      </c>
      <c r="AA162" s="10" t="s">
        <v>2425</v>
      </c>
      <c r="AB162" s="10" t="s">
        <v>2896</v>
      </c>
      <c r="AC162" s="10" t="s">
        <v>2403</v>
      </c>
      <c r="AD162" s="10" t="s">
        <v>978</v>
      </c>
      <c r="AE162" s="10" t="s">
        <v>1394</v>
      </c>
      <c r="AF162" s="10" t="s">
        <v>2617</v>
      </c>
      <c r="AG162" s="10" t="s">
        <v>953</v>
      </c>
      <c r="AH162" s="10" t="s">
        <v>2897</v>
      </c>
    </row>
    <row r="163" spans="1:34" x14ac:dyDescent="0.45">
      <c r="A163" s="10" t="s">
        <v>2898</v>
      </c>
      <c r="B163" s="10" t="s">
        <v>2069</v>
      </c>
      <c r="C163" s="10" t="s">
        <v>284</v>
      </c>
      <c r="D163" s="10" t="s">
        <v>2082</v>
      </c>
      <c r="E163" s="10" t="s">
        <v>2065</v>
      </c>
      <c r="F163" s="10" t="s">
        <v>2086</v>
      </c>
      <c r="G163" s="10" t="s">
        <v>2115</v>
      </c>
      <c r="H163" s="10" t="s">
        <v>2256</v>
      </c>
      <c r="I163" s="10" t="s">
        <v>2222</v>
      </c>
      <c r="J163" s="10" t="s">
        <v>2065</v>
      </c>
      <c r="K163" s="10" t="s">
        <v>2105</v>
      </c>
      <c r="L163" s="10" t="s">
        <v>2065</v>
      </c>
      <c r="M163" s="10" t="s">
        <v>2065</v>
      </c>
      <c r="N163" s="10" t="s">
        <v>2135</v>
      </c>
      <c r="O163" s="10" t="s">
        <v>1251</v>
      </c>
      <c r="P163" s="10" t="s">
        <v>2064</v>
      </c>
      <c r="Q163" s="10" t="s">
        <v>2194</v>
      </c>
      <c r="R163" s="10" t="s">
        <v>2061</v>
      </c>
      <c r="S163" s="10" t="s">
        <v>2091</v>
      </c>
      <c r="T163" s="10" t="s">
        <v>2061</v>
      </c>
      <c r="U163" s="10" t="s">
        <v>2072</v>
      </c>
      <c r="V163" s="10" t="s">
        <v>2223</v>
      </c>
      <c r="W163" s="10" t="s">
        <v>2086</v>
      </c>
      <c r="X163" s="10" t="s">
        <v>2065</v>
      </c>
      <c r="Y163" s="10" t="s">
        <v>2072</v>
      </c>
      <c r="Z163" s="10" t="s">
        <v>2165</v>
      </c>
      <c r="AA163" s="10" t="s">
        <v>2899</v>
      </c>
      <c r="AB163" s="10" t="s">
        <v>2166</v>
      </c>
      <c r="AC163" s="10" t="s">
        <v>2900</v>
      </c>
      <c r="AD163" s="10" t="s">
        <v>1298</v>
      </c>
      <c r="AE163" s="10" t="s">
        <v>1394</v>
      </c>
      <c r="AF163" s="10" t="s">
        <v>2178</v>
      </c>
      <c r="AG163" s="10" t="s">
        <v>1143</v>
      </c>
      <c r="AH163" s="10" t="s">
        <v>2444</v>
      </c>
    </row>
    <row r="164" spans="1:34" x14ac:dyDescent="0.45">
      <c r="A164" s="10" t="s">
        <v>2901</v>
      </c>
      <c r="B164" s="10" t="s">
        <v>2192</v>
      </c>
      <c r="C164" s="10" t="s">
        <v>262</v>
      </c>
      <c r="D164" s="10" t="s">
        <v>2082</v>
      </c>
      <c r="E164" s="10" t="s">
        <v>2091</v>
      </c>
      <c r="F164" s="10" t="s">
        <v>2060</v>
      </c>
      <c r="G164" s="10" t="s">
        <v>2790</v>
      </c>
      <c r="H164" s="10" t="s">
        <v>2094</v>
      </c>
      <c r="I164" s="10" t="s">
        <v>2088</v>
      </c>
      <c r="J164" s="10" t="s">
        <v>2088</v>
      </c>
      <c r="K164" s="10" t="s">
        <v>2065</v>
      </c>
      <c r="L164" s="10" t="s">
        <v>2065</v>
      </c>
      <c r="M164" s="10" t="s">
        <v>2065</v>
      </c>
      <c r="N164" s="10" t="s">
        <v>2065</v>
      </c>
      <c r="O164" s="10" t="s">
        <v>2859</v>
      </c>
      <c r="P164" s="10" t="s">
        <v>2319</v>
      </c>
      <c r="Q164" s="10" t="s">
        <v>2192</v>
      </c>
      <c r="R164" s="10" t="s">
        <v>2117</v>
      </c>
      <c r="S164" s="10" t="s">
        <v>2194</v>
      </c>
      <c r="T164" s="10" t="s">
        <v>2060</v>
      </c>
      <c r="U164" s="10" t="s">
        <v>2065</v>
      </c>
      <c r="V164" s="10" t="s">
        <v>2407</v>
      </c>
      <c r="W164" s="10" t="s">
        <v>2072</v>
      </c>
      <c r="X164" s="10" t="s">
        <v>2065</v>
      </c>
      <c r="Y164" s="10" t="s">
        <v>2072</v>
      </c>
      <c r="Z164" s="10" t="s">
        <v>2902</v>
      </c>
      <c r="AA164" s="10" t="s">
        <v>2119</v>
      </c>
      <c r="AB164" s="10" t="s">
        <v>2849</v>
      </c>
      <c r="AC164" s="10" t="s">
        <v>2903</v>
      </c>
      <c r="AD164" s="10" t="s">
        <v>1041</v>
      </c>
      <c r="AE164" s="10" t="s">
        <v>2235</v>
      </c>
      <c r="AF164" s="10" t="s">
        <v>2199</v>
      </c>
      <c r="AG164" s="10" t="s">
        <v>1198</v>
      </c>
      <c r="AH164" s="10" t="s">
        <v>2904</v>
      </c>
    </row>
    <row r="165" spans="1:34" x14ac:dyDescent="0.45">
      <c r="A165" s="10" t="s">
        <v>2905</v>
      </c>
      <c r="B165" s="10" t="s">
        <v>2058</v>
      </c>
      <c r="C165" s="10" t="s">
        <v>73</v>
      </c>
      <c r="D165" s="10" t="s">
        <v>2059</v>
      </c>
      <c r="E165" s="10" t="s">
        <v>2072</v>
      </c>
      <c r="F165" s="10" t="s">
        <v>2086</v>
      </c>
      <c r="G165" s="10" t="s">
        <v>2202</v>
      </c>
      <c r="H165" s="10" t="s">
        <v>2906</v>
      </c>
      <c r="I165" s="10" t="s">
        <v>2061</v>
      </c>
      <c r="J165" s="10" t="s">
        <v>2061</v>
      </c>
      <c r="K165" s="10" t="s">
        <v>2065</v>
      </c>
      <c r="L165" s="10" t="s">
        <v>2065</v>
      </c>
      <c r="M165" s="10" t="s">
        <v>2065</v>
      </c>
      <c r="N165" s="10" t="s">
        <v>2065</v>
      </c>
      <c r="O165" s="10" t="s">
        <v>2907</v>
      </c>
      <c r="P165" s="10" t="s">
        <v>2310</v>
      </c>
      <c r="Q165" s="10" t="s">
        <v>2070</v>
      </c>
      <c r="R165" s="10" t="s">
        <v>2089</v>
      </c>
      <c r="S165" s="10" t="s">
        <v>2060</v>
      </c>
      <c r="T165" s="10" t="s">
        <v>2088</v>
      </c>
      <c r="U165" s="10" t="s">
        <v>2065</v>
      </c>
      <c r="V165" s="10" t="s">
        <v>2145</v>
      </c>
      <c r="W165" s="10" t="s">
        <v>2086</v>
      </c>
      <c r="X165" s="10" t="s">
        <v>2065</v>
      </c>
      <c r="Y165" s="10" t="s">
        <v>2086</v>
      </c>
      <c r="Z165" s="10" t="s">
        <v>2356</v>
      </c>
      <c r="AA165" s="10" t="s">
        <v>2457</v>
      </c>
      <c r="AB165" s="10" t="s">
        <v>2908</v>
      </c>
      <c r="AC165" s="10" t="s">
        <v>2909</v>
      </c>
      <c r="AD165" s="10" t="s">
        <v>928</v>
      </c>
      <c r="AE165" s="10" t="s">
        <v>1273</v>
      </c>
      <c r="AF165" s="10" t="s">
        <v>1061</v>
      </c>
      <c r="AG165" s="10" t="s">
        <v>1298</v>
      </c>
      <c r="AH165" s="10" t="s">
        <v>2102</v>
      </c>
    </row>
    <row r="166" spans="1:34" x14ac:dyDescent="0.45">
      <c r="A166" s="10" t="s">
        <v>2910</v>
      </c>
      <c r="B166" s="10" t="s">
        <v>2100</v>
      </c>
      <c r="C166" s="10" t="s">
        <v>372</v>
      </c>
      <c r="D166" s="10" t="s">
        <v>2059</v>
      </c>
      <c r="E166" s="10" t="s">
        <v>2065</v>
      </c>
      <c r="F166" s="10" t="s">
        <v>2065</v>
      </c>
      <c r="G166" s="10" t="s">
        <v>871</v>
      </c>
      <c r="H166" s="10" t="s">
        <v>2797</v>
      </c>
      <c r="I166" s="10" t="s">
        <v>2086</v>
      </c>
      <c r="J166" s="10" t="s">
        <v>2065</v>
      </c>
      <c r="K166" s="10" t="s">
        <v>2086</v>
      </c>
      <c r="L166" s="10" t="s">
        <v>2065</v>
      </c>
      <c r="M166" s="10" t="s">
        <v>2065</v>
      </c>
      <c r="N166" s="10" t="s">
        <v>2065</v>
      </c>
      <c r="O166" s="10" t="s">
        <v>1419</v>
      </c>
      <c r="P166" s="10" t="s">
        <v>2172</v>
      </c>
      <c r="Q166" s="10" t="s">
        <v>2194</v>
      </c>
      <c r="R166" s="10" t="s">
        <v>2106</v>
      </c>
      <c r="S166" s="10" t="s">
        <v>2091</v>
      </c>
      <c r="T166" s="10" t="s">
        <v>2091</v>
      </c>
      <c r="U166" s="10" t="s">
        <v>2065</v>
      </c>
      <c r="V166" s="10" t="s">
        <v>2060</v>
      </c>
      <c r="W166" s="10" t="s">
        <v>2072</v>
      </c>
      <c r="X166" s="10" t="s">
        <v>2065</v>
      </c>
      <c r="Y166" s="10" t="s">
        <v>2065</v>
      </c>
      <c r="Z166" s="10" t="s">
        <v>2192</v>
      </c>
      <c r="AA166" s="10" t="s">
        <v>2300</v>
      </c>
      <c r="AB166" s="10" t="s">
        <v>2911</v>
      </c>
      <c r="AC166" s="10" t="s">
        <v>2533</v>
      </c>
      <c r="AD166" s="10" t="s">
        <v>1325</v>
      </c>
      <c r="AE166" s="10" t="s">
        <v>2111</v>
      </c>
      <c r="AF166" s="10" t="s">
        <v>2111</v>
      </c>
      <c r="AG166" s="10" t="s">
        <v>1419</v>
      </c>
      <c r="AH166" s="10" t="s">
        <v>2638</v>
      </c>
    </row>
    <row r="167" spans="1:34" x14ac:dyDescent="0.45">
      <c r="A167" s="10" t="s">
        <v>2912</v>
      </c>
      <c r="B167" s="10" t="s">
        <v>2245</v>
      </c>
      <c r="C167" s="10" t="s">
        <v>542</v>
      </c>
      <c r="D167" s="10" t="s">
        <v>2082</v>
      </c>
      <c r="E167" s="10" t="s">
        <v>2072</v>
      </c>
      <c r="F167" s="10" t="s">
        <v>2065</v>
      </c>
      <c r="G167" s="10" t="s">
        <v>2133</v>
      </c>
      <c r="H167" s="10" t="s">
        <v>2913</v>
      </c>
      <c r="I167" s="10" t="s">
        <v>2061</v>
      </c>
      <c r="J167" s="10" t="s">
        <v>2065</v>
      </c>
      <c r="K167" s="10" t="s">
        <v>2060</v>
      </c>
      <c r="L167" s="10" t="s">
        <v>2065</v>
      </c>
      <c r="M167" s="10" t="s">
        <v>2065</v>
      </c>
      <c r="N167" s="10" t="s">
        <v>2065</v>
      </c>
      <c r="O167" s="10" t="s">
        <v>956</v>
      </c>
      <c r="P167" s="10" t="s">
        <v>2172</v>
      </c>
      <c r="Q167" s="10" t="s">
        <v>2103</v>
      </c>
      <c r="R167" s="10" t="s">
        <v>2060</v>
      </c>
      <c r="S167" s="10" t="s">
        <v>2086</v>
      </c>
      <c r="T167" s="10" t="s">
        <v>2086</v>
      </c>
      <c r="U167" s="10" t="s">
        <v>2072</v>
      </c>
      <c r="V167" s="10" t="s">
        <v>2103</v>
      </c>
      <c r="W167" s="10" t="s">
        <v>2072</v>
      </c>
      <c r="X167" s="10" t="s">
        <v>2065</v>
      </c>
      <c r="Y167" s="10" t="s">
        <v>2065</v>
      </c>
      <c r="Z167" s="10" t="s">
        <v>2309</v>
      </c>
      <c r="AA167" s="10" t="s">
        <v>2389</v>
      </c>
      <c r="AB167" s="10" t="s">
        <v>2528</v>
      </c>
      <c r="AC167" s="10" t="s">
        <v>2914</v>
      </c>
      <c r="AD167" s="10" t="s">
        <v>1416</v>
      </c>
      <c r="AE167" s="10" t="s">
        <v>2824</v>
      </c>
      <c r="AF167" s="10" t="s">
        <v>2824</v>
      </c>
      <c r="AG167" s="10" t="s">
        <v>1234</v>
      </c>
      <c r="AH167" s="10" t="s">
        <v>2256</v>
      </c>
    </row>
    <row r="168" spans="1:34" x14ac:dyDescent="0.45">
      <c r="A168" s="10" t="s">
        <v>2915</v>
      </c>
      <c r="B168" s="10" t="s">
        <v>2153</v>
      </c>
      <c r="C168" s="10" t="s">
        <v>279</v>
      </c>
      <c r="D168" s="10" t="s">
        <v>2082</v>
      </c>
      <c r="E168" s="10" t="s">
        <v>2086</v>
      </c>
      <c r="F168" s="10" t="s">
        <v>2086</v>
      </c>
      <c r="G168" s="10" t="s">
        <v>2083</v>
      </c>
      <c r="H168" s="10" t="s">
        <v>2652</v>
      </c>
      <c r="I168" s="10" t="s">
        <v>2172</v>
      </c>
      <c r="J168" s="10" t="s">
        <v>2172</v>
      </c>
      <c r="K168" s="10" t="s">
        <v>2065</v>
      </c>
      <c r="L168" s="10" t="s">
        <v>2065</v>
      </c>
      <c r="M168" s="10" t="s">
        <v>2065</v>
      </c>
      <c r="N168" s="10" t="s">
        <v>2065</v>
      </c>
      <c r="O168" s="10" t="s">
        <v>2916</v>
      </c>
      <c r="P168" s="10" t="s">
        <v>2692</v>
      </c>
      <c r="Q168" s="10" t="s">
        <v>2204</v>
      </c>
      <c r="R168" s="10" t="s">
        <v>2204</v>
      </c>
      <c r="S168" s="10" t="s">
        <v>2060</v>
      </c>
      <c r="T168" s="10" t="s">
        <v>2145</v>
      </c>
      <c r="U168" s="10" t="s">
        <v>2065</v>
      </c>
      <c r="V168" s="10" t="s">
        <v>2784</v>
      </c>
      <c r="W168" s="10" t="s">
        <v>2091</v>
      </c>
      <c r="X168" s="10" t="s">
        <v>2065</v>
      </c>
      <c r="Y168" s="10" t="s">
        <v>2065</v>
      </c>
      <c r="Z168" s="10" t="s">
        <v>2917</v>
      </c>
      <c r="AA168" s="10" t="s">
        <v>2918</v>
      </c>
      <c r="AB168" s="10" t="s">
        <v>2435</v>
      </c>
      <c r="AC168" s="10" t="s">
        <v>2919</v>
      </c>
      <c r="AD168" s="10" t="s">
        <v>1198</v>
      </c>
      <c r="AE168" s="10" t="s">
        <v>1942</v>
      </c>
      <c r="AF168" s="10" t="s">
        <v>2142</v>
      </c>
      <c r="AG168" s="10" t="s">
        <v>1215</v>
      </c>
      <c r="AH168" s="10" t="s">
        <v>2920</v>
      </c>
    </row>
    <row r="169" spans="1:34" x14ac:dyDescent="0.45">
      <c r="A169" s="10" t="s">
        <v>2921</v>
      </c>
      <c r="B169" s="10" t="s">
        <v>2117</v>
      </c>
      <c r="C169" s="10" t="s">
        <v>220</v>
      </c>
      <c r="D169" s="10" t="s">
        <v>2082</v>
      </c>
      <c r="E169" s="10" t="s">
        <v>2086</v>
      </c>
      <c r="F169" s="10" t="s">
        <v>2086</v>
      </c>
      <c r="G169" s="10" t="s">
        <v>2083</v>
      </c>
      <c r="H169" s="10" t="s">
        <v>2450</v>
      </c>
      <c r="I169" s="10" t="s">
        <v>2107</v>
      </c>
      <c r="J169" s="10" t="s">
        <v>2065</v>
      </c>
      <c r="K169" s="10" t="s">
        <v>2091</v>
      </c>
      <c r="L169" s="10" t="s">
        <v>2065</v>
      </c>
      <c r="M169" s="10" t="s">
        <v>2065</v>
      </c>
      <c r="N169" s="10" t="s">
        <v>2086</v>
      </c>
      <c r="O169" s="10" t="s">
        <v>1998</v>
      </c>
      <c r="P169" s="10" t="s">
        <v>2223</v>
      </c>
      <c r="Q169" s="10" t="s">
        <v>2194</v>
      </c>
      <c r="R169" s="10" t="s">
        <v>2106</v>
      </c>
      <c r="S169" s="10" t="s">
        <v>2086</v>
      </c>
      <c r="T169" s="10" t="s">
        <v>2194</v>
      </c>
      <c r="U169" s="10" t="s">
        <v>2086</v>
      </c>
      <c r="V169" s="10" t="s">
        <v>2068</v>
      </c>
      <c r="W169" s="10" t="s">
        <v>2086</v>
      </c>
      <c r="X169" s="10" t="s">
        <v>2065</v>
      </c>
      <c r="Y169" s="10" t="s">
        <v>2086</v>
      </c>
      <c r="Z169" s="10" t="s">
        <v>2922</v>
      </c>
      <c r="AA169" s="10" t="s">
        <v>2923</v>
      </c>
      <c r="AB169" s="10" t="s">
        <v>2924</v>
      </c>
      <c r="AC169" s="10" t="s">
        <v>2133</v>
      </c>
      <c r="AD169" s="10" t="s">
        <v>1342</v>
      </c>
      <c r="AE169" s="10" t="s">
        <v>1025</v>
      </c>
      <c r="AF169" s="10" t="s">
        <v>1135</v>
      </c>
      <c r="AG169" s="10" t="s">
        <v>1247</v>
      </c>
      <c r="AH169" s="10" t="s">
        <v>2435</v>
      </c>
    </row>
    <row r="170" spans="1:34" x14ac:dyDescent="0.45">
      <c r="A170" s="10" t="s">
        <v>2925</v>
      </c>
      <c r="B170" s="10" t="s">
        <v>2692</v>
      </c>
      <c r="C170" s="10" t="s">
        <v>99</v>
      </c>
      <c r="D170" s="10" t="s">
        <v>2082</v>
      </c>
      <c r="E170" s="10" t="s">
        <v>2065</v>
      </c>
      <c r="F170" s="10" t="s">
        <v>2065</v>
      </c>
      <c r="G170" s="10" t="s">
        <v>871</v>
      </c>
      <c r="H170" s="10" t="s">
        <v>2926</v>
      </c>
      <c r="I170" s="10" t="s">
        <v>2086</v>
      </c>
      <c r="J170" s="10" t="s">
        <v>2065</v>
      </c>
      <c r="K170" s="10" t="s">
        <v>2065</v>
      </c>
      <c r="L170" s="10" t="s">
        <v>2065</v>
      </c>
      <c r="M170" s="10" t="s">
        <v>2065</v>
      </c>
      <c r="N170" s="10" t="s">
        <v>2065</v>
      </c>
      <c r="O170" s="10" t="s">
        <v>1061</v>
      </c>
      <c r="P170" s="10" t="s">
        <v>2194</v>
      </c>
      <c r="Q170" s="10" t="s">
        <v>2060</v>
      </c>
      <c r="R170" s="10" t="s">
        <v>2060</v>
      </c>
      <c r="S170" s="10" t="s">
        <v>2086</v>
      </c>
      <c r="T170" s="10" t="s">
        <v>2086</v>
      </c>
      <c r="U170" s="10" t="s">
        <v>2065</v>
      </c>
      <c r="V170" s="10" t="s">
        <v>2086</v>
      </c>
      <c r="W170" s="10" t="s">
        <v>2072</v>
      </c>
      <c r="X170" s="10" t="s">
        <v>2065</v>
      </c>
      <c r="Y170" s="10" t="s">
        <v>2065</v>
      </c>
      <c r="Z170" s="10" t="s">
        <v>2282</v>
      </c>
      <c r="AA170" s="10" t="s">
        <v>2260</v>
      </c>
      <c r="AB170" s="10" t="s">
        <v>2927</v>
      </c>
      <c r="AC170" s="10" t="s">
        <v>2740</v>
      </c>
      <c r="AD170" s="10" t="s">
        <v>1119</v>
      </c>
      <c r="AE170" s="10" t="s">
        <v>2862</v>
      </c>
      <c r="AF170" s="10" t="s">
        <v>2862</v>
      </c>
      <c r="AG170" s="10" t="s">
        <v>2862</v>
      </c>
      <c r="AH170" s="10" t="s">
        <v>2534</v>
      </c>
    </row>
    <row r="171" spans="1:34" x14ac:dyDescent="0.45">
      <c r="A171" s="10" t="s">
        <v>2928</v>
      </c>
      <c r="B171" s="10" t="s">
        <v>2137</v>
      </c>
      <c r="C171" s="10" t="s">
        <v>220</v>
      </c>
      <c r="D171" s="10" t="s">
        <v>2082</v>
      </c>
      <c r="E171" s="10" t="s">
        <v>2086</v>
      </c>
      <c r="F171" s="10" t="s">
        <v>2072</v>
      </c>
      <c r="G171" s="10" t="s">
        <v>2101</v>
      </c>
      <c r="H171" s="10" t="s">
        <v>2213</v>
      </c>
      <c r="I171" s="10" t="s">
        <v>2061</v>
      </c>
      <c r="J171" s="10" t="s">
        <v>2061</v>
      </c>
      <c r="K171" s="10" t="s">
        <v>2065</v>
      </c>
      <c r="L171" s="10" t="s">
        <v>2065</v>
      </c>
      <c r="M171" s="10" t="s">
        <v>2065</v>
      </c>
      <c r="N171" s="10" t="s">
        <v>2065</v>
      </c>
      <c r="O171" s="10" t="s">
        <v>2171</v>
      </c>
      <c r="P171" s="10" t="s">
        <v>2173</v>
      </c>
      <c r="Q171" s="10" t="s">
        <v>2223</v>
      </c>
      <c r="R171" s="10" t="s">
        <v>2223</v>
      </c>
      <c r="S171" s="10" t="s">
        <v>2086</v>
      </c>
      <c r="T171" s="10" t="s">
        <v>2103</v>
      </c>
      <c r="U171" s="10" t="s">
        <v>2065</v>
      </c>
      <c r="V171" s="10" t="s">
        <v>2058</v>
      </c>
      <c r="W171" s="10" t="s">
        <v>2072</v>
      </c>
      <c r="X171" s="10" t="s">
        <v>2065</v>
      </c>
      <c r="Y171" s="10" t="s">
        <v>2065</v>
      </c>
      <c r="Z171" s="10" t="s">
        <v>2765</v>
      </c>
      <c r="AA171" s="10" t="s">
        <v>2313</v>
      </c>
      <c r="AB171" s="10" t="s">
        <v>2929</v>
      </c>
      <c r="AC171" s="10" t="s">
        <v>2930</v>
      </c>
      <c r="AD171" s="10" t="s">
        <v>1198</v>
      </c>
      <c r="AE171" s="10" t="s">
        <v>1942</v>
      </c>
      <c r="AF171" s="10" t="s">
        <v>2277</v>
      </c>
      <c r="AG171" s="10" t="s">
        <v>1315</v>
      </c>
      <c r="AH171" s="10" t="s">
        <v>2404</v>
      </c>
    </row>
    <row r="172" spans="1:34" x14ac:dyDescent="0.45">
      <c r="A172" s="10" t="s">
        <v>2931</v>
      </c>
      <c r="B172" s="10" t="s">
        <v>2085</v>
      </c>
      <c r="C172" s="10" t="s">
        <v>191</v>
      </c>
      <c r="D172" s="10" t="s">
        <v>2082</v>
      </c>
      <c r="E172" s="10" t="s">
        <v>2065</v>
      </c>
      <c r="F172" s="10" t="s">
        <v>2091</v>
      </c>
      <c r="G172" s="10" t="s">
        <v>2115</v>
      </c>
      <c r="H172" s="10" t="s">
        <v>2932</v>
      </c>
      <c r="I172" s="10" t="s">
        <v>2145</v>
      </c>
      <c r="J172" s="10" t="s">
        <v>2065</v>
      </c>
      <c r="K172" s="10" t="s">
        <v>2222</v>
      </c>
      <c r="L172" s="10" t="s">
        <v>2065</v>
      </c>
      <c r="M172" s="10" t="s">
        <v>2065</v>
      </c>
      <c r="N172" s="10" t="s">
        <v>2135</v>
      </c>
      <c r="O172" s="10" t="s">
        <v>2000</v>
      </c>
      <c r="P172" s="10" t="s">
        <v>2089</v>
      </c>
      <c r="Q172" s="10" t="s">
        <v>2135</v>
      </c>
      <c r="R172" s="10" t="s">
        <v>2172</v>
      </c>
      <c r="S172" s="10" t="s">
        <v>2091</v>
      </c>
      <c r="T172" s="10" t="s">
        <v>2091</v>
      </c>
      <c r="U172" s="10" t="s">
        <v>2086</v>
      </c>
      <c r="V172" s="10" t="s">
        <v>2070</v>
      </c>
      <c r="W172" s="10" t="s">
        <v>2065</v>
      </c>
      <c r="X172" s="10" t="s">
        <v>2065</v>
      </c>
      <c r="Y172" s="10" t="s">
        <v>2072</v>
      </c>
      <c r="Z172" s="10" t="s">
        <v>2214</v>
      </c>
      <c r="AA172" s="10" t="s">
        <v>2933</v>
      </c>
      <c r="AB172" s="10" t="s">
        <v>2592</v>
      </c>
      <c r="AC172" s="10" t="s">
        <v>2934</v>
      </c>
      <c r="AD172" s="10" t="s">
        <v>1090</v>
      </c>
      <c r="AE172" s="10" t="s">
        <v>2097</v>
      </c>
      <c r="AF172" s="10" t="s">
        <v>2097</v>
      </c>
      <c r="AG172" s="10" t="s">
        <v>936</v>
      </c>
      <c r="AH172" s="10" t="s">
        <v>2629</v>
      </c>
    </row>
    <row r="173" spans="1:34" x14ac:dyDescent="0.45">
      <c r="A173" s="10" t="s">
        <v>2935</v>
      </c>
      <c r="B173" s="10" t="s">
        <v>2058</v>
      </c>
      <c r="C173" s="10" t="s">
        <v>1471</v>
      </c>
      <c r="D173" s="10" t="s">
        <v>2059</v>
      </c>
      <c r="E173" s="10" t="s">
        <v>2086</v>
      </c>
      <c r="F173" s="10" t="s">
        <v>2072</v>
      </c>
      <c r="G173" s="10" t="s">
        <v>2101</v>
      </c>
      <c r="H173" s="10" t="s">
        <v>2936</v>
      </c>
      <c r="I173" s="10" t="s">
        <v>2222</v>
      </c>
      <c r="J173" s="10" t="s">
        <v>2065</v>
      </c>
      <c r="K173" s="10" t="s">
        <v>2060</v>
      </c>
      <c r="L173" s="10" t="s">
        <v>2065</v>
      </c>
      <c r="M173" s="10" t="s">
        <v>2065</v>
      </c>
      <c r="N173" s="10" t="s">
        <v>2072</v>
      </c>
      <c r="O173" s="10" t="s">
        <v>2000</v>
      </c>
      <c r="P173" s="10" t="s">
        <v>2172</v>
      </c>
      <c r="Q173" s="10" t="s">
        <v>2086</v>
      </c>
      <c r="R173" s="10" t="s">
        <v>2086</v>
      </c>
      <c r="S173" s="10" t="s">
        <v>2072</v>
      </c>
      <c r="T173" s="10" t="s">
        <v>2106</v>
      </c>
      <c r="U173" s="10" t="s">
        <v>2072</v>
      </c>
      <c r="V173" s="10" t="s">
        <v>2085</v>
      </c>
      <c r="W173" s="10" t="s">
        <v>2065</v>
      </c>
      <c r="X173" s="10" t="s">
        <v>2065</v>
      </c>
      <c r="Y173" s="10" t="s">
        <v>2065</v>
      </c>
      <c r="Z173" s="10" t="s">
        <v>2776</v>
      </c>
      <c r="AA173" s="10" t="s">
        <v>2937</v>
      </c>
      <c r="AB173" s="10" t="s">
        <v>2938</v>
      </c>
      <c r="AC173" s="10" t="s">
        <v>2939</v>
      </c>
      <c r="AD173" s="10" t="s">
        <v>1445</v>
      </c>
      <c r="AE173" s="10" t="s">
        <v>2557</v>
      </c>
      <c r="AF173" s="10" t="s">
        <v>1135</v>
      </c>
      <c r="AG173" s="10" t="s">
        <v>924</v>
      </c>
      <c r="AH173" s="10" t="s">
        <v>2940</v>
      </c>
    </row>
    <row r="174" spans="1:34" x14ac:dyDescent="0.45">
      <c r="A174" s="10" t="s">
        <v>2941</v>
      </c>
      <c r="B174" s="10" t="s">
        <v>2118</v>
      </c>
      <c r="C174" s="10" t="s">
        <v>542</v>
      </c>
      <c r="D174" s="10" t="s">
        <v>2082</v>
      </c>
      <c r="E174" s="10" t="s">
        <v>2091</v>
      </c>
      <c r="F174" s="10" t="s">
        <v>2072</v>
      </c>
      <c r="G174" s="10" t="s">
        <v>2421</v>
      </c>
      <c r="H174" s="10" t="s">
        <v>2435</v>
      </c>
      <c r="I174" s="10" t="s">
        <v>2107</v>
      </c>
      <c r="J174" s="10" t="s">
        <v>2065</v>
      </c>
      <c r="K174" s="10" t="s">
        <v>2061</v>
      </c>
      <c r="L174" s="10" t="s">
        <v>2065</v>
      </c>
      <c r="M174" s="10" t="s">
        <v>2065</v>
      </c>
      <c r="N174" s="10" t="s">
        <v>2065</v>
      </c>
      <c r="O174" s="10" t="s">
        <v>2942</v>
      </c>
      <c r="P174" s="10" t="s">
        <v>2118</v>
      </c>
      <c r="Q174" s="10" t="s">
        <v>2223</v>
      </c>
      <c r="R174" s="10" t="s">
        <v>2105</v>
      </c>
      <c r="S174" s="10" t="s">
        <v>2061</v>
      </c>
      <c r="T174" s="10" t="s">
        <v>2105</v>
      </c>
      <c r="U174" s="10" t="s">
        <v>2065</v>
      </c>
      <c r="V174" s="10" t="s">
        <v>2117</v>
      </c>
      <c r="W174" s="10" t="s">
        <v>2065</v>
      </c>
      <c r="X174" s="10" t="s">
        <v>2065</v>
      </c>
      <c r="Y174" s="10" t="s">
        <v>2086</v>
      </c>
      <c r="Z174" s="10" t="s">
        <v>2155</v>
      </c>
      <c r="AA174" s="10" t="s">
        <v>2196</v>
      </c>
      <c r="AB174" s="10" t="s">
        <v>2943</v>
      </c>
      <c r="AC174" s="10" t="s">
        <v>2944</v>
      </c>
      <c r="AD174" s="10" t="s">
        <v>1210</v>
      </c>
      <c r="AE174" s="10" t="s">
        <v>2316</v>
      </c>
      <c r="AF174" s="10" t="s">
        <v>2142</v>
      </c>
      <c r="AG174" s="10" t="s">
        <v>1128</v>
      </c>
      <c r="AH174" s="10" t="s">
        <v>2945</v>
      </c>
    </row>
    <row r="175" spans="1:34" x14ac:dyDescent="0.45">
      <c r="A175" s="10" t="s">
        <v>2946</v>
      </c>
      <c r="B175" s="10" t="s">
        <v>2192</v>
      </c>
      <c r="C175" s="10" t="s">
        <v>262</v>
      </c>
      <c r="D175" s="10" t="s">
        <v>2082</v>
      </c>
      <c r="E175" s="10" t="s">
        <v>2072</v>
      </c>
      <c r="F175" s="10" t="s">
        <v>2086</v>
      </c>
      <c r="G175" s="10" t="s">
        <v>2202</v>
      </c>
      <c r="H175" s="10" t="s">
        <v>2947</v>
      </c>
      <c r="I175" s="10" t="s">
        <v>2173</v>
      </c>
      <c r="J175" s="10" t="s">
        <v>2065</v>
      </c>
      <c r="K175" s="10" t="s">
        <v>2223</v>
      </c>
      <c r="L175" s="10" t="s">
        <v>2065</v>
      </c>
      <c r="M175" s="10" t="s">
        <v>2065</v>
      </c>
      <c r="N175" s="10" t="s">
        <v>2194</v>
      </c>
      <c r="O175" s="10" t="s">
        <v>2000</v>
      </c>
      <c r="P175" s="10" t="s">
        <v>2204</v>
      </c>
      <c r="Q175" s="10" t="s">
        <v>2172</v>
      </c>
      <c r="R175" s="10" t="s">
        <v>2106</v>
      </c>
      <c r="S175" s="10" t="s">
        <v>2065</v>
      </c>
      <c r="T175" s="10" t="s">
        <v>2135</v>
      </c>
      <c r="U175" s="10" t="s">
        <v>2086</v>
      </c>
      <c r="V175" s="10" t="s">
        <v>2137</v>
      </c>
      <c r="W175" s="10" t="s">
        <v>2065</v>
      </c>
      <c r="X175" s="10" t="s">
        <v>2065</v>
      </c>
      <c r="Y175" s="10" t="s">
        <v>2086</v>
      </c>
      <c r="Z175" s="10" t="s">
        <v>2253</v>
      </c>
      <c r="AA175" s="10" t="s">
        <v>2560</v>
      </c>
      <c r="AB175" s="10" t="s">
        <v>2618</v>
      </c>
      <c r="AC175" s="10" t="s">
        <v>2948</v>
      </c>
      <c r="AD175" s="10" t="s">
        <v>1429</v>
      </c>
      <c r="AE175" s="10" t="s">
        <v>2130</v>
      </c>
      <c r="AF175" s="10" t="s">
        <v>2003</v>
      </c>
      <c r="AG175" s="10" t="s">
        <v>879</v>
      </c>
      <c r="AH175" s="10" t="s">
        <v>2768</v>
      </c>
    </row>
    <row r="176" spans="1:34" x14ac:dyDescent="0.45">
      <c r="A176" s="10" t="s">
        <v>2949</v>
      </c>
      <c r="B176" s="10" t="s">
        <v>2068</v>
      </c>
      <c r="C176" s="10" t="s">
        <v>335</v>
      </c>
      <c r="D176" s="10" t="s">
        <v>2059</v>
      </c>
      <c r="E176" s="10" t="s">
        <v>2091</v>
      </c>
      <c r="F176" s="10" t="s">
        <v>2091</v>
      </c>
      <c r="G176" s="10" t="s">
        <v>2083</v>
      </c>
      <c r="H176" s="10" t="s">
        <v>2168</v>
      </c>
      <c r="I176" s="10" t="s">
        <v>2064</v>
      </c>
      <c r="J176" s="10" t="s">
        <v>2064</v>
      </c>
      <c r="K176" s="10" t="s">
        <v>2065</v>
      </c>
      <c r="L176" s="10" t="s">
        <v>2065</v>
      </c>
      <c r="M176" s="10" t="s">
        <v>2065</v>
      </c>
      <c r="N176" s="10" t="s">
        <v>2065</v>
      </c>
      <c r="O176" s="10" t="s">
        <v>2950</v>
      </c>
      <c r="P176" s="10" t="s">
        <v>2784</v>
      </c>
      <c r="Q176" s="10" t="s">
        <v>2118</v>
      </c>
      <c r="R176" s="10" t="s">
        <v>2118</v>
      </c>
      <c r="S176" s="10" t="s">
        <v>2088</v>
      </c>
      <c r="T176" s="10" t="s">
        <v>2070</v>
      </c>
      <c r="U176" s="10" t="s">
        <v>2065</v>
      </c>
      <c r="V176" s="10" t="s">
        <v>2497</v>
      </c>
      <c r="W176" s="10" t="s">
        <v>2065</v>
      </c>
      <c r="X176" s="10" t="s">
        <v>2065</v>
      </c>
      <c r="Y176" s="10" t="s">
        <v>2065</v>
      </c>
      <c r="Z176" s="10" t="s">
        <v>2951</v>
      </c>
      <c r="AA176" s="10" t="s">
        <v>2175</v>
      </c>
      <c r="AB176" s="10" t="s">
        <v>2952</v>
      </c>
      <c r="AC176" s="10" t="s">
        <v>2953</v>
      </c>
      <c r="AD176" s="10" t="s">
        <v>1401</v>
      </c>
      <c r="AE176" s="10" t="s">
        <v>2097</v>
      </c>
      <c r="AF176" s="10" t="s">
        <v>1038</v>
      </c>
      <c r="AG176" s="10" t="s">
        <v>1234</v>
      </c>
      <c r="AH176" s="10" t="s">
        <v>2954</v>
      </c>
    </row>
    <row r="177" spans="1:34" x14ac:dyDescent="0.45">
      <c r="A177" s="10" t="s">
        <v>2955</v>
      </c>
      <c r="B177" s="10" t="s">
        <v>2114</v>
      </c>
      <c r="C177" s="10" t="s">
        <v>289</v>
      </c>
      <c r="D177" s="10" t="s">
        <v>2059</v>
      </c>
      <c r="E177" s="10" t="s">
        <v>2065</v>
      </c>
      <c r="F177" s="10" t="s">
        <v>2065</v>
      </c>
      <c r="G177" s="10" t="s">
        <v>871</v>
      </c>
      <c r="H177" s="10" t="s">
        <v>2800</v>
      </c>
      <c r="I177" s="10" t="s">
        <v>2137</v>
      </c>
      <c r="J177" s="10" t="s">
        <v>2065</v>
      </c>
      <c r="K177" s="10" t="s">
        <v>2223</v>
      </c>
      <c r="L177" s="10" t="s">
        <v>2065</v>
      </c>
      <c r="M177" s="10" t="s">
        <v>2065</v>
      </c>
      <c r="N177" s="10" t="s">
        <v>2065</v>
      </c>
      <c r="O177" s="10" t="s">
        <v>2351</v>
      </c>
      <c r="P177" s="10" t="s">
        <v>2245</v>
      </c>
      <c r="Q177" s="10" t="s">
        <v>2194</v>
      </c>
      <c r="R177" s="10" t="s">
        <v>2194</v>
      </c>
      <c r="S177" s="10" t="s">
        <v>2086</v>
      </c>
      <c r="T177" s="10" t="s">
        <v>2135</v>
      </c>
      <c r="U177" s="10" t="s">
        <v>2065</v>
      </c>
      <c r="V177" s="10" t="s">
        <v>2107</v>
      </c>
      <c r="W177" s="10" t="s">
        <v>2060</v>
      </c>
      <c r="X177" s="10" t="s">
        <v>2065</v>
      </c>
      <c r="Y177" s="10" t="s">
        <v>2065</v>
      </c>
      <c r="Z177" s="10" t="s">
        <v>2956</v>
      </c>
      <c r="AA177" s="10" t="s">
        <v>2957</v>
      </c>
      <c r="AB177" s="10" t="s">
        <v>2233</v>
      </c>
      <c r="AC177" s="10" t="s">
        <v>2958</v>
      </c>
      <c r="AD177" s="10" t="s">
        <v>1106</v>
      </c>
      <c r="AE177" s="10" t="s">
        <v>1942</v>
      </c>
      <c r="AF177" s="10" t="s">
        <v>1135</v>
      </c>
      <c r="AG177" s="10" t="s">
        <v>2079</v>
      </c>
      <c r="AH177" s="10" t="s">
        <v>2959</v>
      </c>
    </row>
    <row r="178" spans="1:34" x14ac:dyDescent="0.45">
      <c r="A178" s="10" t="s">
        <v>2960</v>
      </c>
      <c r="B178" s="10" t="s">
        <v>2118</v>
      </c>
      <c r="C178" s="10" t="s">
        <v>372</v>
      </c>
      <c r="D178" s="10" t="s">
        <v>2059</v>
      </c>
      <c r="E178" s="10" t="s">
        <v>2072</v>
      </c>
      <c r="F178" s="10" t="s">
        <v>2072</v>
      </c>
      <c r="G178" s="10" t="s">
        <v>2083</v>
      </c>
      <c r="H178" s="10" t="s">
        <v>2098</v>
      </c>
      <c r="I178" s="10" t="s">
        <v>2173</v>
      </c>
      <c r="J178" s="10" t="s">
        <v>2065</v>
      </c>
      <c r="K178" s="10" t="s">
        <v>2086</v>
      </c>
      <c r="L178" s="10" t="s">
        <v>2065</v>
      </c>
      <c r="M178" s="10" t="s">
        <v>2065</v>
      </c>
      <c r="N178" s="10" t="s">
        <v>2065</v>
      </c>
      <c r="O178" s="10" t="s">
        <v>1413</v>
      </c>
      <c r="P178" s="10" t="s">
        <v>2107</v>
      </c>
      <c r="Q178" s="10" t="s">
        <v>2135</v>
      </c>
      <c r="R178" s="10" t="s">
        <v>2106</v>
      </c>
      <c r="S178" s="10" t="s">
        <v>2065</v>
      </c>
      <c r="T178" s="10" t="s">
        <v>2135</v>
      </c>
      <c r="U178" s="10" t="s">
        <v>2072</v>
      </c>
      <c r="V178" s="10" t="s">
        <v>2245</v>
      </c>
      <c r="W178" s="10" t="s">
        <v>2072</v>
      </c>
      <c r="X178" s="10" t="s">
        <v>2065</v>
      </c>
      <c r="Y178" s="10" t="s">
        <v>2065</v>
      </c>
      <c r="Z178" s="10" t="s">
        <v>2425</v>
      </c>
      <c r="AA178" s="10" t="s">
        <v>2853</v>
      </c>
      <c r="AB178" s="10" t="s">
        <v>2961</v>
      </c>
      <c r="AC178" s="10" t="s">
        <v>2962</v>
      </c>
      <c r="AD178" s="10" t="s">
        <v>936</v>
      </c>
      <c r="AE178" s="10" t="s">
        <v>2130</v>
      </c>
      <c r="AF178" s="10" t="s">
        <v>1320</v>
      </c>
      <c r="AG178" s="10" t="s">
        <v>1041</v>
      </c>
      <c r="AH178" s="10" t="s">
        <v>2618</v>
      </c>
    </row>
    <row r="179" spans="1:34" x14ac:dyDescent="0.45">
      <c r="A179" s="10" t="s">
        <v>2963</v>
      </c>
      <c r="B179" s="10" t="s">
        <v>2085</v>
      </c>
      <c r="C179" s="10" t="s">
        <v>551</v>
      </c>
      <c r="D179" s="10" t="s">
        <v>2082</v>
      </c>
      <c r="E179" s="10" t="s">
        <v>2060</v>
      </c>
      <c r="F179" s="10" t="s">
        <v>2072</v>
      </c>
      <c r="G179" s="10" t="s">
        <v>2454</v>
      </c>
      <c r="H179" s="10" t="s">
        <v>2964</v>
      </c>
      <c r="I179" s="10" t="s">
        <v>2105</v>
      </c>
      <c r="J179" s="10" t="s">
        <v>2105</v>
      </c>
      <c r="K179" s="10" t="s">
        <v>2065</v>
      </c>
      <c r="L179" s="10" t="s">
        <v>2065</v>
      </c>
      <c r="M179" s="10" t="s">
        <v>2065</v>
      </c>
      <c r="N179" s="10" t="s">
        <v>2065</v>
      </c>
      <c r="O179" s="10" t="s">
        <v>2808</v>
      </c>
      <c r="P179" s="10" t="s">
        <v>2186</v>
      </c>
      <c r="Q179" s="10" t="s">
        <v>2118</v>
      </c>
      <c r="R179" s="10" t="s">
        <v>2068</v>
      </c>
      <c r="S179" s="10" t="s">
        <v>2194</v>
      </c>
      <c r="T179" s="10" t="s">
        <v>2137</v>
      </c>
      <c r="U179" s="10" t="s">
        <v>2065</v>
      </c>
      <c r="V179" s="10" t="s">
        <v>2401</v>
      </c>
      <c r="W179" s="10" t="s">
        <v>2086</v>
      </c>
      <c r="X179" s="10" t="s">
        <v>2072</v>
      </c>
      <c r="Y179" s="10" t="s">
        <v>2086</v>
      </c>
      <c r="Z179" s="10" t="s">
        <v>2809</v>
      </c>
      <c r="AA179" s="10" t="s">
        <v>2283</v>
      </c>
      <c r="AB179" s="10" t="s">
        <v>2342</v>
      </c>
      <c r="AC179" s="10" t="s">
        <v>2403</v>
      </c>
      <c r="AD179" s="10" t="s">
        <v>1017</v>
      </c>
      <c r="AE179" s="10" t="s">
        <v>2296</v>
      </c>
      <c r="AF179" s="10" t="s">
        <v>1407</v>
      </c>
      <c r="AG179" s="10" t="s">
        <v>1052</v>
      </c>
      <c r="AH179" s="10" t="s">
        <v>2947</v>
      </c>
    </row>
    <row r="180" spans="1:34" x14ac:dyDescent="0.45">
      <c r="A180" s="10" t="s">
        <v>2965</v>
      </c>
      <c r="B180" s="10" t="s">
        <v>2068</v>
      </c>
      <c r="C180" s="10" t="s">
        <v>124</v>
      </c>
      <c r="D180" s="10" t="s">
        <v>2059</v>
      </c>
      <c r="E180" s="10" t="s">
        <v>2072</v>
      </c>
      <c r="F180" s="10" t="s">
        <v>2061</v>
      </c>
      <c r="G180" s="10" t="s">
        <v>2613</v>
      </c>
      <c r="H180" s="10" t="s">
        <v>2798</v>
      </c>
      <c r="I180" s="10" t="s">
        <v>2064</v>
      </c>
      <c r="J180" s="10" t="s">
        <v>2064</v>
      </c>
      <c r="K180" s="10" t="s">
        <v>2065</v>
      </c>
      <c r="L180" s="10" t="s">
        <v>2065</v>
      </c>
      <c r="M180" s="10" t="s">
        <v>2065</v>
      </c>
      <c r="N180" s="10" t="s">
        <v>2065</v>
      </c>
      <c r="O180" s="10" t="s">
        <v>2966</v>
      </c>
      <c r="P180" s="10" t="s">
        <v>2706</v>
      </c>
      <c r="Q180" s="10" t="s">
        <v>2090</v>
      </c>
      <c r="R180" s="10" t="s">
        <v>2497</v>
      </c>
      <c r="S180" s="10" t="s">
        <v>2172</v>
      </c>
      <c r="T180" s="10" t="s">
        <v>2070</v>
      </c>
      <c r="U180" s="10" t="s">
        <v>2065</v>
      </c>
      <c r="V180" s="10" t="s">
        <v>2071</v>
      </c>
      <c r="W180" s="10" t="s">
        <v>2086</v>
      </c>
      <c r="X180" s="10" t="s">
        <v>2065</v>
      </c>
      <c r="Y180" s="10" t="s">
        <v>2072</v>
      </c>
      <c r="Z180" s="10" t="s">
        <v>2967</v>
      </c>
      <c r="AA180" s="10" t="s">
        <v>2401</v>
      </c>
      <c r="AB180" s="10" t="s">
        <v>2968</v>
      </c>
      <c r="AC180" s="10" t="s">
        <v>2969</v>
      </c>
      <c r="AD180" s="10" t="s">
        <v>1076</v>
      </c>
      <c r="AE180" s="10" t="s">
        <v>2316</v>
      </c>
      <c r="AF180" s="10" t="s">
        <v>971</v>
      </c>
      <c r="AG180" s="10" t="s">
        <v>1138</v>
      </c>
      <c r="AH180" s="10" t="s">
        <v>2080</v>
      </c>
    </row>
    <row r="181" spans="1:34" x14ac:dyDescent="0.45">
      <c r="A181" s="10" t="s">
        <v>2970</v>
      </c>
      <c r="B181" s="10" t="s">
        <v>2068</v>
      </c>
      <c r="C181" s="10" t="s">
        <v>145</v>
      </c>
      <c r="D181" s="10" t="s">
        <v>2082</v>
      </c>
      <c r="E181" s="10" t="s">
        <v>2065</v>
      </c>
      <c r="F181" s="10" t="s">
        <v>2091</v>
      </c>
      <c r="G181" s="10" t="s">
        <v>2115</v>
      </c>
      <c r="H181" s="10" t="s">
        <v>2568</v>
      </c>
      <c r="I181" s="10" t="s">
        <v>2245</v>
      </c>
      <c r="J181" s="10" t="s">
        <v>2065</v>
      </c>
      <c r="K181" s="10" t="s">
        <v>2103</v>
      </c>
      <c r="L181" s="10" t="s">
        <v>2065</v>
      </c>
      <c r="M181" s="10" t="s">
        <v>2065</v>
      </c>
      <c r="N181" s="10" t="s">
        <v>2072</v>
      </c>
      <c r="O181" s="10" t="s">
        <v>1157</v>
      </c>
      <c r="P181" s="10" t="s">
        <v>2070</v>
      </c>
      <c r="Q181" s="10" t="s">
        <v>2223</v>
      </c>
      <c r="R181" s="10" t="s">
        <v>2088</v>
      </c>
      <c r="S181" s="10" t="s">
        <v>2091</v>
      </c>
      <c r="T181" s="10" t="s">
        <v>2135</v>
      </c>
      <c r="U181" s="10" t="s">
        <v>2072</v>
      </c>
      <c r="V181" s="10" t="s">
        <v>2137</v>
      </c>
      <c r="W181" s="10" t="s">
        <v>2072</v>
      </c>
      <c r="X181" s="10" t="s">
        <v>2065</v>
      </c>
      <c r="Y181" s="10" t="s">
        <v>2086</v>
      </c>
      <c r="Z181" s="10" t="s">
        <v>2521</v>
      </c>
      <c r="AA181" s="10" t="s">
        <v>2335</v>
      </c>
      <c r="AB181" s="10" t="s">
        <v>2728</v>
      </c>
      <c r="AC181" s="10" t="s">
        <v>2129</v>
      </c>
      <c r="AD181" s="10" t="s">
        <v>1416</v>
      </c>
      <c r="AE181" s="10" t="s">
        <v>2097</v>
      </c>
      <c r="AF181" s="10" t="s">
        <v>1331</v>
      </c>
      <c r="AG181" s="10" t="s">
        <v>991</v>
      </c>
      <c r="AH181" s="10" t="s">
        <v>2768</v>
      </c>
    </row>
    <row r="182" spans="1:34" x14ac:dyDescent="0.45">
      <c r="A182" s="10" t="s">
        <v>2971</v>
      </c>
      <c r="B182" s="10" t="s">
        <v>2192</v>
      </c>
      <c r="C182" s="10" t="s">
        <v>220</v>
      </c>
      <c r="D182" s="10" t="s">
        <v>2082</v>
      </c>
      <c r="E182" s="10" t="s">
        <v>2065</v>
      </c>
      <c r="F182" s="10" t="s">
        <v>2072</v>
      </c>
      <c r="G182" s="10" t="s">
        <v>2115</v>
      </c>
      <c r="H182" s="10" t="s">
        <v>2276</v>
      </c>
      <c r="I182" s="10" t="s">
        <v>2172</v>
      </c>
      <c r="J182" s="10" t="s">
        <v>2065</v>
      </c>
      <c r="K182" s="10" t="s">
        <v>2091</v>
      </c>
      <c r="L182" s="10" t="s">
        <v>2065</v>
      </c>
      <c r="M182" s="10" t="s">
        <v>2065</v>
      </c>
      <c r="N182" s="10" t="s">
        <v>2065</v>
      </c>
      <c r="O182" s="10" t="s">
        <v>1304</v>
      </c>
      <c r="P182" s="10" t="s">
        <v>2106</v>
      </c>
      <c r="Q182" s="10" t="s">
        <v>2103</v>
      </c>
      <c r="R182" s="10" t="s">
        <v>2061</v>
      </c>
      <c r="S182" s="10" t="s">
        <v>2065</v>
      </c>
      <c r="T182" s="10" t="s">
        <v>2106</v>
      </c>
      <c r="U182" s="10" t="s">
        <v>2072</v>
      </c>
      <c r="V182" s="10" t="s">
        <v>2135</v>
      </c>
      <c r="W182" s="10" t="s">
        <v>2072</v>
      </c>
      <c r="X182" s="10" t="s">
        <v>2065</v>
      </c>
      <c r="Y182" s="10" t="s">
        <v>2065</v>
      </c>
      <c r="Z182" s="10" t="s">
        <v>2300</v>
      </c>
      <c r="AA182" s="10" t="s">
        <v>2363</v>
      </c>
      <c r="AB182" s="10" t="s">
        <v>2342</v>
      </c>
      <c r="AC182" s="10" t="s">
        <v>2972</v>
      </c>
      <c r="AD182" s="10" t="s">
        <v>2500</v>
      </c>
      <c r="AE182" s="10" t="s">
        <v>2130</v>
      </c>
      <c r="AF182" s="10" t="s">
        <v>2500</v>
      </c>
      <c r="AG182" s="10" t="s">
        <v>1036</v>
      </c>
      <c r="AH182" s="10" t="s">
        <v>2501</v>
      </c>
    </row>
    <row r="183" spans="1:34" x14ac:dyDescent="0.45">
      <c r="A183" s="10" t="s">
        <v>0</v>
      </c>
      <c r="B183" s="10" t="s">
        <v>2026</v>
      </c>
      <c r="C183" s="10" t="s">
        <v>2027</v>
      </c>
      <c r="D183" s="10" t="s">
        <v>2028</v>
      </c>
      <c r="E183" s="10" t="s">
        <v>2029</v>
      </c>
      <c r="F183" s="10" t="s">
        <v>2030</v>
      </c>
      <c r="G183" s="10" t="s">
        <v>2031</v>
      </c>
      <c r="H183" s="10" t="s">
        <v>869</v>
      </c>
      <c r="I183" s="10" t="s">
        <v>2032</v>
      </c>
      <c r="J183" s="10" t="s">
        <v>2033</v>
      </c>
      <c r="K183" s="10" t="s">
        <v>2034</v>
      </c>
      <c r="L183" s="10" t="s">
        <v>2035</v>
      </c>
      <c r="M183" s="10" t="s">
        <v>2036</v>
      </c>
      <c r="N183" s="10" t="s">
        <v>2037</v>
      </c>
      <c r="O183" s="10" t="s">
        <v>860</v>
      </c>
      <c r="P183" s="10" t="s">
        <v>2038</v>
      </c>
      <c r="Q183" s="10" t="s">
        <v>2039</v>
      </c>
      <c r="R183" s="10" t="s">
        <v>2040</v>
      </c>
      <c r="S183" s="10" t="s">
        <v>2041</v>
      </c>
      <c r="T183" s="10" t="s">
        <v>2042</v>
      </c>
      <c r="U183" s="10" t="s">
        <v>2043</v>
      </c>
      <c r="V183" s="10" t="s">
        <v>2044</v>
      </c>
      <c r="W183" s="10" t="s">
        <v>2045</v>
      </c>
      <c r="X183" s="10" t="s">
        <v>2046</v>
      </c>
      <c r="Y183" s="10" t="s">
        <v>2047</v>
      </c>
      <c r="Z183" s="10" t="s">
        <v>2048</v>
      </c>
      <c r="AA183" s="10" t="s">
        <v>2049</v>
      </c>
      <c r="AB183" s="10" t="s">
        <v>2050</v>
      </c>
      <c r="AC183" s="10" t="s">
        <v>2051</v>
      </c>
      <c r="AD183" s="10" t="s">
        <v>2052</v>
      </c>
      <c r="AE183" s="10" t="s">
        <v>2053</v>
      </c>
      <c r="AF183" s="10" t="s">
        <v>2054</v>
      </c>
      <c r="AG183" s="10" t="s">
        <v>2055</v>
      </c>
      <c r="AH183" s="10" t="s">
        <v>2056</v>
      </c>
    </row>
    <row r="184" spans="1:34" x14ac:dyDescent="0.45">
      <c r="A184" s="10" t="s">
        <v>2973</v>
      </c>
      <c r="B184" s="10" t="s">
        <v>2069</v>
      </c>
      <c r="C184" s="10" t="s">
        <v>119</v>
      </c>
      <c r="D184" s="10" t="s">
        <v>2059</v>
      </c>
      <c r="E184" s="10" t="s">
        <v>2065</v>
      </c>
      <c r="F184" s="10" t="s">
        <v>2072</v>
      </c>
      <c r="G184" s="10" t="s">
        <v>2115</v>
      </c>
      <c r="H184" s="10" t="s">
        <v>2974</v>
      </c>
      <c r="I184" s="10" t="s">
        <v>2107</v>
      </c>
      <c r="J184" s="10" t="s">
        <v>2065</v>
      </c>
      <c r="K184" s="10" t="s">
        <v>2106</v>
      </c>
      <c r="L184" s="10" t="s">
        <v>2065</v>
      </c>
      <c r="M184" s="10" t="s">
        <v>2065</v>
      </c>
      <c r="N184" s="10" t="s">
        <v>2072</v>
      </c>
      <c r="O184" s="10" t="s">
        <v>1374</v>
      </c>
      <c r="P184" s="10" t="s">
        <v>2282</v>
      </c>
      <c r="Q184" s="10" t="s">
        <v>2088</v>
      </c>
      <c r="R184" s="10" t="s">
        <v>2194</v>
      </c>
      <c r="S184" s="10" t="s">
        <v>2086</v>
      </c>
      <c r="T184" s="10" t="s">
        <v>2194</v>
      </c>
      <c r="U184" s="10" t="s">
        <v>2072</v>
      </c>
      <c r="V184" s="10" t="s">
        <v>2118</v>
      </c>
      <c r="W184" s="10" t="s">
        <v>2086</v>
      </c>
      <c r="X184" s="10" t="s">
        <v>2065</v>
      </c>
      <c r="Y184" s="10" t="s">
        <v>2065</v>
      </c>
      <c r="Z184" s="10" t="s">
        <v>2385</v>
      </c>
      <c r="AA184" s="10" t="s">
        <v>2802</v>
      </c>
      <c r="AB184" s="10" t="s">
        <v>2419</v>
      </c>
      <c r="AC184" s="10" t="s">
        <v>2975</v>
      </c>
      <c r="AD184" s="10" t="s">
        <v>1143</v>
      </c>
      <c r="AE184" s="10" t="s">
        <v>1942</v>
      </c>
      <c r="AF184" s="10" t="s">
        <v>1200</v>
      </c>
      <c r="AG184" s="10" t="s">
        <v>1124</v>
      </c>
      <c r="AH184" s="10" t="s">
        <v>2976</v>
      </c>
    </row>
    <row r="185" spans="1:34" x14ac:dyDescent="0.45">
      <c r="A185" s="10" t="s">
        <v>2977</v>
      </c>
      <c r="B185" s="10" t="s">
        <v>2085</v>
      </c>
      <c r="C185" s="10" t="s">
        <v>312</v>
      </c>
      <c r="D185" s="10" t="s">
        <v>2059</v>
      </c>
      <c r="E185" s="10" t="s">
        <v>2065</v>
      </c>
      <c r="F185" s="10" t="s">
        <v>2072</v>
      </c>
      <c r="G185" s="10" t="s">
        <v>2115</v>
      </c>
      <c r="H185" s="10" t="s">
        <v>2629</v>
      </c>
      <c r="I185" s="10" t="s">
        <v>2172</v>
      </c>
      <c r="J185" s="10" t="s">
        <v>2065</v>
      </c>
      <c r="K185" s="10" t="s">
        <v>2061</v>
      </c>
      <c r="L185" s="10" t="s">
        <v>2065</v>
      </c>
      <c r="M185" s="10" t="s">
        <v>2065</v>
      </c>
      <c r="N185" s="10" t="s">
        <v>2072</v>
      </c>
      <c r="O185" s="10" t="s">
        <v>1036</v>
      </c>
      <c r="P185" s="10" t="s">
        <v>2106</v>
      </c>
      <c r="Q185" s="10" t="s">
        <v>2103</v>
      </c>
      <c r="R185" s="10" t="s">
        <v>2103</v>
      </c>
      <c r="S185" s="10" t="s">
        <v>2072</v>
      </c>
      <c r="T185" s="10" t="s">
        <v>2061</v>
      </c>
      <c r="U185" s="10" t="s">
        <v>2065</v>
      </c>
      <c r="V185" s="10" t="s">
        <v>2194</v>
      </c>
      <c r="W185" s="10" t="s">
        <v>2072</v>
      </c>
      <c r="X185" s="10" t="s">
        <v>2065</v>
      </c>
      <c r="Y185" s="10" t="s">
        <v>2065</v>
      </c>
      <c r="Z185" s="10" t="s">
        <v>2183</v>
      </c>
      <c r="AA185" s="10" t="s">
        <v>2301</v>
      </c>
      <c r="AB185" s="10" t="s">
        <v>2978</v>
      </c>
      <c r="AC185" s="10" t="s">
        <v>2388</v>
      </c>
      <c r="AD185" s="10" t="s">
        <v>1401</v>
      </c>
      <c r="AE185" s="10" t="s">
        <v>2296</v>
      </c>
      <c r="AF185" s="10" t="s">
        <v>2005</v>
      </c>
      <c r="AG185" s="10" t="s">
        <v>1017</v>
      </c>
      <c r="AH185" s="10" t="s">
        <v>2979</v>
      </c>
    </row>
    <row r="186" spans="1:34" x14ac:dyDescent="0.45">
      <c r="A186" s="10" t="s">
        <v>2980</v>
      </c>
      <c r="B186" s="10" t="s">
        <v>2100</v>
      </c>
      <c r="C186" s="10" t="s">
        <v>316</v>
      </c>
      <c r="D186" s="10" t="s">
        <v>2059</v>
      </c>
      <c r="E186" s="10" t="s">
        <v>2072</v>
      </c>
      <c r="F186" s="10" t="s">
        <v>2091</v>
      </c>
      <c r="G186" s="10" t="s">
        <v>2564</v>
      </c>
      <c r="H186" s="10" t="s">
        <v>2679</v>
      </c>
      <c r="I186" s="10" t="s">
        <v>2245</v>
      </c>
      <c r="J186" s="10" t="s">
        <v>2065</v>
      </c>
      <c r="K186" s="10" t="s">
        <v>2282</v>
      </c>
      <c r="L186" s="10" t="s">
        <v>2065</v>
      </c>
      <c r="M186" s="10" t="s">
        <v>2065</v>
      </c>
      <c r="N186" s="10" t="s">
        <v>2222</v>
      </c>
      <c r="O186" s="10" t="s">
        <v>2384</v>
      </c>
      <c r="P186" s="10" t="s">
        <v>2105</v>
      </c>
      <c r="Q186" s="10" t="s">
        <v>2106</v>
      </c>
      <c r="R186" s="10" t="s">
        <v>2061</v>
      </c>
      <c r="S186" s="10" t="s">
        <v>2060</v>
      </c>
      <c r="T186" s="10" t="s">
        <v>2135</v>
      </c>
      <c r="U186" s="10" t="s">
        <v>2086</v>
      </c>
      <c r="V186" s="10" t="s">
        <v>2282</v>
      </c>
      <c r="W186" s="10" t="s">
        <v>2065</v>
      </c>
      <c r="X186" s="10" t="s">
        <v>2065</v>
      </c>
      <c r="Y186" s="10" t="s">
        <v>2065</v>
      </c>
      <c r="Z186" s="10" t="s">
        <v>2373</v>
      </c>
      <c r="AA186" s="10" t="s">
        <v>2293</v>
      </c>
      <c r="AB186" s="10" t="s">
        <v>2728</v>
      </c>
      <c r="AC186" s="10" t="s">
        <v>2981</v>
      </c>
      <c r="AD186" s="10" t="s">
        <v>985</v>
      </c>
      <c r="AE186" s="10" t="s">
        <v>1273</v>
      </c>
      <c r="AF186" s="10" t="s">
        <v>1021</v>
      </c>
      <c r="AG186" s="10" t="s">
        <v>1243</v>
      </c>
      <c r="AH186" s="10" t="s">
        <v>2982</v>
      </c>
    </row>
    <row r="187" spans="1:34" x14ac:dyDescent="0.45">
      <c r="A187" s="10" t="s">
        <v>2983</v>
      </c>
      <c r="B187" s="10" t="s">
        <v>2069</v>
      </c>
      <c r="C187" s="10" t="s">
        <v>37</v>
      </c>
      <c r="D187" s="10" t="s">
        <v>2059</v>
      </c>
      <c r="E187" s="10" t="s">
        <v>2065</v>
      </c>
      <c r="F187" s="10" t="s">
        <v>2065</v>
      </c>
      <c r="G187" s="10" t="s">
        <v>871</v>
      </c>
      <c r="H187" s="10" t="s">
        <v>2338</v>
      </c>
      <c r="I187" s="10" t="s">
        <v>2091</v>
      </c>
      <c r="J187" s="10" t="s">
        <v>2065</v>
      </c>
      <c r="K187" s="10" t="s">
        <v>2091</v>
      </c>
      <c r="L187" s="10" t="s">
        <v>2065</v>
      </c>
      <c r="M187" s="10" t="s">
        <v>2065</v>
      </c>
      <c r="N187" s="10" t="s">
        <v>2065</v>
      </c>
      <c r="O187" s="10" t="s">
        <v>2178</v>
      </c>
      <c r="P187" s="10" t="s">
        <v>2103</v>
      </c>
      <c r="Q187" s="10" t="s">
        <v>2091</v>
      </c>
      <c r="R187" s="10" t="s">
        <v>2091</v>
      </c>
      <c r="S187" s="10" t="s">
        <v>2065</v>
      </c>
      <c r="T187" s="10" t="s">
        <v>2065</v>
      </c>
      <c r="U187" s="10" t="s">
        <v>2065</v>
      </c>
      <c r="V187" s="10" t="s">
        <v>2065</v>
      </c>
      <c r="W187" s="10" t="s">
        <v>2065</v>
      </c>
      <c r="X187" s="10" t="s">
        <v>2065</v>
      </c>
      <c r="Y187" s="10" t="s">
        <v>2065</v>
      </c>
      <c r="Z187" s="10" t="s">
        <v>2223</v>
      </c>
      <c r="AA187" s="10" t="s">
        <v>2090</v>
      </c>
      <c r="AB187" s="10" t="s">
        <v>2419</v>
      </c>
      <c r="AC187" s="10" t="s">
        <v>2533</v>
      </c>
      <c r="AD187" s="10" t="s">
        <v>1244</v>
      </c>
      <c r="AE187" s="10" t="s">
        <v>2130</v>
      </c>
      <c r="AF187" s="10" t="s">
        <v>2130</v>
      </c>
      <c r="AG187" s="10" t="s">
        <v>2130</v>
      </c>
      <c r="AH187" s="10" t="s">
        <v>871</v>
      </c>
    </row>
    <row r="188" spans="1:34" x14ac:dyDescent="0.45">
      <c r="A188" s="10" t="s">
        <v>2984</v>
      </c>
      <c r="B188" s="10" t="s">
        <v>2118</v>
      </c>
      <c r="C188" s="10" t="s">
        <v>542</v>
      </c>
      <c r="D188" s="10" t="s">
        <v>2082</v>
      </c>
      <c r="E188" s="10" t="s">
        <v>2091</v>
      </c>
      <c r="F188" s="10" t="s">
        <v>2060</v>
      </c>
      <c r="G188" s="10" t="s">
        <v>2790</v>
      </c>
      <c r="H188" s="10" t="s">
        <v>2584</v>
      </c>
      <c r="I188" s="10" t="s">
        <v>2064</v>
      </c>
      <c r="J188" s="10" t="s">
        <v>2064</v>
      </c>
      <c r="K188" s="10" t="s">
        <v>2065</v>
      </c>
      <c r="L188" s="10" t="s">
        <v>2065</v>
      </c>
      <c r="M188" s="10" t="s">
        <v>2065</v>
      </c>
      <c r="N188" s="10" t="s">
        <v>2065</v>
      </c>
      <c r="O188" s="10" t="s">
        <v>2985</v>
      </c>
      <c r="P188" s="10" t="s">
        <v>2367</v>
      </c>
      <c r="Q188" s="10" t="s">
        <v>2118</v>
      </c>
      <c r="R188" s="10" t="s">
        <v>2069</v>
      </c>
      <c r="S188" s="10" t="s">
        <v>2172</v>
      </c>
      <c r="T188" s="10" t="s">
        <v>2135</v>
      </c>
      <c r="U188" s="10" t="s">
        <v>2065</v>
      </c>
      <c r="V188" s="10" t="s">
        <v>2373</v>
      </c>
      <c r="W188" s="10" t="s">
        <v>2091</v>
      </c>
      <c r="X188" s="10" t="s">
        <v>2065</v>
      </c>
      <c r="Y188" s="10" t="s">
        <v>2072</v>
      </c>
      <c r="Z188" s="10" t="s">
        <v>2312</v>
      </c>
      <c r="AA188" s="10" t="s">
        <v>2986</v>
      </c>
      <c r="AB188" s="10" t="s">
        <v>2652</v>
      </c>
      <c r="AC188" s="10" t="s">
        <v>2930</v>
      </c>
      <c r="AD188" s="10" t="s">
        <v>1138</v>
      </c>
      <c r="AE188" s="10" t="s">
        <v>2235</v>
      </c>
      <c r="AF188" s="10" t="s">
        <v>1927</v>
      </c>
      <c r="AG188" s="10" t="s">
        <v>1373</v>
      </c>
      <c r="AH188" s="10" t="s">
        <v>2987</v>
      </c>
    </row>
    <row r="189" spans="1:34" x14ac:dyDescent="0.45">
      <c r="A189" s="10" t="s">
        <v>2988</v>
      </c>
      <c r="B189" s="10" t="s">
        <v>2118</v>
      </c>
      <c r="C189" s="10" t="s">
        <v>335</v>
      </c>
      <c r="D189" s="10" t="s">
        <v>2059</v>
      </c>
      <c r="E189" s="10" t="s">
        <v>2072</v>
      </c>
      <c r="F189" s="10" t="s">
        <v>2072</v>
      </c>
      <c r="G189" s="10" t="s">
        <v>2083</v>
      </c>
      <c r="H189" s="10" t="s">
        <v>2400</v>
      </c>
      <c r="I189" s="10" t="s">
        <v>2089</v>
      </c>
      <c r="J189" s="10" t="s">
        <v>2072</v>
      </c>
      <c r="K189" s="10" t="s">
        <v>2061</v>
      </c>
      <c r="L189" s="10" t="s">
        <v>2065</v>
      </c>
      <c r="M189" s="10" t="s">
        <v>2065</v>
      </c>
      <c r="N189" s="10" t="s">
        <v>2072</v>
      </c>
      <c r="O189" s="10" t="s">
        <v>2000</v>
      </c>
      <c r="P189" s="10" t="s">
        <v>2282</v>
      </c>
      <c r="Q189" s="10" t="s">
        <v>2222</v>
      </c>
      <c r="R189" s="10" t="s">
        <v>2064</v>
      </c>
      <c r="S189" s="10" t="s">
        <v>2086</v>
      </c>
      <c r="T189" s="10" t="s">
        <v>2172</v>
      </c>
      <c r="U189" s="10" t="s">
        <v>2065</v>
      </c>
      <c r="V189" s="10" t="s">
        <v>2105</v>
      </c>
      <c r="W189" s="10" t="s">
        <v>2072</v>
      </c>
      <c r="X189" s="10" t="s">
        <v>2065</v>
      </c>
      <c r="Y189" s="10" t="s">
        <v>2072</v>
      </c>
      <c r="Z189" s="10" t="s">
        <v>2521</v>
      </c>
      <c r="AA189" s="10" t="s">
        <v>2401</v>
      </c>
      <c r="AB189" s="10" t="s">
        <v>2075</v>
      </c>
      <c r="AC189" s="10" t="s">
        <v>2989</v>
      </c>
      <c r="AD189" s="10" t="s">
        <v>920</v>
      </c>
      <c r="AE189" s="10" t="s">
        <v>1339</v>
      </c>
      <c r="AF189" s="10" t="s">
        <v>1445</v>
      </c>
      <c r="AG189" s="10" t="s">
        <v>1265</v>
      </c>
      <c r="AH189" s="10" t="s">
        <v>2990</v>
      </c>
    </row>
    <row r="190" spans="1:34" x14ac:dyDescent="0.45">
      <c r="A190" s="10" t="s">
        <v>2991</v>
      </c>
      <c r="B190" s="10" t="s">
        <v>2117</v>
      </c>
      <c r="C190" s="10" t="s">
        <v>551</v>
      </c>
      <c r="D190" s="10" t="s">
        <v>2082</v>
      </c>
      <c r="E190" s="10" t="s">
        <v>2086</v>
      </c>
      <c r="F190" s="10" t="s">
        <v>2061</v>
      </c>
      <c r="G190" s="10" t="s">
        <v>2549</v>
      </c>
      <c r="H190" s="10" t="s">
        <v>2710</v>
      </c>
      <c r="I190" s="10" t="s">
        <v>2105</v>
      </c>
      <c r="J190" s="10" t="s">
        <v>2088</v>
      </c>
      <c r="K190" s="10" t="s">
        <v>2065</v>
      </c>
      <c r="L190" s="10" t="s">
        <v>2065</v>
      </c>
      <c r="M190" s="10" t="s">
        <v>2065</v>
      </c>
      <c r="N190" s="10" t="s">
        <v>2065</v>
      </c>
      <c r="O190" s="10" t="s">
        <v>2992</v>
      </c>
      <c r="P190" s="10" t="s">
        <v>2682</v>
      </c>
      <c r="Q190" s="10" t="s">
        <v>2153</v>
      </c>
      <c r="R190" s="10" t="s">
        <v>2153</v>
      </c>
      <c r="S190" s="10" t="s">
        <v>2194</v>
      </c>
      <c r="T190" s="10" t="s">
        <v>2137</v>
      </c>
      <c r="U190" s="10" t="s">
        <v>2065</v>
      </c>
      <c r="V190" s="10" t="s">
        <v>2327</v>
      </c>
      <c r="W190" s="10" t="s">
        <v>2065</v>
      </c>
      <c r="X190" s="10" t="s">
        <v>2072</v>
      </c>
      <c r="Y190" s="10" t="s">
        <v>2086</v>
      </c>
      <c r="Z190" s="10" t="s">
        <v>2993</v>
      </c>
      <c r="AA190" s="10" t="s">
        <v>2472</v>
      </c>
      <c r="AB190" s="10" t="s">
        <v>2943</v>
      </c>
      <c r="AC190" s="10" t="s">
        <v>2755</v>
      </c>
      <c r="AD190" s="10" t="s">
        <v>1416</v>
      </c>
      <c r="AE190" s="10" t="s">
        <v>1927</v>
      </c>
      <c r="AF190" s="10" t="s">
        <v>2142</v>
      </c>
      <c r="AG190" s="10" t="s">
        <v>1401</v>
      </c>
      <c r="AH190" s="10" t="s">
        <v>2994</v>
      </c>
    </row>
    <row r="191" spans="1:34" x14ac:dyDescent="0.45">
      <c r="A191" s="10" t="s">
        <v>2995</v>
      </c>
      <c r="B191" s="10" t="s">
        <v>2114</v>
      </c>
      <c r="C191" s="10" t="s">
        <v>316</v>
      </c>
      <c r="D191" s="10" t="s">
        <v>2059</v>
      </c>
      <c r="E191" s="10" t="s">
        <v>2072</v>
      </c>
      <c r="F191" s="10" t="s">
        <v>2072</v>
      </c>
      <c r="G191" s="10" t="s">
        <v>2083</v>
      </c>
      <c r="H191" s="10" t="s">
        <v>2996</v>
      </c>
      <c r="I191" s="10" t="s">
        <v>2192</v>
      </c>
      <c r="J191" s="10" t="s">
        <v>2065</v>
      </c>
      <c r="K191" s="10" t="s">
        <v>2103</v>
      </c>
      <c r="L191" s="10" t="s">
        <v>2065</v>
      </c>
      <c r="M191" s="10" t="s">
        <v>2065</v>
      </c>
      <c r="N191" s="10" t="s">
        <v>2065</v>
      </c>
      <c r="O191" s="10" t="s">
        <v>2758</v>
      </c>
      <c r="P191" s="10" t="s">
        <v>2282</v>
      </c>
      <c r="Q191" s="10" t="s">
        <v>2060</v>
      </c>
      <c r="R191" s="10" t="s">
        <v>2060</v>
      </c>
      <c r="S191" s="10" t="s">
        <v>2065</v>
      </c>
      <c r="T191" s="10" t="s">
        <v>2172</v>
      </c>
      <c r="U191" s="10" t="s">
        <v>2065</v>
      </c>
      <c r="V191" s="10" t="s">
        <v>2282</v>
      </c>
      <c r="W191" s="10" t="s">
        <v>2065</v>
      </c>
      <c r="X191" s="10" t="s">
        <v>2065</v>
      </c>
      <c r="Y191" s="10" t="s">
        <v>2072</v>
      </c>
      <c r="Z191" s="10" t="s">
        <v>2138</v>
      </c>
      <c r="AA191" s="10" t="s">
        <v>2997</v>
      </c>
      <c r="AB191" s="10" t="s">
        <v>2998</v>
      </c>
      <c r="AC191" s="10" t="s">
        <v>2999</v>
      </c>
      <c r="AD191" s="10" t="s">
        <v>2079</v>
      </c>
      <c r="AE191" s="10" t="s">
        <v>2130</v>
      </c>
      <c r="AF191" s="10" t="s">
        <v>1407</v>
      </c>
      <c r="AG191" s="10" t="s">
        <v>2079</v>
      </c>
      <c r="AH191" s="10" t="s">
        <v>3000</v>
      </c>
    </row>
    <row r="192" spans="1:34" x14ac:dyDescent="0.45">
      <c r="A192" s="10" t="s">
        <v>3001</v>
      </c>
      <c r="B192" s="10" t="s">
        <v>2118</v>
      </c>
      <c r="C192" s="10" t="s">
        <v>542</v>
      </c>
      <c r="D192" s="10" t="s">
        <v>2082</v>
      </c>
      <c r="E192" s="10" t="s">
        <v>2086</v>
      </c>
      <c r="F192" s="10" t="s">
        <v>2072</v>
      </c>
      <c r="G192" s="10" t="s">
        <v>2101</v>
      </c>
      <c r="H192" s="10" t="s">
        <v>2479</v>
      </c>
      <c r="I192" s="10" t="s">
        <v>2069</v>
      </c>
      <c r="J192" s="10" t="s">
        <v>2065</v>
      </c>
      <c r="K192" s="10" t="s">
        <v>2223</v>
      </c>
      <c r="L192" s="10" t="s">
        <v>2065</v>
      </c>
      <c r="M192" s="10" t="s">
        <v>2065</v>
      </c>
      <c r="N192" s="10" t="s">
        <v>2064</v>
      </c>
      <c r="O192" s="10" t="s">
        <v>1185</v>
      </c>
      <c r="P192" s="10" t="s">
        <v>2282</v>
      </c>
      <c r="Q192" s="10" t="s">
        <v>2135</v>
      </c>
      <c r="R192" s="10" t="s">
        <v>2194</v>
      </c>
      <c r="S192" s="10" t="s">
        <v>2086</v>
      </c>
      <c r="T192" s="10" t="s">
        <v>2194</v>
      </c>
      <c r="U192" s="10" t="s">
        <v>2065</v>
      </c>
      <c r="V192" s="10" t="s">
        <v>2070</v>
      </c>
      <c r="W192" s="10" t="s">
        <v>2065</v>
      </c>
      <c r="X192" s="10" t="s">
        <v>2065</v>
      </c>
      <c r="Y192" s="10" t="s">
        <v>2065</v>
      </c>
      <c r="Z192" s="10" t="s">
        <v>2662</v>
      </c>
      <c r="AA192" s="10" t="s">
        <v>2699</v>
      </c>
      <c r="AB192" s="10" t="s">
        <v>3002</v>
      </c>
      <c r="AC192" s="10" t="s">
        <v>3003</v>
      </c>
      <c r="AD192" s="10" t="s">
        <v>956</v>
      </c>
      <c r="AE192" s="10" t="s">
        <v>1025</v>
      </c>
      <c r="AF192" s="10" t="s">
        <v>1111</v>
      </c>
      <c r="AG192" s="10" t="s">
        <v>1429</v>
      </c>
      <c r="AH192" s="10" t="s">
        <v>2126</v>
      </c>
    </row>
    <row r="193" spans="1:34" x14ac:dyDescent="0.45">
      <c r="A193" s="10" t="s">
        <v>3004</v>
      </c>
      <c r="B193" s="10" t="s">
        <v>2117</v>
      </c>
      <c r="C193" s="10" t="s">
        <v>26</v>
      </c>
      <c r="D193" s="10" t="s">
        <v>2082</v>
      </c>
      <c r="E193" s="10" t="s">
        <v>2065</v>
      </c>
      <c r="F193" s="10" t="s">
        <v>2091</v>
      </c>
      <c r="G193" s="10" t="s">
        <v>2115</v>
      </c>
      <c r="H193" s="10" t="s">
        <v>2498</v>
      </c>
      <c r="I193" s="10" t="s">
        <v>2061</v>
      </c>
      <c r="J193" s="10" t="s">
        <v>2061</v>
      </c>
      <c r="K193" s="10" t="s">
        <v>2065</v>
      </c>
      <c r="L193" s="10" t="s">
        <v>2065</v>
      </c>
      <c r="M193" s="10" t="s">
        <v>2065</v>
      </c>
      <c r="N193" s="10" t="s">
        <v>2065</v>
      </c>
      <c r="O193" s="10" t="s">
        <v>1437</v>
      </c>
      <c r="P193" s="10" t="s">
        <v>2085</v>
      </c>
      <c r="Q193" s="10" t="s">
        <v>2107</v>
      </c>
      <c r="R193" s="10" t="s">
        <v>2107</v>
      </c>
      <c r="S193" s="10" t="s">
        <v>2061</v>
      </c>
      <c r="T193" s="10" t="s">
        <v>2064</v>
      </c>
      <c r="U193" s="10" t="s">
        <v>2065</v>
      </c>
      <c r="V193" s="10" t="s">
        <v>2137</v>
      </c>
      <c r="W193" s="10" t="s">
        <v>2072</v>
      </c>
      <c r="X193" s="10" t="s">
        <v>2072</v>
      </c>
      <c r="Y193" s="10" t="s">
        <v>2091</v>
      </c>
      <c r="Z193" s="10" t="s">
        <v>2196</v>
      </c>
      <c r="AA193" s="10" t="s">
        <v>2071</v>
      </c>
      <c r="AB193" s="10" t="s">
        <v>2856</v>
      </c>
      <c r="AC193" s="10" t="s">
        <v>3005</v>
      </c>
      <c r="AD193" s="10" t="s">
        <v>1247</v>
      </c>
      <c r="AE193" s="10" t="s">
        <v>1394</v>
      </c>
      <c r="AF193" s="10" t="s">
        <v>1445</v>
      </c>
      <c r="AG193" s="10" t="s">
        <v>1106</v>
      </c>
      <c r="AH193" s="10" t="s">
        <v>3006</v>
      </c>
    </row>
    <row r="194" spans="1:34" x14ac:dyDescent="0.45">
      <c r="A194" s="10" t="s">
        <v>3007</v>
      </c>
      <c r="B194" s="10" t="s">
        <v>2118</v>
      </c>
      <c r="C194" s="10" t="s">
        <v>99</v>
      </c>
      <c r="D194" s="10" t="s">
        <v>2082</v>
      </c>
      <c r="E194" s="10" t="s">
        <v>2086</v>
      </c>
      <c r="F194" s="10" t="s">
        <v>2086</v>
      </c>
      <c r="G194" s="10" t="s">
        <v>2083</v>
      </c>
      <c r="H194" s="10" t="s">
        <v>2338</v>
      </c>
      <c r="I194" s="10" t="s">
        <v>2103</v>
      </c>
      <c r="J194" s="10" t="s">
        <v>2086</v>
      </c>
      <c r="K194" s="10" t="s">
        <v>2065</v>
      </c>
      <c r="L194" s="10" t="s">
        <v>2065</v>
      </c>
      <c r="M194" s="10" t="s">
        <v>2065</v>
      </c>
      <c r="N194" s="10" t="s">
        <v>2065</v>
      </c>
      <c r="O194" s="10" t="s">
        <v>1244</v>
      </c>
      <c r="P194" s="10" t="s">
        <v>2282</v>
      </c>
      <c r="Q194" s="10" t="s">
        <v>2070</v>
      </c>
      <c r="R194" s="10" t="s">
        <v>2070</v>
      </c>
      <c r="S194" s="10" t="s">
        <v>2103</v>
      </c>
      <c r="T194" s="10" t="s">
        <v>2106</v>
      </c>
      <c r="U194" s="10" t="s">
        <v>2065</v>
      </c>
      <c r="V194" s="10" t="s">
        <v>2145</v>
      </c>
      <c r="W194" s="10" t="s">
        <v>2086</v>
      </c>
      <c r="X194" s="10" t="s">
        <v>2072</v>
      </c>
      <c r="Y194" s="10" t="s">
        <v>2065</v>
      </c>
      <c r="Z194" s="10" t="s">
        <v>2432</v>
      </c>
      <c r="AA194" s="10" t="s">
        <v>2497</v>
      </c>
      <c r="AB194" s="10" t="s">
        <v>3008</v>
      </c>
      <c r="AC194" s="10" t="s">
        <v>2851</v>
      </c>
      <c r="AD194" s="10" t="s">
        <v>1076</v>
      </c>
      <c r="AE194" s="10" t="s">
        <v>2178</v>
      </c>
      <c r="AF194" s="10" t="s">
        <v>2688</v>
      </c>
      <c r="AG194" s="10" t="s">
        <v>1215</v>
      </c>
      <c r="AH194" s="10" t="s">
        <v>2494</v>
      </c>
    </row>
    <row r="195" spans="1:34" x14ac:dyDescent="0.45">
      <c r="A195" s="10" t="s">
        <v>3009</v>
      </c>
      <c r="B195" s="10" t="s">
        <v>2085</v>
      </c>
      <c r="C195" s="10" t="s">
        <v>124</v>
      </c>
      <c r="D195" s="10" t="s">
        <v>2059</v>
      </c>
      <c r="E195" s="10" t="s">
        <v>2065</v>
      </c>
      <c r="F195" s="10" t="s">
        <v>2091</v>
      </c>
      <c r="G195" s="10" t="s">
        <v>2115</v>
      </c>
      <c r="H195" s="10" t="s">
        <v>3010</v>
      </c>
      <c r="I195" s="10" t="s">
        <v>2060</v>
      </c>
      <c r="J195" s="10" t="s">
        <v>2060</v>
      </c>
      <c r="K195" s="10" t="s">
        <v>2065</v>
      </c>
      <c r="L195" s="10" t="s">
        <v>2065</v>
      </c>
      <c r="M195" s="10" t="s">
        <v>2065</v>
      </c>
      <c r="N195" s="10" t="s">
        <v>2065</v>
      </c>
      <c r="O195" s="10" t="s">
        <v>1125</v>
      </c>
      <c r="P195" s="10" t="s">
        <v>2100</v>
      </c>
      <c r="Q195" s="10" t="s">
        <v>2058</v>
      </c>
      <c r="R195" s="10" t="s">
        <v>2282</v>
      </c>
      <c r="S195" s="10" t="s">
        <v>2091</v>
      </c>
      <c r="T195" s="10" t="s">
        <v>2194</v>
      </c>
      <c r="U195" s="10" t="s">
        <v>2065</v>
      </c>
      <c r="V195" s="10" t="s">
        <v>2172</v>
      </c>
      <c r="W195" s="10" t="s">
        <v>2072</v>
      </c>
      <c r="X195" s="10" t="s">
        <v>2065</v>
      </c>
      <c r="Y195" s="10" t="s">
        <v>2072</v>
      </c>
      <c r="Z195" s="10" t="s">
        <v>2922</v>
      </c>
      <c r="AA195" s="10" t="s">
        <v>2310</v>
      </c>
      <c r="AB195" s="10" t="s">
        <v>2770</v>
      </c>
      <c r="AC195" s="10" t="s">
        <v>3011</v>
      </c>
      <c r="AD195" s="10" t="s">
        <v>1167</v>
      </c>
      <c r="AE195" s="10" t="s">
        <v>1384</v>
      </c>
      <c r="AF195" s="10" t="s">
        <v>1214</v>
      </c>
      <c r="AG195" s="10" t="s">
        <v>2150</v>
      </c>
      <c r="AH195" s="10" t="s">
        <v>3012</v>
      </c>
    </row>
    <row r="196" spans="1:34" x14ac:dyDescent="0.45">
      <c r="A196" s="10" t="s">
        <v>3013</v>
      </c>
      <c r="B196" s="10" t="s">
        <v>2069</v>
      </c>
      <c r="C196" s="10" t="s">
        <v>24</v>
      </c>
      <c r="D196" s="10" t="s">
        <v>2059</v>
      </c>
      <c r="E196" s="10" t="s">
        <v>2065</v>
      </c>
      <c r="F196" s="10" t="s">
        <v>2072</v>
      </c>
      <c r="G196" s="10" t="s">
        <v>2115</v>
      </c>
      <c r="H196" s="10" t="s">
        <v>3014</v>
      </c>
      <c r="I196" s="10" t="s">
        <v>2106</v>
      </c>
      <c r="J196" s="10" t="s">
        <v>2065</v>
      </c>
      <c r="K196" s="10" t="s">
        <v>2060</v>
      </c>
      <c r="L196" s="10" t="s">
        <v>2065</v>
      </c>
      <c r="M196" s="10" t="s">
        <v>2065</v>
      </c>
      <c r="N196" s="10" t="s">
        <v>2065</v>
      </c>
      <c r="O196" s="10" t="s">
        <v>1147</v>
      </c>
      <c r="P196" s="10" t="s">
        <v>2088</v>
      </c>
      <c r="Q196" s="10" t="s">
        <v>2194</v>
      </c>
      <c r="R196" s="10" t="s">
        <v>2106</v>
      </c>
      <c r="S196" s="10" t="s">
        <v>2072</v>
      </c>
      <c r="T196" s="10" t="s">
        <v>2060</v>
      </c>
      <c r="U196" s="10" t="s">
        <v>2065</v>
      </c>
      <c r="V196" s="10" t="s">
        <v>2106</v>
      </c>
      <c r="W196" s="10" t="s">
        <v>2065</v>
      </c>
      <c r="X196" s="10" t="s">
        <v>2065</v>
      </c>
      <c r="Y196" s="10" t="s">
        <v>2072</v>
      </c>
      <c r="Z196" s="10" t="s">
        <v>2085</v>
      </c>
      <c r="AA196" s="10" t="s">
        <v>2300</v>
      </c>
      <c r="AB196" s="10" t="s">
        <v>3015</v>
      </c>
      <c r="AC196" s="10" t="s">
        <v>3016</v>
      </c>
      <c r="AD196" s="10" t="s">
        <v>1261</v>
      </c>
      <c r="AE196" s="10" t="s">
        <v>2097</v>
      </c>
      <c r="AF196" s="10" t="s">
        <v>1342</v>
      </c>
      <c r="AG196" s="10" t="s">
        <v>967</v>
      </c>
      <c r="AH196" s="10" t="s">
        <v>2348</v>
      </c>
    </row>
    <row r="197" spans="1:34" x14ac:dyDescent="0.45">
      <c r="A197" s="10" t="s">
        <v>3017</v>
      </c>
      <c r="B197" s="10" t="s">
        <v>2192</v>
      </c>
      <c r="C197" s="10" t="s">
        <v>73</v>
      </c>
      <c r="D197" s="10" t="s">
        <v>2059</v>
      </c>
      <c r="E197" s="10" t="s">
        <v>2103</v>
      </c>
      <c r="F197" s="10" t="s">
        <v>2086</v>
      </c>
      <c r="G197" s="10" t="s">
        <v>2421</v>
      </c>
      <c r="H197" s="10" t="s">
        <v>3018</v>
      </c>
      <c r="I197" s="10" t="s">
        <v>2064</v>
      </c>
      <c r="J197" s="10" t="s">
        <v>2064</v>
      </c>
      <c r="K197" s="10" t="s">
        <v>2065</v>
      </c>
      <c r="L197" s="10" t="s">
        <v>2086</v>
      </c>
      <c r="M197" s="10" t="s">
        <v>2072</v>
      </c>
      <c r="N197" s="10" t="s">
        <v>2065</v>
      </c>
      <c r="O197" s="10" t="s">
        <v>3019</v>
      </c>
      <c r="P197" s="10" t="s">
        <v>2784</v>
      </c>
      <c r="Q197" s="10" t="s">
        <v>2068</v>
      </c>
      <c r="R197" s="10" t="s">
        <v>2245</v>
      </c>
      <c r="S197" s="10" t="s">
        <v>2061</v>
      </c>
      <c r="T197" s="10" t="s">
        <v>2137</v>
      </c>
      <c r="U197" s="10" t="s">
        <v>2065</v>
      </c>
      <c r="V197" s="10" t="s">
        <v>2195</v>
      </c>
      <c r="W197" s="10" t="s">
        <v>2091</v>
      </c>
      <c r="X197" s="10" t="s">
        <v>2065</v>
      </c>
      <c r="Y197" s="10" t="s">
        <v>2091</v>
      </c>
      <c r="Z197" s="10" t="s">
        <v>2320</v>
      </c>
      <c r="AA197" s="10" t="s">
        <v>3020</v>
      </c>
      <c r="AB197" s="10" t="s">
        <v>2584</v>
      </c>
      <c r="AC197" s="10" t="s">
        <v>3021</v>
      </c>
      <c r="AD197" s="10" t="s">
        <v>1370</v>
      </c>
      <c r="AE197" s="10" t="s">
        <v>2199</v>
      </c>
      <c r="AF197" s="10" t="s">
        <v>1407</v>
      </c>
      <c r="AG197" s="10" t="s">
        <v>1118</v>
      </c>
      <c r="AH197" s="10" t="s">
        <v>2526</v>
      </c>
    </row>
    <row r="198" spans="1:34" x14ac:dyDescent="0.45">
      <c r="A198" s="10" t="s">
        <v>3022</v>
      </c>
      <c r="B198" s="10" t="s">
        <v>2192</v>
      </c>
      <c r="C198" s="10" t="s">
        <v>191</v>
      </c>
      <c r="D198" s="10" t="s">
        <v>2082</v>
      </c>
      <c r="E198" s="10" t="s">
        <v>2065</v>
      </c>
      <c r="F198" s="10" t="s">
        <v>2086</v>
      </c>
      <c r="G198" s="10" t="s">
        <v>2115</v>
      </c>
      <c r="H198" s="10" t="s">
        <v>2845</v>
      </c>
      <c r="I198" s="10" t="s">
        <v>2223</v>
      </c>
      <c r="J198" s="10" t="s">
        <v>2065</v>
      </c>
      <c r="K198" s="10" t="s">
        <v>2088</v>
      </c>
      <c r="L198" s="10" t="s">
        <v>2065</v>
      </c>
      <c r="M198" s="10" t="s">
        <v>2065</v>
      </c>
      <c r="N198" s="10" t="s">
        <v>2065</v>
      </c>
      <c r="O198" s="10" t="s">
        <v>1437</v>
      </c>
      <c r="P198" s="10" t="s">
        <v>2070</v>
      </c>
      <c r="Q198" s="10" t="s">
        <v>2088</v>
      </c>
      <c r="R198" s="10" t="s">
        <v>2172</v>
      </c>
      <c r="S198" s="10" t="s">
        <v>2091</v>
      </c>
      <c r="T198" s="10" t="s">
        <v>2204</v>
      </c>
      <c r="U198" s="10" t="s">
        <v>2086</v>
      </c>
      <c r="V198" s="10" t="s">
        <v>2282</v>
      </c>
      <c r="W198" s="10" t="s">
        <v>2086</v>
      </c>
      <c r="X198" s="10" t="s">
        <v>2072</v>
      </c>
      <c r="Y198" s="10" t="s">
        <v>2072</v>
      </c>
      <c r="Z198" s="10" t="s">
        <v>2206</v>
      </c>
      <c r="AA198" s="10" t="s">
        <v>2699</v>
      </c>
      <c r="AB198" s="10" t="s">
        <v>3015</v>
      </c>
      <c r="AC198" s="10" t="s">
        <v>3023</v>
      </c>
      <c r="AD198" s="10" t="s">
        <v>2011</v>
      </c>
      <c r="AE198" s="10" t="s">
        <v>2235</v>
      </c>
      <c r="AF198" s="10" t="s">
        <v>1029</v>
      </c>
      <c r="AG198" s="10" t="s">
        <v>1118</v>
      </c>
      <c r="AH198" s="10" t="s">
        <v>2870</v>
      </c>
    </row>
    <row r="199" spans="1:34" x14ac:dyDescent="0.45">
      <c r="A199" s="10" t="s">
        <v>3024</v>
      </c>
      <c r="B199" s="10" t="s">
        <v>2068</v>
      </c>
      <c r="C199" s="10" t="s">
        <v>284</v>
      </c>
      <c r="D199" s="10" t="s">
        <v>2082</v>
      </c>
      <c r="E199" s="10" t="s">
        <v>2072</v>
      </c>
      <c r="F199" s="10" t="s">
        <v>2065</v>
      </c>
      <c r="G199" s="10" t="s">
        <v>2133</v>
      </c>
      <c r="H199" s="10" t="s">
        <v>2430</v>
      </c>
      <c r="I199" s="10" t="s">
        <v>2145</v>
      </c>
      <c r="J199" s="10" t="s">
        <v>2065</v>
      </c>
      <c r="K199" s="10" t="s">
        <v>2072</v>
      </c>
      <c r="L199" s="10" t="s">
        <v>2065</v>
      </c>
      <c r="M199" s="10" t="s">
        <v>2065</v>
      </c>
      <c r="N199" s="10" t="s">
        <v>2065</v>
      </c>
      <c r="O199" s="10" t="s">
        <v>2431</v>
      </c>
      <c r="P199" s="10" t="s">
        <v>2118</v>
      </c>
      <c r="Q199" s="10" t="s">
        <v>2204</v>
      </c>
      <c r="R199" s="10" t="s">
        <v>2223</v>
      </c>
      <c r="S199" s="10" t="s">
        <v>2086</v>
      </c>
      <c r="T199" s="10" t="s">
        <v>2064</v>
      </c>
      <c r="U199" s="10" t="s">
        <v>2065</v>
      </c>
      <c r="V199" s="10" t="s">
        <v>2282</v>
      </c>
      <c r="W199" s="10" t="s">
        <v>2091</v>
      </c>
      <c r="X199" s="10" t="s">
        <v>2072</v>
      </c>
      <c r="Y199" s="10" t="s">
        <v>2091</v>
      </c>
      <c r="Z199" s="10" t="s">
        <v>2356</v>
      </c>
      <c r="AA199" s="10" t="s">
        <v>2458</v>
      </c>
      <c r="AB199" s="10" t="s">
        <v>2404</v>
      </c>
      <c r="AC199" s="10" t="s">
        <v>3025</v>
      </c>
      <c r="AD199" s="10" t="s">
        <v>879</v>
      </c>
      <c r="AE199" s="10" t="s">
        <v>1942</v>
      </c>
      <c r="AF199" s="10" t="s">
        <v>2392</v>
      </c>
      <c r="AG199" s="10" t="s">
        <v>936</v>
      </c>
      <c r="AH199" s="10" t="s">
        <v>3026</v>
      </c>
    </row>
    <row r="200" spans="1:34" x14ac:dyDescent="0.45">
      <c r="A200" s="10" t="s">
        <v>3027</v>
      </c>
      <c r="B200" s="10" t="s">
        <v>2069</v>
      </c>
      <c r="C200" s="10" t="s">
        <v>87</v>
      </c>
      <c r="D200" s="10" t="s">
        <v>2082</v>
      </c>
      <c r="E200" s="10" t="s">
        <v>2091</v>
      </c>
      <c r="F200" s="10" t="s">
        <v>2086</v>
      </c>
      <c r="G200" s="10" t="s">
        <v>2503</v>
      </c>
      <c r="H200" s="10" t="s">
        <v>3028</v>
      </c>
      <c r="I200" s="10" t="s">
        <v>2192</v>
      </c>
      <c r="J200" s="10" t="s">
        <v>2065</v>
      </c>
      <c r="K200" s="10" t="s">
        <v>2072</v>
      </c>
      <c r="L200" s="10" t="s">
        <v>2065</v>
      </c>
      <c r="M200" s="10" t="s">
        <v>2065</v>
      </c>
      <c r="N200" s="10" t="s">
        <v>2065</v>
      </c>
      <c r="O200" s="10" t="s">
        <v>2136</v>
      </c>
      <c r="P200" s="10" t="s">
        <v>2173</v>
      </c>
      <c r="Q200" s="10" t="s">
        <v>2106</v>
      </c>
      <c r="R200" s="10" t="s">
        <v>2103</v>
      </c>
      <c r="S200" s="10" t="s">
        <v>2072</v>
      </c>
      <c r="T200" s="10" t="s">
        <v>2061</v>
      </c>
      <c r="U200" s="10" t="s">
        <v>2065</v>
      </c>
      <c r="V200" s="10" t="s">
        <v>2069</v>
      </c>
      <c r="W200" s="10" t="s">
        <v>2086</v>
      </c>
      <c r="X200" s="10" t="s">
        <v>2065</v>
      </c>
      <c r="Y200" s="10" t="s">
        <v>2086</v>
      </c>
      <c r="Z200" s="10" t="s">
        <v>2567</v>
      </c>
      <c r="AA200" s="10" t="s">
        <v>3029</v>
      </c>
      <c r="AB200" s="10" t="s">
        <v>2589</v>
      </c>
      <c r="AC200" s="10" t="s">
        <v>3030</v>
      </c>
      <c r="AD200" s="10" t="s">
        <v>1147</v>
      </c>
      <c r="AE200" s="10" t="s">
        <v>1926</v>
      </c>
      <c r="AF200" s="10" t="s">
        <v>1273</v>
      </c>
      <c r="AG200" s="10" t="s">
        <v>1017</v>
      </c>
      <c r="AH200" s="10" t="s">
        <v>2573</v>
      </c>
    </row>
    <row r="201" spans="1:34" x14ac:dyDescent="0.45">
      <c r="A201" s="10" t="s">
        <v>3031</v>
      </c>
      <c r="B201" s="10" t="s">
        <v>2100</v>
      </c>
      <c r="C201" s="10" t="s">
        <v>119</v>
      </c>
      <c r="D201" s="10" t="s">
        <v>2059</v>
      </c>
      <c r="E201" s="10" t="s">
        <v>2086</v>
      </c>
      <c r="F201" s="10" t="s">
        <v>2072</v>
      </c>
      <c r="G201" s="10" t="s">
        <v>2101</v>
      </c>
      <c r="H201" s="10" t="s">
        <v>3032</v>
      </c>
      <c r="I201" s="10" t="s">
        <v>2105</v>
      </c>
      <c r="J201" s="10" t="s">
        <v>2065</v>
      </c>
      <c r="K201" s="10" t="s">
        <v>2086</v>
      </c>
      <c r="L201" s="10" t="s">
        <v>2065</v>
      </c>
      <c r="M201" s="10" t="s">
        <v>2065</v>
      </c>
      <c r="N201" s="10" t="s">
        <v>2072</v>
      </c>
      <c r="O201" s="10" t="s">
        <v>1036</v>
      </c>
      <c r="P201" s="10" t="s">
        <v>2223</v>
      </c>
      <c r="Q201" s="10" t="s">
        <v>2064</v>
      </c>
      <c r="R201" s="10" t="s">
        <v>2064</v>
      </c>
      <c r="S201" s="10" t="s">
        <v>2061</v>
      </c>
      <c r="T201" s="10" t="s">
        <v>2106</v>
      </c>
      <c r="U201" s="10" t="s">
        <v>2065</v>
      </c>
      <c r="V201" s="10" t="s">
        <v>2105</v>
      </c>
      <c r="W201" s="10" t="s">
        <v>2065</v>
      </c>
      <c r="X201" s="10" t="s">
        <v>2065</v>
      </c>
      <c r="Y201" s="10" t="s">
        <v>2072</v>
      </c>
      <c r="Z201" s="10" t="s">
        <v>2090</v>
      </c>
      <c r="AA201" s="10" t="s">
        <v>2310</v>
      </c>
      <c r="AB201" s="10" t="s">
        <v>3033</v>
      </c>
      <c r="AC201" s="10" t="s">
        <v>2806</v>
      </c>
      <c r="AD201" s="10" t="s">
        <v>1086</v>
      </c>
      <c r="AE201" s="10" t="s">
        <v>2005</v>
      </c>
      <c r="AF201" s="10" t="s">
        <v>1401</v>
      </c>
      <c r="AG201" s="10" t="s">
        <v>1066</v>
      </c>
      <c r="AH201" s="10" t="s">
        <v>2635</v>
      </c>
    </row>
    <row r="202" spans="1:34" x14ac:dyDescent="0.45">
      <c r="A202" s="10" t="s">
        <v>3034</v>
      </c>
      <c r="B202" s="10" t="s">
        <v>2118</v>
      </c>
      <c r="C202" s="10" t="s">
        <v>24</v>
      </c>
      <c r="D202" s="10" t="s">
        <v>2059</v>
      </c>
      <c r="E202" s="10" t="s">
        <v>2061</v>
      </c>
      <c r="F202" s="10" t="s">
        <v>2060</v>
      </c>
      <c r="G202" s="10" t="s">
        <v>2443</v>
      </c>
      <c r="H202" s="10" t="s">
        <v>3035</v>
      </c>
      <c r="I202" s="10" t="s">
        <v>2088</v>
      </c>
      <c r="J202" s="10" t="s">
        <v>2088</v>
      </c>
      <c r="K202" s="10" t="s">
        <v>2065</v>
      </c>
      <c r="L202" s="10" t="s">
        <v>2065</v>
      </c>
      <c r="M202" s="10" t="s">
        <v>2065</v>
      </c>
      <c r="N202" s="10" t="s">
        <v>2065</v>
      </c>
      <c r="O202" s="10" t="s">
        <v>3036</v>
      </c>
      <c r="P202" s="10" t="s">
        <v>2184</v>
      </c>
      <c r="Q202" s="10" t="s">
        <v>2173</v>
      </c>
      <c r="R202" s="10" t="s">
        <v>2173</v>
      </c>
      <c r="S202" s="10" t="s">
        <v>2103</v>
      </c>
      <c r="T202" s="10" t="s">
        <v>2204</v>
      </c>
      <c r="U202" s="10" t="s">
        <v>2065</v>
      </c>
      <c r="V202" s="10" t="s">
        <v>2367</v>
      </c>
      <c r="W202" s="10" t="s">
        <v>2072</v>
      </c>
      <c r="X202" s="10" t="s">
        <v>2065</v>
      </c>
      <c r="Y202" s="10" t="s">
        <v>2060</v>
      </c>
      <c r="Z202" s="10" t="s">
        <v>3037</v>
      </c>
      <c r="AA202" s="10" t="s">
        <v>2414</v>
      </c>
      <c r="AB202" s="10" t="s">
        <v>2285</v>
      </c>
      <c r="AC202" s="10" t="s">
        <v>2076</v>
      </c>
      <c r="AD202" s="10" t="s">
        <v>1017</v>
      </c>
      <c r="AE202" s="10" t="s">
        <v>1339</v>
      </c>
      <c r="AF202" s="10" t="s">
        <v>2078</v>
      </c>
      <c r="AG202" s="10" t="s">
        <v>1308</v>
      </c>
      <c r="AH202" s="10" t="s">
        <v>2461</v>
      </c>
    </row>
    <row r="203" spans="1:34" x14ac:dyDescent="0.45">
      <c r="A203" s="10" t="s">
        <v>3038</v>
      </c>
      <c r="B203" s="10" t="s">
        <v>2118</v>
      </c>
      <c r="C203" s="10" t="s">
        <v>279</v>
      </c>
      <c r="D203" s="10" t="s">
        <v>2082</v>
      </c>
      <c r="E203" s="10" t="s">
        <v>2065</v>
      </c>
      <c r="F203" s="10" t="s">
        <v>2065</v>
      </c>
      <c r="G203" s="10" t="s">
        <v>871</v>
      </c>
      <c r="H203" s="10" t="s">
        <v>2877</v>
      </c>
      <c r="I203" s="10" t="s">
        <v>2086</v>
      </c>
      <c r="J203" s="10" t="s">
        <v>2072</v>
      </c>
      <c r="K203" s="10" t="s">
        <v>2072</v>
      </c>
      <c r="L203" s="10" t="s">
        <v>2065</v>
      </c>
      <c r="M203" s="10" t="s">
        <v>2065</v>
      </c>
      <c r="N203" s="10" t="s">
        <v>2065</v>
      </c>
      <c r="O203" s="10" t="s">
        <v>1061</v>
      </c>
      <c r="P203" s="10" t="s">
        <v>2060</v>
      </c>
      <c r="Q203" s="10" t="s">
        <v>2072</v>
      </c>
      <c r="R203" s="10" t="s">
        <v>2072</v>
      </c>
      <c r="S203" s="10" t="s">
        <v>2065</v>
      </c>
      <c r="T203" s="10" t="s">
        <v>2061</v>
      </c>
      <c r="U203" s="10" t="s">
        <v>2065</v>
      </c>
      <c r="V203" s="10" t="s">
        <v>2091</v>
      </c>
      <c r="W203" s="10" t="s">
        <v>2065</v>
      </c>
      <c r="X203" s="10" t="s">
        <v>2065</v>
      </c>
      <c r="Y203" s="10" t="s">
        <v>2065</v>
      </c>
      <c r="Z203" s="10" t="s">
        <v>2137</v>
      </c>
      <c r="AA203" s="10" t="s">
        <v>3039</v>
      </c>
      <c r="AB203" s="10" t="s">
        <v>3040</v>
      </c>
      <c r="AC203" s="10" t="s">
        <v>3041</v>
      </c>
      <c r="AD203" s="10" t="s">
        <v>1161</v>
      </c>
      <c r="AE203" s="10" t="s">
        <v>2130</v>
      </c>
      <c r="AF203" s="10" t="s">
        <v>898</v>
      </c>
      <c r="AG203" s="10" t="s">
        <v>1234</v>
      </c>
      <c r="AH203" s="10" t="s">
        <v>3042</v>
      </c>
    </row>
    <row r="204" spans="1:34" x14ac:dyDescent="0.45">
      <c r="A204" s="10" t="s">
        <v>3043</v>
      </c>
      <c r="B204" s="10" t="s">
        <v>2058</v>
      </c>
      <c r="C204" s="10" t="s">
        <v>551</v>
      </c>
      <c r="D204" s="10" t="s">
        <v>2082</v>
      </c>
      <c r="E204" s="10" t="s">
        <v>2072</v>
      </c>
      <c r="F204" s="10" t="s">
        <v>2086</v>
      </c>
      <c r="G204" s="10" t="s">
        <v>2202</v>
      </c>
      <c r="H204" s="10" t="s">
        <v>2748</v>
      </c>
      <c r="I204" s="10" t="s">
        <v>2223</v>
      </c>
      <c r="J204" s="10" t="s">
        <v>2065</v>
      </c>
      <c r="K204" s="10" t="s">
        <v>2091</v>
      </c>
      <c r="L204" s="10" t="s">
        <v>2065</v>
      </c>
      <c r="M204" s="10" t="s">
        <v>2065</v>
      </c>
      <c r="N204" s="10" t="s">
        <v>2072</v>
      </c>
      <c r="O204" s="10" t="s">
        <v>1086</v>
      </c>
      <c r="P204" s="10" t="s">
        <v>2222</v>
      </c>
      <c r="Q204" s="10" t="s">
        <v>2222</v>
      </c>
      <c r="R204" s="10" t="s">
        <v>2088</v>
      </c>
      <c r="S204" s="10" t="s">
        <v>2086</v>
      </c>
      <c r="T204" s="10" t="s">
        <v>2088</v>
      </c>
      <c r="U204" s="10" t="s">
        <v>2072</v>
      </c>
      <c r="V204" s="10" t="s">
        <v>2204</v>
      </c>
      <c r="W204" s="10" t="s">
        <v>2065</v>
      </c>
      <c r="X204" s="10" t="s">
        <v>2065</v>
      </c>
      <c r="Y204" s="10" t="s">
        <v>2060</v>
      </c>
      <c r="Z204" s="10" t="s">
        <v>2319</v>
      </c>
      <c r="AA204" s="10" t="s">
        <v>3044</v>
      </c>
      <c r="AB204" s="10" t="s">
        <v>3045</v>
      </c>
      <c r="AC204" s="10" t="s">
        <v>3041</v>
      </c>
      <c r="AD204" s="10" t="s">
        <v>874</v>
      </c>
      <c r="AE204" s="10" t="s">
        <v>2316</v>
      </c>
      <c r="AF204" s="10" t="s">
        <v>1429</v>
      </c>
      <c r="AG204" s="10" t="s">
        <v>898</v>
      </c>
      <c r="AH204" s="10" t="s">
        <v>3046</v>
      </c>
    </row>
    <row r="205" spans="1:34" x14ac:dyDescent="0.45">
      <c r="A205" s="10" t="s">
        <v>3047</v>
      </c>
      <c r="B205" s="10" t="s">
        <v>2692</v>
      </c>
      <c r="C205" s="10" t="s">
        <v>191</v>
      </c>
      <c r="D205" s="10" t="s">
        <v>2082</v>
      </c>
      <c r="E205" s="10" t="s">
        <v>2072</v>
      </c>
      <c r="F205" s="10" t="s">
        <v>2065</v>
      </c>
      <c r="G205" s="10" t="s">
        <v>2133</v>
      </c>
      <c r="H205" s="10" t="s">
        <v>2734</v>
      </c>
      <c r="I205" s="10" t="s">
        <v>2117</v>
      </c>
      <c r="J205" s="10" t="s">
        <v>2065</v>
      </c>
      <c r="K205" s="10" t="s">
        <v>2106</v>
      </c>
      <c r="L205" s="10" t="s">
        <v>2065</v>
      </c>
      <c r="M205" s="10" t="s">
        <v>2065</v>
      </c>
      <c r="N205" s="10" t="s">
        <v>2091</v>
      </c>
      <c r="O205" s="10" t="s">
        <v>2566</v>
      </c>
      <c r="P205" s="10" t="s">
        <v>2245</v>
      </c>
      <c r="Q205" s="10" t="s">
        <v>2222</v>
      </c>
      <c r="R205" s="10" t="s">
        <v>2105</v>
      </c>
      <c r="S205" s="10" t="s">
        <v>2086</v>
      </c>
      <c r="T205" s="10" t="s">
        <v>2106</v>
      </c>
      <c r="U205" s="10" t="s">
        <v>2065</v>
      </c>
      <c r="V205" s="10" t="s">
        <v>2068</v>
      </c>
      <c r="W205" s="10" t="s">
        <v>2091</v>
      </c>
      <c r="X205" s="10" t="s">
        <v>2065</v>
      </c>
      <c r="Y205" s="10" t="s">
        <v>2091</v>
      </c>
      <c r="Z205" s="10" t="s">
        <v>2567</v>
      </c>
      <c r="AA205" s="10" t="s">
        <v>2139</v>
      </c>
      <c r="AB205" s="10" t="s">
        <v>3048</v>
      </c>
      <c r="AC205" s="10" t="s">
        <v>3049</v>
      </c>
      <c r="AD205" s="10" t="s">
        <v>1118</v>
      </c>
      <c r="AE205" s="10" t="s">
        <v>1942</v>
      </c>
      <c r="AF205" s="10" t="s">
        <v>1038</v>
      </c>
      <c r="AG205" s="10" t="s">
        <v>1004</v>
      </c>
      <c r="AH205" s="10" t="s">
        <v>2913</v>
      </c>
    </row>
    <row r="206" spans="1:34" x14ac:dyDescent="0.45">
      <c r="A206" s="10" t="s">
        <v>3050</v>
      </c>
      <c r="B206" s="10" t="s">
        <v>2118</v>
      </c>
      <c r="C206" s="10" t="s">
        <v>316</v>
      </c>
      <c r="D206" s="10" t="s">
        <v>2059</v>
      </c>
      <c r="E206" s="10" t="s">
        <v>2065</v>
      </c>
      <c r="F206" s="10" t="s">
        <v>2086</v>
      </c>
      <c r="G206" s="10" t="s">
        <v>2115</v>
      </c>
      <c r="H206" s="10" t="s">
        <v>2621</v>
      </c>
      <c r="I206" s="10" t="s">
        <v>2058</v>
      </c>
      <c r="J206" s="10" t="s">
        <v>2065</v>
      </c>
      <c r="K206" s="10" t="s">
        <v>2086</v>
      </c>
      <c r="L206" s="10" t="s">
        <v>2065</v>
      </c>
      <c r="M206" s="10" t="s">
        <v>2065</v>
      </c>
      <c r="N206" s="10" t="s">
        <v>2065</v>
      </c>
      <c r="O206" s="10" t="s">
        <v>1157</v>
      </c>
      <c r="P206" s="10" t="s">
        <v>2173</v>
      </c>
      <c r="Q206" s="10" t="s">
        <v>2135</v>
      </c>
      <c r="R206" s="10" t="s">
        <v>2135</v>
      </c>
      <c r="S206" s="10" t="s">
        <v>2086</v>
      </c>
      <c r="T206" s="10" t="s">
        <v>2106</v>
      </c>
      <c r="U206" s="10" t="s">
        <v>2072</v>
      </c>
      <c r="V206" s="10" t="s">
        <v>2245</v>
      </c>
      <c r="W206" s="10" t="s">
        <v>2065</v>
      </c>
      <c r="X206" s="10" t="s">
        <v>2065</v>
      </c>
      <c r="Y206" s="10" t="s">
        <v>2072</v>
      </c>
      <c r="Z206" s="10" t="s">
        <v>2362</v>
      </c>
      <c r="AA206" s="10" t="s">
        <v>2432</v>
      </c>
      <c r="AB206" s="10" t="s">
        <v>2656</v>
      </c>
      <c r="AC206" s="10" t="s">
        <v>3051</v>
      </c>
      <c r="AD206" s="10" t="s">
        <v>898</v>
      </c>
      <c r="AE206" s="10" t="s">
        <v>2296</v>
      </c>
      <c r="AF206" s="10" t="s">
        <v>2142</v>
      </c>
      <c r="AG206" s="10" t="s">
        <v>1373</v>
      </c>
      <c r="AH206" s="10" t="s">
        <v>3052</v>
      </c>
    </row>
    <row r="207" spans="1:34" x14ac:dyDescent="0.45">
      <c r="A207" s="10" t="s">
        <v>3053</v>
      </c>
      <c r="B207" s="10" t="s">
        <v>2114</v>
      </c>
      <c r="C207" s="10" t="s">
        <v>99</v>
      </c>
      <c r="D207" s="10" t="s">
        <v>2082</v>
      </c>
      <c r="E207" s="10" t="s">
        <v>2086</v>
      </c>
      <c r="F207" s="10" t="s">
        <v>2065</v>
      </c>
      <c r="G207" s="10" t="s">
        <v>2133</v>
      </c>
      <c r="H207" s="10" t="s">
        <v>3054</v>
      </c>
      <c r="I207" s="10" t="s">
        <v>2245</v>
      </c>
      <c r="J207" s="10" t="s">
        <v>2065</v>
      </c>
      <c r="K207" s="10" t="s">
        <v>2061</v>
      </c>
      <c r="L207" s="10" t="s">
        <v>2065</v>
      </c>
      <c r="M207" s="10" t="s">
        <v>2065</v>
      </c>
      <c r="N207" s="10" t="s">
        <v>2060</v>
      </c>
      <c r="O207" s="10" t="s">
        <v>2438</v>
      </c>
      <c r="P207" s="10" t="s">
        <v>2088</v>
      </c>
      <c r="Q207" s="10" t="s">
        <v>2103</v>
      </c>
      <c r="R207" s="10" t="s">
        <v>2103</v>
      </c>
      <c r="S207" s="10" t="s">
        <v>2086</v>
      </c>
      <c r="T207" s="10" t="s">
        <v>2106</v>
      </c>
      <c r="U207" s="10" t="s">
        <v>2091</v>
      </c>
      <c r="V207" s="10" t="s">
        <v>2114</v>
      </c>
      <c r="W207" s="10" t="s">
        <v>2086</v>
      </c>
      <c r="X207" s="10" t="s">
        <v>2065</v>
      </c>
      <c r="Y207" s="10" t="s">
        <v>2072</v>
      </c>
      <c r="Z207" s="10" t="s">
        <v>2373</v>
      </c>
      <c r="AA207" s="10" t="s">
        <v>3055</v>
      </c>
      <c r="AB207" s="10" t="s">
        <v>3056</v>
      </c>
      <c r="AC207" s="10" t="s">
        <v>3057</v>
      </c>
      <c r="AD207" s="10" t="s">
        <v>1320</v>
      </c>
      <c r="AE207" s="10" t="s">
        <v>1942</v>
      </c>
      <c r="AF207" s="10" t="s">
        <v>971</v>
      </c>
      <c r="AG207" s="10" t="s">
        <v>1088</v>
      </c>
      <c r="AH207" s="10" t="s">
        <v>3058</v>
      </c>
    </row>
    <row r="208" spans="1:34" x14ac:dyDescent="0.45">
      <c r="A208" s="10" t="s">
        <v>3059</v>
      </c>
      <c r="B208" s="10" t="s">
        <v>2100</v>
      </c>
      <c r="C208" s="10" t="s">
        <v>191</v>
      </c>
      <c r="D208" s="10" t="s">
        <v>2082</v>
      </c>
      <c r="E208" s="10" t="s">
        <v>2065</v>
      </c>
      <c r="F208" s="10" t="s">
        <v>2065</v>
      </c>
      <c r="G208" s="10" t="s">
        <v>871</v>
      </c>
      <c r="H208" s="10" t="s">
        <v>3060</v>
      </c>
      <c r="I208" s="10" t="s">
        <v>2103</v>
      </c>
      <c r="J208" s="10" t="s">
        <v>2065</v>
      </c>
      <c r="K208" s="10" t="s">
        <v>2072</v>
      </c>
      <c r="L208" s="10" t="s">
        <v>2065</v>
      </c>
      <c r="M208" s="10" t="s">
        <v>2065</v>
      </c>
      <c r="N208" s="10" t="s">
        <v>2065</v>
      </c>
      <c r="O208" s="10" t="s">
        <v>1264</v>
      </c>
      <c r="P208" s="10" t="s">
        <v>2060</v>
      </c>
      <c r="Q208" s="10" t="s">
        <v>2091</v>
      </c>
      <c r="R208" s="10" t="s">
        <v>2091</v>
      </c>
      <c r="S208" s="10" t="s">
        <v>2072</v>
      </c>
      <c r="T208" s="10" t="s">
        <v>2061</v>
      </c>
      <c r="U208" s="10" t="s">
        <v>2065</v>
      </c>
      <c r="V208" s="10" t="s">
        <v>2088</v>
      </c>
      <c r="W208" s="10" t="s">
        <v>2065</v>
      </c>
      <c r="X208" s="10" t="s">
        <v>2065</v>
      </c>
      <c r="Y208" s="10" t="s">
        <v>2065</v>
      </c>
      <c r="Z208" s="10" t="s">
        <v>2245</v>
      </c>
      <c r="AA208" s="10" t="s">
        <v>2922</v>
      </c>
      <c r="AB208" s="10" t="s">
        <v>2932</v>
      </c>
      <c r="AC208" s="10" t="s">
        <v>3061</v>
      </c>
      <c r="AD208" s="10" t="s">
        <v>2079</v>
      </c>
      <c r="AE208" s="10" t="s">
        <v>1384</v>
      </c>
      <c r="AF208" s="10" t="s">
        <v>1143</v>
      </c>
      <c r="AG208" s="10" t="s">
        <v>908</v>
      </c>
      <c r="AH208" s="10" t="s">
        <v>2768</v>
      </c>
    </row>
    <row r="209" spans="1:34" x14ac:dyDescent="0.45">
      <c r="A209" s="10" t="s">
        <v>0</v>
      </c>
      <c r="B209" s="10" t="s">
        <v>2026</v>
      </c>
      <c r="C209" s="10" t="s">
        <v>2027</v>
      </c>
      <c r="D209" s="10" t="s">
        <v>2028</v>
      </c>
      <c r="E209" s="10" t="s">
        <v>2029</v>
      </c>
      <c r="F209" s="10" t="s">
        <v>2030</v>
      </c>
      <c r="G209" s="10" t="s">
        <v>2031</v>
      </c>
      <c r="H209" s="10" t="s">
        <v>869</v>
      </c>
      <c r="I209" s="10" t="s">
        <v>2032</v>
      </c>
      <c r="J209" s="10" t="s">
        <v>2033</v>
      </c>
      <c r="K209" s="10" t="s">
        <v>2034</v>
      </c>
      <c r="L209" s="10" t="s">
        <v>2035</v>
      </c>
      <c r="M209" s="10" t="s">
        <v>2036</v>
      </c>
      <c r="N209" s="10" t="s">
        <v>2037</v>
      </c>
      <c r="O209" s="10" t="s">
        <v>860</v>
      </c>
      <c r="P209" s="10" t="s">
        <v>2038</v>
      </c>
      <c r="Q209" s="10" t="s">
        <v>2039</v>
      </c>
      <c r="R209" s="10" t="s">
        <v>2040</v>
      </c>
      <c r="S209" s="10" t="s">
        <v>2041</v>
      </c>
      <c r="T209" s="10" t="s">
        <v>2042</v>
      </c>
      <c r="U209" s="10" t="s">
        <v>2043</v>
      </c>
      <c r="V209" s="10" t="s">
        <v>2044</v>
      </c>
      <c r="W209" s="10" t="s">
        <v>2045</v>
      </c>
      <c r="X209" s="10" t="s">
        <v>2046</v>
      </c>
      <c r="Y209" s="10" t="s">
        <v>2047</v>
      </c>
      <c r="Z209" s="10" t="s">
        <v>2048</v>
      </c>
      <c r="AA209" s="10" t="s">
        <v>2049</v>
      </c>
      <c r="AB209" s="10" t="s">
        <v>2050</v>
      </c>
      <c r="AC209" s="10" t="s">
        <v>2051</v>
      </c>
      <c r="AD209" s="10" t="s">
        <v>2052</v>
      </c>
      <c r="AE209" s="10" t="s">
        <v>2053</v>
      </c>
      <c r="AF209" s="10" t="s">
        <v>2054</v>
      </c>
      <c r="AG209" s="10" t="s">
        <v>2055</v>
      </c>
      <c r="AH209" s="10" t="s">
        <v>2056</v>
      </c>
    </row>
    <row r="210" spans="1:34" x14ac:dyDescent="0.45">
      <c r="A210" s="10" t="s">
        <v>3062</v>
      </c>
      <c r="B210" s="10" t="s">
        <v>2069</v>
      </c>
      <c r="C210" s="10" t="s">
        <v>372</v>
      </c>
      <c r="D210" s="10" t="s">
        <v>2059</v>
      </c>
      <c r="E210" s="10" t="s">
        <v>2086</v>
      </c>
      <c r="F210" s="10" t="s">
        <v>2072</v>
      </c>
      <c r="G210" s="10" t="s">
        <v>2101</v>
      </c>
      <c r="H210" s="10" t="s">
        <v>2565</v>
      </c>
      <c r="I210" s="10" t="s">
        <v>2061</v>
      </c>
      <c r="J210" s="10" t="s">
        <v>2061</v>
      </c>
      <c r="K210" s="10" t="s">
        <v>2065</v>
      </c>
      <c r="L210" s="10" t="s">
        <v>2072</v>
      </c>
      <c r="M210" s="10" t="s">
        <v>2072</v>
      </c>
      <c r="N210" s="10" t="s">
        <v>2065</v>
      </c>
      <c r="O210" s="10" t="s">
        <v>2566</v>
      </c>
      <c r="P210" s="10" t="s">
        <v>2118</v>
      </c>
      <c r="Q210" s="10" t="s">
        <v>2089</v>
      </c>
      <c r="R210" s="10" t="s">
        <v>2089</v>
      </c>
      <c r="S210" s="10" t="s">
        <v>2086</v>
      </c>
      <c r="T210" s="10" t="s">
        <v>2060</v>
      </c>
      <c r="U210" s="10" t="s">
        <v>2065</v>
      </c>
      <c r="V210" s="10" t="s">
        <v>2245</v>
      </c>
      <c r="W210" s="10" t="s">
        <v>2061</v>
      </c>
      <c r="X210" s="10" t="s">
        <v>2065</v>
      </c>
      <c r="Y210" s="10" t="s">
        <v>2065</v>
      </c>
      <c r="Z210" s="10" t="s">
        <v>3063</v>
      </c>
      <c r="AA210" s="10" t="s">
        <v>2214</v>
      </c>
      <c r="AB210" s="10" t="s">
        <v>2197</v>
      </c>
      <c r="AC210" s="10" t="s">
        <v>3064</v>
      </c>
      <c r="AD210" s="10" t="s">
        <v>898</v>
      </c>
      <c r="AE210" s="10" t="s">
        <v>1942</v>
      </c>
      <c r="AF210" s="10" t="s">
        <v>2097</v>
      </c>
      <c r="AG210" s="10" t="s">
        <v>1118</v>
      </c>
      <c r="AH210" s="10" t="s">
        <v>2629</v>
      </c>
    </row>
    <row r="211" spans="1:34" x14ac:dyDescent="0.45">
      <c r="A211" s="10" t="s">
        <v>3065</v>
      </c>
      <c r="B211" s="10" t="s">
        <v>2085</v>
      </c>
      <c r="C211" s="10" t="s">
        <v>113</v>
      </c>
      <c r="D211" s="10" t="s">
        <v>2059</v>
      </c>
      <c r="E211" s="10" t="s">
        <v>2061</v>
      </c>
      <c r="F211" s="10" t="s">
        <v>2086</v>
      </c>
      <c r="G211" s="10" t="s">
        <v>2511</v>
      </c>
      <c r="H211" s="10" t="s">
        <v>3066</v>
      </c>
      <c r="I211" s="10" t="s">
        <v>2245</v>
      </c>
      <c r="J211" s="10" t="s">
        <v>2065</v>
      </c>
      <c r="K211" s="10" t="s">
        <v>2106</v>
      </c>
      <c r="L211" s="10" t="s">
        <v>2065</v>
      </c>
      <c r="M211" s="10" t="s">
        <v>2065</v>
      </c>
      <c r="N211" s="10" t="s">
        <v>2091</v>
      </c>
      <c r="O211" s="10" t="s">
        <v>2593</v>
      </c>
      <c r="P211" s="10" t="s">
        <v>2068</v>
      </c>
      <c r="Q211" s="10" t="s">
        <v>2204</v>
      </c>
      <c r="R211" s="10" t="s">
        <v>2088</v>
      </c>
      <c r="S211" s="10" t="s">
        <v>2060</v>
      </c>
      <c r="T211" s="10" t="s">
        <v>2222</v>
      </c>
      <c r="U211" s="10" t="s">
        <v>2072</v>
      </c>
      <c r="V211" s="10" t="s">
        <v>2311</v>
      </c>
      <c r="W211" s="10" t="s">
        <v>2072</v>
      </c>
      <c r="X211" s="10" t="s">
        <v>2065</v>
      </c>
      <c r="Y211" s="10" t="s">
        <v>2086</v>
      </c>
      <c r="Z211" s="10" t="s">
        <v>3067</v>
      </c>
      <c r="AA211" s="10" t="s">
        <v>2196</v>
      </c>
      <c r="AB211" s="10" t="s">
        <v>3068</v>
      </c>
      <c r="AC211" s="10" t="s">
        <v>3069</v>
      </c>
      <c r="AD211" s="10" t="s">
        <v>1106</v>
      </c>
      <c r="AE211" s="10" t="s">
        <v>1927</v>
      </c>
      <c r="AF211" s="10" t="s">
        <v>1214</v>
      </c>
      <c r="AG211" s="10" t="s">
        <v>1065</v>
      </c>
      <c r="AH211" s="10" t="s">
        <v>2208</v>
      </c>
    </row>
    <row r="212" spans="1:34" x14ac:dyDescent="0.45">
      <c r="A212" s="10" t="s">
        <v>3070</v>
      </c>
      <c r="B212" s="10" t="s">
        <v>2058</v>
      </c>
      <c r="C212" s="10" t="s">
        <v>477</v>
      </c>
      <c r="D212" s="10" t="s">
        <v>2059</v>
      </c>
      <c r="E212" s="10" t="s">
        <v>2086</v>
      </c>
      <c r="F212" s="10" t="s">
        <v>2065</v>
      </c>
      <c r="G212" s="10" t="s">
        <v>2133</v>
      </c>
      <c r="H212" s="10" t="s">
        <v>2359</v>
      </c>
      <c r="I212" s="10" t="s">
        <v>2061</v>
      </c>
      <c r="J212" s="10" t="s">
        <v>2061</v>
      </c>
      <c r="K212" s="10" t="s">
        <v>2065</v>
      </c>
      <c r="L212" s="10" t="s">
        <v>2065</v>
      </c>
      <c r="M212" s="10" t="s">
        <v>2065</v>
      </c>
      <c r="N212" s="10" t="s">
        <v>2065</v>
      </c>
      <c r="O212" s="10" t="s">
        <v>2622</v>
      </c>
      <c r="P212" s="10" t="s">
        <v>2118</v>
      </c>
      <c r="Q212" s="10" t="s">
        <v>2172</v>
      </c>
      <c r="R212" s="10" t="s">
        <v>2194</v>
      </c>
      <c r="S212" s="10" t="s">
        <v>2086</v>
      </c>
      <c r="T212" s="10" t="s">
        <v>2072</v>
      </c>
      <c r="U212" s="10" t="s">
        <v>2065</v>
      </c>
      <c r="V212" s="10" t="s">
        <v>2222</v>
      </c>
      <c r="W212" s="10" t="s">
        <v>2091</v>
      </c>
      <c r="X212" s="10" t="s">
        <v>2065</v>
      </c>
      <c r="Y212" s="10" t="s">
        <v>2065</v>
      </c>
      <c r="Z212" s="10" t="s">
        <v>3063</v>
      </c>
      <c r="AA212" s="10" t="s">
        <v>2647</v>
      </c>
      <c r="AB212" s="10" t="s">
        <v>3071</v>
      </c>
      <c r="AC212" s="10" t="s">
        <v>3072</v>
      </c>
      <c r="AD212" s="10" t="s">
        <v>1036</v>
      </c>
      <c r="AE212" s="10" t="s">
        <v>2199</v>
      </c>
      <c r="AF212" s="10" t="s">
        <v>1926</v>
      </c>
      <c r="AG212" s="10" t="s">
        <v>1264</v>
      </c>
      <c r="AH212" s="10" t="s">
        <v>3073</v>
      </c>
    </row>
    <row r="213" spans="1:34" x14ac:dyDescent="0.45">
      <c r="A213" s="10" t="s">
        <v>3074</v>
      </c>
      <c r="B213" s="10" t="s">
        <v>2114</v>
      </c>
      <c r="C213" s="10" t="s">
        <v>99</v>
      </c>
      <c r="D213" s="10" t="s">
        <v>2082</v>
      </c>
      <c r="E213" s="10" t="s">
        <v>2060</v>
      </c>
      <c r="F213" s="10" t="s">
        <v>2060</v>
      </c>
      <c r="G213" s="10" t="s">
        <v>2083</v>
      </c>
      <c r="H213" s="10" t="s">
        <v>3075</v>
      </c>
      <c r="I213" s="10" t="s">
        <v>2064</v>
      </c>
      <c r="J213" s="10" t="s">
        <v>2064</v>
      </c>
      <c r="K213" s="10" t="s">
        <v>2065</v>
      </c>
      <c r="L213" s="10" t="s">
        <v>2065</v>
      </c>
      <c r="M213" s="10" t="s">
        <v>2065</v>
      </c>
      <c r="N213" s="10" t="s">
        <v>2065</v>
      </c>
      <c r="O213" s="10" t="s">
        <v>3076</v>
      </c>
      <c r="P213" s="10" t="s">
        <v>2186</v>
      </c>
      <c r="Q213" s="10" t="s">
        <v>2220</v>
      </c>
      <c r="R213" s="10" t="s">
        <v>2085</v>
      </c>
      <c r="S213" s="10" t="s">
        <v>2194</v>
      </c>
      <c r="T213" s="10" t="s">
        <v>2204</v>
      </c>
      <c r="U213" s="10" t="s">
        <v>2065</v>
      </c>
      <c r="V213" s="10" t="s">
        <v>2515</v>
      </c>
      <c r="W213" s="10" t="s">
        <v>2072</v>
      </c>
      <c r="X213" s="10" t="s">
        <v>2072</v>
      </c>
      <c r="Y213" s="10" t="s">
        <v>2065</v>
      </c>
      <c r="Z213" s="10" t="s">
        <v>3077</v>
      </c>
      <c r="AA213" s="10" t="s">
        <v>2273</v>
      </c>
      <c r="AB213" s="10" t="s">
        <v>3078</v>
      </c>
      <c r="AC213" s="10" t="s">
        <v>3079</v>
      </c>
      <c r="AD213" s="10" t="s">
        <v>1063</v>
      </c>
      <c r="AE213" s="10" t="s">
        <v>1927</v>
      </c>
      <c r="AF213" s="10" t="s">
        <v>1999</v>
      </c>
      <c r="AG213" s="10" t="s">
        <v>1052</v>
      </c>
      <c r="AH213" s="10" t="s">
        <v>2156</v>
      </c>
    </row>
    <row r="214" spans="1:34" x14ac:dyDescent="0.45">
      <c r="A214" s="10" t="s">
        <v>3080</v>
      </c>
      <c r="B214" s="10" t="s">
        <v>2220</v>
      </c>
      <c r="C214" s="10" t="s">
        <v>119</v>
      </c>
      <c r="D214" s="10" t="s">
        <v>2059</v>
      </c>
      <c r="E214" s="10" t="s">
        <v>2060</v>
      </c>
      <c r="F214" s="10" t="s">
        <v>2086</v>
      </c>
      <c r="G214" s="10" t="s">
        <v>2101</v>
      </c>
      <c r="H214" s="10" t="s">
        <v>2168</v>
      </c>
      <c r="I214" s="10" t="s">
        <v>2064</v>
      </c>
      <c r="J214" s="10" t="s">
        <v>2064</v>
      </c>
      <c r="K214" s="10" t="s">
        <v>2065</v>
      </c>
      <c r="L214" s="10" t="s">
        <v>2065</v>
      </c>
      <c r="M214" s="10" t="s">
        <v>2065</v>
      </c>
      <c r="N214" s="10" t="s">
        <v>2065</v>
      </c>
      <c r="O214" s="10" t="s">
        <v>3081</v>
      </c>
      <c r="P214" s="10" t="s">
        <v>2515</v>
      </c>
      <c r="Q214" s="10" t="s">
        <v>2114</v>
      </c>
      <c r="R214" s="10" t="s">
        <v>2117</v>
      </c>
      <c r="S214" s="10" t="s">
        <v>2172</v>
      </c>
      <c r="T214" s="10" t="s">
        <v>2118</v>
      </c>
      <c r="U214" s="10" t="s">
        <v>2065</v>
      </c>
      <c r="V214" s="10" t="s">
        <v>2367</v>
      </c>
      <c r="W214" s="10" t="s">
        <v>2086</v>
      </c>
      <c r="X214" s="10" t="s">
        <v>2065</v>
      </c>
      <c r="Y214" s="10" t="s">
        <v>2091</v>
      </c>
      <c r="Z214" s="10" t="s">
        <v>3082</v>
      </c>
      <c r="AA214" s="10" t="s">
        <v>2175</v>
      </c>
      <c r="AB214" s="10" t="s">
        <v>3083</v>
      </c>
      <c r="AC214" s="10" t="s">
        <v>3084</v>
      </c>
      <c r="AD214" s="10" t="s">
        <v>1128</v>
      </c>
      <c r="AE214" s="10" t="s">
        <v>2235</v>
      </c>
      <c r="AF214" s="10" t="s">
        <v>2010</v>
      </c>
      <c r="AG214" s="10" t="s">
        <v>2096</v>
      </c>
      <c r="AH214" s="10" t="s">
        <v>2891</v>
      </c>
    </row>
    <row r="215" spans="1:34" x14ac:dyDescent="0.45">
      <c r="A215" s="10" t="s">
        <v>3085</v>
      </c>
      <c r="B215" s="10" t="s">
        <v>2069</v>
      </c>
      <c r="C215" s="10" t="s">
        <v>145</v>
      </c>
      <c r="D215" s="10" t="s">
        <v>2082</v>
      </c>
      <c r="E215" s="10" t="s">
        <v>2194</v>
      </c>
      <c r="F215" s="10" t="s">
        <v>2072</v>
      </c>
      <c r="G215" s="10" t="s">
        <v>3086</v>
      </c>
      <c r="H215" s="10" t="s">
        <v>3087</v>
      </c>
      <c r="I215" s="10" t="s">
        <v>2064</v>
      </c>
      <c r="J215" s="10" t="s">
        <v>2064</v>
      </c>
      <c r="K215" s="10" t="s">
        <v>2065</v>
      </c>
      <c r="L215" s="10" t="s">
        <v>2065</v>
      </c>
      <c r="M215" s="10" t="s">
        <v>2065</v>
      </c>
      <c r="N215" s="10" t="s">
        <v>2065</v>
      </c>
      <c r="O215" s="10" t="s">
        <v>3088</v>
      </c>
      <c r="P215" s="10" t="s">
        <v>2192</v>
      </c>
      <c r="Q215" s="10" t="s">
        <v>2204</v>
      </c>
      <c r="R215" s="10" t="s">
        <v>2223</v>
      </c>
      <c r="S215" s="10" t="s">
        <v>2060</v>
      </c>
      <c r="T215" s="10" t="s">
        <v>2153</v>
      </c>
      <c r="U215" s="10" t="s">
        <v>2065</v>
      </c>
      <c r="V215" s="10" t="s">
        <v>2273</v>
      </c>
      <c r="W215" s="10" t="s">
        <v>2072</v>
      </c>
      <c r="X215" s="10" t="s">
        <v>2086</v>
      </c>
      <c r="Y215" s="10" t="s">
        <v>2091</v>
      </c>
      <c r="Z215" s="10" t="s">
        <v>2951</v>
      </c>
      <c r="AA215" s="10" t="s">
        <v>3089</v>
      </c>
      <c r="AB215" s="10" t="s">
        <v>3090</v>
      </c>
      <c r="AC215" s="10" t="s">
        <v>2110</v>
      </c>
      <c r="AD215" s="10" t="s">
        <v>2862</v>
      </c>
      <c r="AE215" s="10" t="s">
        <v>2557</v>
      </c>
      <c r="AF215" s="10" t="s">
        <v>2392</v>
      </c>
      <c r="AG215" s="10" t="s">
        <v>1247</v>
      </c>
      <c r="AH215" s="10" t="s">
        <v>2200</v>
      </c>
    </row>
    <row r="216" spans="1:34" x14ac:dyDescent="0.45">
      <c r="A216" s="10" t="s">
        <v>3091</v>
      </c>
      <c r="B216" s="10" t="s">
        <v>2068</v>
      </c>
      <c r="C216" s="10" t="s">
        <v>115</v>
      </c>
      <c r="D216" s="10" t="s">
        <v>2082</v>
      </c>
      <c r="E216" s="10" t="s">
        <v>2091</v>
      </c>
      <c r="F216" s="10" t="s">
        <v>2060</v>
      </c>
      <c r="G216" s="10" t="s">
        <v>2790</v>
      </c>
      <c r="H216" s="10" t="s">
        <v>3035</v>
      </c>
      <c r="I216" s="10" t="s">
        <v>2105</v>
      </c>
      <c r="J216" s="10" t="s">
        <v>2105</v>
      </c>
      <c r="K216" s="10" t="s">
        <v>2065</v>
      </c>
      <c r="L216" s="10" t="s">
        <v>2065</v>
      </c>
      <c r="M216" s="10" t="s">
        <v>2065</v>
      </c>
      <c r="N216" s="10" t="s">
        <v>2065</v>
      </c>
      <c r="O216" s="10" t="s">
        <v>3092</v>
      </c>
      <c r="P216" s="10" t="s">
        <v>2165</v>
      </c>
      <c r="Q216" s="10" t="s">
        <v>2192</v>
      </c>
      <c r="R216" s="10" t="s">
        <v>2117</v>
      </c>
      <c r="S216" s="10" t="s">
        <v>2135</v>
      </c>
      <c r="T216" s="10" t="s">
        <v>2173</v>
      </c>
      <c r="U216" s="10" t="s">
        <v>2072</v>
      </c>
      <c r="V216" s="10" t="s">
        <v>2458</v>
      </c>
      <c r="W216" s="10" t="s">
        <v>2072</v>
      </c>
      <c r="X216" s="10" t="s">
        <v>2065</v>
      </c>
      <c r="Y216" s="10" t="s">
        <v>2060</v>
      </c>
      <c r="Z216" s="10" t="s">
        <v>3093</v>
      </c>
      <c r="AA216" s="10" t="s">
        <v>2956</v>
      </c>
      <c r="AB216" s="10" t="s">
        <v>2857</v>
      </c>
      <c r="AC216" s="10" t="s">
        <v>3094</v>
      </c>
      <c r="AD216" s="10" t="s">
        <v>1198</v>
      </c>
      <c r="AE216" s="10" t="s">
        <v>2235</v>
      </c>
      <c r="AF216" s="10" t="s">
        <v>1999</v>
      </c>
      <c r="AG216" s="10" t="s">
        <v>1118</v>
      </c>
      <c r="AH216" s="10" t="s">
        <v>2627</v>
      </c>
    </row>
    <row r="217" spans="1:34" x14ac:dyDescent="0.45">
      <c r="A217" s="10" t="s">
        <v>3095</v>
      </c>
      <c r="B217" s="10" t="s">
        <v>2068</v>
      </c>
      <c r="C217" s="10" t="s">
        <v>1471</v>
      </c>
      <c r="D217" s="10" t="s">
        <v>2059</v>
      </c>
      <c r="E217" s="10" t="s">
        <v>2065</v>
      </c>
      <c r="F217" s="10" t="s">
        <v>2065</v>
      </c>
      <c r="G217" s="10" t="s">
        <v>871</v>
      </c>
      <c r="H217" s="10" t="s">
        <v>2346</v>
      </c>
      <c r="I217" s="10" t="s">
        <v>2086</v>
      </c>
      <c r="J217" s="10" t="s">
        <v>2065</v>
      </c>
      <c r="K217" s="10" t="s">
        <v>2072</v>
      </c>
      <c r="L217" s="10" t="s">
        <v>2065</v>
      </c>
      <c r="M217" s="10" t="s">
        <v>2065</v>
      </c>
      <c r="N217" s="10" t="s">
        <v>2065</v>
      </c>
      <c r="O217" s="10" t="s">
        <v>1999</v>
      </c>
      <c r="P217" s="10" t="s">
        <v>2086</v>
      </c>
      <c r="Q217" s="10" t="s">
        <v>2065</v>
      </c>
      <c r="R217" s="10" t="s">
        <v>2065</v>
      </c>
      <c r="S217" s="10" t="s">
        <v>2065</v>
      </c>
      <c r="T217" s="10" t="s">
        <v>2065</v>
      </c>
      <c r="U217" s="10" t="s">
        <v>2065</v>
      </c>
      <c r="V217" s="10" t="s">
        <v>2060</v>
      </c>
      <c r="W217" s="10" t="s">
        <v>2072</v>
      </c>
      <c r="X217" s="10" t="s">
        <v>2065</v>
      </c>
      <c r="Y217" s="10" t="s">
        <v>2065</v>
      </c>
      <c r="Z217" s="10" t="s">
        <v>2088</v>
      </c>
      <c r="AA217" s="10" t="s">
        <v>871</v>
      </c>
      <c r="AB217" s="10" t="s">
        <v>2552</v>
      </c>
      <c r="AC217" s="10" t="s">
        <v>2888</v>
      </c>
      <c r="AD217" s="10" t="s">
        <v>2079</v>
      </c>
      <c r="AE217" s="10" t="s">
        <v>2130</v>
      </c>
      <c r="AF217" s="10" t="s">
        <v>2130</v>
      </c>
      <c r="AG217" s="10" t="s">
        <v>1325</v>
      </c>
      <c r="AH217" s="10" t="s">
        <v>871</v>
      </c>
    </row>
    <row r="218" spans="1:34" x14ac:dyDescent="0.45">
      <c r="A218" s="10" t="s">
        <v>3096</v>
      </c>
      <c r="B218" s="10" t="s">
        <v>2192</v>
      </c>
      <c r="C218" s="10" t="s">
        <v>24</v>
      </c>
      <c r="D218" s="10" t="s">
        <v>2059</v>
      </c>
      <c r="E218" s="10" t="s">
        <v>2061</v>
      </c>
      <c r="F218" s="10" t="s">
        <v>2072</v>
      </c>
      <c r="G218" s="10" t="s">
        <v>3097</v>
      </c>
      <c r="H218" s="10" t="s">
        <v>2402</v>
      </c>
      <c r="I218" s="10" t="s">
        <v>2058</v>
      </c>
      <c r="J218" s="10" t="s">
        <v>2065</v>
      </c>
      <c r="K218" s="10" t="s">
        <v>2088</v>
      </c>
      <c r="L218" s="10" t="s">
        <v>2065</v>
      </c>
      <c r="M218" s="10" t="s">
        <v>2065</v>
      </c>
      <c r="N218" s="10" t="s">
        <v>2061</v>
      </c>
      <c r="O218" s="10" t="s">
        <v>1374</v>
      </c>
      <c r="P218" s="10" t="s">
        <v>2068</v>
      </c>
      <c r="Q218" s="10" t="s">
        <v>2204</v>
      </c>
      <c r="R218" s="10" t="s">
        <v>2135</v>
      </c>
      <c r="S218" s="10" t="s">
        <v>2086</v>
      </c>
      <c r="T218" s="10" t="s">
        <v>2061</v>
      </c>
      <c r="U218" s="10" t="s">
        <v>2065</v>
      </c>
      <c r="V218" s="10" t="s">
        <v>2107</v>
      </c>
      <c r="W218" s="10" t="s">
        <v>2072</v>
      </c>
      <c r="X218" s="10" t="s">
        <v>2065</v>
      </c>
      <c r="Y218" s="10" t="s">
        <v>2091</v>
      </c>
      <c r="Z218" s="10" t="s">
        <v>2765</v>
      </c>
      <c r="AA218" s="10" t="s">
        <v>2175</v>
      </c>
      <c r="AB218" s="10" t="s">
        <v>2584</v>
      </c>
      <c r="AC218" s="10" t="s">
        <v>3098</v>
      </c>
      <c r="AD218" s="10" t="s">
        <v>967</v>
      </c>
      <c r="AE218" s="10" t="s">
        <v>1942</v>
      </c>
      <c r="AF218" s="10" t="s">
        <v>1394</v>
      </c>
      <c r="AG218" s="10" t="s">
        <v>1161</v>
      </c>
      <c r="AH218" s="10" t="s">
        <v>2412</v>
      </c>
    </row>
    <row r="219" spans="1:34" x14ac:dyDescent="0.45">
      <c r="A219" s="10" t="s">
        <v>3099</v>
      </c>
      <c r="B219" s="10" t="s">
        <v>2192</v>
      </c>
      <c r="C219" s="10" t="s">
        <v>312</v>
      </c>
      <c r="D219" s="10" t="s">
        <v>2059</v>
      </c>
      <c r="E219" s="10" t="s">
        <v>2103</v>
      </c>
      <c r="F219" s="10" t="s">
        <v>2060</v>
      </c>
      <c r="G219" s="10" t="s">
        <v>2503</v>
      </c>
      <c r="H219" s="10" t="s">
        <v>3018</v>
      </c>
      <c r="I219" s="10" t="s">
        <v>2105</v>
      </c>
      <c r="J219" s="10" t="s">
        <v>2105</v>
      </c>
      <c r="K219" s="10" t="s">
        <v>2065</v>
      </c>
      <c r="L219" s="10" t="s">
        <v>2065</v>
      </c>
      <c r="M219" s="10" t="s">
        <v>2065</v>
      </c>
      <c r="N219" s="10" t="s">
        <v>2065</v>
      </c>
      <c r="O219" s="10" t="s">
        <v>3100</v>
      </c>
      <c r="P219" s="10" t="s">
        <v>2311</v>
      </c>
      <c r="Q219" s="10" t="s">
        <v>2069</v>
      </c>
      <c r="R219" s="10" t="s">
        <v>2069</v>
      </c>
      <c r="S219" s="10" t="s">
        <v>2194</v>
      </c>
      <c r="T219" s="10" t="s">
        <v>2282</v>
      </c>
      <c r="U219" s="10" t="s">
        <v>2065</v>
      </c>
      <c r="V219" s="10" t="s">
        <v>2284</v>
      </c>
      <c r="W219" s="10" t="s">
        <v>2065</v>
      </c>
      <c r="X219" s="10" t="s">
        <v>2072</v>
      </c>
      <c r="Y219" s="10" t="s">
        <v>2172</v>
      </c>
      <c r="Z219" s="10" t="s">
        <v>3101</v>
      </c>
      <c r="AA219" s="10" t="s">
        <v>2923</v>
      </c>
      <c r="AB219" s="10" t="s">
        <v>2652</v>
      </c>
      <c r="AC219" s="10" t="s">
        <v>2654</v>
      </c>
      <c r="AD219" s="10" t="s">
        <v>2787</v>
      </c>
      <c r="AE219" s="10" t="s">
        <v>1339</v>
      </c>
      <c r="AF219" s="10" t="s">
        <v>989</v>
      </c>
      <c r="AG219" s="10" t="s">
        <v>1073</v>
      </c>
      <c r="AH219" s="10" t="s">
        <v>3102</v>
      </c>
    </row>
    <row r="220" spans="1:34" x14ac:dyDescent="0.45">
      <c r="A220" s="10" t="s">
        <v>3103</v>
      </c>
      <c r="B220" s="10" t="s">
        <v>2192</v>
      </c>
      <c r="C220" s="10" t="s">
        <v>124</v>
      </c>
      <c r="D220" s="10" t="s">
        <v>2059</v>
      </c>
      <c r="E220" s="10" t="s">
        <v>2072</v>
      </c>
      <c r="F220" s="10" t="s">
        <v>2091</v>
      </c>
      <c r="G220" s="10" t="s">
        <v>2564</v>
      </c>
      <c r="H220" s="10" t="s">
        <v>2208</v>
      </c>
      <c r="I220" s="10" t="s">
        <v>2088</v>
      </c>
      <c r="J220" s="10" t="s">
        <v>2088</v>
      </c>
      <c r="K220" s="10" t="s">
        <v>2065</v>
      </c>
      <c r="L220" s="10" t="s">
        <v>2065</v>
      </c>
      <c r="M220" s="10" t="s">
        <v>2065</v>
      </c>
      <c r="N220" s="10" t="s">
        <v>2065</v>
      </c>
      <c r="O220" s="10" t="s">
        <v>3104</v>
      </c>
      <c r="P220" s="10" t="s">
        <v>2784</v>
      </c>
      <c r="Q220" s="10" t="s">
        <v>2137</v>
      </c>
      <c r="R220" s="10" t="s">
        <v>2107</v>
      </c>
      <c r="S220" s="10" t="s">
        <v>2088</v>
      </c>
      <c r="T220" s="10" t="s">
        <v>2173</v>
      </c>
      <c r="U220" s="10" t="s">
        <v>2065</v>
      </c>
      <c r="V220" s="10" t="s">
        <v>2300</v>
      </c>
      <c r="W220" s="10" t="s">
        <v>2065</v>
      </c>
      <c r="X220" s="10" t="s">
        <v>2065</v>
      </c>
      <c r="Y220" s="10" t="s">
        <v>2072</v>
      </c>
      <c r="Z220" s="10" t="s">
        <v>3105</v>
      </c>
      <c r="AA220" s="10" t="s">
        <v>3106</v>
      </c>
      <c r="AB220" s="10" t="s">
        <v>2777</v>
      </c>
      <c r="AC220" s="10" t="s">
        <v>2403</v>
      </c>
      <c r="AD220" s="10" t="s">
        <v>1161</v>
      </c>
      <c r="AE220" s="10" t="s">
        <v>2077</v>
      </c>
      <c r="AF220" s="10" t="s">
        <v>1200</v>
      </c>
      <c r="AG220" s="10" t="s">
        <v>2500</v>
      </c>
      <c r="AH220" s="10" t="s">
        <v>3107</v>
      </c>
    </row>
    <row r="221" spans="1:34" x14ac:dyDescent="0.45">
      <c r="A221" s="10" t="s">
        <v>3108</v>
      </c>
      <c r="B221" s="10" t="s">
        <v>2245</v>
      </c>
      <c r="C221" s="10" t="s">
        <v>145</v>
      </c>
      <c r="D221" s="10" t="s">
        <v>2082</v>
      </c>
      <c r="E221" s="10" t="s">
        <v>2065</v>
      </c>
      <c r="F221" s="10" t="s">
        <v>2065</v>
      </c>
      <c r="G221" s="10" t="s">
        <v>871</v>
      </c>
      <c r="H221" s="10" t="s">
        <v>2346</v>
      </c>
      <c r="I221" s="10" t="s">
        <v>2072</v>
      </c>
      <c r="J221" s="10" t="s">
        <v>2065</v>
      </c>
      <c r="K221" s="10" t="s">
        <v>2072</v>
      </c>
      <c r="L221" s="10" t="s">
        <v>2065</v>
      </c>
      <c r="M221" s="10" t="s">
        <v>2065</v>
      </c>
      <c r="N221" s="10" t="s">
        <v>2065</v>
      </c>
      <c r="O221" s="10" t="s">
        <v>2296</v>
      </c>
      <c r="P221" s="10" t="s">
        <v>2065</v>
      </c>
      <c r="Q221" s="10" t="s">
        <v>2065</v>
      </c>
      <c r="R221" s="10" t="s">
        <v>2065</v>
      </c>
      <c r="S221" s="10" t="s">
        <v>2065</v>
      </c>
      <c r="T221" s="10" t="s">
        <v>2065</v>
      </c>
      <c r="U221" s="10" t="s">
        <v>2065</v>
      </c>
      <c r="V221" s="10" t="s">
        <v>2091</v>
      </c>
      <c r="W221" s="10" t="s">
        <v>2065</v>
      </c>
      <c r="X221" s="10" t="s">
        <v>2065</v>
      </c>
      <c r="Y221" s="10" t="s">
        <v>2065</v>
      </c>
      <c r="Z221" s="10" t="s">
        <v>2091</v>
      </c>
      <c r="AA221" s="10" t="s">
        <v>871</v>
      </c>
      <c r="AB221" s="10" t="s">
        <v>3109</v>
      </c>
      <c r="AC221" s="10" t="s">
        <v>2379</v>
      </c>
      <c r="AD221" s="10" t="s">
        <v>2130</v>
      </c>
      <c r="AE221" s="10" t="s">
        <v>2130</v>
      </c>
      <c r="AF221" s="10" t="s">
        <v>2130</v>
      </c>
      <c r="AG221" s="10" t="s">
        <v>2171</v>
      </c>
      <c r="AH221" s="10" t="s">
        <v>871</v>
      </c>
    </row>
    <row r="222" spans="1:34" x14ac:dyDescent="0.45">
      <c r="A222" s="10" t="s">
        <v>3110</v>
      </c>
      <c r="B222" s="10" t="s">
        <v>2100</v>
      </c>
      <c r="C222" s="10" t="s">
        <v>335</v>
      </c>
      <c r="D222" s="10" t="s">
        <v>2059</v>
      </c>
      <c r="E222" s="10" t="s">
        <v>2065</v>
      </c>
      <c r="F222" s="10" t="s">
        <v>2065</v>
      </c>
      <c r="G222" s="10" t="s">
        <v>871</v>
      </c>
      <c r="H222" s="10" t="s">
        <v>3111</v>
      </c>
      <c r="I222" s="10" t="s">
        <v>2091</v>
      </c>
      <c r="J222" s="10" t="s">
        <v>2091</v>
      </c>
      <c r="K222" s="10" t="s">
        <v>2065</v>
      </c>
      <c r="L222" s="10" t="s">
        <v>2065</v>
      </c>
      <c r="M222" s="10" t="s">
        <v>2065</v>
      </c>
      <c r="N222" s="10" t="s">
        <v>2065</v>
      </c>
      <c r="O222" s="10" t="s">
        <v>1246</v>
      </c>
      <c r="P222" s="10" t="s">
        <v>2204</v>
      </c>
      <c r="Q222" s="10" t="s">
        <v>2061</v>
      </c>
      <c r="R222" s="10" t="s">
        <v>2061</v>
      </c>
      <c r="S222" s="10" t="s">
        <v>2072</v>
      </c>
      <c r="T222" s="10" t="s">
        <v>2061</v>
      </c>
      <c r="U222" s="10" t="s">
        <v>2065</v>
      </c>
      <c r="V222" s="10" t="s">
        <v>2088</v>
      </c>
      <c r="W222" s="10" t="s">
        <v>2065</v>
      </c>
      <c r="X222" s="10" t="s">
        <v>2065</v>
      </c>
      <c r="Y222" s="10" t="s">
        <v>2065</v>
      </c>
      <c r="Z222" s="10" t="s">
        <v>2301</v>
      </c>
      <c r="AA222" s="10" t="s">
        <v>3112</v>
      </c>
      <c r="AB222" s="10" t="s">
        <v>2779</v>
      </c>
      <c r="AC222" s="10" t="s">
        <v>3113</v>
      </c>
      <c r="AD222" s="10" t="s">
        <v>1013</v>
      </c>
      <c r="AE222" s="10" t="s">
        <v>2557</v>
      </c>
      <c r="AF222" s="10" t="s">
        <v>989</v>
      </c>
      <c r="AG222" s="10" t="s">
        <v>1234</v>
      </c>
      <c r="AH222" s="10" t="s">
        <v>2768</v>
      </c>
    </row>
    <row r="223" spans="1:34" x14ac:dyDescent="0.45">
      <c r="A223" s="10" t="s">
        <v>3114</v>
      </c>
      <c r="B223" s="10" t="s">
        <v>2118</v>
      </c>
      <c r="C223" s="10" t="s">
        <v>145</v>
      </c>
      <c r="D223" s="10" t="s">
        <v>2082</v>
      </c>
      <c r="E223" s="10" t="s">
        <v>2086</v>
      </c>
      <c r="F223" s="10" t="s">
        <v>2072</v>
      </c>
      <c r="G223" s="10" t="s">
        <v>2101</v>
      </c>
      <c r="H223" s="10" t="s">
        <v>3035</v>
      </c>
      <c r="I223" s="10" t="s">
        <v>2107</v>
      </c>
      <c r="J223" s="10" t="s">
        <v>2065</v>
      </c>
      <c r="K223" s="10" t="s">
        <v>2103</v>
      </c>
      <c r="L223" s="10" t="s">
        <v>2065</v>
      </c>
      <c r="M223" s="10" t="s">
        <v>2065</v>
      </c>
      <c r="N223" s="10" t="s">
        <v>2086</v>
      </c>
      <c r="O223" s="10" t="s">
        <v>1367</v>
      </c>
      <c r="P223" s="10" t="s">
        <v>2172</v>
      </c>
      <c r="Q223" s="10" t="s">
        <v>2106</v>
      </c>
      <c r="R223" s="10" t="s">
        <v>2103</v>
      </c>
      <c r="S223" s="10" t="s">
        <v>2086</v>
      </c>
      <c r="T223" s="10" t="s">
        <v>2135</v>
      </c>
      <c r="U223" s="10" t="s">
        <v>2065</v>
      </c>
      <c r="V223" s="10" t="s">
        <v>2106</v>
      </c>
      <c r="W223" s="10" t="s">
        <v>2072</v>
      </c>
      <c r="X223" s="10" t="s">
        <v>2065</v>
      </c>
      <c r="Y223" s="10" t="s">
        <v>2065</v>
      </c>
      <c r="Z223" s="10" t="s">
        <v>2182</v>
      </c>
      <c r="AA223" s="10" t="s">
        <v>3115</v>
      </c>
      <c r="AB223" s="10" t="s">
        <v>3116</v>
      </c>
      <c r="AC223" s="10" t="s">
        <v>3117</v>
      </c>
      <c r="AD223" s="10" t="s">
        <v>2003</v>
      </c>
      <c r="AE223" s="10" t="s">
        <v>2296</v>
      </c>
      <c r="AF223" s="10" t="s">
        <v>2150</v>
      </c>
      <c r="AG223" s="10" t="s">
        <v>2010</v>
      </c>
      <c r="AH223" s="10" t="s">
        <v>3118</v>
      </c>
    </row>
    <row r="224" spans="1:34" x14ac:dyDescent="0.45">
      <c r="A224" s="10" t="s">
        <v>3119</v>
      </c>
      <c r="B224" s="10" t="s">
        <v>2058</v>
      </c>
      <c r="C224" s="10" t="s">
        <v>316</v>
      </c>
      <c r="D224" s="10" t="s">
        <v>2059</v>
      </c>
      <c r="E224" s="10" t="s">
        <v>2060</v>
      </c>
      <c r="F224" s="10" t="s">
        <v>2061</v>
      </c>
      <c r="G224" s="10" t="s">
        <v>2062</v>
      </c>
      <c r="H224" s="10" t="s">
        <v>2817</v>
      </c>
      <c r="I224" s="10" t="s">
        <v>2064</v>
      </c>
      <c r="J224" s="10" t="s">
        <v>2064</v>
      </c>
      <c r="K224" s="10" t="s">
        <v>2065</v>
      </c>
      <c r="L224" s="10" t="s">
        <v>2065</v>
      </c>
      <c r="M224" s="10" t="s">
        <v>2065</v>
      </c>
      <c r="N224" s="10" t="s">
        <v>2065</v>
      </c>
      <c r="O224" s="10" t="s">
        <v>2859</v>
      </c>
      <c r="P224" s="10" t="s">
        <v>2231</v>
      </c>
      <c r="Q224" s="10" t="s">
        <v>2085</v>
      </c>
      <c r="R224" s="10" t="s">
        <v>2058</v>
      </c>
      <c r="S224" s="10" t="s">
        <v>2103</v>
      </c>
      <c r="T224" s="10" t="s">
        <v>2107</v>
      </c>
      <c r="U224" s="10" t="s">
        <v>2065</v>
      </c>
      <c r="V224" s="10" t="s">
        <v>2776</v>
      </c>
      <c r="W224" s="10" t="s">
        <v>2060</v>
      </c>
      <c r="X224" s="10" t="s">
        <v>2065</v>
      </c>
      <c r="Y224" s="10" t="s">
        <v>2061</v>
      </c>
      <c r="Z224" s="10" t="s">
        <v>3120</v>
      </c>
      <c r="AA224" s="10" t="s">
        <v>2567</v>
      </c>
      <c r="AB224" s="10" t="s">
        <v>2584</v>
      </c>
      <c r="AC224" s="10" t="s">
        <v>3121</v>
      </c>
      <c r="AD224" s="10" t="s">
        <v>1223</v>
      </c>
      <c r="AE224" s="10" t="s">
        <v>1339</v>
      </c>
      <c r="AF224" s="10" t="s">
        <v>2178</v>
      </c>
      <c r="AG224" s="10" t="s">
        <v>991</v>
      </c>
      <c r="AH224" s="10" t="s">
        <v>3122</v>
      </c>
    </row>
    <row r="225" spans="1:34" x14ac:dyDescent="0.45">
      <c r="A225" s="10" t="s">
        <v>3123</v>
      </c>
      <c r="B225" s="10" t="s">
        <v>2100</v>
      </c>
      <c r="C225" s="10" t="s">
        <v>279</v>
      </c>
      <c r="D225" s="10" t="s">
        <v>2082</v>
      </c>
      <c r="E225" s="10" t="s">
        <v>2086</v>
      </c>
      <c r="F225" s="10" t="s">
        <v>2086</v>
      </c>
      <c r="G225" s="10" t="s">
        <v>2083</v>
      </c>
      <c r="H225" s="10" t="s">
        <v>2664</v>
      </c>
      <c r="I225" s="10" t="s">
        <v>2088</v>
      </c>
      <c r="J225" s="10" t="s">
        <v>2135</v>
      </c>
      <c r="K225" s="10" t="s">
        <v>2065</v>
      </c>
      <c r="L225" s="10" t="s">
        <v>2065</v>
      </c>
      <c r="M225" s="10" t="s">
        <v>2065</v>
      </c>
      <c r="N225" s="10" t="s">
        <v>2065</v>
      </c>
      <c r="O225" s="10" t="s">
        <v>3124</v>
      </c>
      <c r="P225" s="10" t="s">
        <v>2184</v>
      </c>
      <c r="Q225" s="10" t="s">
        <v>2089</v>
      </c>
      <c r="R225" s="10" t="s">
        <v>2223</v>
      </c>
      <c r="S225" s="10" t="s">
        <v>2086</v>
      </c>
      <c r="T225" s="10" t="s">
        <v>2089</v>
      </c>
      <c r="U225" s="10" t="s">
        <v>2065</v>
      </c>
      <c r="V225" s="10" t="s">
        <v>2239</v>
      </c>
      <c r="W225" s="10" t="s">
        <v>2065</v>
      </c>
      <c r="X225" s="10" t="s">
        <v>2065</v>
      </c>
      <c r="Y225" s="10" t="s">
        <v>2065</v>
      </c>
      <c r="Z225" s="10" t="s">
        <v>3125</v>
      </c>
      <c r="AA225" s="10" t="s">
        <v>3126</v>
      </c>
      <c r="AB225" s="10" t="s">
        <v>2589</v>
      </c>
      <c r="AC225" s="10" t="s">
        <v>3127</v>
      </c>
      <c r="AD225" s="10" t="s">
        <v>1090</v>
      </c>
      <c r="AE225" s="10" t="s">
        <v>1926</v>
      </c>
      <c r="AF225" s="10" t="s">
        <v>1407</v>
      </c>
      <c r="AG225" s="10" t="s">
        <v>1052</v>
      </c>
      <c r="AH225" s="10" t="s">
        <v>3128</v>
      </c>
    </row>
    <row r="226" spans="1:34" x14ac:dyDescent="0.45">
      <c r="A226" s="10" t="s">
        <v>3129</v>
      </c>
      <c r="B226" s="10" t="s">
        <v>2069</v>
      </c>
      <c r="C226" s="10" t="s">
        <v>316</v>
      </c>
      <c r="D226" s="10" t="s">
        <v>2059</v>
      </c>
      <c r="E226" s="10" t="s">
        <v>2065</v>
      </c>
      <c r="F226" s="10" t="s">
        <v>2086</v>
      </c>
      <c r="G226" s="10" t="s">
        <v>2115</v>
      </c>
      <c r="H226" s="10" t="s">
        <v>3130</v>
      </c>
      <c r="I226" s="10" t="s">
        <v>2086</v>
      </c>
      <c r="J226" s="10" t="s">
        <v>2086</v>
      </c>
      <c r="K226" s="10" t="s">
        <v>2065</v>
      </c>
      <c r="L226" s="10" t="s">
        <v>2065</v>
      </c>
      <c r="M226" s="10" t="s">
        <v>2065</v>
      </c>
      <c r="N226" s="10" t="s">
        <v>2065</v>
      </c>
      <c r="O226" s="10" t="s">
        <v>1090</v>
      </c>
      <c r="P226" s="10" t="s">
        <v>2204</v>
      </c>
      <c r="Q226" s="10" t="s">
        <v>2105</v>
      </c>
      <c r="R226" s="10" t="s">
        <v>2105</v>
      </c>
      <c r="S226" s="10" t="s">
        <v>2086</v>
      </c>
      <c r="T226" s="10" t="s">
        <v>2061</v>
      </c>
      <c r="U226" s="10" t="s">
        <v>2065</v>
      </c>
      <c r="V226" s="10" t="s">
        <v>2172</v>
      </c>
      <c r="W226" s="10" t="s">
        <v>2065</v>
      </c>
      <c r="X226" s="10" t="s">
        <v>2065</v>
      </c>
      <c r="Y226" s="10" t="s">
        <v>2065</v>
      </c>
      <c r="Z226" s="10" t="s">
        <v>2497</v>
      </c>
      <c r="AA226" s="10" t="s">
        <v>2192</v>
      </c>
      <c r="AB226" s="10" t="s">
        <v>3131</v>
      </c>
      <c r="AC226" s="10" t="s">
        <v>3132</v>
      </c>
      <c r="AD226" s="10" t="s">
        <v>1403</v>
      </c>
      <c r="AE226" s="10" t="s">
        <v>1999</v>
      </c>
      <c r="AF226" s="10" t="s">
        <v>2547</v>
      </c>
      <c r="AG226" s="10" t="s">
        <v>1041</v>
      </c>
      <c r="AH226" s="10" t="s">
        <v>3133</v>
      </c>
    </row>
    <row r="227" spans="1:34" x14ac:dyDescent="0.45">
      <c r="A227" s="10" t="s">
        <v>3134</v>
      </c>
      <c r="B227" s="10" t="s">
        <v>2153</v>
      </c>
      <c r="C227" s="10" t="s">
        <v>119</v>
      </c>
      <c r="D227" s="10" t="s">
        <v>2059</v>
      </c>
      <c r="E227" s="10" t="s">
        <v>2106</v>
      </c>
      <c r="F227" s="10" t="s">
        <v>2060</v>
      </c>
      <c r="G227" s="10" t="s">
        <v>3135</v>
      </c>
      <c r="H227" s="10" t="s">
        <v>3048</v>
      </c>
      <c r="I227" s="10" t="s">
        <v>2088</v>
      </c>
      <c r="J227" s="10" t="s">
        <v>2088</v>
      </c>
      <c r="K227" s="10" t="s">
        <v>2065</v>
      </c>
      <c r="L227" s="10" t="s">
        <v>2065</v>
      </c>
      <c r="M227" s="10" t="s">
        <v>2065</v>
      </c>
      <c r="N227" s="10" t="s">
        <v>2065</v>
      </c>
      <c r="O227" s="10" t="s">
        <v>3104</v>
      </c>
      <c r="P227" s="10" t="s">
        <v>2407</v>
      </c>
      <c r="Q227" s="10" t="s">
        <v>2068</v>
      </c>
      <c r="R227" s="10" t="s">
        <v>2137</v>
      </c>
      <c r="S227" s="10" t="s">
        <v>2103</v>
      </c>
      <c r="T227" s="10" t="s">
        <v>2145</v>
      </c>
      <c r="U227" s="10" t="s">
        <v>2065</v>
      </c>
      <c r="V227" s="10" t="s">
        <v>2362</v>
      </c>
      <c r="W227" s="10" t="s">
        <v>2072</v>
      </c>
      <c r="X227" s="10" t="s">
        <v>2072</v>
      </c>
      <c r="Y227" s="10" t="s">
        <v>2103</v>
      </c>
      <c r="Z227" s="10" t="s">
        <v>3136</v>
      </c>
      <c r="AA227" s="10" t="s">
        <v>3137</v>
      </c>
      <c r="AB227" s="10" t="s">
        <v>2428</v>
      </c>
      <c r="AC227" s="10" t="s">
        <v>3138</v>
      </c>
      <c r="AD227" s="10" t="s">
        <v>1048</v>
      </c>
      <c r="AE227" s="10" t="s">
        <v>1339</v>
      </c>
      <c r="AF227" s="10" t="s">
        <v>2287</v>
      </c>
      <c r="AG227" s="10" t="s">
        <v>889</v>
      </c>
      <c r="AH227" s="10" t="s">
        <v>3139</v>
      </c>
    </row>
    <row r="228" spans="1:34" x14ac:dyDescent="0.45">
      <c r="A228" s="10" t="s">
        <v>3140</v>
      </c>
      <c r="B228" s="10" t="s">
        <v>2114</v>
      </c>
      <c r="C228" s="10" t="s">
        <v>99</v>
      </c>
      <c r="D228" s="10" t="s">
        <v>2082</v>
      </c>
      <c r="E228" s="10" t="s">
        <v>2072</v>
      </c>
      <c r="F228" s="10" t="s">
        <v>2065</v>
      </c>
      <c r="G228" s="10" t="s">
        <v>2133</v>
      </c>
      <c r="H228" s="10" t="s">
        <v>2341</v>
      </c>
      <c r="I228" s="10" t="s">
        <v>2088</v>
      </c>
      <c r="J228" s="10" t="s">
        <v>2065</v>
      </c>
      <c r="K228" s="10" t="s">
        <v>2061</v>
      </c>
      <c r="L228" s="10" t="s">
        <v>2065</v>
      </c>
      <c r="M228" s="10" t="s">
        <v>2065</v>
      </c>
      <c r="N228" s="10" t="s">
        <v>2086</v>
      </c>
      <c r="O228" s="10" t="s">
        <v>889</v>
      </c>
      <c r="P228" s="10" t="s">
        <v>2106</v>
      </c>
      <c r="Q228" s="10" t="s">
        <v>2086</v>
      </c>
      <c r="R228" s="10" t="s">
        <v>2086</v>
      </c>
      <c r="S228" s="10" t="s">
        <v>2086</v>
      </c>
      <c r="T228" s="10" t="s">
        <v>2060</v>
      </c>
      <c r="U228" s="10" t="s">
        <v>2065</v>
      </c>
      <c r="V228" s="10" t="s">
        <v>2172</v>
      </c>
      <c r="W228" s="10" t="s">
        <v>2065</v>
      </c>
      <c r="X228" s="10" t="s">
        <v>2065</v>
      </c>
      <c r="Y228" s="10" t="s">
        <v>2065</v>
      </c>
      <c r="Z228" s="10" t="s">
        <v>2497</v>
      </c>
      <c r="AA228" s="10" t="s">
        <v>3141</v>
      </c>
      <c r="AB228" s="10" t="s">
        <v>2978</v>
      </c>
      <c r="AC228" s="10" t="s">
        <v>2467</v>
      </c>
      <c r="AD228" s="10" t="s">
        <v>1029</v>
      </c>
      <c r="AE228" s="10" t="s">
        <v>1273</v>
      </c>
      <c r="AF228" s="10" t="s">
        <v>2178</v>
      </c>
      <c r="AG228" s="10" t="s">
        <v>2079</v>
      </c>
      <c r="AH228" s="10" t="s">
        <v>2126</v>
      </c>
    </row>
    <row r="229" spans="1:34" x14ac:dyDescent="0.45">
      <c r="A229" s="10" t="s">
        <v>3142</v>
      </c>
      <c r="B229" s="10" t="s">
        <v>2245</v>
      </c>
      <c r="C229" s="10" t="s">
        <v>289</v>
      </c>
      <c r="D229" s="10" t="s">
        <v>2059</v>
      </c>
      <c r="E229" s="10" t="s">
        <v>2060</v>
      </c>
      <c r="F229" s="10" t="s">
        <v>2086</v>
      </c>
      <c r="G229" s="10" t="s">
        <v>2101</v>
      </c>
      <c r="H229" s="10" t="s">
        <v>3143</v>
      </c>
      <c r="I229" s="10" t="s">
        <v>2105</v>
      </c>
      <c r="J229" s="10" t="s">
        <v>2105</v>
      </c>
      <c r="K229" s="10" t="s">
        <v>2065</v>
      </c>
      <c r="L229" s="10" t="s">
        <v>2065</v>
      </c>
      <c r="M229" s="10" t="s">
        <v>2065</v>
      </c>
      <c r="N229" s="10" t="s">
        <v>2065</v>
      </c>
      <c r="O229" s="10" t="s">
        <v>3144</v>
      </c>
      <c r="P229" s="10" t="s">
        <v>2682</v>
      </c>
      <c r="Q229" s="10" t="s">
        <v>2100</v>
      </c>
      <c r="R229" s="10" t="s">
        <v>2085</v>
      </c>
      <c r="S229" s="10" t="s">
        <v>2106</v>
      </c>
      <c r="T229" s="10" t="s">
        <v>2100</v>
      </c>
      <c r="U229" s="10" t="s">
        <v>2065</v>
      </c>
      <c r="V229" s="10" t="s">
        <v>2432</v>
      </c>
      <c r="W229" s="10" t="s">
        <v>2172</v>
      </c>
      <c r="X229" s="10" t="s">
        <v>2072</v>
      </c>
      <c r="Y229" s="10" t="s">
        <v>2086</v>
      </c>
      <c r="Z229" s="10" t="s">
        <v>3145</v>
      </c>
      <c r="AA229" s="10" t="s">
        <v>2821</v>
      </c>
      <c r="AB229" s="10" t="s">
        <v>2455</v>
      </c>
      <c r="AC229" s="10" t="s">
        <v>3146</v>
      </c>
      <c r="AD229" s="10" t="s">
        <v>978</v>
      </c>
      <c r="AE229" s="10" t="s">
        <v>1025</v>
      </c>
      <c r="AF229" s="10" t="s">
        <v>1300</v>
      </c>
      <c r="AG229" s="10" t="s">
        <v>1063</v>
      </c>
      <c r="AH229" s="10" t="s">
        <v>2383</v>
      </c>
    </row>
    <row r="230" spans="1:34" x14ac:dyDescent="0.45">
      <c r="A230" s="10" t="s">
        <v>3147</v>
      </c>
      <c r="B230" s="10" t="s">
        <v>2068</v>
      </c>
      <c r="C230" s="10" t="s">
        <v>312</v>
      </c>
      <c r="D230" s="10" t="s">
        <v>2059</v>
      </c>
      <c r="E230" s="10" t="s">
        <v>2091</v>
      </c>
      <c r="F230" s="10" t="s">
        <v>2086</v>
      </c>
      <c r="G230" s="10" t="s">
        <v>2503</v>
      </c>
      <c r="H230" s="10" t="s">
        <v>2952</v>
      </c>
      <c r="I230" s="10" t="s">
        <v>2245</v>
      </c>
      <c r="J230" s="10" t="s">
        <v>2072</v>
      </c>
      <c r="K230" s="10" t="s">
        <v>2061</v>
      </c>
      <c r="L230" s="10" t="s">
        <v>2065</v>
      </c>
      <c r="M230" s="10" t="s">
        <v>2065</v>
      </c>
      <c r="N230" s="10" t="s">
        <v>2065</v>
      </c>
      <c r="O230" s="10" t="s">
        <v>3148</v>
      </c>
      <c r="P230" s="10" t="s">
        <v>2058</v>
      </c>
      <c r="Q230" s="10" t="s">
        <v>2089</v>
      </c>
      <c r="R230" s="10" t="s">
        <v>2089</v>
      </c>
      <c r="S230" s="10" t="s">
        <v>2086</v>
      </c>
      <c r="T230" s="10" t="s">
        <v>2064</v>
      </c>
      <c r="U230" s="10" t="s">
        <v>2065</v>
      </c>
      <c r="V230" s="10" t="s">
        <v>2587</v>
      </c>
      <c r="W230" s="10" t="s">
        <v>2061</v>
      </c>
      <c r="X230" s="10" t="s">
        <v>2065</v>
      </c>
      <c r="Y230" s="10" t="s">
        <v>2072</v>
      </c>
      <c r="Z230" s="10" t="s">
        <v>2225</v>
      </c>
      <c r="AA230" s="10" t="s">
        <v>2273</v>
      </c>
      <c r="AB230" s="10" t="s">
        <v>2974</v>
      </c>
      <c r="AC230" s="10" t="s">
        <v>3149</v>
      </c>
      <c r="AD230" s="10" t="s">
        <v>1401</v>
      </c>
      <c r="AE230" s="10" t="s">
        <v>2199</v>
      </c>
      <c r="AF230" s="10" t="s">
        <v>1135</v>
      </c>
      <c r="AG230" s="10" t="s">
        <v>1073</v>
      </c>
      <c r="AH230" s="10" t="s">
        <v>2976</v>
      </c>
    </row>
    <row r="231" spans="1:34" x14ac:dyDescent="0.45">
      <c r="A231" s="10" t="s">
        <v>3150</v>
      </c>
      <c r="B231" s="10" t="s">
        <v>2117</v>
      </c>
      <c r="C231" s="10" t="s">
        <v>73</v>
      </c>
      <c r="D231" s="10" t="s">
        <v>2059</v>
      </c>
      <c r="E231" s="10" t="s">
        <v>2065</v>
      </c>
      <c r="F231" s="10" t="s">
        <v>2065</v>
      </c>
      <c r="G231" s="10" t="s">
        <v>871</v>
      </c>
      <c r="H231" s="10" t="s">
        <v>3151</v>
      </c>
      <c r="I231" s="10" t="s">
        <v>2072</v>
      </c>
      <c r="J231" s="10" t="s">
        <v>2065</v>
      </c>
      <c r="K231" s="10" t="s">
        <v>2072</v>
      </c>
      <c r="L231" s="10" t="s">
        <v>2065</v>
      </c>
      <c r="M231" s="10" t="s">
        <v>2065</v>
      </c>
      <c r="N231" s="10" t="s">
        <v>2065</v>
      </c>
      <c r="O231" s="10" t="s">
        <v>2296</v>
      </c>
      <c r="P231" s="10" t="s">
        <v>2091</v>
      </c>
      <c r="Q231" s="10" t="s">
        <v>2060</v>
      </c>
      <c r="R231" s="10" t="s">
        <v>2060</v>
      </c>
      <c r="S231" s="10" t="s">
        <v>2072</v>
      </c>
      <c r="T231" s="10" t="s">
        <v>2072</v>
      </c>
      <c r="U231" s="10" t="s">
        <v>2065</v>
      </c>
      <c r="V231" s="10" t="s">
        <v>2065</v>
      </c>
      <c r="W231" s="10" t="s">
        <v>2065</v>
      </c>
      <c r="X231" s="10" t="s">
        <v>2065</v>
      </c>
      <c r="Y231" s="10" t="s">
        <v>2065</v>
      </c>
      <c r="Z231" s="10" t="s">
        <v>2106</v>
      </c>
      <c r="AA231" s="10" t="s">
        <v>2222</v>
      </c>
      <c r="AB231" s="10" t="s">
        <v>3152</v>
      </c>
      <c r="AC231" s="10" t="s">
        <v>3153</v>
      </c>
      <c r="AD231" s="10" t="s">
        <v>2171</v>
      </c>
      <c r="AE231" s="10" t="s">
        <v>1036</v>
      </c>
      <c r="AF231" s="10" t="s">
        <v>1036</v>
      </c>
      <c r="AG231" s="10" t="s">
        <v>2130</v>
      </c>
      <c r="AH231" s="10" t="s">
        <v>2346</v>
      </c>
    </row>
    <row r="232" spans="1:34" x14ac:dyDescent="0.45">
      <c r="A232" s="10" t="s">
        <v>3154</v>
      </c>
      <c r="B232" s="10" t="s">
        <v>2118</v>
      </c>
      <c r="C232" s="10" t="s">
        <v>372</v>
      </c>
      <c r="D232" s="10" t="s">
        <v>2059</v>
      </c>
      <c r="E232" s="10" t="s">
        <v>2065</v>
      </c>
      <c r="F232" s="10" t="s">
        <v>2065</v>
      </c>
      <c r="G232" s="10" t="s">
        <v>871</v>
      </c>
      <c r="H232" s="10" t="s">
        <v>2366</v>
      </c>
      <c r="I232" s="10" t="s">
        <v>2072</v>
      </c>
      <c r="J232" s="10" t="s">
        <v>2065</v>
      </c>
      <c r="K232" s="10" t="s">
        <v>2065</v>
      </c>
      <c r="L232" s="10" t="s">
        <v>2065</v>
      </c>
      <c r="M232" s="10" t="s">
        <v>2065</v>
      </c>
      <c r="N232" s="10" t="s">
        <v>2065</v>
      </c>
      <c r="O232" s="10" t="s">
        <v>1320</v>
      </c>
      <c r="P232" s="10" t="s">
        <v>2091</v>
      </c>
      <c r="Q232" s="10" t="s">
        <v>2091</v>
      </c>
      <c r="R232" s="10" t="s">
        <v>2091</v>
      </c>
      <c r="S232" s="10" t="s">
        <v>2072</v>
      </c>
      <c r="T232" s="10" t="s">
        <v>2086</v>
      </c>
      <c r="U232" s="10" t="s">
        <v>2065</v>
      </c>
      <c r="V232" s="10" t="s">
        <v>2060</v>
      </c>
      <c r="W232" s="10" t="s">
        <v>2065</v>
      </c>
      <c r="X232" s="10" t="s">
        <v>2065</v>
      </c>
      <c r="Y232" s="10" t="s">
        <v>2065</v>
      </c>
      <c r="Z232" s="10" t="s">
        <v>2089</v>
      </c>
      <c r="AA232" s="10" t="s">
        <v>2301</v>
      </c>
      <c r="AB232" s="10" t="s">
        <v>3155</v>
      </c>
      <c r="AC232" s="10" t="s">
        <v>2234</v>
      </c>
      <c r="AD232" s="10" t="s">
        <v>2079</v>
      </c>
      <c r="AE232" s="10" t="s">
        <v>2078</v>
      </c>
      <c r="AF232" s="10" t="s">
        <v>2111</v>
      </c>
      <c r="AG232" s="10" t="s">
        <v>1036</v>
      </c>
      <c r="AH232" s="10" t="s">
        <v>2410</v>
      </c>
    </row>
    <row r="233" spans="1:34" x14ac:dyDescent="0.45">
      <c r="A233" s="10" t="s">
        <v>3156</v>
      </c>
      <c r="B233" s="10" t="s">
        <v>2192</v>
      </c>
      <c r="C233" s="10" t="s">
        <v>26</v>
      </c>
      <c r="D233" s="10" t="s">
        <v>2082</v>
      </c>
      <c r="E233" s="10" t="s">
        <v>2091</v>
      </c>
      <c r="F233" s="10" t="s">
        <v>2091</v>
      </c>
      <c r="G233" s="10" t="s">
        <v>2083</v>
      </c>
      <c r="H233" s="10" t="s">
        <v>2342</v>
      </c>
      <c r="I233" s="10" t="s">
        <v>2069</v>
      </c>
      <c r="J233" s="10" t="s">
        <v>2065</v>
      </c>
      <c r="K233" s="10" t="s">
        <v>2137</v>
      </c>
      <c r="L233" s="10" t="s">
        <v>2065</v>
      </c>
      <c r="M233" s="10" t="s">
        <v>2065</v>
      </c>
      <c r="N233" s="10" t="s">
        <v>2172</v>
      </c>
      <c r="O233" s="10" t="s">
        <v>2622</v>
      </c>
      <c r="P233" s="10" t="s">
        <v>2145</v>
      </c>
      <c r="Q233" s="10" t="s">
        <v>2064</v>
      </c>
      <c r="R233" s="10" t="s">
        <v>2088</v>
      </c>
      <c r="S233" s="10" t="s">
        <v>2091</v>
      </c>
      <c r="T233" s="10" t="s">
        <v>2135</v>
      </c>
      <c r="U233" s="10" t="s">
        <v>2065</v>
      </c>
      <c r="V233" s="10" t="s">
        <v>2339</v>
      </c>
      <c r="W233" s="10" t="s">
        <v>2065</v>
      </c>
      <c r="X233" s="10" t="s">
        <v>2065</v>
      </c>
      <c r="Y233" s="10" t="s">
        <v>2091</v>
      </c>
      <c r="Z233" s="10" t="s">
        <v>2175</v>
      </c>
      <c r="AA233" s="10" t="s">
        <v>2278</v>
      </c>
      <c r="AB233" s="10" t="s">
        <v>3157</v>
      </c>
      <c r="AC233" s="10" t="s">
        <v>3072</v>
      </c>
      <c r="AD233" s="10" t="s">
        <v>1147</v>
      </c>
      <c r="AE233" s="10" t="s">
        <v>2296</v>
      </c>
      <c r="AF233" s="10" t="s">
        <v>1111</v>
      </c>
      <c r="AG233" s="10" t="s">
        <v>1219</v>
      </c>
      <c r="AH233" s="10" t="s">
        <v>2276</v>
      </c>
    </row>
    <row r="234" spans="1:34" x14ac:dyDescent="0.45">
      <c r="A234" s="10" t="s">
        <v>3158</v>
      </c>
      <c r="B234" s="10" t="s">
        <v>2058</v>
      </c>
      <c r="C234" s="10" t="s">
        <v>477</v>
      </c>
      <c r="D234" s="10" t="s">
        <v>2059</v>
      </c>
      <c r="E234" s="10" t="s">
        <v>2065</v>
      </c>
      <c r="F234" s="10" t="s">
        <v>2072</v>
      </c>
      <c r="G234" s="10" t="s">
        <v>2115</v>
      </c>
      <c r="H234" s="10" t="s">
        <v>2926</v>
      </c>
      <c r="I234" s="10" t="s">
        <v>2060</v>
      </c>
      <c r="J234" s="10" t="s">
        <v>2060</v>
      </c>
      <c r="K234" s="10" t="s">
        <v>2065</v>
      </c>
      <c r="L234" s="10" t="s">
        <v>2065</v>
      </c>
      <c r="M234" s="10" t="s">
        <v>2065</v>
      </c>
      <c r="N234" s="10" t="s">
        <v>2065</v>
      </c>
      <c r="O234" s="10" t="s">
        <v>893</v>
      </c>
      <c r="P234" s="10" t="s">
        <v>2068</v>
      </c>
      <c r="Q234" s="10" t="s">
        <v>2223</v>
      </c>
      <c r="R234" s="10" t="s">
        <v>2223</v>
      </c>
      <c r="S234" s="10" t="s">
        <v>2060</v>
      </c>
      <c r="T234" s="10" t="s">
        <v>2135</v>
      </c>
      <c r="U234" s="10" t="s">
        <v>2065</v>
      </c>
      <c r="V234" s="10" t="s">
        <v>2105</v>
      </c>
      <c r="W234" s="10" t="s">
        <v>2086</v>
      </c>
      <c r="X234" s="10" t="s">
        <v>2065</v>
      </c>
      <c r="Y234" s="10" t="s">
        <v>2065</v>
      </c>
      <c r="Z234" s="10" t="s">
        <v>2432</v>
      </c>
      <c r="AA234" s="10" t="s">
        <v>2292</v>
      </c>
      <c r="AB234" s="10" t="s">
        <v>3159</v>
      </c>
      <c r="AC234" s="10" t="s">
        <v>3160</v>
      </c>
      <c r="AD234" s="10" t="s">
        <v>1208</v>
      </c>
      <c r="AE234" s="10" t="s">
        <v>1999</v>
      </c>
      <c r="AF234" s="10" t="s">
        <v>2787</v>
      </c>
      <c r="AG234" s="10" t="s">
        <v>1298</v>
      </c>
      <c r="AH234" s="10" t="s">
        <v>3161</v>
      </c>
    </row>
    <row r="235" spans="1:34" x14ac:dyDescent="0.45">
      <c r="A235" s="10" t="s">
        <v>0</v>
      </c>
      <c r="B235" s="10" t="s">
        <v>2026</v>
      </c>
      <c r="C235" s="10" t="s">
        <v>2027</v>
      </c>
      <c r="D235" s="10" t="s">
        <v>2028</v>
      </c>
      <c r="E235" s="10" t="s">
        <v>2029</v>
      </c>
      <c r="F235" s="10" t="s">
        <v>2030</v>
      </c>
      <c r="G235" s="10" t="s">
        <v>2031</v>
      </c>
      <c r="H235" s="10" t="s">
        <v>869</v>
      </c>
      <c r="I235" s="10" t="s">
        <v>2032</v>
      </c>
      <c r="J235" s="10" t="s">
        <v>2033</v>
      </c>
      <c r="K235" s="10" t="s">
        <v>2034</v>
      </c>
      <c r="L235" s="10" t="s">
        <v>2035</v>
      </c>
      <c r="M235" s="10" t="s">
        <v>2036</v>
      </c>
      <c r="N235" s="10" t="s">
        <v>2037</v>
      </c>
      <c r="O235" s="10" t="s">
        <v>860</v>
      </c>
      <c r="P235" s="10" t="s">
        <v>2038</v>
      </c>
      <c r="Q235" s="10" t="s">
        <v>2039</v>
      </c>
      <c r="R235" s="10" t="s">
        <v>2040</v>
      </c>
      <c r="S235" s="10" t="s">
        <v>2041</v>
      </c>
      <c r="T235" s="10" t="s">
        <v>2042</v>
      </c>
      <c r="U235" s="10" t="s">
        <v>2043</v>
      </c>
      <c r="V235" s="10" t="s">
        <v>2044</v>
      </c>
      <c r="W235" s="10" t="s">
        <v>2045</v>
      </c>
      <c r="X235" s="10" t="s">
        <v>2046</v>
      </c>
      <c r="Y235" s="10" t="s">
        <v>2047</v>
      </c>
      <c r="Z235" s="10" t="s">
        <v>2048</v>
      </c>
      <c r="AA235" s="10" t="s">
        <v>2049</v>
      </c>
      <c r="AB235" s="10" t="s">
        <v>2050</v>
      </c>
      <c r="AC235" s="10" t="s">
        <v>2051</v>
      </c>
      <c r="AD235" s="10" t="s">
        <v>2052</v>
      </c>
      <c r="AE235" s="10" t="s">
        <v>2053</v>
      </c>
      <c r="AF235" s="10" t="s">
        <v>2054</v>
      </c>
      <c r="AG235" s="10" t="s">
        <v>2055</v>
      </c>
      <c r="AH235" s="10" t="s">
        <v>2056</v>
      </c>
    </row>
    <row r="236" spans="1:34" x14ac:dyDescent="0.45">
      <c r="A236" s="10" t="s">
        <v>3162</v>
      </c>
      <c r="B236" s="10" t="s">
        <v>2117</v>
      </c>
      <c r="C236" s="10" t="s">
        <v>145</v>
      </c>
      <c r="D236" s="10" t="s">
        <v>2082</v>
      </c>
      <c r="E236" s="10" t="s">
        <v>2065</v>
      </c>
      <c r="F236" s="10" t="s">
        <v>2065</v>
      </c>
      <c r="G236" s="10" t="s">
        <v>871</v>
      </c>
      <c r="H236" s="10" t="s">
        <v>3163</v>
      </c>
      <c r="I236" s="10" t="s">
        <v>2282</v>
      </c>
      <c r="J236" s="10" t="s">
        <v>2065</v>
      </c>
      <c r="K236" s="10" t="s">
        <v>2091</v>
      </c>
      <c r="L236" s="10" t="s">
        <v>2065</v>
      </c>
      <c r="M236" s="10" t="s">
        <v>2065</v>
      </c>
      <c r="N236" s="10" t="s">
        <v>2065</v>
      </c>
      <c r="O236" s="10" t="s">
        <v>2764</v>
      </c>
      <c r="P236" s="10" t="s">
        <v>2245</v>
      </c>
      <c r="Q236" s="10" t="s">
        <v>2194</v>
      </c>
      <c r="R236" s="10" t="s">
        <v>2194</v>
      </c>
      <c r="S236" s="10" t="s">
        <v>2072</v>
      </c>
      <c r="T236" s="10" t="s">
        <v>2135</v>
      </c>
      <c r="U236" s="10" t="s">
        <v>2065</v>
      </c>
      <c r="V236" s="10" t="s">
        <v>2245</v>
      </c>
      <c r="W236" s="10" t="s">
        <v>2091</v>
      </c>
      <c r="X236" s="10" t="s">
        <v>2065</v>
      </c>
      <c r="Y236" s="10" t="s">
        <v>2065</v>
      </c>
      <c r="Z236" s="10" t="s">
        <v>2567</v>
      </c>
      <c r="AA236" s="10" t="s">
        <v>2918</v>
      </c>
      <c r="AB236" s="10" t="s">
        <v>3128</v>
      </c>
      <c r="AC236" s="10" t="s">
        <v>3164</v>
      </c>
      <c r="AD236" s="10" t="s">
        <v>1143</v>
      </c>
      <c r="AE236" s="10" t="s">
        <v>2123</v>
      </c>
      <c r="AF236" s="10" t="s">
        <v>2688</v>
      </c>
      <c r="AG236" s="10" t="s">
        <v>1143</v>
      </c>
      <c r="AH236" s="10" t="s">
        <v>2618</v>
      </c>
    </row>
    <row r="237" spans="1:34" x14ac:dyDescent="0.45">
      <c r="A237" s="10" t="s">
        <v>3165</v>
      </c>
      <c r="B237" s="10" t="s">
        <v>2058</v>
      </c>
      <c r="C237" s="10" t="s">
        <v>115</v>
      </c>
      <c r="D237" s="10" t="s">
        <v>2082</v>
      </c>
      <c r="E237" s="10" t="s">
        <v>2091</v>
      </c>
      <c r="F237" s="10" t="s">
        <v>2091</v>
      </c>
      <c r="G237" s="10" t="s">
        <v>2083</v>
      </c>
      <c r="H237" s="10" t="s">
        <v>3166</v>
      </c>
      <c r="I237" s="10" t="s">
        <v>2106</v>
      </c>
      <c r="J237" s="10" t="s">
        <v>2106</v>
      </c>
      <c r="K237" s="10" t="s">
        <v>2065</v>
      </c>
      <c r="L237" s="10" t="s">
        <v>2065</v>
      </c>
      <c r="M237" s="10" t="s">
        <v>2065</v>
      </c>
      <c r="N237" s="10" t="s">
        <v>2065</v>
      </c>
      <c r="O237" s="10" t="s">
        <v>3167</v>
      </c>
      <c r="P237" s="10" t="s">
        <v>2153</v>
      </c>
      <c r="Q237" s="10" t="s">
        <v>2058</v>
      </c>
      <c r="R237" s="10" t="s">
        <v>2173</v>
      </c>
      <c r="S237" s="10" t="s">
        <v>2103</v>
      </c>
      <c r="T237" s="10" t="s">
        <v>2088</v>
      </c>
      <c r="U237" s="10" t="s">
        <v>2065</v>
      </c>
      <c r="V237" s="10" t="s">
        <v>2282</v>
      </c>
      <c r="W237" s="10" t="s">
        <v>2091</v>
      </c>
      <c r="X237" s="10" t="s">
        <v>2065</v>
      </c>
      <c r="Y237" s="10" t="s">
        <v>2065</v>
      </c>
      <c r="Z237" s="10" t="s">
        <v>3106</v>
      </c>
      <c r="AA237" s="10" t="s">
        <v>2146</v>
      </c>
      <c r="AB237" s="10" t="s">
        <v>2248</v>
      </c>
      <c r="AC237" s="10" t="s">
        <v>3168</v>
      </c>
      <c r="AD237" s="10" t="s">
        <v>1311</v>
      </c>
      <c r="AE237" s="10" t="s">
        <v>2077</v>
      </c>
      <c r="AF237" s="10" t="s">
        <v>1200</v>
      </c>
      <c r="AG237" s="10" t="s">
        <v>1419</v>
      </c>
      <c r="AH237" s="10" t="s">
        <v>2994</v>
      </c>
    </row>
    <row r="238" spans="1:34" x14ac:dyDescent="0.45">
      <c r="A238" s="10" t="s">
        <v>3169</v>
      </c>
      <c r="B238" s="10" t="s">
        <v>2068</v>
      </c>
      <c r="C238" s="10" t="s">
        <v>220</v>
      </c>
      <c r="D238" s="10" t="s">
        <v>2082</v>
      </c>
      <c r="E238" s="10" t="s">
        <v>2065</v>
      </c>
      <c r="F238" s="10" t="s">
        <v>2065</v>
      </c>
      <c r="G238" s="10" t="s">
        <v>871</v>
      </c>
      <c r="H238" s="10" t="s">
        <v>2419</v>
      </c>
      <c r="I238" s="10" t="s">
        <v>2091</v>
      </c>
      <c r="J238" s="10" t="s">
        <v>2072</v>
      </c>
      <c r="K238" s="10" t="s">
        <v>2065</v>
      </c>
      <c r="L238" s="10" t="s">
        <v>2065</v>
      </c>
      <c r="M238" s="10" t="s">
        <v>2065</v>
      </c>
      <c r="N238" s="10" t="s">
        <v>2065</v>
      </c>
      <c r="O238" s="10" t="s">
        <v>1260</v>
      </c>
      <c r="P238" s="10" t="s">
        <v>2064</v>
      </c>
      <c r="Q238" s="10" t="s">
        <v>2106</v>
      </c>
      <c r="R238" s="10" t="s">
        <v>2061</v>
      </c>
      <c r="S238" s="10" t="s">
        <v>2086</v>
      </c>
      <c r="T238" s="10" t="s">
        <v>2103</v>
      </c>
      <c r="U238" s="10" t="s">
        <v>2065</v>
      </c>
      <c r="V238" s="10" t="s">
        <v>2204</v>
      </c>
      <c r="W238" s="10" t="s">
        <v>2072</v>
      </c>
      <c r="X238" s="10" t="s">
        <v>2072</v>
      </c>
      <c r="Y238" s="10" t="s">
        <v>2065</v>
      </c>
      <c r="Z238" s="10" t="s">
        <v>2067</v>
      </c>
      <c r="AA238" s="10" t="s">
        <v>2093</v>
      </c>
      <c r="AB238" s="10" t="s">
        <v>3139</v>
      </c>
      <c r="AC238" s="10" t="s">
        <v>3170</v>
      </c>
      <c r="AD238" s="10" t="s">
        <v>1128</v>
      </c>
      <c r="AE238" s="10" t="s">
        <v>2316</v>
      </c>
      <c r="AF238" s="10" t="s">
        <v>1021</v>
      </c>
      <c r="AG238" s="10" t="s">
        <v>1308</v>
      </c>
      <c r="AH238" s="10" t="s">
        <v>2200</v>
      </c>
    </row>
    <row r="239" spans="1:34" x14ac:dyDescent="0.45">
      <c r="A239" s="10" t="s">
        <v>3171</v>
      </c>
      <c r="B239" s="10" t="s">
        <v>2137</v>
      </c>
      <c r="C239" s="10" t="s">
        <v>37</v>
      </c>
      <c r="D239" s="10" t="s">
        <v>2059</v>
      </c>
      <c r="E239" s="10" t="s">
        <v>2060</v>
      </c>
      <c r="F239" s="10" t="s">
        <v>2091</v>
      </c>
      <c r="G239" s="10" t="s">
        <v>2306</v>
      </c>
      <c r="H239" s="10" t="s">
        <v>2507</v>
      </c>
      <c r="I239" s="10" t="s">
        <v>2105</v>
      </c>
      <c r="J239" s="10" t="s">
        <v>2105</v>
      </c>
      <c r="K239" s="10" t="s">
        <v>2065</v>
      </c>
      <c r="L239" s="10" t="s">
        <v>2065</v>
      </c>
      <c r="M239" s="10" t="s">
        <v>2065</v>
      </c>
      <c r="N239" s="10" t="s">
        <v>2065</v>
      </c>
      <c r="O239" s="10" t="s">
        <v>3172</v>
      </c>
      <c r="P239" s="10" t="s">
        <v>2335</v>
      </c>
      <c r="Q239" s="10" t="s">
        <v>2310</v>
      </c>
      <c r="R239" s="10" t="s">
        <v>2114</v>
      </c>
      <c r="S239" s="10" t="s">
        <v>2172</v>
      </c>
      <c r="T239" s="10" t="s">
        <v>2137</v>
      </c>
      <c r="U239" s="10" t="s">
        <v>2065</v>
      </c>
      <c r="V239" s="10" t="s">
        <v>2231</v>
      </c>
      <c r="W239" s="10" t="s">
        <v>2061</v>
      </c>
      <c r="X239" s="10" t="s">
        <v>2072</v>
      </c>
      <c r="Y239" s="10" t="s">
        <v>2072</v>
      </c>
      <c r="Z239" s="10" t="s">
        <v>3173</v>
      </c>
      <c r="AA239" s="10" t="s">
        <v>2882</v>
      </c>
      <c r="AB239" s="10" t="s">
        <v>2387</v>
      </c>
      <c r="AC239" s="10" t="s">
        <v>3174</v>
      </c>
      <c r="AD239" s="10" t="s">
        <v>1063</v>
      </c>
      <c r="AE239" s="10" t="s">
        <v>2235</v>
      </c>
      <c r="AF239" s="10" t="s">
        <v>2287</v>
      </c>
      <c r="AG239" s="10" t="s">
        <v>1118</v>
      </c>
      <c r="AH239" s="10" t="s">
        <v>3090</v>
      </c>
    </row>
    <row r="240" spans="1:34" x14ac:dyDescent="0.45">
      <c r="A240" s="10" t="s">
        <v>3175</v>
      </c>
      <c r="B240" s="10" t="s">
        <v>2069</v>
      </c>
      <c r="C240" s="10" t="s">
        <v>113</v>
      </c>
      <c r="D240" s="10" t="s">
        <v>2059</v>
      </c>
      <c r="E240" s="10" t="s">
        <v>2065</v>
      </c>
      <c r="F240" s="10" t="s">
        <v>2065</v>
      </c>
      <c r="G240" s="10" t="s">
        <v>871</v>
      </c>
      <c r="H240" s="10" t="s">
        <v>2366</v>
      </c>
      <c r="I240" s="10" t="s">
        <v>2060</v>
      </c>
      <c r="J240" s="10" t="s">
        <v>2065</v>
      </c>
      <c r="K240" s="10" t="s">
        <v>2086</v>
      </c>
      <c r="L240" s="10" t="s">
        <v>2065</v>
      </c>
      <c r="M240" s="10" t="s">
        <v>2065</v>
      </c>
      <c r="N240" s="10" t="s">
        <v>2065</v>
      </c>
      <c r="O240" s="10" t="s">
        <v>1265</v>
      </c>
      <c r="P240" s="10" t="s">
        <v>2103</v>
      </c>
      <c r="Q240" s="10" t="s">
        <v>2103</v>
      </c>
      <c r="R240" s="10" t="s">
        <v>2061</v>
      </c>
      <c r="S240" s="10" t="s">
        <v>2072</v>
      </c>
      <c r="T240" s="10" t="s">
        <v>2060</v>
      </c>
      <c r="U240" s="10" t="s">
        <v>2065</v>
      </c>
      <c r="V240" s="10" t="s">
        <v>2060</v>
      </c>
      <c r="W240" s="10" t="s">
        <v>2086</v>
      </c>
      <c r="X240" s="10" t="s">
        <v>2065</v>
      </c>
      <c r="Y240" s="10" t="s">
        <v>2065</v>
      </c>
      <c r="Z240" s="10" t="s">
        <v>2085</v>
      </c>
      <c r="AA240" s="10" t="s">
        <v>2367</v>
      </c>
      <c r="AB240" s="10" t="s">
        <v>3176</v>
      </c>
      <c r="AC240" s="10" t="s">
        <v>2129</v>
      </c>
      <c r="AD240" s="10" t="s">
        <v>1090</v>
      </c>
      <c r="AE240" s="10" t="s">
        <v>2097</v>
      </c>
      <c r="AF240" s="10" t="s">
        <v>2547</v>
      </c>
      <c r="AG240" s="10" t="s">
        <v>2547</v>
      </c>
      <c r="AH240" s="10" t="s">
        <v>2534</v>
      </c>
    </row>
    <row r="241" spans="1:34" x14ac:dyDescent="0.45">
      <c r="A241" s="10" t="s">
        <v>3177</v>
      </c>
      <c r="B241" s="10" t="s">
        <v>2117</v>
      </c>
      <c r="C241" s="10" t="s">
        <v>316</v>
      </c>
      <c r="D241" s="10" t="s">
        <v>2059</v>
      </c>
      <c r="E241" s="10" t="s">
        <v>2086</v>
      </c>
      <c r="F241" s="10" t="s">
        <v>2086</v>
      </c>
      <c r="G241" s="10" t="s">
        <v>2083</v>
      </c>
      <c r="H241" s="10" t="s">
        <v>3178</v>
      </c>
      <c r="I241" s="10" t="s">
        <v>2117</v>
      </c>
      <c r="J241" s="10" t="s">
        <v>2065</v>
      </c>
      <c r="K241" s="10" t="s">
        <v>2072</v>
      </c>
      <c r="L241" s="10" t="s">
        <v>2065</v>
      </c>
      <c r="M241" s="10" t="s">
        <v>2065</v>
      </c>
      <c r="N241" s="10" t="s">
        <v>2065</v>
      </c>
      <c r="O241" s="10" t="s">
        <v>3179</v>
      </c>
      <c r="P241" s="10" t="s">
        <v>2058</v>
      </c>
      <c r="Q241" s="10" t="s">
        <v>2088</v>
      </c>
      <c r="R241" s="10" t="s">
        <v>2135</v>
      </c>
      <c r="S241" s="10" t="s">
        <v>2086</v>
      </c>
      <c r="T241" s="10" t="s">
        <v>2103</v>
      </c>
      <c r="U241" s="10" t="s">
        <v>2065</v>
      </c>
      <c r="V241" s="10" t="s">
        <v>2153</v>
      </c>
      <c r="W241" s="10" t="s">
        <v>2086</v>
      </c>
      <c r="X241" s="10" t="s">
        <v>2065</v>
      </c>
      <c r="Y241" s="10" t="s">
        <v>2072</v>
      </c>
      <c r="Z241" s="10" t="s">
        <v>2283</v>
      </c>
      <c r="AA241" s="10" t="s">
        <v>3020</v>
      </c>
      <c r="AB241" s="10" t="s">
        <v>3000</v>
      </c>
      <c r="AC241" s="10" t="s">
        <v>3180</v>
      </c>
      <c r="AD241" s="10" t="s">
        <v>1298</v>
      </c>
      <c r="AE241" s="10" t="s">
        <v>2199</v>
      </c>
      <c r="AF241" s="10" t="s">
        <v>1384</v>
      </c>
      <c r="AG241" s="10" t="s">
        <v>1063</v>
      </c>
      <c r="AH241" s="10" t="s">
        <v>3181</v>
      </c>
    </row>
    <row r="242" spans="1:34" x14ac:dyDescent="0.45">
      <c r="A242" s="10" t="s">
        <v>3182</v>
      </c>
      <c r="B242" s="10" t="s">
        <v>2114</v>
      </c>
      <c r="C242" s="10" t="s">
        <v>279</v>
      </c>
      <c r="D242" s="10" t="s">
        <v>2082</v>
      </c>
      <c r="E242" s="10" t="s">
        <v>2086</v>
      </c>
      <c r="F242" s="10" t="s">
        <v>2103</v>
      </c>
      <c r="G242" s="10" t="s">
        <v>2564</v>
      </c>
      <c r="H242" s="10" t="s">
        <v>2134</v>
      </c>
      <c r="I242" s="10" t="s">
        <v>2064</v>
      </c>
      <c r="J242" s="10" t="s">
        <v>2088</v>
      </c>
      <c r="K242" s="10" t="s">
        <v>2065</v>
      </c>
      <c r="L242" s="10" t="s">
        <v>2065</v>
      </c>
      <c r="M242" s="10" t="s">
        <v>2065</v>
      </c>
      <c r="N242" s="10" t="s">
        <v>2065</v>
      </c>
      <c r="O242" s="10" t="s">
        <v>2846</v>
      </c>
      <c r="P242" s="10" t="s">
        <v>2515</v>
      </c>
      <c r="Q242" s="10" t="s">
        <v>2192</v>
      </c>
      <c r="R242" s="10" t="s">
        <v>2058</v>
      </c>
      <c r="S242" s="10" t="s">
        <v>2194</v>
      </c>
      <c r="T242" s="10" t="s">
        <v>2223</v>
      </c>
      <c r="U242" s="10" t="s">
        <v>2065</v>
      </c>
      <c r="V242" s="10" t="s">
        <v>2784</v>
      </c>
      <c r="W242" s="10" t="s">
        <v>2091</v>
      </c>
      <c r="X242" s="10" t="s">
        <v>2065</v>
      </c>
      <c r="Y242" s="10" t="s">
        <v>2072</v>
      </c>
      <c r="Z242" s="10" t="s">
        <v>3183</v>
      </c>
      <c r="AA242" s="10" t="s">
        <v>2662</v>
      </c>
      <c r="AB242" s="10" t="s">
        <v>3184</v>
      </c>
      <c r="AC242" s="10" t="s">
        <v>2177</v>
      </c>
      <c r="AD242" s="10" t="s">
        <v>1308</v>
      </c>
      <c r="AE242" s="10" t="s">
        <v>2316</v>
      </c>
      <c r="AF242" s="10" t="s">
        <v>1999</v>
      </c>
      <c r="AG242" s="10" t="s">
        <v>936</v>
      </c>
      <c r="AH242" s="10" t="s">
        <v>2322</v>
      </c>
    </row>
    <row r="243" spans="1:34" x14ac:dyDescent="0.45">
      <c r="A243" s="10" t="s">
        <v>3185</v>
      </c>
      <c r="B243" s="10" t="s">
        <v>2068</v>
      </c>
      <c r="C243" s="10" t="s">
        <v>230</v>
      </c>
      <c r="D243" s="10" t="s">
        <v>2082</v>
      </c>
      <c r="E243" s="10" t="s">
        <v>2065</v>
      </c>
      <c r="F243" s="10" t="s">
        <v>2072</v>
      </c>
      <c r="G243" s="10" t="s">
        <v>2115</v>
      </c>
      <c r="H243" s="10" t="s">
        <v>3186</v>
      </c>
      <c r="I243" s="10" t="s">
        <v>2060</v>
      </c>
      <c r="J243" s="10" t="s">
        <v>2065</v>
      </c>
      <c r="K243" s="10" t="s">
        <v>2086</v>
      </c>
      <c r="L243" s="10" t="s">
        <v>2065</v>
      </c>
      <c r="M243" s="10" t="s">
        <v>2065</v>
      </c>
      <c r="N243" s="10" t="s">
        <v>2065</v>
      </c>
      <c r="O243" s="10" t="s">
        <v>1264</v>
      </c>
      <c r="P243" s="10" t="s">
        <v>2135</v>
      </c>
      <c r="Q243" s="10" t="s">
        <v>2088</v>
      </c>
      <c r="R243" s="10" t="s">
        <v>2135</v>
      </c>
      <c r="S243" s="10" t="s">
        <v>2086</v>
      </c>
      <c r="T243" s="10" t="s">
        <v>2091</v>
      </c>
      <c r="U243" s="10" t="s">
        <v>2065</v>
      </c>
      <c r="V243" s="10" t="s">
        <v>2060</v>
      </c>
      <c r="W243" s="10" t="s">
        <v>2072</v>
      </c>
      <c r="X243" s="10" t="s">
        <v>2065</v>
      </c>
      <c r="Y243" s="10" t="s">
        <v>2072</v>
      </c>
      <c r="Z243" s="10" t="s">
        <v>2117</v>
      </c>
      <c r="AA243" s="10" t="s">
        <v>2282</v>
      </c>
      <c r="AB243" s="10" t="s">
        <v>3187</v>
      </c>
      <c r="AC243" s="10" t="s">
        <v>3188</v>
      </c>
      <c r="AD243" s="10" t="s">
        <v>1338</v>
      </c>
      <c r="AE243" s="10" t="s">
        <v>2142</v>
      </c>
      <c r="AF243" s="10" t="s">
        <v>1264</v>
      </c>
      <c r="AG243" s="10" t="s">
        <v>2079</v>
      </c>
      <c r="AH243" s="10" t="s">
        <v>2638</v>
      </c>
    </row>
    <row r="244" spans="1:34" x14ac:dyDescent="0.45">
      <c r="A244" s="10" t="s">
        <v>3189</v>
      </c>
      <c r="B244" s="10" t="s">
        <v>2100</v>
      </c>
      <c r="C244" s="10" t="s">
        <v>335</v>
      </c>
      <c r="D244" s="10" t="s">
        <v>2059</v>
      </c>
      <c r="E244" s="10" t="s">
        <v>2065</v>
      </c>
      <c r="F244" s="10" t="s">
        <v>2065</v>
      </c>
      <c r="G244" s="10" t="s">
        <v>871</v>
      </c>
      <c r="H244" s="10" t="s">
        <v>3190</v>
      </c>
      <c r="I244" s="10" t="s">
        <v>2072</v>
      </c>
      <c r="J244" s="10" t="s">
        <v>2065</v>
      </c>
      <c r="K244" s="10" t="s">
        <v>2065</v>
      </c>
      <c r="L244" s="10" t="s">
        <v>2065</v>
      </c>
      <c r="M244" s="10" t="s">
        <v>2065</v>
      </c>
      <c r="N244" s="10" t="s">
        <v>2065</v>
      </c>
      <c r="O244" s="10" t="s">
        <v>2296</v>
      </c>
      <c r="P244" s="10" t="s">
        <v>2060</v>
      </c>
      <c r="Q244" s="10" t="s">
        <v>2061</v>
      </c>
      <c r="R244" s="10" t="s">
        <v>2061</v>
      </c>
      <c r="S244" s="10" t="s">
        <v>2072</v>
      </c>
      <c r="T244" s="10" t="s">
        <v>2065</v>
      </c>
      <c r="U244" s="10" t="s">
        <v>2065</v>
      </c>
      <c r="V244" s="10" t="s">
        <v>2072</v>
      </c>
      <c r="W244" s="10" t="s">
        <v>2072</v>
      </c>
      <c r="X244" s="10" t="s">
        <v>2065</v>
      </c>
      <c r="Y244" s="10" t="s">
        <v>2065</v>
      </c>
      <c r="Z244" s="10" t="s">
        <v>2194</v>
      </c>
      <c r="AA244" s="10" t="s">
        <v>2064</v>
      </c>
      <c r="AB244" s="10" t="s">
        <v>3191</v>
      </c>
      <c r="AC244" s="10" t="s">
        <v>3153</v>
      </c>
      <c r="AD244" s="10" t="s">
        <v>3192</v>
      </c>
      <c r="AE244" s="10" t="s">
        <v>1036</v>
      </c>
      <c r="AF244" s="10" t="s">
        <v>2130</v>
      </c>
      <c r="AG244" s="10" t="s">
        <v>1036</v>
      </c>
      <c r="AH244" s="10" t="s">
        <v>871</v>
      </c>
    </row>
    <row r="245" spans="1:34" x14ac:dyDescent="0.45">
      <c r="A245" s="10" t="s">
        <v>3193</v>
      </c>
      <c r="B245" s="10" t="s">
        <v>2117</v>
      </c>
      <c r="C245" s="10" t="s">
        <v>119</v>
      </c>
      <c r="D245" s="10" t="s">
        <v>2059</v>
      </c>
      <c r="E245" s="10" t="s">
        <v>2086</v>
      </c>
      <c r="F245" s="10" t="s">
        <v>2086</v>
      </c>
      <c r="G245" s="10" t="s">
        <v>2083</v>
      </c>
      <c r="H245" s="10" t="s">
        <v>2124</v>
      </c>
      <c r="I245" s="10" t="s">
        <v>2068</v>
      </c>
      <c r="J245" s="10" t="s">
        <v>2065</v>
      </c>
      <c r="K245" s="10" t="s">
        <v>2058</v>
      </c>
      <c r="L245" s="10" t="s">
        <v>2065</v>
      </c>
      <c r="M245" s="10" t="s">
        <v>2065</v>
      </c>
      <c r="N245" s="10" t="s">
        <v>2173</v>
      </c>
      <c r="O245" s="10" t="s">
        <v>2171</v>
      </c>
      <c r="P245" s="10" t="s">
        <v>2282</v>
      </c>
      <c r="Q245" s="10" t="s">
        <v>2172</v>
      </c>
      <c r="R245" s="10" t="s">
        <v>2106</v>
      </c>
      <c r="S245" s="10" t="s">
        <v>2086</v>
      </c>
      <c r="T245" s="10" t="s">
        <v>2103</v>
      </c>
      <c r="U245" s="10" t="s">
        <v>2072</v>
      </c>
      <c r="V245" s="10" t="s">
        <v>2117</v>
      </c>
      <c r="W245" s="10" t="s">
        <v>2065</v>
      </c>
      <c r="X245" s="10" t="s">
        <v>2065</v>
      </c>
      <c r="Y245" s="10" t="s">
        <v>2065</v>
      </c>
      <c r="Z245" s="10" t="s">
        <v>2206</v>
      </c>
      <c r="AA245" s="10" t="s">
        <v>3194</v>
      </c>
      <c r="AB245" s="10" t="s">
        <v>3056</v>
      </c>
      <c r="AC245" s="10" t="s">
        <v>3195</v>
      </c>
      <c r="AD245" s="10" t="s">
        <v>1161</v>
      </c>
      <c r="AE245" s="10" t="s">
        <v>1942</v>
      </c>
      <c r="AF245" s="10" t="s">
        <v>2277</v>
      </c>
      <c r="AG245" s="10" t="s">
        <v>1041</v>
      </c>
      <c r="AH245" s="10" t="s">
        <v>2397</v>
      </c>
    </row>
    <row r="246" spans="1:34" x14ac:dyDescent="0.45">
      <c r="A246" s="10" t="s">
        <v>3196</v>
      </c>
      <c r="B246" s="10" t="s">
        <v>2153</v>
      </c>
      <c r="C246" s="10" t="s">
        <v>174</v>
      </c>
      <c r="D246" s="10" t="s">
        <v>2059</v>
      </c>
      <c r="E246" s="10" t="s">
        <v>2065</v>
      </c>
      <c r="F246" s="10" t="s">
        <v>2060</v>
      </c>
      <c r="G246" s="10" t="s">
        <v>2115</v>
      </c>
      <c r="H246" s="10" t="s">
        <v>3197</v>
      </c>
      <c r="I246" s="10" t="s">
        <v>2088</v>
      </c>
      <c r="J246" s="10" t="s">
        <v>2106</v>
      </c>
      <c r="K246" s="10" t="s">
        <v>2060</v>
      </c>
      <c r="L246" s="10" t="s">
        <v>2065</v>
      </c>
      <c r="M246" s="10" t="s">
        <v>2065</v>
      </c>
      <c r="N246" s="10" t="s">
        <v>2065</v>
      </c>
      <c r="O246" s="10" t="s">
        <v>3198</v>
      </c>
      <c r="P246" s="10" t="s">
        <v>2367</v>
      </c>
      <c r="Q246" s="10" t="s">
        <v>2587</v>
      </c>
      <c r="R246" s="10" t="s">
        <v>2514</v>
      </c>
      <c r="S246" s="10" t="s">
        <v>2088</v>
      </c>
      <c r="T246" s="10" t="s">
        <v>2204</v>
      </c>
      <c r="U246" s="10" t="s">
        <v>2065</v>
      </c>
      <c r="V246" s="10" t="s">
        <v>2192</v>
      </c>
      <c r="W246" s="10" t="s">
        <v>2072</v>
      </c>
      <c r="X246" s="10" t="s">
        <v>2065</v>
      </c>
      <c r="Y246" s="10" t="s">
        <v>2065</v>
      </c>
      <c r="Z246" s="10" t="s">
        <v>3199</v>
      </c>
      <c r="AA246" s="10" t="s">
        <v>2339</v>
      </c>
      <c r="AB246" s="10" t="s">
        <v>3200</v>
      </c>
      <c r="AC246" s="10" t="s">
        <v>3201</v>
      </c>
      <c r="AD246" s="10" t="s">
        <v>928</v>
      </c>
      <c r="AE246" s="10" t="s">
        <v>1038</v>
      </c>
      <c r="AF246" s="10" t="s">
        <v>1135</v>
      </c>
      <c r="AG246" s="10" t="s">
        <v>978</v>
      </c>
      <c r="AH246" s="10" t="s">
        <v>2410</v>
      </c>
    </row>
    <row r="247" spans="1:34" x14ac:dyDescent="0.45">
      <c r="A247" s="10" t="s">
        <v>3202</v>
      </c>
      <c r="B247" s="10" t="s">
        <v>2068</v>
      </c>
      <c r="C247" s="10" t="s">
        <v>26</v>
      </c>
      <c r="D247" s="10" t="s">
        <v>2082</v>
      </c>
      <c r="E247" s="10" t="s">
        <v>2065</v>
      </c>
      <c r="F247" s="10" t="s">
        <v>2065</v>
      </c>
      <c r="G247" s="10" t="s">
        <v>871</v>
      </c>
      <c r="H247" s="10" t="s">
        <v>3203</v>
      </c>
      <c r="I247" s="10" t="s">
        <v>2072</v>
      </c>
      <c r="J247" s="10" t="s">
        <v>2072</v>
      </c>
      <c r="K247" s="10" t="s">
        <v>2065</v>
      </c>
      <c r="L247" s="10" t="s">
        <v>2065</v>
      </c>
      <c r="M247" s="10" t="s">
        <v>2065</v>
      </c>
      <c r="N247" s="10" t="s">
        <v>2065</v>
      </c>
      <c r="O247" s="10" t="s">
        <v>2269</v>
      </c>
      <c r="P247" s="10" t="s">
        <v>2060</v>
      </c>
      <c r="Q247" s="10" t="s">
        <v>2061</v>
      </c>
      <c r="R247" s="10" t="s">
        <v>2061</v>
      </c>
      <c r="S247" s="10" t="s">
        <v>2065</v>
      </c>
      <c r="T247" s="10" t="s">
        <v>2091</v>
      </c>
      <c r="U247" s="10" t="s">
        <v>2065</v>
      </c>
      <c r="V247" s="10" t="s">
        <v>2065</v>
      </c>
      <c r="W247" s="10" t="s">
        <v>2072</v>
      </c>
      <c r="X247" s="10" t="s">
        <v>2065</v>
      </c>
      <c r="Y247" s="10" t="s">
        <v>2065</v>
      </c>
      <c r="Z247" s="10" t="s">
        <v>2172</v>
      </c>
      <c r="AA247" s="10" t="s">
        <v>2103</v>
      </c>
      <c r="AB247" s="10" t="s">
        <v>3204</v>
      </c>
      <c r="AC247" s="10" t="s">
        <v>3205</v>
      </c>
      <c r="AD247" s="10" t="s">
        <v>1379</v>
      </c>
      <c r="AE247" s="10" t="s">
        <v>2130</v>
      </c>
      <c r="AF247" s="10" t="s">
        <v>2843</v>
      </c>
      <c r="AG247" s="10" t="s">
        <v>2130</v>
      </c>
      <c r="AH247" s="10" t="s">
        <v>2346</v>
      </c>
    </row>
    <row r="248" spans="1:34" x14ac:dyDescent="0.45">
      <c r="A248" s="10" t="s">
        <v>3206</v>
      </c>
      <c r="B248" s="10" t="s">
        <v>2245</v>
      </c>
      <c r="C248" s="10" t="s">
        <v>284</v>
      </c>
      <c r="D248" s="10" t="s">
        <v>2082</v>
      </c>
      <c r="E248" s="10" t="s">
        <v>2065</v>
      </c>
      <c r="F248" s="10" t="s">
        <v>2065</v>
      </c>
      <c r="G248" s="10" t="s">
        <v>871</v>
      </c>
      <c r="H248" s="10" t="s">
        <v>2346</v>
      </c>
      <c r="I248" s="10" t="s">
        <v>2072</v>
      </c>
      <c r="J248" s="10" t="s">
        <v>2065</v>
      </c>
      <c r="K248" s="10" t="s">
        <v>2072</v>
      </c>
      <c r="L248" s="10" t="s">
        <v>2065</v>
      </c>
      <c r="M248" s="10" t="s">
        <v>2065</v>
      </c>
      <c r="N248" s="10" t="s">
        <v>2065</v>
      </c>
      <c r="O248" s="10" t="s">
        <v>2277</v>
      </c>
      <c r="P248" s="10" t="s">
        <v>2086</v>
      </c>
      <c r="Q248" s="10" t="s">
        <v>2065</v>
      </c>
      <c r="R248" s="10" t="s">
        <v>2065</v>
      </c>
      <c r="S248" s="10" t="s">
        <v>2065</v>
      </c>
      <c r="T248" s="10" t="s">
        <v>2072</v>
      </c>
      <c r="U248" s="10" t="s">
        <v>2065</v>
      </c>
      <c r="V248" s="10" t="s">
        <v>2086</v>
      </c>
      <c r="W248" s="10" t="s">
        <v>2065</v>
      </c>
      <c r="X248" s="10" t="s">
        <v>2065</v>
      </c>
      <c r="Y248" s="10" t="s">
        <v>2065</v>
      </c>
      <c r="Z248" s="10" t="s">
        <v>2172</v>
      </c>
      <c r="AA248" s="10" t="s">
        <v>871</v>
      </c>
      <c r="AB248" s="10" t="s">
        <v>3207</v>
      </c>
      <c r="AC248" s="10" t="s">
        <v>2129</v>
      </c>
      <c r="AD248" s="10" t="s">
        <v>1036</v>
      </c>
      <c r="AE248" s="10" t="s">
        <v>2130</v>
      </c>
      <c r="AF248" s="10" t="s">
        <v>2111</v>
      </c>
      <c r="AG248" s="10" t="s">
        <v>1036</v>
      </c>
      <c r="AH248" s="10" t="s">
        <v>2410</v>
      </c>
    </row>
    <row r="249" spans="1:34" x14ac:dyDescent="0.45">
      <c r="A249" s="10" t="s">
        <v>3208</v>
      </c>
      <c r="B249" s="10" t="s">
        <v>2069</v>
      </c>
      <c r="C249" s="10" t="s">
        <v>24</v>
      </c>
      <c r="D249" s="10" t="s">
        <v>2059</v>
      </c>
      <c r="E249" s="10" t="s">
        <v>2072</v>
      </c>
      <c r="F249" s="10" t="s">
        <v>2086</v>
      </c>
      <c r="G249" s="10" t="s">
        <v>2202</v>
      </c>
      <c r="H249" s="10" t="s">
        <v>2252</v>
      </c>
      <c r="I249" s="10" t="s">
        <v>2103</v>
      </c>
      <c r="J249" s="10" t="s">
        <v>2103</v>
      </c>
      <c r="K249" s="10" t="s">
        <v>2065</v>
      </c>
      <c r="L249" s="10" t="s">
        <v>2065</v>
      </c>
      <c r="M249" s="10" t="s">
        <v>2065</v>
      </c>
      <c r="N249" s="10" t="s">
        <v>2065</v>
      </c>
      <c r="O249" s="10" t="s">
        <v>2334</v>
      </c>
      <c r="P249" s="10" t="s">
        <v>2310</v>
      </c>
      <c r="Q249" s="10" t="s">
        <v>2070</v>
      </c>
      <c r="R249" s="10" t="s">
        <v>2089</v>
      </c>
      <c r="S249" s="10" t="s">
        <v>2060</v>
      </c>
      <c r="T249" s="10" t="s">
        <v>2088</v>
      </c>
      <c r="U249" s="10" t="s">
        <v>2065</v>
      </c>
      <c r="V249" s="10" t="s">
        <v>2245</v>
      </c>
      <c r="W249" s="10" t="s">
        <v>2086</v>
      </c>
      <c r="X249" s="10" t="s">
        <v>2065</v>
      </c>
      <c r="Y249" s="10" t="s">
        <v>2065</v>
      </c>
      <c r="Z249" s="10" t="s">
        <v>2699</v>
      </c>
      <c r="AA249" s="10" t="s">
        <v>2214</v>
      </c>
      <c r="AB249" s="10" t="s">
        <v>2264</v>
      </c>
      <c r="AC249" s="10" t="s">
        <v>3209</v>
      </c>
      <c r="AD249" s="10" t="s">
        <v>1250</v>
      </c>
      <c r="AE249" s="10" t="s">
        <v>2316</v>
      </c>
      <c r="AF249" s="10" t="s">
        <v>2688</v>
      </c>
      <c r="AG249" s="10" t="s">
        <v>2096</v>
      </c>
      <c r="AH249" s="10" t="s">
        <v>2726</v>
      </c>
    </row>
    <row r="250" spans="1:34" x14ac:dyDescent="0.45">
      <c r="A250" s="10" t="s">
        <v>3210</v>
      </c>
      <c r="B250" s="10" t="s">
        <v>2068</v>
      </c>
      <c r="C250" s="10" t="s">
        <v>87</v>
      </c>
      <c r="D250" s="10" t="s">
        <v>2082</v>
      </c>
      <c r="E250" s="10" t="s">
        <v>2065</v>
      </c>
      <c r="F250" s="10" t="s">
        <v>2065</v>
      </c>
      <c r="G250" s="10" t="s">
        <v>871</v>
      </c>
      <c r="H250" s="10" t="s">
        <v>2711</v>
      </c>
      <c r="I250" s="10" t="s">
        <v>2135</v>
      </c>
      <c r="J250" s="10" t="s">
        <v>2065</v>
      </c>
      <c r="K250" s="10" t="s">
        <v>2086</v>
      </c>
      <c r="L250" s="10" t="s">
        <v>2065</v>
      </c>
      <c r="M250" s="10" t="s">
        <v>2065</v>
      </c>
      <c r="N250" s="10" t="s">
        <v>2065</v>
      </c>
      <c r="O250" s="10" t="s">
        <v>1304</v>
      </c>
      <c r="P250" s="10" t="s">
        <v>2103</v>
      </c>
      <c r="Q250" s="10" t="s">
        <v>2060</v>
      </c>
      <c r="R250" s="10" t="s">
        <v>2060</v>
      </c>
      <c r="S250" s="10" t="s">
        <v>2072</v>
      </c>
      <c r="T250" s="10" t="s">
        <v>2072</v>
      </c>
      <c r="U250" s="10" t="s">
        <v>2065</v>
      </c>
      <c r="V250" s="10" t="s">
        <v>2172</v>
      </c>
      <c r="W250" s="10" t="s">
        <v>2065</v>
      </c>
      <c r="X250" s="10" t="s">
        <v>2065</v>
      </c>
      <c r="Y250" s="10" t="s">
        <v>2065</v>
      </c>
      <c r="Z250" s="10" t="s">
        <v>2692</v>
      </c>
      <c r="AA250" s="10" t="s">
        <v>2278</v>
      </c>
      <c r="AB250" s="10" t="s">
        <v>3211</v>
      </c>
      <c r="AC250" s="10" t="s">
        <v>3212</v>
      </c>
      <c r="AD250" s="10" t="s">
        <v>2547</v>
      </c>
      <c r="AE250" s="10" t="s">
        <v>1339</v>
      </c>
      <c r="AF250" s="10" t="s">
        <v>1339</v>
      </c>
      <c r="AG250" s="10" t="s">
        <v>1090</v>
      </c>
      <c r="AH250" s="10" t="s">
        <v>2338</v>
      </c>
    </row>
    <row r="251" spans="1:34" x14ac:dyDescent="0.45">
      <c r="A251" s="10" t="s">
        <v>3213</v>
      </c>
      <c r="B251" s="10" t="s">
        <v>2192</v>
      </c>
      <c r="C251" s="10" t="s">
        <v>73</v>
      </c>
      <c r="D251" s="10" t="s">
        <v>2059</v>
      </c>
      <c r="E251" s="10" t="s">
        <v>2065</v>
      </c>
      <c r="F251" s="10" t="s">
        <v>2072</v>
      </c>
      <c r="G251" s="10" t="s">
        <v>2115</v>
      </c>
      <c r="H251" s="10" t="s">
        <v>2121</v>
      </c>
      <c r="I251" s="10" t="s">
        <v>2061</v>
      </c>
      <c r="J251" s="10" t="s">
        <v>2065</v>
      </c>
      <c r="K251" s="10" t="s">
        <v>2060</v>
      </c>
      <c r="L251" s="10" t="s">
        <v>2065</v>
      </c>
      <c r="M251" s="10" t="s">
        <v>2065</v>
      </c>
      <c r="N251" s="10" t="s">
        <v>2065</v>
      </c>
      <c r="O251" s="10" t="s">
        <v>1429</v>
      </c>
      <c r="P251" s="10" t="s">
        <v>2194</v>
      </c>
      <c r="Q251" s="10" t="s">
        <v>2091</v>
      </c>
      <c r="R251" s="10" t="s">
        <v>2091</v>
      </c>
      <c r="S251" s="10" t="s">
        <v>2072</v>
      </c>
      <c r="T251" s="10" t="s">
        <v>2086</v>
      </c>
      <c r="U251" s="10" t="s">
        <v>2065</v>
      </c>
      <c r="V251" s="10" t="s">
        <v>2103</v>
      </c>
      <c r="W251" s="10" t="s">
        <v>2065</v>
      </c>
      <c r="X251" s="10" t="s">
        <v>2065</v>
      </c>
      <c r="Y251" s="10" t="s">
        <v>2065</v>
      </c>
      <c r="Z251" s="10" t="s">
        <v>2085</v>
      </c>
      <c r="AA251" s="10" t="s">
        <v>2560</v>
      </c>
      <c r="AB251" s="10" t="s">
        <v>2774</v>
      </c>
      <c r="AC251" s="10" t="s">
        <v>3214</v>
      </c>
      <c r="AD251" s="10" t="s">
        <v>1063</v>
      </c>
      <c r="AE251" s="10" t="s">
        <v>1927</v>
      </c>
      <c r="AF251" s="10" t="s">
        <v>971</v>
      </c>
      <c r="AG251" s="10" t="s">
        <v>1138</v>
      </c>
      <c r="AH251" s="10" t="s">
        <v>2256</v>
      </c>
    </row>
    <row r="252" spans="1:34" x14ac:dyDescent="0.45">
      <c r="A252" s="10" t="s">
        <v>3215</v>
      </c>
      <c r="B252" s="10" t="s">
        <v>2114</v>
      </c>
      <c r="C252" s="10" t="s">
        <v>477</v>
      </c>
      <c r="D252" s="10" t="s">
        <v>2059</v>
      </c>
      <c r="E252" s="10" t="s">
        <v>2065</v>
      </c>
      <c r="F252" s="10" t="s">
        <v>2065</v>
      </c>
      <c r="G252" s="10" t="s">
        <v>871</v>
      </c>
      <c r="H252" s="10" t="s">
        <v>2541</v>
      </c>
      <c r="I252" s="10" t="s">
        <v>2060</v>
      </c>
      <c r="J252" s="10" t="s">
        <v>2065</v>
      </c>
      <c r="K252" s="10" t="s">
        <v>2091</v>
      </c>
      <c r="L252" s="10" t="s">
        <v>2065</v>
      </c>
      <c r="M252" s="10" t="s">
        <v>2065</v>
      </c>
      <c r="N252" s="10" t="s">
        <v>2072</v>
      </c>
      <c r="O252" s="10" t="s">
        <v>1298</v>
      </c>
      <c r="P252" s="10" t="s">
        <v>2060</v>
      </c>
      <c r="Q252" s="10" t="s">
        <v>2086</v>
      </c>
      <c r="R252" s="10" t="s">
        <v>2086</v>
      </c>
      <c r="S252" s="10" t="s">
        <v>2072</v>
      </c>
      <c r="T252" s="10" t="s">
        <v>2091</v>
      </c>
      <c r="U252" s="10" t="s">
        <v>2065</v>
      </c>
      <c r="V252" s="10" t="s">
        <v>2103</v>
      </c>
      <c r="W252" s="10" t="s">
        <v>2065</v>
      </c>
      <c r="X252" s="10" t="s">
        <v>2065</v>
      </c>
      <c r="Y252" s="10" t="s">
        <v>2065</v>
      </c>
      <c r="Z252" s="10" t="s">
        <v>2192</v>
      </c>
      <c r="AA252" s="10" t="s">
        <v>3216</v>
      </c>
      <c r="AB252" s="10" t="s">
        <v>2734</v>
      </c>
      <c r="AC252" s="10" t="s">
        <v>3217</v>
      </c>
      <c r="AD252" s="10" t="s">
        <v>2003</v>
      </c>
      <c r="AE252" s="10" t="s">
        <v>1927</v>
      </c>
      <c r="AF252" s="10" t="s">
        <v>2688</v>
      </c>
      <c r="AG252" s="10" t="s">
        <v>1401</v>
      </c>
      <c r="AH252" s="10" t="s">
        <v>2410</v>
      </c>
    </row>
    <row r="253" spans="1:34" x14ac:dyDescent="0.45">
      <c r="A253" s="10" t="s">
        <v>3218</v>
      </c>
      <c r="B253" s="10" t="s">
        <v>2068</v>
      </c>
      <c r="C253" s="10" t="s">
        <v>171</v>
      </c>
      <c r="D253" s="10" t="s">
        <v>2082</v>
      </c>
      <c r="E253" s="10" t="s">
        <v>2065</v>
      </c>
      <c r="F253" s="10" t="s">
        <v>2065</v>
      </c>
      <c r="G253" s="10" t="s">
        <v>871</v>
      </c>
      <c r="H253" s="10" t="s">
        <v>2435</v>
      </c>
      <c r="I253" s="10" t="s">
        <v>2060</v>
      </c>
      <c r="J253" s="10" t="s">
        <v>2065</v>
      </c>
      <c r="K253" s="10" t="s">
        <v>2086</v>
      </c>
      <c r="L253" s="10" t="s">
        <v>2065</v>
      </c>
      <c r="M253" s="10" t="s">
        <v>2065</v>
      </c>
      <c r="N253" s="10" t="s">
        <v>2065</v>
      </c>
      <c r="O253" s="10" t="s">
        <v>1999</v>
      </c>
      <c r="P253" s="10" t="s">
        <v>2086</v>
      </c>
      <c r="Q253" s="10" t="s">
        <v>2072</v>
      </c>
      <c r="R253" s="10" t="s">
        <v>2072</v>
      </c>
      <c r="S253" s="10" t="s">
        <v>2065</v>
      </c>
      <c r="T253" s="10" t="s">
        <v>2091</v>
      </c>
      <c r="U253" s="10" t="s">
        <v>2065</v>
      </c>
      <c r="V253" s="10" t="s">
        <v>2072</v>
      </c>
      <c r="W253" s="10" t="s">
        <v>2065</v>
      </c>
      <c r="X253" s="10" t="s">
        <v>2065</v>
      </c>
      <c r="Y253" s="10" t="s">
        <v>2065</v>
      </c>
      <c r="Z253" s="10" t="s">
        <v>2105</v>
      </c>
      <c r="AA253" s="10" t="s">
        <v>2092</v>
      </c>
      <c r="AB253" s="10" t="s">
        <v>3219</v>
      </c>
      <c r="AC253" s="10" t="s">
        <v>2464</v>
      </c>
      <c r="AD253" s="10" t="s">
        <v>2079</v>
      </c>
      <c r="AE253" s="10" t="s">
        <v>2130</v>
      </c>
      <c r="AF253" s="10" t="s">
        <v>953</v>
      </c>
      <c r="AG253" s="10" t="s">
        <v>2142</v>
      </c>
      <c r="AH253" s="10" t="s">
        <v>3220</v>
      </c>
    </row>
    <row r="254" spans="1:34" x14ac:dyDescent="0.45">
      <c r="A254" s="10" t="s">
        <v>3221</v>
      </c>
      <c r="B254" s="10" t="s">
        <v>2068</v>
      </c>
      <c r="C254" s="10" t="s">
        <v>73</v>
      </c>
      <c r="D254" s="10" t="s">
        <v>2059</v>
      </c>
      <c r="E254" s="10" t="s">
        <v>2065</v>
      </c>
      <c r="F254" s="10" t="s">
        <v>2065</v>
      </c>
      <c r="G254" s="10" t="s">
        <v>871</v>
      </c>
      <c r="H254" s="10" t="s">
        <v>2346</v>
      </c>
      <c r="I254" s="10" t="s">
        <v>2086</v>
      </c>
      <c r="J254" s="10" t="s">
        <v>2065</v>
      </c>
      <c r="K254" s="10" t="s">
        <v>2072</v>
      </c>
      <c r="L254" s="10" t="s">
        <v>2065</v>
      </c>
      <c r="M254" s="10" t="s">
        <v>2065</v>
      </c>
      <c r="N254" s="10" t="s">
        <v>2065</v>
      </c>
      <c r="O254" s="10" t="s">
        <v>2277</v>
      </c>
      <c r="P254" s="10" t="s">
        <v>2091</v>
      </c>
      <c r="Q254" s="10" t="s">
        <v>2072</v>
      </c>
      <c r="R254" s="10" t="s">
        <v>2065</v>
      </c>
      <c r="S254" s="10" t="s">
        <v>2065</v>
      </c>
      <c r="T254" s="10" t="s">
        <v>2072</v>
      </c>
      <c r="U254" s="10" t="s">
        <v>2065</v>
      </c>
      <c r="V254" s="10" t="s">
        <v>2072</v>
      </c>
      <c r="W254" s="10" t="s">
        <v>2065</v>
      </c>
      <c r="X254" s="10" t="s">
        <v>2065</v>
      </c>
      <c r="Y254" s="10" t="s">
        <v>2065</v>
      </c>
      <c r="Z254" s="10" t="s">
        <v>2135</v>
      </c>
      <c r="AA254" s="10" t="s">
        <v>871</v>
      </c>
      <c r="AB254" s="10" t="s">
        <v>2532</v>
      </c>
      <c r="AC254" s="10" t="s">
        <v>2533</v>
      </c>
      <c r="AD254" s="10" t="s">
        <v>1325</v>
      </c>
      <c r="AE254" s="10" t="s">
        <v>2130</v>
      </c>
      <c r="AF254" s="10" t="s">
        <v>2111</v>
      </c>
      <c r="AG254" s="10" t="s">
        <v>2111</v>
      </c>
      <c r="AH254" s="10" t="s">
        <v>2534</v>
      </c>
    </row>
    <row r="255" spans="1:34" x14ac:dyDescent="0.45">
      <c r="A255" s="10" t="s">
        <v>3222</v>
      </c>
      <c r="B255" s="10" t="s">
        <v>2117</v>
      </c>
      <c r="C255" s="10" t="s">
        <v>312</v>
      </c>
      <c r="D255" s="10" t="s">
        <v>2059</v>
      </c>
      <c r="E255" s="10" t="s">
        <v>2065</v>
      </c>
      <c r="F255" s="10" t="s">
        <v>2072</v>
      </c>
      <c r="G255" s="10" t="s">
        <v>2115</v>
      </c>
      <c r="H255" s="10" t="s">
        <v>3223</v>
      </c>
      <c r="I255" s="10" t="s">
        <v>2061</v>
      </c>
      <c r="J255" s="10" t="s">
        <v>2072</v>
      </c>
      <c r="K255" s="10" t="s">
        <v>2072</v>
      </c>
      <c r="L255" s="10" t="s">
        <v>2065</v>
      </c>
      <c r="M255" s="10" t="s">
        <v>2065</v>
      </c>
      <c r="N255" s="10" t="s">
        <v>2065</v>
      </c>
      <c r="O255" s="10" t="s">
        <v>1004</v>
      </c>
      <c r="P255" s="10" t="s">
        <v>2172</v>
      </c>
      <c r="Q255" s="10" t="s">
        <v>2172</v>
      </c>
      <c r="R255" s="10" t="s">
        <v>2172</v>
      </c>
      <c r="S255" s="10" t="s">
        <v>2061</v>
      </c>
      <c r="T255" s="10" t="s">
        <v>2091</v>
      </c>
      <c r="U255" s="10" t="s">
        <v>2065</v>
      </c>
      <c r="V255" s="10" t="s">
        <v>2103</v>
      </c>
      <c r="W255" s="10" t="s">
        <v>2065</v>
      </c>
      <c r="X255" s="10" t="s">
        <v>2065</v>
      </c>
      <c r="Y255" s="10" t="s">
        <v>2065</v>
      </c>
      <c r="Z255" s="10" t="s">
        <v>2587</v>
      </c>
      <c r="AA255" s="10" t="s">
        <v>2311</v>
      </c>
      <c r="AB255" s="10" t="s">
        <v>3224</v>
      </c>
      <c r="AC255" s="10" t="s">
        <v>3225</v>
      </c>
      <c r="AD255" s="10" t="s">
        <v>1143</v>
      </c>
      <c r="AE255" s="10" t="s">
        <v>2003</v>
      </c>
      <c r="AF255" s="10" t="s">
        <v>2287</v>
      </c>
      <c r="AG255" s="10" t="s">
        <v>1083</v>
      </c>
      <c r="AH255" s="10" t="s">
        <v>2410</v>
      </c>
    </row>
    <row r="256" spans="1:34" x14ac:dyDescent="0.45">
      <c r="A256" s="10" t="s">
        <v>3226</v>
      </c>
      <c r="B256" s="10" t="s">
        <v>2068</v>
      </c>
      <c r="C256" s="10" t="s">
        <v>279</v>
      </c>
      <c r="D256" s="10" t="s">
        <v>2082</v>
      </c>
      <c r="E256" s="10" t="s">
        <v>2072</v>
      </c>
      <c r="F256" s="10" t="s">
        <v>2065</v>
      </c>
      <c r="G256" s="10" t="s">
        <v>2133</v>
      </c>
      <c r="H256" s="10" t="s">
        <v>2976</v>
      </c>
      <c r="I256" s="10" t="s">
        <v>2064</v>
      </c>
      <c r="J256" s="10" t="s">
        <v>2065</v>
      </c>
      <c r="K256" s="10" t="s">
        <v>2060</v>
      </c>
      <c r="L256" s="10" t="s">
        <v>2065</v>
      </c>
      <c r="M256" s="10" t="s">
        <v>2065</v>
      </c>
      <c r="N256" s="10" t="s">
        <v>2065</v>
      </c>
      <c r="O256" s="10" t="s">
        <v>1244</v>
      </c>
      <c r="P256" s="10" t="s">
        <v>2105</v>
      </c>
      <c r="Q256" s="10" t="s">
        <v>2172</v>
      </c>
      <c r="R256" s="10" t="s">
        <v>2106</v>
      </c>
      <c r="S256" s="10" t="s">
        <v>2072</v>
      </c>
      <c r="T256" s="10" t="s">
        <v>2204</v>
      </c>
      <c r="U256" s="10" t="s">
        <v>2065</v>
      </c>
      <c r="V256" s="10" t="s">
        <v>2204</v>
      </c>
      <c r="W256" s="10" t="s">
        <v>2065</v>
      </c>
      <c r="X256" s="10" t="s">
        <v>2065</v>
      </c>
      <c r="Y256" s="10" t="s">
        <v>2072</v>
      </c>
      <c r="Z256" s="10" t="s">
        <v>2472</v>
      </c>
      <c r="AA256" s="10" t="s">
        <v>2356</v>
      </c>
      <c r="AB256" s="10" t="s">
        <v>2675</v>
      </c>
      <c r="AC256" s="10" t="s">
        <v>3227</v>
      </c>
      <c r="AD256" s="10" t="s">
        <v>1370</v>
      </c>
      <c r="AE256" s="10" t="s">
        <v>2557</v>
      </c>
      <c r="AF256" s="10" t="s">
        <v>1128</v>
      </c>
      <c r="AG256" s="10" t="s">
        <v>1128</v>
      </c>
      <c r="AH256" s="10" t="s">
        <v>2534</v>
      </c>
    </row>
    <row r="257" spans="1:34" x14ac:dyDescent="0.45">
      <c r="A257" s="10" t="s">
        <v>3228</v>
      </c>
      <c r="B257" s="10" t="s">
        <v>2069</v>
      </c>
      <c r="C257" s="10" t="s">
        <v>335</v>
      </c>
      <c r="D257" s="10" t="s">
        <v>2059</v>
      </c>
      <c r="E257" s="10" t="s">
        <v>2072</v>
      </c>
      <c r="F257" s="10" t="s">
        <v>2072</v>
      </c>
      <c r="G257" s="10" t="s">
        <v>2083</v>
      </c>
      <c r="H257" s="10" t="s">
        <v>2435</v>
      </c>
      <c r="I257" s="10" t="s">
        <v>2106</v>
      </c>
      <c r="J257" s="10" t="s">
        <v>2065</v>
      </c>
      <c r="K257" s="10" t="s">
        <v>2086</v>
      </c>
      <c r="L257" s="10" t="s">
        <v>2065</v>
      </c>
      <c r="M257" s="10" t="s">
        <v>2065</v>
      </c>
      <c r="N257" s="10" t="s">
        <v>2072</v>
      </c>
      <c r="O257" s="10" t="s">
        <v>1264</v>
      </c>
      <c r="P257" s="10" t="s">
        <v>2061</v>
      </c>
      <c r="Q257" s="10" t="s">
        <v>2086</v>
      </c>
      <c r="R257" s="10" t="s">
        <v>2086</v>
      </c>
      <c r="S257" s="10" t="s">
        <v>2072</v>
      </c>
      <c r="T257" s="10" t="s">
        <v>2060</v>
      </c>
      <c r="U257" s="10" t="s">
        <v>2072</v>
      </c>
      <c r="V257" s="10" t="s">
        <v>2060</v>
      </c>
      <c r="W257" s="10" t="s">
        <v>2065</v>
      </c>
      <c r="X257" s="10" t="s">
        <v>2072</v>
      </c>
      <c r="Y257" s="10" t="s">
        <v>2072</v>
      </c>
      <c r="Z257" s="10" t="s">
        <v>2058</v>
      </c>
      <c r="AA257" s="10" t="s">
        <v>2699</v>
      </c>
      <c r="AB257" s="10" t="s">
        <v>2485</v>
      </c>
      <c r="AC257" s="10" t="s">
        <v>3061</v>
      </c>
      <c r="AD257" s="10" t="s">
        <v>1143</v>
      </c>
      <c r="AE257" s="10" t="s">
        <v>1384</v>
      </c>
      <c r="AF257" s="10" t="s">
        <v>2079</v>
      </c>
      <c r="AG257" s="10" t="s">
        <v>2079</v>
      </c>
      <c r="AH257" s="10" t="s">
        <v>2534</v>
      </c>
    </row>
    <row r="258" spans="1:34" x14ac:dyDescent="0.45">
      <c r="A258" s="10" t="s">
        <v>3229</v>
      </c>
      <c r="B258" s="10" t="s">
        <v>2117</v>
      </c>
      <c r="C258" s="10" t="s">
        <v>26</v>
      </c>
      <c r="D258" s="10" t="s">
        <v>2082</v>
      </c>
      <c r="E258" s="10" t="s">
        <v>2065</v>
      </c>
      <c r="F258" s="10" t="s">
        <v>2065</v>
      </c>
      <c r="G258" s="10" t="s">
        <v>871</v>
      </c>
      <c r="H258" s="10" t="s">
        <v>2346</v>
      </c>
      <c r="I258" s="10" t="s">
        <v>2072</v>
      </c>
      <c r="J258" s="10" t="s">
        <v>2065</v>
      </c>
      <c r="K258" s="10" t="s">
        <v>2072</v>
      </c>
      <c r="L258" s="10" t="s">
        <v>2065</v>
      </c>
      <c r="M258" s="10" t="s">
        <v>2065</v>
      </c>
      <c r="N258" s="10" t="s">
        <v>2065</v>
      </c>
      <c r="O258" s="10" t="s">
        <v>2296</v>
      </c>
      <c r="P258" s="10" t="s">
        <v>2065</v>
      </c>
      <c r="Q258" s="10" t="s">
        <v>2065</v>
      </c>
      <c r="R258" s="10" t="s">
        <v>2065</v>
      </c>
      <c r="S258" s="10" t="s">
        <v>2065</v>
      </c>
      <c r="T258" s="10" t="s">
        <v>2065</v>
      </c>
      <c r="U258" s="10" t="s">
        <v>2065</v>
      </c>
      <c r="V258" s="10" t="s">
        <v>2065</v>
      </c>
      <c r="W258" s="10" t="s">
        <v>2065</v>
      </c>
      <c r="X258" s="10" t="s">
        <v>2065</v>
      </c>
      <c r="Y258" s="10" t="s">
        <v>2065</v>
      </c>
      <c r="Z258" s="10" t="s">
        <v>2091</v>
      </c>
      <c r="AA258" s="10" t="s">
        <v>871</v>
      </c>
      <c r="AB258" s="10" t="s">
        <v>2419</v>
      </c>
      <c r="AC258" s="10" t="s">
        <v>2379</v>
      </c>
      <c r="AD258" s="10" t="s">
        <v>2130</v>
      </c>
      <c r="AE258" s="10" t="s">
        <v>2130</v>
      </c>
      <c r="AF258" s="10" t="s">
        <v>2130</v>
      </c>
      <c r="AG258" s="10" t="s">
        <v>2130</v>
      </c>
      <c r="AH258" s="10" t="s">
        <v>871</v>
      </c>
    </row>
    <row r="259" spans="1:34" x14ac:dyDescent="0.45">
      <c r="A259" s="10" t="s">
        <v>3230</v>
      </c>
      <c r="B259" s="10" t="s">
        <v>2068</v>
      </c>
      <c r="C259" s="10" t="s">
        <v>87</v>
      </c>
      <c r="D259" s="10" t="s">
        <v>2082</v>
      </c>
      <c r="E259" s="10" t="s">
        <v>2086</v>
      </c>
      <c r="F259" s="10" t="s">
        <v>2065</v>
      </c>
      <c r="G259" s="10" t="s">
        <v>2133</v>
      </c>
      <c r="H259" s="10" t="s">
        <v>3231</v>
      </c>
      <c r="I259" s="10" t="s">
        <v>2118</v>
      </c>
      <c r="J259" s="10" t="s">
        <v>2065</v>
      </c>
      <c r="K259" s="10" t="s">
        <v>2091</v>
      </c>
      <c r="L259" s="10" t="s">
        <v>2065</v>
      </c>
      <c r="M259" s="10" t="s">
        <v>2065</v>
      </c>
      <c r="N259" s="10" t="s">
        <v>2065</v>
      </c>
      <c r="O259" s="10" t="s">
        <v>1437</v>
      </c>
      <c r="P259" s="10" t="s">
        <v>2105</v>
      </c>
      <c r="Q259" s="10" t="s">
        <v>2060</v>
      </c>
      <c r="R259" s="10" t="s">
        <v>2091</v>
      </c>
      <c r="S259" s="10" t="s">
        <v>2065</v>
      </c>
      <c r="T259" s="10" t="s">
        <v>2135</v>
      </c>
      <c r="U259" s="10" t="s">
        <v>2065</v>
      </c>
      <c r="V259" s="10" t="s">
        <v>2282</v>
      </c>
      <c r="W259" s="10" t="s">
        <v>2072</v>
      </c>
      <c r="X259" s="10" t="s">
        <v>2065</v>
      </c>
      <c r="Y259" s="10" t="s">
        <v>2091</v>
      </c>
      <c r="Z259" s="10" t="s">
        <v>2484</v>
      </c>
      <c r="AA259" s="10" t="s">
        <v>3232</v>
      </c>
      <c r="AB259" s="10" t="s">
        <v>3056</v>
      </c>
      <c r="AC259" s="10" t="s">
        <v>3233</v>
      </c>
      <c r="AD259" s="10" t="s">
        <v>1214</v>
      </c>
      <c r="AE259" s="10" t="s">
        <v>2130</v>
      </c>
      <c r="AF259" s="10" t="s">
        <v>2010</v>
      </c>
      <c r="AG259" s="10" t="s">
        <v>1118</v>
      </c>
      <c r="AH259" s="10" t="s">
        <v>2982</v>
      </c>
    </row>
    <row r="260" spans="1:34" x14ac:dyDescent="0.45">
      <c r="A260" s="10" t="s">
        <v>3234</v>
      </c>
      <c r="B260" s="10" t="s">
        <v>2282</v>
      </c>
      <c r="C260" s="10" t="s">
        <v>316</v>
      </c>
      <c r="D260" s="10" t="s">
        <v>2059</v>
      </c>
      <c r="E260" s="10" t="s">
        <v>2065</v>
      </c>
      <c r="F260" s="10" t="s">
        <v>2072</v>
      </c>
      <c r="G260" s="10" t="s">
        <v>2115</v>
      </c>
      <c r="H260" s="10" t="s">
        <v>2338</v>
      </c>
      <c r="I260" s="10" t="s">
        <v>2072</v>
      </c>
      <c r="J260" s="10" t="s">
        <v>2072</v>
      </c>
      <c r="K260" s="10" t="s">
        <v>2065</v>
      </c>
      <c r="L260" s="10" t="s">
        <v>2065</v>
      </c>
      <c r="M260" s="10" t="s">
        <v>2065</v>
      </c>
      <c r="N260" s="10" t="s">
        <v>2065</v>
      </c>
      <c r="O260" s="10" t="s">
        <v>1320</v>
      </c>
      <c r="P260" s="10" t="s">
        <v>2106</v>
      </c>
      <c r="Q260" s="10" t="s">
        <v>2060</v>
      </c>
      <c r="R260" s="10" t="s">
        <v>2060</v>
      </c>
      <c r="S260" s="10" t="s">
        <v>2072</v>
      </c>
      <c r="T260" s="10" t="s">
        <v>2086</v>
      </c>
      <c r="U260" s="10" t="s">
        <v>2065</v>
      </c>
      <c r="V260" s="10" t="s">
        <v>2091</v>
      </c>
      <c r="W260" s="10" t="s">
        <v>2065</v>
      </c>
      <c r="X260" s="10" t="s">
        <v>2065</v>
      </c>
      <c r="Y260" s="10" t="s">
        <v>2072</v>
      </c>
      <c r="Z260" s="10" t="s">
        <v>2107</v>
      </c>
      <c r="AA260" s="10" t="s">
        <v>2090</v>
      </c>
      <c r="AB260" s="10" t="s">
        <v>3235</v>
      </c>
      <c r="AC260" s="10" t="s">
        <v>3236</v>
      </c>
      <c r="AD260" s="10" t="s">
        <v>1321</v>
      </c>
      <c r="AE260" s="10" t="s">
        <v>2078</v>
      </c>
      <c r="AF260" s="10" t="s">
        <v>2111</v>
      </c>
      <c r="AG260" s="10" t="s">
        <v>2079</v>
      </c>
      <c r="AH260" s="10" t="s">
        <v>2341</v>
      </c>
    </row>
    <row r="261" spans="1:34" x14ac:dyDescent="0.45">
      <c r="A261" s="10" t="s">
        <v>0</v>
      </c>
      <c r="B261" s="10" t="s">
        <v>2026</v>
      </c>
      <c r="C261" s="10" t="s">
        <v>2027</v>
      </c>
      <c r="D261" s="10" t="s">
        <v>2028</v>
      </c>
      <c r="E261" s="10" t="s">
        <v>2029</v>
      </c>
      <c r="F261" s="10" t="s">
        <v>2030</v>
      </c>
      <c r="G261" s="10" t="s">
        <v>2031</v>
      </c>
      <c r="H261" s="10" t="s">
        <v>869</v>
      </c>
      <c r="I261" s="10" t="s">
        <v>2032</v>
      </c>
      <c r="J261" s="10" t="s">
        <v>2033</v>
      </c>
      <c r="K261" s="10" t="s">
        <v>2034</v>
      </c>
      <c r="L261" s="10" t="s">
        <v>2035</v>
      </c>
      <c r="M261" s="10" t="s">
        <v>2036</v>
      </c>
      <c r="N261" s="10" t="s">
        <v>2037</v>
      </c>
      <c r="O261" s="10" t="s">
        <v>860</v>
      </c>
      <c r="P261" s="10" t="s">
        <v>2038</v>
      </c>
      <c r="Q261" s="10" t="s">
        <v>2039</v>
      </c>
      <c r="R261" s="10" t="s">
        <v>2040</v>
      </c>
      <c r="S261" s="10" t="s">
        <v>2041</v>
      </c>
      <c r="T261" s="10" t="s">
        <v>2042</v>
      </c>
      <c r="U261" s="10" t="s">
        <v>2043</v>
      </c>
      <c r="V261" s="10" t="s">
        <v>2044</v>
      </c>
      <c r="W261" s="10" t="s">
        <v>2045</v>
      </c>
      <c r="X261" s="10" t="s">
        <v>2046</v>
      </c>
      <c r="Y261" s="10" t="s">
        <v>2047</v>
      </c>
      <c r="Z261" s="10" t="s">
        <v>2048</v>
      </c>
      <c r="AA261" s="10" t="s">
        <v>2049</v>
      </c>
      <c r="AB261" s="10" t="s">
        <v>2050</v>
      </c>
      <c r="AC261" s="10" t="s">
        <v>2051</v>
      </c>
      <c r="AD261" s="10" t="s">
        <v>2052</v>
      </c>
      <c r="AE261" s="10" t="s">
        <v>2053</v>
      </c>
      <c r="AF261" s="10" t="s">
        <v>2054</v>
      </c>
      <c r="AG261" s="10" t="s">
        <v>2055</v>
      </c>
      <c r="AH261" s="10" t="s">
        <v>2056</v>
      </c>
    </row>
    <row r="262" spans="1:34" x14ac:dyDescent="0.45">
      <c r="A262" s="10" t="s">
        <v>3237</v>
      </c>
      <c r="B262" s="10" t="s">
        <v>2153</v>
      </c>
      <c r="C262" s="10" t="s">
        <v>191</v>
      </c>
      <c r="D262" s="10" t="s">
        <v>2082</v>
      </c>
      <c r="E262" s="10" t="s">
        <v>2065</v>
      </c>
      <c r="F262" s="10" t="s">
        <v>2065</v>
      </c>
      <c r="G262" s="10" t="s">
        <v>871</v>
      </c>
      <c r="H262" s="10" t="s">
        <v>2601</v>
      </c>
      <c r="I262" s="10" t="s">
        <v>2072</v>
      </c>
      <c r="J262" s="10" t="s">
        <v>2065</v>
      </c>
      <c r="K262" s="10" t="s">
        <v>2072</v>
      </c>
      <c r="L262" s="10" t="s">
        <v>2065</v>
      </c>
      <c r="M262" s="10" t="s">
        <v>2065</v>
      </c>
      <c r="N262" s="10" t="s">
        <v>2065</v>
      </c>
      <c r="O262" s="10" t="s">
        <v>2296</v>
      </c>
      <c r="P262" s="10" t="s">
        <v>2086</v>
      </c>
      <c r="Q262" s="10" t="s">
        <v>2086</v>
      </c>
      <c r="R262" s="10" t="s">
        <v>2086</v>
      </c>
      <c r="S262" s="10" t="s">
        <v>2072</v>
      </c>
      <c r="T262" s="10" t="s">
        <v>2072</v>
      </c>
      <c r="U262" s="10" t="s">
        <v>2065</v>
      </c>
      <c r="V262" s="10" t="s">
        <v>2065</v>
      </c>
      <c r="W262" s="10" t="s">
        <v>2065</v>
      </c>
      <c r="X262" s="10" t="s">
        <v>2065</v>
      </c>
      <c r="Y262" s="10" t="s">
        <v>2065</v>
      </c>
      <c r="Z262" s="10" t="s">
        <v>2103</v>
      </c>
      <c r="AA262" s="10" t="s">
        <v>2085</v>
      </c>
      <c r="AB262" s="10" t="s">
        <v>3152</v>
      </c>
      <c r="AC262" s="10" t="s">
        <v>2271</v>
      </c>
      <c r="AD262" s="10" t="s">
        <v>1244</v>
      </c>
      <c r="AE262" s="10" t="s">
        <v>1036</v>
      </c>
      <c r="AF262" s="10" t="s">
        <v>1036</v>
      </c>
      <c r="AG262" s="10" t="s">
        <v>2130</v>
      </c>
      <c r="AH262" s="10" t="s">
        <v>2346</v>
      </c>
    </row>
    <row r="263" spans="1:34" x14ac:dyDescent="0.45">
      <c r="A263" s="10" t="s">
        <v>3238</v>
      </c>
      <c r="B263" s="10" t="s">
        <v>2068</v>
      </c>
      <c r="C263" s="10" t="s">
        <v>37</v>
      </c>
      <c r="D263" s="10" t="s">
        <v>2059</v>
      </c>
      <c r="E263" s="10" t="s">
        <v>2060</v>
      </c>
      <c r="F263" s="10" t="s">
        <v>2086</v>
      </c>
      <c r="G263" s="10" t="s">
        <v>2101</v>
      </c>
      <c r="H263" s="10" t="s">
        <v>2098</v>
      </c>
      <c r="I263" s="10" t="s">
        <v>2105</v>
      </c>
      <c r="J263" s="10" t="s">
        <v>2105</v>
      </c>
      <c r="K263" s="10" t="s">
        <v>2065</v>
      </c>
      <c r="L263" s="10" t="s">
        <v>2065</v>
      </c>
      <c r="M263" s="10" t="s">
        <v>2065</v>
      </c>
      <c r="N263" s="10" t="s">
        <v>2065</v>
      </c>
      <c r="O263" s="10" t="s">
        <v>3239</v>
      </c>
      <c r="P263" s="10" t="s">
        <v>2682</v>
      </c>
      <c r="Q263" s="10" t="s">
        <v>2058</v>
      </c>
      <c r="R263" s="10" t="s">
        <v>2107</v>
      </c>
      <c r="S263" s="10" t="s">
        <v>2103</v>
      </c>
      <c r="T263" s="10" t="s">
        <v>2282</v>
      </c>
      <c r="U263" s="10" t="s">
        <v>2065</v>
      </c>
      <c r="V263" s="10" t="s">
        <v>2515</v>
      </c>
      <c r="W263" s="10" t="s">
        <v>2061</v>
      </c>
      <c r="X263" s="10" t="s">
        <v>2086</v>
      </c>
      <c r="Y263" s="10" t="s">
        <v>2060</v>
      </c>
      <c r="Z263" s="10" t="s">
        <v>3240</v>
      </c>
      <c r="AA263" s="10" t="s">
        <v>2923</v>
      </c>
      <c r="AB263" s="10" t="s">
        <v>2322</v>
      </c>
      <c r="AC263" s="10" t="s">
        <v>3241</v>
      </c>
      <c r="AD263" s="10" t="s">
        <v>1161</v>
      </c>
      <c r="AE263" s="10" t="s">
        <v>1025</v>
      </c>
      <c r="AF263" s="10" t="s">
        <v>2189</v>
      </c>
      <c r="AG263" s="10" t="s">
        <v>1013</v>
      </c>
      <c r="AH263" s="10" t="s">
        <v>2359</v>
      </c>
    </row>
    <row r="264" spans="1:34" x14ac:dyDescent="0.45">
      <c r="A264" s="10" t="s">
        <v>3242</v>
      </c>
      <c r="B264" s="10" t="s">
        <v>2153</v>
      </c>
      <c r="C264" s="10" t="s">
        <v>551</v>
      </c>
      <c r="D264" s="10" t="s">
        <v>2082</v>
      </c>
      <c r="E264" s="10" t="s">
        <v>2072</v>
      </c>
      <c r="F264" s="10" t="s">
        <v>2065</v>
      </c>
      <c r="G264" s="10" t="s">
        <v>2133</v>
      </c>
      <c r="H264" s="10" t="s">
        <v>2641</v>
      </c>
      <c r="I264" s="10" t="s">
        <v>2069</v>
      </c>
      <c r="J264" s="10" t="s">
        <v>2065</v>
      </c>
      <c r="K264" s="10" t="s">
        <v>2194</v>
      </c>
      <c r="L264" s="10" t="s">
        <v>2065</v>
      </c>
      <c r="M264" s="10" t="s">
        <v>2065</v>
      </c>
      <c r="N264" s="10" t="s">
        <v>2065</v>
      </c>
      <c r="O264" s="10" t="s">
        <v>1998</v>
      </c>
      <c r="P264" s="10" t="s">
        <v>2514</v>
      </c>
      <c r="Q264" s="10" t="s">
        <v>2145</v>
      </c>
      <c r="R264" s="10" t="s">
        <v>2204</v>
      </c>
      <c r="S264" s="10" t="s">
        <v>2065</v>
      </c>
      <c r="T264" s="10" t="s">
        <v>2135</v>
      </c>
      <c r="U264" s="10" t="s">
        <v>2072</v>
      </c>
      <c r="V264" s="10" t="s">
        <v>2105</v>
      </c>
      <c r="W264" s="10" t="s">
        <v>2072</v>
      </c>
      <c r="X264" s="10" t="s">
        <v>2065</v>
      </c>
      <c r="Y264" s="10" t="s">
        <v>2065</v>
      </c>
      <c r="Z264" s="10" t="s">
        <v>2687</v>
      </c>
      <c r="AA264" s="10" t="s">
        <v>2195</v>
      </c>
      <c r="AB264" s="10" t="s">
        <v>2791</v>
      </c>
      <c r="AC264" s="10" t="s">
        <v>3243</v>
      </c>
      <c r="AD264" s="10" t="s">
        <v>1277</v>
      </c>
      <c r="AE264" s="10" t="s">
        <v>2130</v>
      </c>
      <c r="AF264" s="10" t="s">
        <v>2617</v>
      </c>
      <c r="AG264" s="10" t="s">
        <v>1029</v>
      </c>
      <c r="AH264" s="10" t="s">
        <v>3161</v>
      </c>
    </row>
    <row r="265" spans="1:34" x14ac:dyDescent="0.45">
      <c r="A265" s="10" t="s">
        <v>3244</v>
      </c>
      <c r="B265" s="10" t="s">
        <v>2068</v>
      </c>
      <c r="C265" s="10" t="s">
        <v>37</v>
      </c>
      <c r="D265" s="10" t="s">
        <v>2059</v>
      </c>
      <c r="E265" s="10" t="s">
        <v>2091</v>
      </c>
      <c r="F265" s="10" t="s">
        <v>2072</v>
      </c>
      <c r="G265" s="10" t="s">
        <v>2421</v>
      </c>
      <c r="H265" s="10" t="s">
        <v>2509</v>
      </c>
      <c r="I265" s="10" t="s">
        <v>2089</v>
      </c>
      <c r="J265" s="10" t="s">
        <v>2065</v>
      </c>
      <c r="K265" s="10" t="s">
        <v>2091</v>
      </c>
      <c r="L265" s="10" t="s">
        <v>2065</v>
      </c>
      <c r="M265" s="10" t="s">
        <v>2065</v>
      </c>
      <c r="N265" s="10" t="s">
        <v>2065</v>
      </c>
      <c r="O265" s="10" t="s">
        <v>2104</v>
      </c>
      <c r="P265" s="10" t="s">
        <v>2107</v>
      </c>
      <c r="Q265" s="10" t="s">
        <v>2194</v>
      </c>
      <c r="R265" s="10" t="s">
        <v>2194</v>
      </c>
      <c r="S265" s="10" t="s">
        <v>2061</v>
      </c>
      <c r="T265" s="10" t="s">
        <v>2060</v>
      </c>
      <c r="U265" s="10" t="s">
        <v>2072</v>
      </c>
      <c r="V265" s="10" t="s">
        <v>2058</v>
      </c>
      <c r="W265" s="10" t="s">
        <v>2086</v>
      </c>
      <c r="X265" s="10" t="s">
        <v>2065</v>
      </c>
      <c r="Y265" s="10" t="s">
        <v>2065</v>
      </c>
      <c r="Z265" s="10" t="s">
        <v>2385</v>
      </c>
      <c r="AA265" s="10" t="s">
        <v>2447</v>
      </c>
      <c r="AB265" s="10" t="s">
        <v>2520</v>
      </c>
      <c r="AC265" s="10" t="s">
        <v>3245</v>
      </c>
      <c r="AD265" s="10" t="s">
        <v>1210</v>
      </c>
      <c r="AE265" s="10" t="s">
        <v>1384</v>
      </c>
      <c r="AF265" s="10" t="s">
        <v>2097</v>
      </c>
      <c r="AG265" s="10" t="s">
        <v>1416</v>
      </c>
      <c r="AH265" s="10" t="s">
        <v>3246</v>
      </c>
    </row>
    <row r="266" spans="1:34" x14ac:dyDescent="0.45">
      <c r="A266" s="10" t="s">
        <v>3247</v>
      </c>
      <c r="B266" s="10" t="s">
        <v>2282</v>
      </c>
      <c r="C266" s="10" t="s">
        <v>174</v>
      </c>
      <c r="D266" s="10" t="s">
        <v>2059</v>
      </c>
      <c r="E266" s="10" t="s">
        <v>2065</v>
      </c>
      <c r="F266" s="10" t="s">
        <v>2065</v>
      </c>
      <c r="G266" s="10" t="s">
        <v>871</v>
      </c>
      <c r="H266" s="10" t="s">
        <v>2711</v>
      </c>
      <c r="I266" s="10" t="s">
        <v>2103</v>
      </c>
      <c r="J266" s="10" t="s">
        <v>2065</v>
      </c>
      <c r="K266" s="10" t="s">
        <v>2091</v>
      </c>
      <c r="L266" s="10" t="s">
        <v>2065</v>
      </c>
      <c r="M266" s="10" t="s">
        <v>2065</v>
      </c>
      <c r="N266" s="10" t="s">
        <v>2065</v>
      </c>
      <c r="O266" s="10" t="s">
        <v>2005</v>
      </c>
      <c r="P266" s="10" t="s">
        <v>2086</v>
      </c>
      <c r="Q266" s="10" t="s">
        <v>2086</v>
      </c>
      <c r="R266" s="10" t="s">
        <v>2086</v>
      </c>
      <c r="S266" s="10" t="s">
        <v>2065</v>
      </c>
      <c r="T266" s="10" t="s">
        <v>2060</v>
      </c>
      <c r="U266" s="10" t="s">
        <v>2065</v>
      </c>
      <c r="V266" s="10" t="s">
        <v>2106</v>
      </c>
      <c r="W266" s="10" t="s">
        <v>2065</v>
      </c>
      <c r="X266" s="10" t="s">
        <v>2065</v>
      </c>
      <c r="Y266" s="10" t="s">
        <v>2072</v>
      </c>
      <c r="Z266" s="10" t="s">
        <v>2173</v>
      </c>
      <c r="AA266" s="10" t="s">
        <v>2855</v>
      </c>
      <c r="AB266" s="10" t="s">
        <v>2318</v>
      </c>
      <c r="AC266" s="10" t="s">
        <v>2227</v>
      </c>
      <c r="AD266" s="10" t="s">
        <v>2010</v>
      </c>
      <c r="AE266" s="10" t="s">
        <v>2130</v>
      </c>
      <c r="AF266" s="10" t="s">
        <v>1298</v>
      </c>
      <c r="AG266" s="10" t="s">
        <v>1140</v>
      </c>
      <c r="AH266" s="10" t="s">
        <v>2348</v>
      </c>
    </row>
    <row r="267" spans="1:34" x14ac:dyDescent="0.45">
      <c r="A267" s="10" t="s">
        <v>3248</v>
      </c>
      <c r="B267" s="10" t="s">
        <v>2068</v>
      </c>
      <c r="C267" s="10" t="s">
        <v>372</v>
      </c>
      <c r="D267" s="10" t="s">
        <v>2059</v>
      </c>
      <c r="E267" s="10" t="s">
        <v>2065</v>
      </c>
      <c r="F267" s="10" t="s">
        <v>2065</v>
      </c>
      <c r="G267" s="10" t="s">
        <v>871</v>
      </c>
      <c r="H267" s="10" t="s">
        <v>3006</v>
      </c>
      <c r="I267" s="10" t="s">
        <v>2088</v>
      </c>
      <c r="J267" s="10" t="s">
        <v>2065</v>
      </c>
      <c r="K267" s="10" t="s">
        <v>2086</v>
      </c>
      <c r="L267" s="10" t="s">
        <v>2065</v>
      </c>
      <c r="M267" s="10" t="s">
        <v>2065</v>
      </c>
      <c r="N267" s="10" t="s">
        <v>2065</v>
      </c>
      <c r="O267" s="10" t="s">
        <v>1326</v>
      </c>
      <c r="P267" s="10" t="s">
        <v>2105</v>
      </c>
      <c r="Q267" s="10" t="s">
        <v>2060</v>
      </c>
      <c r="R267" s="10" t="s">
        <v>2060</v>
      </c>
      <c r="S267" s="10" t="s">
        <v>2072</v>
      </c>
      <c r="T267" s="10" t="s">
        <v>2061</v>
      </c>
      <c r="U267" s="10" t="s">
        <v>2065</v>
      </c>
      <c r="V267" s="10" t="s">
        <v>2222</v>
      </c>
      <c r="W267" s="10" t="s">
        <v>2065</v>
      </c>
      <c r="X267" s="10" t="s">
        <v>2065</v>
      </c>
      <c r="Y267" s="10" t="s">
        <v>2091</v>
      </c>
      <c r="Z267" s="10" t="s">
        <v>2458</v>
      </c>
      <c r="AA267" s="10" t="s">
        <v>3249</v>
      </c>
      <c r="AB267" s="10" t="s">
        <v>3018</v>
      </c>
      <c r="AC267" s="10" t="s">
        <v>3250</v>
      </c>
      <c r="AD267" s="10" t="s">
        <v>1093</v>
      </c>
      <c r="AE267" s="10" t="s">
        <v>2557</v>
      </c>
      <c r="AF267" s="10" t="s">
        <v>2078</v>
      </c>
      <c r="AG267" s="10" t="s">
        <v>1210</v>
      </c>
      <c r="AH267" s="10" t="s">
        <v>2845</v>
      </c>
    </row>
    <row r="268" spans="1:34" x14ac:dyDescent="0.45">
      <c r="A268" s="10" t="s">
        <v>3251</v>
      </c>
      <c r="B268" s="10" t="s">
        <v>2085</v>
      </c>
      <c r="C268" s="10" t="s">
        <v>96</v>
      </c>
      <c r="D268" s="10" t="s">
        <v>2059</v>
      </c>
      <c r="E268" s="10" t="s">
        <v>2086</v>
      </c>
      <c r="F268" s="10" t="s">
        <v>2065</v>
      </c>
      <c r="G268" s="10" t="s">
        <v>2133</v>
      </c>
      <c r="H268" s="10" t="s">
        <v>3252</v>
      </c>
      <c r="I268" s="10" t="s">
        <v>2118</v>
      </c>
      <c r="J268" s="10" t="s">
        <v>2065</v>
      </c>
      <c r="K268" s="10" t="s">
        <v>2172</v>
      </c>
      <c r="L268" s="10" t="s">
        <v>2065</v>
      </c>
      <c r="M268" s="10" t="s">
        <v>2065</v>
      </c>
      <c r="N268" s="10" t="s">
        <v>2061</v>
      </c>
      <c r="O268" s="10" t="s">
        <v>2351</v>
      </c>
      <c r="P268" s="10" t="s">
        <v>2145</v>
      </c>
      <c r="Q268" s="10" t="s">
        <v>2061</v>
      </c>
      <c r="R268" s="10" t="s">
        <v>2091</v>
      </c>
      <c r="S268" s="10" t="s">
        <v>2072</v>
      </c>
      <c r="T268" s="10" t="s">
        <v>2194</v>
      </c>
      <c r="U268" s="10" t="s">
        <v>2072</v>
      </c>
      <c r="V268" s="10" t="s">
        <v>2310</v>
      </c>
      <c r="W268" s="10" t="s">
        <v>2065</v>
      </c>
      <c r="X268" s="10" t="s">
        <v>2065</v>
      </c>
      <c r="Y268" s="10" t="s">
        <v>2086</v>
      </c>
      <c r="Z268" s="10" t="s">
        <v>2389</v>
      </c>
      <c r="AA268" s="10" t="s">
        <v>3253</v>
      </c>
      <c r="AB268" s="10" t="s">
        <v>3254</v>
      </c>
      <c r="AC268" s="10" t="s">
        <v>3255</v>
      </c>
      <c r="AD268" s="10" t="s">
        <v>1265</v>
      </c>
      <c r="AE268" s="10" t="s">
        <v>1926</v>
      </c>
      <c r="AF268" s="10" t="s">
        <v>989</v>
      </c>
      <c r="AG268" s="10" t="s">
        <v>1146</v>
      </c>
      <c r="AH268" s="10" t="s">
        <v>3256</v>
      </c>
    </row>
    <row r="269" spans="1:34" x14ac:dyDescent="0.45">
      <c r="A269" s="10" t="s">
        <v>3257</v>
      </c>
      <c r="B269" s="10" t="s">
        <v>2118</v>
      </c>
      <c r="C269" s="10" t="s">
        <v>335</v>
      </c>
      <c r="D269" s="10" t="s">
        <v>2059</v>
      </c>
      <c r="E269" s="10" t="s">
        <v>2072</v>
      </c>
      <c r="F269" s="10" t="s">
        <v>2065</v>
      </c>
      <c r="G269" s="10" t="s">
        <v>2133</v>
      </c>
      <c r="H269" s="10" t="s">
        <v>3258</v>
      </c>
      <c r="I269" s="10" t="s">
        <v>2107</v>
      </c>
      <c r="J269" s="10" t="s">
        <v>2065</v>
      </c>
      <c r="K269" s="10" t="s">
        <v>2072</v>
      </c>
      <c r="L269" s="10" t="s">
        <v>2065</v>
      </c>
      <c r="M269" s="10" t="s">
        <v>2065</v>
      </c>
      <c r="N269" s="10" t="s">
        <v>2065</v>
      </c>
      <c r="O269" s="10" t="s">
        <v>1326</v>
      </c>
      <c r="P269" s="10" t="s">
        <v>2135</v>
      </c>
      <c r="Q269" s="10" t="s">
        <v>2061</v>
      </c>
      <c r="R269" s="10" t="s">
        <v>2086</v>
      </c>
      <c r="S269" s="10" t="s">
        <v>2072</v>
      </c>
      <c r="T269" s="10" t="s">
        <v>2172</v>
      </c>
      <c r="U269" s="10" t="s">
        <v>2065</v>
      </c>
      <c r="V269" s="10" t="s">
        <v>2069</v>
      </c>
      <c r="W269" s="10" t="s">
        <v>2086</v>
      </c>
      <c r="X269" s="10" t="s">
        <v>2065</v>
      </c>
      <c r="Y269" s="10" t="s">
        <v>2072</v>
      </c>
      <c r="Z269" s="10" t="s">
        <v>2362</v>
      </c>
      <c r="AA269" s="10" t="s">
        <v>3259</v>
      </c>
      <c r="AB269" s="10" t="s">
        <v>3260</v>
      </c>
      <c r="AC269" s="10" t="s">
        <v>3261</v>
      </c>
      <c r="AD269" s="10" t="s">
        <v>1214</v>
      </c>
      <c r="AE269" s="10" t="s">
        <v>2557</v>
      </c>
      <c r="AF269" s="10" t="s">
        <v>2617</v>
      </c>
      <c r="AG269" s="10" t="s">
        <v>1088</v>
      </c>
      <c r="AH269" s="10" t="s">
        <v>2080</v>
      </c>
    </row>
    <row r="270" spans="1:34" x14ac:dyDescent="0.45">
      <c r="A270" s="10" t="s">
        <v>3262</v>
      </c>
      <c r="B270" s="10" t="s">
        <v>2085</v>
      </c>
      <c r="C270" s="10" t="s">
        <v>145</v>
      </c>
      <c r="D270" s="10" t="s">
        <v>2082</v>
      </c>
      <c r="E270" s="10" t="s">
        <v>2072</v>
      </c>
      <c r="F270" s="10" t="s">
        <v>2072</v>
      </c>
      <c r="G270" s="10" t="s">
        <v>2083</v>
      </c>
      <c r="H270" s="10" t="s">
        <v>3263</v>
      </c>
      <c r="I270" s="10" t="s">
        <v>2118</v>
      </c>
      <c r="J270" s="10" t="s">
        <v>2065</v>
      </c>
      <c r="K270" s="10" t="s">
        <v>2282</v>
      </c>
      <c r="L270" s="10" t="s">
        <v>2065</v>
      </c>
      <c r="M270" s="10" t="s">
        <v>2065</v>
      </c>
      <c r="N270" s="10" t="s">
        <v>2070</v>
      </c>
      <c r="O270" s="10" t="s">
        <v>2205</v>
      </c>
      <c r="P270" s="10" t="s">
        <v>2069</v>
      </c>
      <c r="Q270" s="10" t="s">
        <v>2106</v>
      </c>
      <c r="R270" s="10" t="s">
        <v>2060</v>
      </c>
      <c r="S270" s="10" t="s">
        <v>2065</v>
      </c>
      <c r="T270" s="10" t="s">
        <v>2194</v>
      </c>
      <c r="U270" s="10" t="s">
        <v>2065</v>
      </c>
      <c r="V270" s="10" t="s">
        <v>2118</v>
      </c>
      <c r="W270" s="10" t="s">
        <v>2086</v>
      </c>
      <c r="X270" s="10" t="s">
        <v>2065</v>
      </c>
      <c r="Y270" s="10" t="s">
        <v>2091</v>
      </c>
      <c r="Z270" s="10" t="s">
        <v>2821</v>
      </c>
      <c r="AA270" s="10" t="s">
        <v>2262</v>
      </c>
      <c r="AB270" s="10" t="s">
        <v>2518</v>
      </c>
      <c r="AC270" s="10" t="s">
        <v>3264</v>
      </c>
      <c r="AD270" s="10" t="s">
        <v>1243</v>
      </c>
      <c r="AE270" s="10" t="s">
        <v>2130</v>
      </c>
      <c r="AF270" s="10" t="s">
        <v>989</v>
      </c>
      <c r="AG270" s="10" t="s">
        <v>1004</v>
      </c>
      <c r="AH270" s="10" t="s">
        <v>2976</v>
      </c>
    </row>
    <row r="271" spans="1:34" x14ac:dyDescent="0.45">
      <c r="A271" s="10" t="s">
        <v>3265</v>
      </c>
      <c r="B271" s="10" t="s">
        <v>2118</v>
      </c>
      <c r="C271" s="10" t="s">
        <v>542</v>
      </c>
      <c r="D271" s="10" t="s">
        <v>2082</v>
      </c>
      <c r="E271" s="10" t="s">
        <v>2091</v>
      </c>
      <c r="F271" s="10" t="s">
        <v>2072</v>
      </c>
      <c r="G271" s="10" t="s">
        <v>2421</v>
      </c>
      <c r="H271" s="10" t="s">
        <v>2932</v>
      </c>
      <c r="I271" s="10" t="s">
        <v>2137</v>
      </c>
      <c r="J271" s="10" t="s">
        <v>2065</v>
      </c>
      <c r="K271" s="10" t="s">
        <v>2091</v>
      </c>
      <c r="L271" s="10" t="s">
        <v>2065</v>
      </c>
      <c r="M271" s="10" t="s">
        <v>2065</v>
      </c>
      <c r="N271" s="10" t="s">
        <v>2072</v>
      </c>
      <c r="O271" s="10" t="s">
        <v>2224</v>
      </c>
      <c r="P271" s="10" t="s">
        <v>2107</v>
      </c>
      <c r="Q271" s="10" t="s">
        <v>2204</v>
      </c>
      <c r="R271" s="10" t="s">
        <v>2204</v>
      </c>
      <c r="S271" s="10" t="s">
        <v>2060</v>
      </c>
      <c r="T271" s="10" t="s">
        <v>2061</v>
      </c>
      <c r="U271" s="10" t="s">
        <v>2065</v>
      </c>
      <c r="V271" s="10" t="s">
        <v>2058</v>
      </c>
      <c r="W271" s="10" t="s">
        <v>2091</v>
      </c>
      <c r="X271" s="10" t="s">
        <v>2065</v>
      </c>
      <c r="Y271" s="10" t="s">
        <v>2065</v>
      </c>
      <c r="Z271" s="10" t="s">
        <v>2855</v>
      </c>
      <c r="AA271" s="10" t="s">
        <v>2484</v>
      </c>
      <c r="AB271" s="10" t="s">
        <v>3266</v>
      </c>
      <c r="AC271" s="10" t="s">
        <v>3267</v>
      </c>
      <c r="AD271" s="10" t="s">
        <v>1419</v>
      </c>
      <c r="AE271" s="10" t="s">
        <v>2235</v>
      </c>
      <c r="AF271" s="10" t="s">
        <v>2097</v>
      </c>
      <c r="AG271" s="10" t="s">
        <v>1429</v>
      </c>
      <c r="AH271" s="10" t="s">
        <v>2408</v>
      </c>
    </row>
    <row r="272" spans="1:34" x14ac:dyDescent="0.45">
      <c r="A272" s="10" t="s">
        <v>3268</v>
      </c>
      <c r="B272" s="10" t="s">
        <v>2118</v>
      </c>
      <c r="C272" s="10" t="s">
        <v>109</v>
      </c>
      <c r="D272" s="10" t="s">
        <v>2082</v>
      </c>
      <c r="E272" s="10" t="s">
        <v>2103</v>
      </c>
      <c r="F272" s="10" t="s">
        <v>2061</v>
      </c>
      <c r="G272" s="10" t="s">
        <v>3269</v>
      </c>
      <c r="H272" s="10" t="s">
        <v>2112</v>
      </c>
      <c r="I272" s="10" t="s">
        <v>2105</v>
      </c>
      <c r="J272" s="10" t="s">
        <v>2105</v>
      </c>
      <c r="K272" s="10" t="s">
        <v>2065</v>
      </c>
      <c r="L272" s="10" t="s">
        <v>2072</v>
      </c>
      <c r="M272" s="10" t="s">
        <v>2072</v>
      </c>
      <c r="N272" s="10" t="s">
        <v>2065</v>
      </c>
      <c r="O272" s="10" t="s">
        <v>887</v>
      </c>
      <c r="P272" s="10" t="s">
        <v>2162</v>
      </c>
      <c r="Q272" s="10" t="s">
        <v>2245</v>
      </c>
      <c r="R272" s="10" t="s">
        <v>2070</v>
      </c>
      <c r="S272" s="10" t="s">
        <v>2086</v>
      </c>
      <c r="T272" s="10" t="s">
        <v>2204</v>
      </c>
      <c r="U272" s="10" t="s">
        <v>2065</v>
      </c>
      <c r="V272" s="10" t="s">
        <v>2432</v>
      </c>
      <c r="W272" s="10" t="s">
        <v>2103</v>
      </c>
      <c r="X272" s="10" t="s">
        <v>2065</v>
      </c>
      <c r="Y272" s="10" t="s">
        <v>2072</v>
      </c>
      <c r="Z272" s="10" t="s">
        <v>3270</v>
      </c>
      <c r="AA272" s="10" t="s">
        <v>2696</v>
      </c>
      <c r="AB272" s="10" t="s">
        <v>2664</v>
      </c>
      <c r="AC272" s="10" t="s">
        <v>3271</v>
      </c>
      <c r="AD272" s="10" t="s">
        <v>1198</v>
      </c>
      <c r="AE272" s="10" t="s">
        <v>2024</v>
      </c>
      <c r="AF272" s="10" t="s">
        <v>2077</v>
      </c>
      <c r="AG272" s="10" t="s">
        <v>1311</v>
      </c>
      <c r="AH272" s="10" t="s">
        <v>2528</v>
      </c>
    </row>
    <row r="273" spans="1:34" x14ac:dyDescent="0.45">
      <c r="A273" s="10" t="s">
        <v>3272</v>
      </c>
      <c r="B273" s="10" t="s">
        <v>2085</v>
      </c>
      <c r="C273" s="10" t="s">
        <v>113</v>
      </c>
      <c r="D273" s="10" t="s">
        <v>2059</v>
      </c>
      <c r="E273" s="10" t="s">
        <v>2072</v>
      </c>
      <c r="F273" s="10" t="s">
        <v>2060</v>
      </c>
      <c r="G273" s="10" t="s">
        <v>2212</v>
      </c>
      <c r="H273" s="10" t="s">
        <v>2578</v>
      </c>
      <c r="I273" s="10" t="s">
        <v>2064</v>
      </c>
      <c r="J273" s="10" t="s">
        <v>2106</v>
      </c>
      <c r="K273" s="10" t="s">
        <v>2091</v>
      </c>
      <c r="L273" s="10" t="s">
        <v>2065</v>
      </c>
      <c r="M273" s="10" t="s">
        <v>2065</v>
      </c>
      <c r="N273" s="10" t="s">
        <v>2065</v>
      </c>
      <c r="O273" s="10" t="s">
        <v>2505</v>
      </c>
      <c r="P273" s="10" t="s">
        <v>2407</v>
      </c>
      <c r="Q273" s="10" t="s">
        <v>2220</v>
      </c>
      <c r="R273" s="10" t="s">
        <v>2153</v>
      </c>
      <c r="S273" s="10" t="s">
        <v>2091</v>
      </c>
      <c r="T273" s="10" t="s">
        <v>2118</v>
      </c>
      <c r="U273" s="10" t="s">
        <v>2065</v>
      </c>
      <c r="V273" s="10" t="s">
        <v>2058</v>
      </c>
      <c r="W273" s="10" t="s">
        <v>2091</v>
      </c>
      <c r="X273" s="10" t="s">
        <v>2065</v>
      </c>
      <c r="Y273" s="10" t="s">
        <v>2072</v>
      </c>
      <c r="Z273" s="10" t="s">
        <v>2895</v>
      </c>
      <c r="AA273" s="10" t="s">
        <v>3044</v>
      </c>
      <c r="AB273" s="10" t="s">
        <v>3273</v>
      </c>
      <c r="AC273" s="10" t="s">
        <v>3274</v>
      </c>
      <c r="AD273" s="10" t="s">
        <v>1004</v>
      </c>
      <c r="AE273" s="10" t="s">
        <v>2199</v>
      </c>
      <c r="AF273" s="10" t="s">
        <v>2787</v>
      </c>
      <c r="AG273" s="10" t="s">
        <v>985</v>
      </c>
      <c r="AH273" s="10" t="s">
        <v>3275</v>
      </c>
    </row>
    <row r="274" spans="1:34" x14ac:dyDescent="0.45">
      <c r="A274" s="10" t="s">
        <v>3276</v>
      </c>
      <c r="B274" s="10" t="s">
        <v>2068</v>
      </c>
      <c r="C274" s="10" t="s">
        <v>37</v>
      </c>
      <c r="D274" s="10" t="s">
        <v>2059</v>
      </c>
      <c r="E274" s="10" t="s">
        <v>2065</v>
      </c>
      <c r="F274" s="10" t="s">
        <v>2065</v>
      </c>
      <c r="G274" s="10" t="s">
        <v>871</v>
      </c>
      <c r="H274" s="10" t="s">
        <v>2144</v>
      </c>
      <c r="I274" s="10" t="s">
        <v>2086</v>
      </c>
      <c r="J274" s="10" t="s">
        <v>2065</v>
      </c>
      <c r="K274" s="10" t="s">
        <v>2065</v>
      </c>
      <c r="L274" s="10" t="s">
        <v>2065</v>
      </c>
      <c r="M274" s="10" t="s">
        <v>2065</v>
      </c>
      <c r="N274" s="10" t="s">
        <v>2065</v>
      </c>
      <c r="O274" s="10" t="s">
        <v>1118</v>
      </c>
      <c r="P274" s="10" t="s">
        <v>2172</v>
      </c>
      <c r="Q274" s="10" t="s">
        <v>2086</v>
      </c>
      <c r="R274" s="10" t="s">
        <v>2086</v>
      </c>
      <c r="S274" s="10" t="s">
        <v>2072</v>
      </c>
      <c r="T274" s="10" t="s">
        <v>2065</v>
      </c>
      <c r="U274" s="10" t="s">
        <v>2065</v>
      </c>
      <c r="V274" s="10" t="s">
        <v>2106</v>
      </c>
      <c r="W274" s="10" t="s">
        <v>2065</v>
      </c>
      <c r="X274" s="10" t="s">
        <v>2065</v>
      </c>
      <c r="Y274" s="10" t="s">
        <v>2065</v>
      </c>
      <c r="Z274" s="10" t="s">
        <v>2153</v>
      </c>
      <c r="AA274" s="10" t="s">
        <v>3199</v>
      </c>
      <c r="AB274" s="10" t="s">
        <v>3277</v>
      </c>
      <c r="AC274" s="10" t="s">
        <v>3278</v>
      </c>
      <c r="AD274" s="10" t="s">
        <v>1223</v>
      </c>
      <c r="AE274" s="10" t="s">
        <v>2296</v>
      </c>
      <c r="AF274" s="10" t="s">
        <v>2130</v>
      </c>
      <c r="AG274" s="10" t="s">
        <v>1210</v>
      </c>
      <c r="AH274" s="10" t="s">
        <v>871</v>
      </c>
    </row>
    <row r="275" spans="1:34" x14ac:dyDescent="0.45">
      <c r="A275" s="10" t="s">
        <v>3279</v>
      </c>
      <c r="B275" s="10" t="s">
        <v>2068</v>
      </c>
      <c r="C275" s="10" t="s">
        <v>477</v>
      </c>
      <c r="D275" s="10" t="s">
        <v>2059</v>
      </c>
      <c r="E275" s="10" t="s">
        <v>2060</v>
      </c>
      <c r="F275" s="10" t="s">
        <v>2065</v>
      </c>
      <c r="G275" s="10" t="s">
        <v>2133</v>
      </c>
      <c r="H275" s="10" t="s">
        <v>3231</v>
      </c>
      <c r="I275" s="10" t="s">
        <v>2137</v>
      </c>
      <c r="J275" s="10" t="s">
        <v>2065</v>
      </c>
      <c r="K275" s="10" t="s">
        <v>2072</v>
      </c>
      <c r="L275" s="10" t="s">
        <v>2065</v>
      </c>
      <c r="M275" s="10" t="s">
        <v>2065</v>
      </c>
      <c r="N275" s="10" t="s">
        <v>2065</v>
      </c>
      <c r="O275" s="10" t="s">
        <v>3280</v>
      </c>
      <c r="P275" s="10" t="s">
        <v>2089</v>
      </c>
      <c r="Q275" s="10" t="s">
        <v>2060</v>
      </c>
      <c r="R275" s="10" t="s">
        <v>2060</v>
      </c>
      <c r="S275" s="10" t="s">
        <v>2091</v>
      </c>
      <c r="T275" s="10" t="s">
        <v>2194</v>
      </c>
      <c r="U275" s="10" t="s">
        <v>2065</v>
      </c>
      <c r="V275" s="10" t="s">
        <v>2163</v>
      </c>
      <c r="W275" s="10" t="s">
        <v>2086</v>
      </c>
      <c r="X275" s="10" t="s">
        <v>2072</v>
      </c>
      <c r="Y275" s="10" t="s">
        <v>2065</v>
      </c>
      <c r="Z275" s="10" t="s">
        <v>2093</v>
      </c>
      <c r="AA275" s="10" t="s">
        <v>3281</v>
      </c>
      <c r="AB275" s="10" t="s">
        <v>3178</v>
      </c>
      <c r="AC275" s="10" t="s">
        <v>3282</v>
      </c>
      <c r="AD275" s="10" t="s">
        <v>2111</v>
      </c>
      <c r="AE275" s="10" t="s">
        <v>1025</v>
      </c>
      <c r="AF275" s="10" t="s">
        <v>1410</v>
      </c>
      <c r="AG275" s="10" t="s">
        <v>879</v>
      </c>
      <c r="AH275" s="10" t="s">
        <v>2350</v>
      </c>
    </row>
    <row r="276" spans="1:34" x14ac:dyDescent="0.45">
      <c r="A276" s="10" t="s">
        <v>3283</v>
      </c>
      <c r="B276" s="10" t="s">
        <v>2117</v>
      </c>
      <c r="C276" s="10" t="s">
        <v>124</v>
      </c>
      <c r="D276" s="10" t="s">
        <v>2059</v>
      </c>
      <c r="E276" s="10" t="s">
        <v>2086</v>
      </c>
      <c r="F276" s="10" t="s">
        <v>2106</v>
      </c>
      <c r="G276" s="10" t="s">
        <v>3284</v>
      </c>
      <c r="H276" s="10" t="s">
        <v>3285</v>
      </c>
      <c r="I276" s="10" t="s">
        <v>2064</v>
      </c>
      <c r="J276" s="10" t="s">
        <v>2064</v>
      </c>
      <c r="K276" s="10" t="s">
        <v>2065</v>
      </c>
      <c r="L276" s="10" t="s">
        <v>2065</v>
      </c>
      <c r="M276" s="10" t="s">
        <v>2065</v>
      </c>
      <c r="N276" s="10" t="s">
        <v>2065</v>
      </c>
      <c r="O276" s="10" t="s">
        <v>3104</v>
      </c>
      <c r="P276" s="10" t="s">
        <v>2067</v>
      </c>
      <c r="Q276" s="10" t="s">
        <v>2309</v>
      </c>
      <c r="R276" s="10" t="s">
        <v>2220</v>
      </c>
      <c r="S276" s="10" t="s">
        <v>2106</v>
      </c>
      <c r="T276" s="10" t="s">
        <v>2114</v>
      </c>
      <c r="U276" s="10" t="s">
        <v>2065</v>
      </c>
      <c r="V276" s="10" t="s">
        <v>2310</v>
      </c>
      <c r="W276" s="10" t="s">
        <v>2060</v>
      </c>
      <c r="X276" s="10" t="s">
        <v>2065</v>
      </c>
      <c r="Y276" s="10" t="s">
        <v>2086</v>
      </c>
      <c r="Z276" s="10" t="s">
        <v>3286</v>
      </c>
      <c r="AA276" s="10" t="s">
        <v>2922</v>
      </c>
      <c r="AB276" s="10" t="s">
        <v>3287</v>
      </c>
      <c r="AC276" s="10" t="s">
        <v>3288</v>
      </c>
      <c r="AD276" s="10" t="s">
        <v>1311</v>
      </c>
      <c r="AE276" s="10" t="s">
        <v>2296</v>
      </c>
      <c r="AF276" s="10" t="s">
        <v>1331</v>
      </c>
      <c r="AG276" s="10" t="s">
        <v>1264</v>
      </c>
      <c r="AH276" s="10" t="s">
        <v>3289</v>
      </c>
    </row>
    <row r="277" spans="1:34" x14ac:dyDescent="0.45">
      <c r="A277" s="10" t="s">
        <v>3290</v>
      </c>
      <c r="B277" s="10" t="s">
        <v>2692</v>
      </c>
      <c r="C277" s="10" t="s">
        <v>312</v>
      </c>
      <c r="D277" s="10" t="s">
        <v>2059</v>
      </c>
      <c r="E277" s="10" t="s">
        <v>2086</v>
      </c>
      <c r="F277" s="10" t="s">
        <v>2072</v>
      </c>
      <c r="G277" s="10" t="s">
        <v>2101</v>
      </c>
      <c r="H277" s="10" t="s">
        <v>2126</v>
      </c>
      <c r="I277" s="10" t="s">
        <v>2245</v>
      </c>
      <c r="J277" s="10" t="s">
        <v>2065</v>
      </c>
      <c r="K277" s="10" t="s">
        <v>2103</v>
      </c>
      <c r="L277" s="10" t="s">
        <v>2065</v>
      </c>
      <c r="M277" s="10" t="s">
        <v>2065</v>
      </c>
      <c r="N277" s="10" t="s">
        <v>2091</v>
      </c>
      <c r="O277" s="10" t="s">
        <v>2384</v>
      </c>
      <c r="P277" s="10" t="s">
        <v>2070</v>
      </c>
      <c r="Q277" s="10" t="s">
        <v>2106</v>
      </c>
      <c r="R277" s="10" t="s">
        <v>2103</v>
      </c>
      <c r="S277" s="10" t="s">
        <v>2060</v>
      </c>
      <c r="T277" s="10" t="s">
        <v>2086</v>
      </c>
      <c r="U277" s="10" t="s">
        <v>2065</v>
      </c>
      <c r="V277" s="10" t="s">
        <v>2068</v>
      </c>
      <c r="W277" s="10" t="s">
        <v>2065</v>
      </c>
      <c r="X277" s="10" t="s">
        <v>2065</v>
      </c>
      <c r="Y277" s="10" t="s">
        <v>2065</v>
      </c>
      <c r="Z277" s="10" t="s">
        <v>2882</v>
      </c>
      <c r="AA277" s="10" t="s">
        <v>3291</v>
      </c>
      <c r="AB277" s="10" t="s">
        <v>3068</v>
      </c>
      <c r="AC277" s="10" t="s">
        <v>3292</v>
      </c>
      <c r="AD277" s="10" t="s">
        <v>2079</v>
      </c>
      <c r="AE277" s="10" t="s">
        <v>1273</v>
      </c>
      <c r="AF277" s="10" t="s">
        <v>1025</v>
      </c>
      <c r="AG277" s="10" t="s">
        <v>953</v>
      </c>
      <c r="AH277" s="10" t="s">
        <v>2463</v>
      </c>
    </row>
    <row r="278" spans="1:34" x14ac:dyDescent="0.45">
      <c r="A278" s="10" t="s">
        <v>3293</v>
      </c>
      <c r="B278" s="10" t="s">
        <v>2118</v>
      </c>
      <c r="C278" s="10" t="s">
        <v>24</v>
      </c>
      <c r="D278" s="10" t="s">
        <v>2059</v>
      </c>
      <c r="E278" s="10" t="s">
        <v>2065</v>
      </c>
      <c r="F278" s="10" t="s">
        <v>2065</v>
      </c>
      <c r="G278" s="10" t="s">
        <v>871</v>
      </c>
      <c r="H278" s="10" t="s">
        <v>3294</v>
      </c>
      <c r="I278" s="10" t="s">
        <v>2172</v>
      </c>
      <c r="J278" s="10" t="s">
        <v>2086</v>
      </c>
      <c r="K278" s="10" t="s">
        <v>2086</v>
      </c>
      <c r="L278" s="10" t="s">
        <v>2065</v>
      </c>
      <c r="M278" s="10" t="s">
        <v>2065</v>
      </c>
      <c r="N278" s="10" t="s">
        <v>2065</v>
      </c>
      <c r="O278" s="10" t="s">
        <v>1124</v>
      </c>
      <c r="P278" s="10" t="s">
        <v>2070</v>
      </c>
      <c r="Q278" s="10" t="s">
        <v>2064</v>
      </c>
      <c r="R278" s="10" t="s">
        <v>2064</v>
      </c>
      <c r="S278" s="10" t="s">
        <v>2060</v>
      </c>
      <c r="T278" s="10" t="s">
        <v>2103</v>
      </c>
      <c r="U278" s="10" t="s">
        <v>2065</v>
      </c>
      <c r="V278" s="10" t="s">
        <v>2088</v>
      </c>
      <c r="W278" s="10" t="s">
        <v>2086</v>
      </c>
      <c r="X278" s="10" t="s">
        <v>2065</v>
      </c>
      <c r="Y278" s="10" t="s">
        <v>2072</v>
      </c>
      <c r="Z278" s="10" t="s">
        <v>3044</v>
      </c>
      <c r="AA278" s="10" t="s">
        <v>2514</v>
      </c>
      <c r="AB278" s="10" t="s">
        <v>3295</v>
      </c>
      <c r="AC278" s="10" t="s">
        <v>3236</v>
      </c>
      <c r="AD278" s="10" t="s">
        <v>1125</v>
      </c>
      <c r="AE278" s="10" t="s">
        <v>2142</v>
      </c>
      <c r="AF278" s="10" t="s">
        <v>1264</v>
      </c>
      <c r="AG278" s="10" t="s">
        <v>1223</v>
      </c>
      <c r="AH278" s="10" t="s">
        <v>3006</v>
      </c>
    </row>
    <row r="279" spans="1:34" x14ac:dyDescent="0.45">
      <c r="A279" s="10" t="s">
        <v>3296</v>
      </c>
      <c r="B279" s="10" t="s">
        <v>2069</v>
      </c>
      <c r="C279" s="10" t="s">
        <v>312</v>
      </c>
      <c r="D279" s="10" t="s">
        <v>2059</v>
      </c>
      <c r="E279" s="10" t="s">
        <v>2065</v>
      </c>
      <c r="F279" s="10" t="s">
        <v>2072</v>
      </c>
      <c r="G279" s="10" t="s">
        <v>2115</v>
      </c>
      <c r="H279" s="10" t="s">
        <v>3297</v>
      </c>
      <c r="I279" s="10" t="s">
        <v>2091</v>
      </c>
      <c r="J279" s="10" t="s">
        <v>2072</v>
      </c>
      <c r="K279" s="10" t="s">
        <v>2065</v>
      </c>
      <c r="L279" s="10" t="s">
        <v>2065</v>
      </c>
      <c r="M279" s="10" t="s">
        <v>2065</v>
      </c>
      <c r="N279" s="10" t="s">
        <v>2065</v>
      </c>
      <c r="O279" s="10" t="s">
        <v>1265</v>
      </c>
      <c r="P279" s="10" t="s">
        <v>2194</v>
      </c>
      <c r="Q279" s="10" t="s">
        <v>2086</v>
      </c>
      <c r="R279" s="10" t="s">
        <v>2072</v>
      </c>
      <c r="S279" s="10" t="s">
        <v>2065</v>
      </c>
      <c r="T279" s="10" t="s">
        <v>2072</v>
      </c>
      <c r="U279" s="10" t="s">
        <v>2065</v>
      </c>
      <c r="V279" s="10" t="s">
        <v>2091</v>
      </c>
      <c r="W279" s="10" t="s">
        <v>2065</v>
      </c>
      <c r="X279" s="10" t="s">
        <v>2065</v>
      </c>
      <c r="Y279" s="10" t="s">
        <v>2065</v>
      </c>
      <c r="Z279" s="10" t="s">
        <v>2068</v>
      </c>
      <c r="AA279" s="10" t="s">
        <v>2809</v>
      </c>
      <c r="AB279" s="10" t="s">
        <v>3298</v>
      </c>
      <c r="AC279" s="10" t="s">
        <v>3299</v>
      </c>
      <c r="AD279" s="10" t="s">
        <v>949</v>
      </c>
      <c r="AE279" s="10" t="s">
        <v>2130</v>
      </c>
      <c r="AF279" s="10" t="s">
        <v>2097</v>
      </c>
      <c r="AG279" s="10" t="s">
        <v>2617</v>
      </c>
      <c r="AH279" s="10" t="s">
        <v>2256</v>
      </c>
    </row>
    <row r="280" spans="1:34" x14ac:dyDescent="0.45">
      <c r="A280" s="10" t="s">
        <v>3300</v>
      </c>
      <c r="B280" s="10" t="s">
        <v>2153</v>
      </c>
      <c r="C280" s="10" t="s">
        <v>73</v>
      </c>
      <c r="D280" s="10" t="s">
        <v>2059</v>
      </c>
      <c r="E280" s="10" t="s">
        <v>2065</v>
      </c>
      <c r="F280" s="10" t="s">
        <v>2065</v>
      </c>
      <c r="G280" s="10" t="s">
        <v>871</v>
      </c>
      <c r="H280" s="10" t="s">
        <v>3301</v>
      </c>
      <c r="I280" s="10" t="s">
        <v>2245</v>
      </c>
      <c r="J280" s="10" t="s">
        <v>2065</v>
      </c>
      <c r="K280" s="10" t="s">
        <v>2145</v>
      </c>
      <c r="L280" s="10" t="s">
        <v>2065</v>
      </c>
      <c r="M280" s="10" t="s">
        <v>2065</v>
      </c>
      <c r="N280" s="10" t="s">
        <v>2222</v>
      </c>
      <c r="O280" s="10" t="s">
        <v>2868</v>
      </c>
      <c r="P280" s="10" t="s">
        <v>2089</v>
      </c>
      <c r="Q280" s="10" t="s">
        <v>2194</v>
      </c>
      <c r="R280" s="10" t="s">
        <v>2103</v>
      </c>
      <c r="S280" s="10" t="s">
        <v>2072</v>
      </c>
      <c r="T280" s="10" t="s">
        <v>2061</v>
      </c>
      <c r="U280" s="10" t="s">
        <v>2065</v>
      </c>
      <c r="V280" s="10" t="s">
        <v>2222</v>
      </c>
      <c r="W280" s="10" t="s">
        <v>2072</v>
      </c>
      <c r="X280" s="10" t="s">
        <v>2065</v>
      </c>
      <c r="Y280" s="10" t="s">
        <v>2065</v>
      </c>
      <c r="Z280" s="10" t="s">
        <v>2119</v>
      </c>
      <c r="AA280" s="10" t="s">
        <v>3291</v>
      </c>
      <c r="AB280" s="10" t="s">
        <v>2357</v>
      </c>
      <c r="AC280" s="10" t="s">
        <v>3302</v>
      </c>
      <c r="AD280" s="10" t="s">
        <v>978</v>
      </c>
      <c r="AE280" s="10" t="s">
        <v>2123</v>
      </c>
      <c r="AF280" s="10" t="s">
        <v>2824</v>
      </c>
      <c r="AG280" s="10" t="s">
        <v>1265</v>
      </c>
      <c r="AH280" s="10" t="s">
        <v>2845</v>
      </c>
    </row>
    <row r="281" spans="1:34" x14ac:dyDescent="0.45">
      <c r="A281" s="10" t="s">
        <v>3303</v>
      </c>
      <c r="B281" s="10" t="s">
        <v>2192</v>
      </c>
      <c r="C281" s="10" t="s">
        <v>174</v>
      </c>
      <c r="D281" s="10" t="s">
        <v>2059</v>
      </c>
      <c r="E281" s="10" t="s">
        <v>2061</v>
      </c>
      <c r="F281" s="10" t="s">
        <v>2072</v>
      </c>
      <c r="G281" s="10" t="s">
        <v>3097</v>
      </c>
      <c r="H281" s="10" t="s">
        <v>2679</v>
      </c>
      <c r="I281" s="10" t="s">
        <v>2088</v>
      </c>
      <c r="J281" s="10" t="s">
        <v>2088</v>
      </c>
      <c r="K281" s="10" t="s">
        <v>2065</v>
      </c>
      <c r="L281" s="10" t="s">
        <v>2065</v>
      </c>
      <c r="M281" s="10" t="s">
        <v>2065</v>
      </c>
      <c r="N281" s="10" t="s">
        <v>2065</v>
      </c>
      <c r="O281" s="10" t="s">
        <v>2308</v>
      </c>
      <c r="P281" s="10" t="s">
        <v>2292</v>
      </c>
      <c r="Q281" s="10" t="s">
        <v>2145</v>
      </c>
      <c r="R281" s="10" t="s">
        <v>2105</v>
      </c>
      <c r="S281" s="10" t="s">
        <v>2103</v>
      </c>
      <c r="T281" s="10" t="s">
        <v>2135</v>
      </c>
      <c r="U281" s="10" t="s">
        <v>2065</v>
      </c>
      <c r="V281" s="10" t="s">
        <v>2231</v>
      </c>
      <c r="W281" s="10" t="s">
        <v>2065</v>
      </c>
      <c r="X281" s="10" t="s">
        <v>2065</v>
      </c>
      <c r="Y281" s="10" t="s">
        <v>2065</v>
      </c>
      <c r="Z281" s="10" t="s">
        <v>2993</v>
      </c>
      <c r="AA281" s="10" t="s">
        <v>3304</v>
      </c>
      <c r="AB281" s="10" t="s">
        <v>2920</v>
      </c>
      <c r="AC281" s="10" t="s">
        <v>2398</v>
      </c>
      <c r="AD281" s="10" t="s">
        <v>1013</v>
      </c>
      <c r="AE281" s="10" t="s">
        <v>1339</v>
      </c>
      <c r="AF281" s="10" t="s">
        <v>2097</v>
      </c>
      <c r="AG281" s="10" t="s">
        <v>1308</v>
      </c>
      <c r="AH281" s="10" t="s">
        <v>3305</v>
      </c>
    </row>
    <row r="282" spans="1:34" x14ac:dyDescent="0.45">
      <c r="A282" s="10" t="s">
        <v>3306</v>
      </c>
      <c r="B282" s="10" t="s">
        <v>2192</v>
      </c>
      <c r="C282" s="10" t="s">
        <v>230</v>
      </c>
      <c r="D282" s="10" t="s">
        <v>2082</v>
      </c>
      <c r="E282" s="10" t="s">
        <v>2061</v>
      </c>
      <c r="F282" s="10" t="s">
        <v>2086</v>
      </c>
      <c r="G282" s="10" t="s">
        <v>2511</v>
      </c>
      <c r="H282" s="10" t="s">
        <v>2154</v>
      </c>
      <c r="I282" s="10" t="s">
        <v>2088</v>
      </c>
      <c r="J282" s="10" t="s">
        <v>2172</v>
      </c>
      <c r="K282" s="10" t="s">
        <v>2065</v>
      </c>
      <c r="L282" s="10" t="s">
        <v>2065</v>
      </c>
      <c r="M282" s="10" t="s">
        <v>2065</v>
      </c>
      <c r="N282" s="10" t="s">
        <v>2065</v>
      </c>
      <c r="O282" s="10" t="s">
        <v>3124</v>
      </c>
      <c r="P282" s="10" t="s">
        <v>2260</v>
      </c>
      <c r="Q282" s="10" t="s">
        <v>2173</v>
      </c>
      <c r="R282" s="10" t="s">
        <v>2070</v>
      </c>
      <c r="S282" s="10" t="s">
        <v>2061</v>
      </c>
      <c r="T282" s="10" t="s">
        <v>2064</v>
      </c>
      <c r="U282" s="10" t="s">
        <v>2065</v>
      </c>
      <c r="V282" s="10" t="s">
        <v>2692</v>
      </c>
      <c r="W282" s="10" t="s">
        <v>2072</v>
      </c>
      <c r="X282" s="10" t="s">
        <v>2065</v>
      </c>
      <c r="Y282" s="10" t="s">
        <v>2065</v>
      </c>
      <c r="Z282" s="10" t="s">
        <v>3307</v>
      </c>
      <c r="AA282" s="10" t="s">
        <v>2699</v>
      </c>
      <c r="AB282" s="10" t="s">
        <v>3308</v>
      </c>
      <c r="AC282" s="10" t="s">
        <v>3309</v>
      </c>
      <c r="AD282" s="10" t="s">
        <v>936</v>
      </c>
      <c r="AE282" s="10" t="s">
        <v>1025</v>
      </c>
      <c r="AF282" s="10" t="s">
        <v>2824</v>
      </c>
      <c r="AG282" s="10" t="s">
        <v>1234</v>
      </c>
      <c r="AH282" s="10" t="s">
        <v>2656</v>
      </c>
    </row>
    <row r="283" spans="1:34" x14ac:dyDescent="0.45">
      <c r="A283" s="10" t="s">
        <v>3310</v>
      </c>
      <c r="B283" s="10" t="s">
        <v>2068</v>
      </c>
      <c r="C283" s="10" t="s">
        <v>316</v>
      </c>
      <c r="D283" s="10" t="s">
        <v>2059</v>
      </c>
      <c r="E283" s="10" t="s">
        <v>2091</v>
      </c>
      <c r="F283" s="10" t="s">
        <v>2061</v>
      </c>
      <c r="G283" s="10" t="s">
        <v>2289</v>
      </c>
      <c r="H283" s="10" t="s">
        <v>2063</v>
      </c>
      <c r="I283" s="10" t="s">
        <v>2064</v>
      </c>
      <c r="J283" s="10" t="s">
        <v>2064</v>
      </c>
      <c r="K283" s="10" t="s">
        <v>2065</v>
      </c>
      <c r="L283" s="10" t="s">
        <v>2065</v>
      </c>
      <c r="M283" s="10" t="s">
        <v>2065</v>
      </c>
      <c r="N283" s="10" t="s">
        <v>2065</v>
      </c>
      <c r="O283" s="10" t="s">
        <v>2066</v>
      </c>
      <c r="P283" s="10" t="s">
        <v>2515</v>
      </c>
      <c r="Q283" s="10" t="s">
        <v>2192</v>
      </c>
      <c r="R283" s="10" t="s">
        <v>2069</v>
      </c>
      <c r="S283" s="10" t="s">
        <v>2103</v>
      </c>
      <c r="T283" s="10" t="s">
        <v>2064</v>
      </c>
      <c r="U283" s="10" t="s">
        <v>2072</v>
      </c>
      <c r="V283" s="10" t="s">
        <v>2367</v>
      </c>
      <c r="W283" s="10" t="s">
        <v>2091</v>
      </c>
      <c r="X283" s="10" t="s">
        <v>2072</v>
      </c>
      <c r="Y283" s="10" t="s">
        <v>2072</v>
      </c>
      <c r="Z283" s="10" t="s">
        <v>2677</v>
      </c>
      <c r="AA283" s="10" t="s">
        <v>2174</v>
      </c>
      <c r="AB283" s="10" t="s">
        <v>2479</v>
      </c>
      <c r="AC283" s="10" t="s">
        <v>3311</v>
      </c>
      <c r="AD283" s="10" t="s">
        <v>1161</v>
      </c>
      <c r="AE283" s="10" t="s">
        <v>1025</v>
      </c>
      <c r="AF283" s="10" t="s">
        <v>2077</v>
      </c>
      <c r="AG283" s="10" t="s">
        <v>1106</v>
      </c>
      <c r="AH283" s="10" t="s">
        <v>2408</v>
      </c>
    </row>
    <row r="284" spans="1:34" x14ac:dyDescent="0.45">
      <c r="A284" s="10" t="s">
        <v>3312</v>
      </c>
      <c r="B284" s="10" t="s">
        <v>2220</v>
      </c>
      <c r="C284" s="10" t="s">
        <v>284</v>
      </c>
      <c r="D284" s="10" t="s">
        <v>2082</v>
      </c>
      <c r="E284" s="10" t="s">
        <v>2072</v>
      </c>
      <c r="F284" s="10" t="s">
        <v>2086</v>
      </c>
      <c r="G284" s="10" t="s">
        <v>2202</v>
      </c>
      <c r="H284" s="10" t="s">
        <v>3313</v>
      </c>
      <c r="I284" s="10" t="s">
        <v>2089</v>
      </c>
      <c r="J284" s="10" t="s">
        <v>2065</v>
      </c>
      <c r="K284" s="10" t="s">
        <v>2172</v>
      </c>
      <c r="L284" s="10" t="s">
        <v>2065</v>
      </c>
      <c r="M284" s="10" t="s">
        <v>2065</v>
      </c>
      <c r="N284" s="10" t="s">
        <v>2065</v>
      </c>
      <c r="O284" s="10" t="s">
        <v>1413</v>
      </c>
      <c r="P284" s="10" t="s">
        <v>2282</v>
      </c>
      <c r="Q284" s="10" t="s">
        <v>2145</v>
      </c>
      <c r="R284" s="10" t="s">
        <v>2089</v>
      </c>
      <c r="S284" s="10" t="s">
        <v>2060</v>
      </c>
      <c r="T284" s="10" t="s">
        <v>2194</v>
      </c>
      <c r="U284" s="10" t="s">
        <v>2065</v>
      </c>
      <c r="V284" s="10" t="s">
        <v>2282</v>
      </c>
      <c r="W284" s="10" t="s">
        <v>2065</v>
      </c>
      <c r="X284" s="10" t="s">
        <v>2065</v>
      </c>
      <c r="Y284" s="10" t="s">
        <v>2065</v>
      </c>
      <c r="Z284" s="10" t="s">
        <v>2484</v>
      </c>
      <c r="AA284" s="10" t="s">
        <v>2682</v>
      </c>
      <c r="AB284" s="10" t="s">
        <v>2522</v>
      </c>
      <c r="AC284" s="10" t="s">
        <v>2962</v>
      </c>
      <c r="AD284" s="10" t="s">
        <v>1223</v>
      </c>
      <c r="AE284" s="10" t="s">
        <v>2077</v>
      </c>
      <c r="AF284" s="10" t="s">
        <v>1111</v>
      </c>
      <c r="AG284" s="10" t="s">
        <v>1223</v>
      </c>
      <c r="AH284" s="10" t="s">
        <v>2822</v>
      </c>
    </row>
    <row r="285" spans="1:34" x14ac:dyDescent="0.45">
      <c r="A285" s="10" t="s">
        <v>3314</v>
      </c>
      <c r="B285" s="10" t="s">
        <v>2100</v>
      </c>
      <c r="C285" s="10" t="s">
        <v>37</v>
      </c>
      <c r="D285" s="10" t="s">
        <v>2059</v>
      </c>
      <c r="E285" s="10" t="s">
        <v>2091</v>
      </c>
      <c r="F285" s="10" t="s">
        <v>2072</v>
      </c>
      <c r="G285" s="10" t="s">
        <v>2421</v>
      </c>
      <c r="H285" s="10" t="s">
        <v>3315</v>
      </c>
      <c r="I285" s="10" t="s">
        <v>2070</v>
      </c>
      <c r="J285" s="10" t="s">
        <v>2065</v>
      </c>
      <c r="K285" s="10" t="s">
        <v>2072</v>
      </c>
      <c r="L285" s="10" t="s">
        <v>2065</v>
      </c>
      <c r="M285" s="10" t="s">
        <v>2065</v>
      </c>
      <c r="N285" s="10" t="s">
        <v>2065</v>
      </c>
      <c r="O285" s="10" t="s">
        <v>1246</v>
      </c>
      <c r="P285" s="10" t="s">
        <v>2070</v>
      </c>
      <c r="Q285" s="10" t="s">
        <v>2064</v>
      </c>
      <c r="R285" s="10" t="s">
        <v>2064</v>
      </c>
      <c r="S285" s="10" t="s">
        <v>2072</v>
      </c>
      <c r="T285" s="10" t="s">
        <v>2135</v>
      </c>
      <c r="U285" s="10" t="s">
        <v>2065</v>
      </c>
      <c r="V285" s="10" t="s">
        <v>2145</v>
      </c>
      <c r="W285" s="10" t="s">
        <v>2065</v>
      </c>
      <c r="X285" s="10" t="s">
        <v>2065</v>
      </c>
      <c r="Y285" s="10" t="s">
        <v>2086</v>
      </c>
      <c r="Z285" s="10" t="s">
        <v>2879</v>
      </c>
      <c r="AA285" s="10" t="s">
        <v>2067</v>
      </c>
      <c r="AB285" s="10" t="s">
        <v>3052</v>
      </c>
      <c r="AC285" s="10" t="s">
        <v>3316</v>
      </c>
      <c r="AD285" s="10" t="s">
        <v>1215</v>
      </c>
      <c r="AE285" s="10" t="s">
        <v>2557</v>
      </c>
      <c r="AF285" s="10" t="s">
        <v>1029</v>
      </c>
      <c r="AG285" s="10" t="s">
        <v>953</v>
      </c>
      <c r="AH285" s="10" t="s">
        <v>2151</v>
      </c>
    </row>
    <row r="286" spans="1:34" x14ac:dyDescent="0.45">
      <c r="A286" s="10" t="s">
        <v>3317</v>
      </c>
      <c r="B286" s="10" t="s">
        <v>2117</v>
      </c>
      <c r="C286" s="10" t="s">
        <v>109</v>
      </c>
      <c r="D286" s="10" t="s">
        <v>2082</v>
      </c>
      <c r="E286" s="10" t="s">
        <v>2065</v>
      </c>
      <c r="F286" s="10" t="s">
        <v>2065</v>
      </c>
      <c r="G286" s="10" t="s">
        <v>871</v>
      </c>
      <c r="H286" s="10" t="s">
        <v>2252</v>
      </c>
      <c r="I286" s="10" t="s">
        <v>2072</v>
      </c>
      <c r="J286" s="10" t="s">
        <v>2065</v>
      </c>
      <c r="K286" s="10" t="s">
        <v>2065</v>
      </c>
      <c r="L286" s="10" t="s">
        <v>2065</v>
      </c>
      <c r="M286" s="10" t="s">
        <v>2065</v>
      </c>
      <c r="N286" s="10" t="s">
        <v>2065</v>
      </c>
      <c r="O286" s="10" t="s">
        <v>1927</v>
      </c>
      <c r="P286" s="10" t="s">
        <v>2091</v>
      </c>
      <c r="Q286" s="10" t="s">
        <v>2072</v>
      </c>
      <c r="R286" s="10" t="s">
        <v>2072</v>
      </c>
      <c r="S286" s="10" t="s">
        <v>2065</v>
      </c>
      <c r="T286" s="10" t="s">
        <v>2065</v>
      </c>
      <c r="U286" s="10" t="s">
        <v>2065</v>
      </c>
      <c r="V286" s="10" t="s">
        <v>2086</v>
      </c>
      <c r="W286" s="10" t="s">
        <v>2072</v>
      </c>
      <c r="X286" s="10" t="s">
        <v>2065</v>
      </c>
      <c r="Y286" s="10" t="s">
        <v>2072</v>
      </c>
      <c r="Z286" s="10" t="s">
        <v>2172</v>
      </c>
      <c r="AA286" s="10" t="s">
        <v>2373</v>
      </c>
      <c r="AB286" s="10" t="s">
        <v>3318</v>
      </c>
      <c r="AC286" s="10" t="s">
        <v>2725</v>
      </c>
      <c r="AD286" s="10" t="s">
        <v>1403</v>
      </c>
      <c r="AE286" s="10" t="s">
        <v>2130</v>
      </c>
      <c r="AF286" s="10" t="s">
        <v>2130</v>
      </c>
      <c r="AG286" s="10" t="s">
        <v>949</v>
      </c>
      <c r="AH286" s="10" t="s">
        <v>871</v>
      </c>
    </row>
    <row r="287" spans="1:34" x14ac:dyDescent="0.45">
      <c r="A287" s="10" t="s">
        <v>0</v>
      </c>
      <c r="B287" s="10" t="s">
        <v>2026</v>
      </c>
      <c r="C287" s="10" t="s">
        <v>2027</v>
      </c>
      <c r="D287" s="10" t="s">
        <v>2028</v>
      </c>
      <c r="E287" s="10" t="s">
        <v>2029</v>
      </c>
      <c r="F287" s="10" t="s">
        <v>2030</v>
      </c>
      <c r="G287" s="10" t="s">
        <v>2031</v>
      </c>
      <c r="H287" s="10" t="s">
        <v>869</v>
      </c>
      <c r="I287" s="10" t="s">
        <v>2032</v>
      </c>
      <c r="J287" s="10" t="s">
        <v>2033</v>
      </c>
      <c r="K287" s="10" t="s">
        <v>2034</v>
      </c>
      <c r="L287" s="10" t="s">
        <v>2035</v>
      </c>
      <c r="M287" s="10" t="s">
        <v>2036</v>
      </c>
      <c r="N287" s="10" t="s">
        <v>2037</v>
      </c>
      <c r="O287" s="10" t="s">
        <v>860</v>
      </c>
      <c r="P287" s="10" t="s">
        <v>2038</v>
      </c>
      <c r="Q287" s="10" t="s">
        <v>2039</v>
      </c>
      <c r="R287" s="10" t="s">
        <v>2040</v>
      </c>
      <c r="S287" s="10" t="s">
        <v>2041</v>
      </c>
      <c r="T287" s="10" t="s">
        <v>2042</v>
      </c>
      <c r="U287" s="10" t="s">
        <v>2043</v>
      </c>
      <c r="V287" s="10" t="s">
        <v>2044</v>
      </c>
      <c r="W287" s="10" t="s">
        <v>2045</v>
      </c>
      <c r="X287" s="10" t="s">
        <v>2046</v>
      </c>
      <c r="Y287" s="10" t="s">
        <v>2047</v>
      </c>
      <c r="Z287" s="10" t="s">
        <v>2048</v>
      </c>
      <c r="AA287" s="10" t="s">
        <v>2049</v>
      </c>
      <c r="AB287" s="10" t="s">
        <v>2050</v>
      </c>
      <c r="AC287" s="10" t="s">
        <v>2051</v>
      </c>
      <c r="AD287" s="10" t="s">
        <v>2052</v>
      </c>
      <c r="AE287" s="10" t="s">
        <v>2053</v>
      </c>
      <c r="AF287" s="10" t="s">
        <v>2054</v>
      </c>
      <c r="AG287" s="10" t="s">
        <v>2055</v>
      </c>
      <c r="AH287" s="10" t="s">
        <v>2056</v>
      </c>
    </row>
    <row r="288" spans="1:34" x14ac:dyDescent="0.45">
      <c r="A288" s="10" t="s">
        <v>3319</v>
      </c>
      <c r="B288" s="10" t="s">
        <v>2220</v>
      </c>
      <c r="C288" s="10" t="s">
        <v>109</v>
      </c>
      <c r="D288" s="10" t="s">
        <v>2082</v>
      </c>
      <c r="E288" s="10" t="s">
        <v>2072</v>
      </c>
      <c r="F288" s="10" t="s">
        <v>2072</v>
      </c>
      <c r="G288" s="10" t="s">
        <v>2083</v>
      </c>
      <c r="H288" s="10" t="s">
        <v>2080</v>
      </c>
      <c r="I288" s="10" t="s">
        <v>2145</v>
      </c>
      <c r="J288" s="10" t="s">
        <v>2065</v>
      </c>
      <c r="K288" s="10" t="s">
        <v>2223</v>
      </c>
      <c r="L288" s="10" t="s">
        <v>2065</v>
      </c>
      <c r="M288" s="10" t="s">
        <v>2065</v>
      </c>
      <c r="N288" s="10" t="s">
        <v>2172</v>
      </c>
      <c r="O288" s="10" t="s">
        <v>1157</v>
      </c>
      <c r="P288" s="10" t="s">
        <v>2105</v>
      </c>
      <c r="Q288" s="10" t="s">
        <v>2103</v>
      </c>
      <c r="R288" s="10" t="s">
        <v>2103</v>
      </c>
      <c r="S288" s="10" t="s">
        <v>2065</v>
      </c>
      <c r="T288" s="10" t="s">
        <v>2135</v>
      </c>
      <c r="U288" s="10" t="s">
        <v>2065</v>
      </c>
      <c r="V288" s="10" t="s">
        <v>2245</v>
      </c>
      <c r="W288" s="10" t="s">
        <v>2072</v>
      </c>
      <c r="X288" s="10" t="s">
        <v>2065</v>
      </c>
      <c r="Y288" s="10" t="s">
        <v>2086</v>
      </c>
      <c r="Z288" s="10" t="s">
        <v>2879</v>
      </c>
      <c r="AA288" s="10" t="s">
        <v>3320</v>
      </c>
      <c r="AB288" s="10" t="s">
        <v>2124</v>
      </c>
      <c r="AC288" s="10" t="s">
        <v>3321</v>
      </c>
      <c r="AD288" s="10" t="s">
        <v>2500</v>
      </c>
      <c r="AE288" s="10" t="s">
        <v>2130</v>
      </c>
      <c r="AF288" s="10" t="s">
        <v>1331</v>
      </c>
      <c r="AG288" s="10" t="s">
        <v>1373</v>
      </c>
      <c r="AH288" s="10" t="s">
        <v>2618</v>
      </c>
    </row>
    <row r="289" spans="1:34" x14ac:dyDescent="0.45">
      <c r="A289" s="10" t="s">
        <v>3322</v>
      </c>
      <c r="B289" s="10" t="s">
        <v>2069</v>
      </c>
      <c r="C289" s="10" t="s">
        <v>24</v>
      </c>
      <c r="D289" s="10" t="s">
        <v>2059</v>
      </c>
      <c r="E289" s="10" t="s">
        <v>2065</v>
      </c>
      <c r="F289" s="10" t="s">
        <v>2086</v>
      </c>
      <c r="G289" s="10" t="s">
        <v>2115</v>
      </c>
      <c r="H289" s="10" t="s">
        <v>2913</v>
      </c>
      <c r="I289" s="10" t="s">
        <v>2069</v>
      </c>
      <c r="J289" s="10" t="s">
        <v>2065</v>
      </c>
      <c r="K289" s="10" t="s">
        <v>2172</v>
      </c>
      <c r="L289" s="10" t="s">
        <v>2065</v>
      </c>
      <c r="M289" s="10" t="s">
        <v>2065</v>
      </c>
      <c r="N289" s="10" t="s">
        <v>2065</v>
      </c>
      <c r="O289" s="10" t="s">
        <v>3323</v>
      </c>
      <c r="P289" s="10" t="s">
        <v>2085</v>
      </c>
      <c r="Q289" s="10" t="s">
        <v>2145</v>
      </c>
      <c r="R289" s="10" t="s">
        <v>2204</v>
      </c>
      <c r="S289" s="10" t="s">
        <v>2061</v>
      </c>
      <c r="T289" s="10" t="s">
        <v>2245</v>
      </c>
      <c r="U289" s="10" t="s">
        <v>2091</v>
      </c>
      <c r="V289" s="10" t="s">
        <v>2058</v>
      </c>
      <c r="W289" s="10" t="s">
        <v>2086</v>
      </c>
      <c r="X289" s="10" t="s">
        <v>2065</v>
      </c>
      <c r="Y289" s="10" t="s">
        <v>2060</v>
      </c>
      <c r="Z289" s="10" t="s">
        <v>2658</v>
      </c>
      <c r="AA289" s="10" t="s">
        <v>2385</v>
      </c>
      <c r="AB289" s="10" t="s">
        <v>3324</v>
      </c>
      <c r="AC289" s="10" t="s">
        <v>3325</v>
      </c>
      <c r="AD289" s="10" t="s">
        <v>1017</v>
      </c>
      <c r="AE289" s="10" t="s">
        <v>2316</v>
      </c>
      <c r="AF289" s="10" t="s">
        <v>1265</v>
      </c>
      <c r="AG289" s="10" t="s">
        <v>2011</v>
      </c>
      <c r="AH289" s="10" t="s">
        <v>3326</v>
      </c>
    </row>
    <row r="290" spans="1:34" x14ac:dyDescent="0.45">
      <c r="A290" s="10" t="s">
        <v>3327</v>
      </c>
      <c r="B290" s="10" t="s">
        <v>2068</v>
      </c>
      <c r="C290" s="10" t="s">
        <v>26</v>
      </c>
      <c r="D290" s="10" t="s">
        <v>2082</v>
      </c>
      <c r="E290" s="10" t="s">
        <v>2091</v>
      </c>
      <c r="F290" s="10" t="s">
        <v>2072</v>
      </c>
      <c r="G290" s="10" t="s">
        <v>2421</v>
      </c>
      <c r="H290" s="10" t="s">
        <v>2576</v>
      </c>
      <c r="I290" s="10" t="s">
        <v>2106</v>
      </c>
      <c r="J290" s="10" t="s">
        <v>2106</v>
      </c>
      <c r="K290" s="10" t="s">
        <v>2065</v>
      </c>
      <c r="L290" s="10" t="s">
        <v>2065</v>
      </c>
      <c r="M290" s="10" t="s">
        <v>2065</v>
      </c>
      <c r="N290" s="10" t="s">
        <v>2065</v>
      </c>
      <c r="O290" s="10" t="s">
        <v>2942</v>
      </c>
      <c r="P290" s="10" t="s">
        <v>2192</v>
      </c>
      <c r="Q290" s="10" t="s">
        <v>2222</v>
      </c>
      <c r="R290" s="10" t="s">
        <v>2204</v>
      </c>
      <c r="S290" s="10" t="s">
        <v>2060</v>
      </c>
      <c r="T290" s="10" t="s">
        <v>2145</v>
      </c>
      <c r="U290" s="10" t="s">
        <v>2065</v>
      </c>
      <c r="V290" s="10" t="s">
        <v>2068</v>
      </c>
      <c r="W290" s="10" t="s">
        <v>2065</v>
      </c>
      <c r="X290" s="10" t="s">
        <v>2065</v>
      </c>
      <c r="Y290" s="10" t="s">
        <v>2072</v>
      </c>
      <c r="Z290" s="10" t="s">
        <v>2321</v>
      </c>
      <c r="AA290" s="10" t="s">
        <v>2108</v>
      </c>
      <c r="AB290" s="10" t="s">
        <v>2075</v>
      </c>
      <c r="AC290" s="10" t="s">
        <v>3328</v>
      </c>
      <c r="AD290" s="10" t="s">
        <v>1106</v>
      </c>
      <c r="AE290" s="10" t="s">
        <v>2296</v>
      </c>
      <c r="AF290" s="10" t="s">
        <v>985</v>
      </c>
      <c r="AG290" s="10" t="s">
        <v>1401</v>
      </c>
      <c r="AH290" s="10" t="s">
        <v>3329</v>
      </c>
    </row>
    <row r="291" spans="1:34" x14ac:dyDescent="0.45">
      <c r="A291" s="10" t="s">
        <v>3330</v>
      </c>
      <c r="B291" s="10" t="s">
        <v>2117</v>
      </c>
      <c r="C291" s="10" t="s">
        <v>284</v>
      </c>
      <c r="D291" s="10" t="s">
        <v>2082</v>
      </c>
      <c r="E291" s="10" t="s">
        <v>2091</v>
      </c>
      <c r="F291" s="10" t="s">
        <v>2086</v>
      </c>
      <c r="G291" s="10" t="s">
        <v>2503</v>
      </c>
      <c r="H291" s="10" t="s">
        <v>2736</v>
      </c>
      <c r="I291" s="10" t="s">
        <v>2068</v>
      </c>
      <c r="J291" s="10" t="s">
        <v>2065</v>
      </c>
      <c r="K291" s="10" t="s">
        <v>2106</v>
      </c>
      <c r="L291" s="10" t="s">
        <v>2065</v>
      </c>
      <c r="M291" s="10" t="s">
        <v>2065</v>
      </c>
      <c r="N291" s="10" t="s">
        <v>2061</v>
      </c>
      <c r="O291" s="10" t="s">
        <v>1437</v>
      </c>
      <c r="P291" s="10" t="s">
        <v>2204</v>
      </c>
      <c r="Q291" s="10" t="s">
        <v>2103</v>
      </c>
      <c r="R291" s="10" t="s">
        <v>2103</v>
      </c>
      <c r="S291" s="10" t="s">
        <v>2072</v>
      </c>
      <c r="T291" s="10" t="s">
        <v>2106</v>
      </c>
      <c r="U291" s="10" t="s">
        <v>2065</v>
      </c>
      <c r="V291" s="10" t="s">
        <v>2114</v>
      </c>
      <c r="W291" s="10" t="s">
        <v>2065</v>
      </c>
      <c r="X291" s="10" t="s">
        <v>2065</v>
      </c>
      <c r="Y291" s="10" t="s">
        <v>2072</v>
      </c>
      <c r="Z291" s="10" t="s">
        <v>2933</v>
      </c>
      <c r="AA291" s="10" t="s">
        <v>3216</v>
      </c>
      <c r="AB291" s="10" t="s">
        <v>3331</v>
      </c>
      <c r="AC291" s="10" t="s">
        <v>3332</v>
      </c>
      <c r="AD291" s="10" t="s">
        <v>1029</v>
      </c>
      <c r="AE291" s="10" t="s">
        <v>2123</v>
      </c>
      <c r="AF291" s="10" t="s">
        <v>971</v>
      </c>
      <c r="AG291" s="10" t="s">
        <v>1073</v>
      </c>
      <c r="AH291" s="10" t="s">
        <v>3058</v>
      </c>
    </row>
    <row r="292" spans="1:34" x14ac:dyDescent="0.45">
      <c r="A292" s="10" t="s">
        <v>3333</v>
      </c>
      <c r="B292" s="10" t="s">
        <v>2192</v>
      </c>
      <c r="C292" s="10" t="s">
        <v>113</v>
      </c>
      <c r="D292" s="10" t="s">
        <v>2059</v>
      </c>
      <c r="E292" s="10" t="s">
        <v>2065</v>
      </c>
      <c r="F292" s="10" t="s">
        <v>2065</v>
      </c>
      <c r="G292" s="10" t="s">
        <v>871</v>
      </c>
      <c r="H292" s="10" t="s">
        <v>2126</v>
      </c>
      <c r="I292" s="10" t="s">
        <v>2086</v>
      </c>
      <c r="J292" s="10" t="s">
        <v>2065</v>
      </c>
      <c r="K292" s="10" t="s">
        <v>2086</v>
      </c>
      <c r="L292" s="10" t="s">
        <v>2065</v>
      </c>
      <c r="M292" s="10" t="s">
        <v>2065</v>
      </c>
      <c r="N292" s="10" t="s">
        <v>2065</v>
      </c>
      <c r="O292" s="10" t="s">
        <v>1320</v>
      </c>
      <c r="P292" s="10" t="s">
        <v>2061</v>
      </c>
      <c r="Q292" s="10" t="s">
        <v>2072</v>
      </c>
      <c r="R292" s="10" t="s">
        <v>2072</v>
      </c>
      <c r="S292" s="10" t="s">
        <v>2065</v>
      </c>
      <c r="T292" s="10" t="s">
        <v>2072</v>
      </c>
      <c r="U292" s="10" t="s">
        <v>2065</v>
      </c>
      <c r="V292" s="10" t="s">
        <v>2072</v>
      </c>
      <c r="W292" s="10" t="s">
        <v>2065</v>
      </c>
      <c r="X292" s="10" t="s">
        <v>2065</v>
      </c>
      <c r="Y292" s="10" t="s">
        <v>2072</v>
      </c>
      <c r="Z292" s="10" t="s">
        <v>2070</v>
      </c>
      <c r="AA292" s="10" t="s">
        <v>3334</v>
      </c>
      <c r="AB292" s="10" t="s">
        <v>2063</v>
      </c>
      <c r="AC292" s="10" t="s">
        <v>2129</v>
      </c>
      <c r="AD292" s="10" t="s">
        <v>1049</v>
      </c>
      <c r="AE292" s="10" t="s">
        <v>2130</v>
      </c>
      <c r="AF292" s="10" t="s">
        <v>2078</v>
      </c>
      <c r="AG292" s="10" t="s">
        <v>2078</v>
      </c>
      <c r="AH292" s="10" t="s">
        <v>2534</v>
      </c>
    </row>
    <row r="293" spans="1:34" x14ac:dyDescent="0.45">
      <c r="A293" s="10" t="s">
        <v>3335</v>
      </c>
      <c r="B293" s="10" t="s">
        <v>2118</v>
      </c>
      <c r="C293" s="10" t="s">
        <v>37</v>
      </c>
      <c r="D293" s="10" t="s">
        <v>2059</v>
      </c>
      <c r="E293" s="10" t="s">
        <v>2065</v>
      </c>
      <c r="F293" s="10" t="s">
        <v>2086</v>
      </c>
      <c r="G293" s="10" t="s">
        <v>2115</v>
      </c>
      <c r="H293" s="10" t="s">
        <v>3336</v>
      </c>
      <c r="I293" s="10" t="s">
        <v>2086</v>
      </c>
      <c r="J293" s="10" t="s">
        <v>2072</v>
      </c>
      <c r="K293" s="10" t="s">
        <v>2065</v>
      </c>
      <c r="L293" s="10" t="s">
        <v>2065</v>
      </c>
      <c r="M293" s="10" t="s">
        <v>2065</v>
      </c>
      <c r="N293" s="10" t="s">
        <v>2065</v>
      </c>
      <c r="O293" s="10" t="s">
        <v>1061</v>
      </c>
      <c r="P293" s="10" t="s">
        <v>2223</v>
      </c>
      <c r="Q293" s="10" t="s">
        <v>2105</v>
      </c>
      <c r="R293" s="10" t="s">
        <v>2172</v>
      </c>
      <c r="S293" s="10" t="s">
        <v>2086</v>
      </c>
      <c r="T293" s="10" t="s">
        <v>2086</v>
      </c>
      <c r="U293" s="10" t="s">
        <v>2065</v>
      </c>
      <c r="V293" s="10" t="s">
        <v>2060</v>
      </c>
      <c r="W293" s="10" t="s">
        <v>2065</v>
      </c>
      <c r="X293" s="10" t="s">
        <v>2065</v>
      </c>
      <c r="Y293" s="10" t="s">
        <v>2065</v>
      </c>
      <c r="Z293" s="10" t="s">
        <v>2085</v>
      </c>
      <c r="AA293" s="10" t="s">
        <v>2245</v>
      </c>
      <c r="AB293" s="10" t="s">
        <v>3337</v>
      </c>
      <c r="AC293" s="10" t="s">
        <v>3338</v>
      </c>
      <c r="AD293" s="10" t="s">
        <v>2171</v>
      </c>
      <c r="AE293" s="10" t="s">
        <v>2862</v>
      </c>
      <c r="AF293" s="10" t="s">
        <v>2862</v>
      </c>
      <c r="AG293" s="10" t="s">
        <v>1161</v>
      </c>
      <c r="AH293" s="10" t="s">
        <v>2410</v>
      </c>
    </row>
    <row r="294" spans="1:34" x14ac:dyDescent="0.45">
      <c r="A294" s="10" t="s">
        <v>3339</v>
      </c>
      <c r="B294" s="10" t="s">
        <v>2192</v>
      </c>
      <c r="C294" s="10" t="s">
        <v>220</v>
      </c>
      <c r="D294" s="10" t="s">
        <v>2082</v>
      </c>
      <c r="E294" s="10" t="s">
        <v>2072</v>
      </c>
      <c r="F294" s="10" t="s">
        <v>2072</v>
      </c>
      <c r="G294" s="10" t="s">
        <v>2083</v>
      </c>
      <c r="H294" s="10" t="s">
        <v>2337</v>
      </c>
      <c r="I294" s="10" t="s">
        <v>2070</v>
      </c>
      <c r="J294" s="10" t="s">
        <v>2065</v>
      </c>
      <c r="K294" s="10" t="s">
        <v>2103</v>
      </c>
      <c r="L294" s="10" t="s">
        <v>2065</v>
      </c>
      <c r="M294" s="10" t="s">
        <v>2065</v>
      </c>
      <c r="N294" s="10" t="s">
        <v>2072</v>
      </c>
      <c r="O294" s="10" t="s">
        <v>1343</v>
      </c>
      <c r="P294" s="10" t="s">
        <v>2105</v>
      </c>
      <c r="Q294" s="10" t="s">
        <v>2135</v>
      </c>
      <c r="R294" s="10" t="s">
        <v>2106</v>
      </c>
      <c r="S294" s="10" t="s">
        <v>2091</v>
      </c>
      <c r="T294" s="10" t="s">
        <v>2089</v>
      </c>
      <c r="U294" s="10" t="s">
        <v>2065</v>
      </c>
      <c r="V294" s="10" t="s">
        <v>2204</v>
      </c>
      <c r="W294" s="10" t="s">
        <v>2072</v>
      </c>
      <c r="X294" s="10" t="s">
        <v>2065</v>
      </c>
      <c r="Y294" s="10" t="s">
        <v>2065</v>
      </c>
      <c r="Z294" s="10" t="s">
        <v>2521</v>
      </c>
      <c r="AA294" s="10" t="s">
        <v>3063</v>
      </c>
      <c r="AB294" s="10" t="s">
        <v>3340</v>
      </c>
      <c r="AC294" s="10" t="s">
        <v>3341</v>
      </c>
      <c r="AD294" s="10" t="s">
        <v>2011</v>
      </c>
      <c r="AE294" s="10" t="s">
        <v>1273</v>
      </c>
      <c r="AF294" s="10" t="s">
        <v>1315</v>
      </c>
      <c r="AG294" s="10" t="s">
        <v>1138</v>
      </c>
      <c r="AH294" s="10" t="s">
        <v>3342</v>
      </c>
    </row>
    <row r="295" spans="1:34" x14ac:dyDescent="0.45">
      <c r="A295" s="10" t="s">
        <v>3343</v>
      </c>
      <c r="B295" s="10" t="s">
        <v>2117</v>
      </c>
      <c r="C295" s="10" t="s">
        <v>73</v>
      </c>
      <c r="D295" s="10" t="s">
        <v>2059</v>
      </c>
      <c r="E295" s="10" t="s">
        <v>2072</v>
      </c>
      <c r="F295" s="10" t="s">
        <v>2072</v>
      </c>
      <c r="G295" s="10" t="s">
        <v>2083</v>
      </c>
      <c r="H295" s="10" t="s">
        <v>2383</v>
      </c>
      <c r="I295" s="10" t="s">
        <v>2245</v>
      </c>
      <c r="J295" s="10" t="s">
        <v>2065</v>
      </c>
      <c r="K295" s="10" t="s">
        <v>2065</v>
      </c>
      <c r="L295" s="10" t="s">
        <v>2065</v>
      </c>
      <c r="M295" s="10" t="s">
        <v>2065</v>
      </c>
      <c r="N295" s="10" t="s">
        <v>2065</v>
      </c>
      <c r="O295" s="10" t="s">
        <v>2384</v>
      </c>
      <c r="P295" s="10" t="s">
        <v>2204</v>
      </c>
      <c r="Q295" s="10" t="s">
        <v>2106</v>
      </c>
      <c r="R295" s="10" t="s">
        <v>2106</v>
      </c>
      <c r="S295" s="10" t="s">
        <v>2065</v>
      </c>
      <c r="T295" s="10" t="s">
        <v>2172</v>
      </c>
      <c r="U295" s="10" t="s">
        <v>2072</v>
      </c>
      <c r="V295" s="10" t="s">
        <v>2069</v>
      </c>
      <c r="W295" s="10" t="s">
        <v>2065</v>
      </c>
      <c r="X295" s="10" t="s">
        <v>2065</v>
      </c>
      <c r="Y295" s="10" t="s">
        <v>2065</v>
      </c>
      <c r="Z295" s="10" t="s">
        <v>2662</v>
      </c>
      <c r="AA295" s="10" t="s">
        <v>3112</v>
      </c>
      <c r="AB295" s="10" t="s">
        <v>2959</v>
      </c>
      <c r="AC295" s="10" t="s">
        <v>2133</v>
      </c>
      <c r="AD295" s="10" t="s">
        <v>1083</v>
      </c>
      <c r="AE295" s="10" t="s">
        <v>2130</v>
      </c>
      <c r="AF295" s="10" t="s">
        <v>2142</v>
      </c>
      <c r="AG295" s="10" t="s">
        <v>1063</v>
      </c>
      <c r="AH295" s="10" t="s">
        <v>2080</v>
      </c>
    </row>
    <row r="296" spans="1:34" x14ac:dyDescent="0.45">
      <c r="A296" s="10" t="s">
        <v>3344</v>
      </c>
      <c r="B296" s="10" t="s">
        <v>2114</v>
      </c>
      <c r="C296" s="10" t="s">
        <v>73</v>
      </c>
      <c r="D296" s="10" t="s">
        <v>2059</v>
      </c>
      <c r="E296" s="10" t="s">
        <v>2086</v>
      </c>
      <c r="F296" s="10" t="s">
        <v>2072</v>
      </c>
      <c r="G296" s="10" t="s">
        <v>2101</v>
      </c>
      <c r="H296" s="10" t="s">
        <v>3345</v>
      </c>
      <c r="I296" s="10" t="s">
        <v>2173</v>
      </c>
      <c r="J296" s="10" t="s">
        <v>2065</v>
      </c>
      <c r="K296" s="10" t="s">
        <v>2061</v>
      </c>
      <c r="L296" s="10" t="s">
        <v>2065</v>
      </c>
      <c r="M296" s="10" t="s">
        <v>2065</v>
      </c>
      <c r="N296" s="10" t="s">
        <v>2072</v>
      </c>
      <c r="O296" s="10" t="s">
        <v>1180</v>
      </c>
      <c r="P296" s="10" t="s">
        <v>2070</v>
      </c>
      <c r="Q296" s="10" t="s">
        <v>2106</v>
      </c>
      <c r="R296" s="10" t="s">
        <v>2106</v>
      </c>
      <c r="S296" s="10" t="s">
        <v>2072</v>
      </c>
      <c r="T296" s="10" t="s">
        <v>2172</v>
      </c>
      <c r="U296" s="10" t="s">
        <v>2065</v>
      </c>
      <c r="V296" s="10" t="s">
        <v>2068</v>
      </c>
      <c r="W296" s="10" t="s">
        <v>2072</v>
      </c>
      <c r="X296" s="10" t="s">
        <v>2065</v>
      </c>
      <c r="Y296" s="10" t="s">
        <v>2072</v>
      </c>
      <c r="Z296" s="10" t="s">
        <v>2273</v>
      </c>
      <c r="AA296" s="10" t="s">
        <v>3137</v>
      </c>
      <c r="AB296" s="10" t="s">
        <v>2359</v>
      </c>
      <c r="AC296" s="10" t="s">
        <v>2434</v>
      </c>
      <c r="AD296" s="10" t="s">
        <v>1143</v>
      </c>
      <c r="AE296" s="10" t="s">
        <v>2557</v>
      </c>
      <c r="AF296" s="10" t="s">
        <v>1061</v>
      </c>
      <c r="AG296" s="10" t="s">
        <v>1140</v>
      </c>
      <c r="AH296" s="10" t="s">
        <v>2256</v>
      </c>
    </row>
    <row r="297" spans="1:34" x14ac:dyDescent="0.45">
      <c r="A297" s="10" t="s">
        <v>3346</v>
      </c>
      <c r="B297" s="10" t="s">
        <v>2137</v>
      </c>
      <c r="C297" s="10" t="s">
        <v>335</v>
      </c>
      <c r="D297" s="10" t="s">
        <v>2059</v>
      </c>
      <c r="E297" s="10" t="s">
        <v>2060</v>
      </c>
      <c r="F297" s="10" t="s">
        <v>2061</v>
      </c>
      <c r="G297" s="10" t="s">
        <v>2062</v>
      </c>
      <c r="H297" s="10" t="s">
        <v>2685</v>
      </c>
      <c r="I297" s="10" t="s">
        <v>2064</v>
      </c>
      <c r="J297" s="10" t="s">
        <v>2064</v>
      </c>
      <c r="K297" s="10" t="s">
        <v>2065</v>
      </c>
      <c r="L297" s="10" t="s">
        <v>2065</v>
      </c>
      <c r="M297" s="10" t="s">
        <v>2065</v>
      </c>
      <c r="N297" s="10" t="s">
        <v>2065</v>
      </c>
      <c r="O297" s="10" t="s">
        <v>3088</v>
      </c>
      <c r="P297" s="10" t="s">
        <v>2292</v>
      </c>
      <c r="Q297" s="10" t="s">
        <v>2118</v>
      </c>
      <c r="R297" s="10" t="s">
        <v>2058</v>
      </c>
      <c r="S297" s="10" t="s">
        <v>2088</v>
      </c>
      <c r="T297" s="10" t="s">
        <v>2204</v>
      </c>
      <c r="U297" s="10" t="s">
        <v>2065</v>
      </c>
      <c r="V297" s="10" t="s">
        <v>2458</v>
      </c>
      <c r="W297" s="10" t="s">
        <v>2086</v>
      </c>
      <c r="X297" s="10" t="s">
        <v>2065</v>
      </c>
      <c r="Y297" s="10" t="s">
        <v>2072</v>
      </c>
      <c r="Z297" s="10" t="s">
        <v>2820</v>
      </c>
      <c r="AA297" s="10" t="s">
        <v>2986</v>
      </c>
      <c r="AB297" s="10" t="s">
        <v>2328</v>
      </c>
      <c r="AC297" s="10" t="s">
        <v>3347</v>
      </c>
      <c r="AD297" s="10" t="s">
        <v>1429</v>
      </c>
      <c r="AE297" s="10" t="s">
        <v>2097</v>
      </c>
      <c r="AF297" s="10" t="s">
        <v>2824</v>
      </c>
      <c r="AG297" s="10" t="s">
        <v>967</v>
      </c>
      <c r="AH297" s="10" t="s">
        <v>3040</v>
      </c>
    </row>
    <row r="298" spans="1:34" x14ac:dyDescent="0.45">
      <c r="A298" s="10" t="s">
        <v>3348</v>
      </c>
      <c r="B298" s="10" t="s">
        <v>2282</v>
      </c>
      <c r="C298" s="10" t="s">
        <v>191</v>
      </c>
      <c r="D298" s="10" t="s">
        <v>2082</v>
      </c>
      <c r="E298" s="10" t="s">
        <v>2065</v>
      </c>
      <c r="F298" s="10" t="s">
        <v>2065</v>
      </c>
      <c r="G298" s="10" t="s">
        <v>871</v>
      </c>
      <c r="H298" s="10" t="s">
        <v>2346</v>
      </c>
      <c r="I298" s="10" t="s">
        <v>2072</v>
      </c>
      <c r="J298" s="10" t="s">
        <v>2065</v>
      </c>
      <c r="K298" s="10" t="s">
        <v>2065</v>
      </c>
      <c r="L298" s="10" t="s">
        <v>2065</v>
      </c>
      <c r="M298" s="10" t="s">
        <v>2065</v>
      </c>
      <c r="N298" s="10" t="s">
        <v>2065</v>
      </c>
      <c r="O298" s="10" t="s">
        <v>2296</v>
      </c>
      <c r="P298" s="10" t="s">
        <v>2072</v>
      </c>
      <c r="Q298" s="10" t="s">
        <v>2065</v>
      </c>
      <c r="R298" s="10" t="s">
        <v>2065</v>
      </c>
      <c r="S298" s="10" t="s">
        <v>2065</v>
      </c>
      <c r="T298" s="10" t="s">
        <v>2065</v>
      </c>
      <c r="U298" s="10" t="s">
        <v>2065</v>
      </c>
      <c r="V298" s="10" t="s">
        <v>2065</v>
      </c>
      <c r="W298" s="10" t="s">
        <v>2065</v>
      </c>
      <c r="X298" s="10" t="s">
        <v>2065</v>
      </c>
      <c r="Y298" s="10" t="s">
        <v>2072</v>
      </c>
      <c r="Z298" s="10" t="s">
        <v>2060</v>
      </c>
      <c r="AA298" s="10" t="s">
        <v>871</v>
      </c>
      <c r="AB298" s="10" t="s">
        <v>2419</v>
      </c>
      <c r="AC298" s="10" t="s">
        <v>2133</v>
      </c>
      <c r="AD298" s="10" t="s">
        <v>1036</v>
      </c>
      <c r="AE298" s="10" t="s">
        <v>2130</v>
      </c>
      <c r="AF298" s="10" t="s">
        <v>2130</v>
      </c>
      <c r="AG298" s="10" t="s">
        <v>2130</v>
      </c>
      <c r="AH298" s="10" t="s">
        <v>871</v>
      </c>
    </row>
    <row r="299" spans="1:34" x14ac:dyDescent="0.45">
      <c r="A299" s="10" t="s">
        <v>3349</v>
      </c>
      <c r="B299" s="10" t="s">
        <v>2085</v>
      </c>
      <c r="C299" s="10" t="s">
        <v>477</v>
      </c>
      <c r="D299" s="10" t="s">
        <v>2059</v>
      </c>
      <c r="E299" s="10" t="s">
        <v>2065</v>
      </c>
      <c r="F299" s="10" t="s">
        <v>2065</v>
      </c>
      <c r="G299" s="10" t="s">
        <v>871</v>
      </c>
      <c r="H299" s="10" t="s">
        <v>2126</v>
      </c>
      <c r="I299" s="10" t="s">
        <v>2072</v>
      </c>
      <c r="J299" s="10" t="s">
        <v>2072</v>
      </c>
      <c r="K299" s="10" t="s">
        <v>2065</v>
      </c>
      <c r="L299" s="10" t="s">
        <v>2065</v>
      </c>
      <c r="M299" s="10" t="s">
        <v>2065</v>
      </c>
      <c r="N299" s="10" t="s">
        <v>2065</v>
      </c>
      <c r="O299" s="10" t="s">
        <v>1320</v>
      </c>
      <c r="P299" s="10" t="s">
        <v>2091</v>
      </c>
      <c r="Q299" s="10" t="s">
        <v>2072</v>
      </c>
      <c r="R299" s="10" t="s">
        <v>2072</v>
      </c>
      <c r="S299" s="10" t="s">
        <v>2065</v>
      </c>
      <c r="T299" s="10" t="s">
        <v>2072</v>
      </c>
      <c r="U299" s="10" t="s">
        <v>2065</v>
      </c>
      <c r="V299" s="10" t="s">
        <v>2060</v>
      </c>
      <c r="W299" s="10" t="s">
        <v>2065</v>
      </c>
      <c r="X299" s="10" t="s">
        <v>2065</v>
      </c>
      <c r="Y299" s="10" t="s">
        <v>2065</v>
      </c>
      <c r="Z299" s="10" t="s">
        <v>2222</v>
      </c>
      <c r="AA299" s="10" t="s">
        <v>3350</v>
      </c>
      <c r="AB299" s="10" t="s">
        <v>3351</v>
      </c>
      <c r="AC299" s="10" t="s">
        <v>2133</v>
      </c>
      <c r="AD299" s="10" t="s">
        <v>2079</v>
      </c>
      <c r="AE299" s="10" t="s">
        <v>2130</v>
      </c>
      <c r="AF299" s="10" t="s">
        <v>2078</v>
      </c>
      <c r="AG299" s="10" t="s">
        <v>1036</v>
      </c>
      <c r="AH299" s="10" t="s">
        <v>2461</v>
      </c>
    </row>
    <row r="300" spans="1:34" x14ac:dyDescent="0.45">
      <c r="A300" s="10" t="s">
        <v>3352</v>
      </c>
      <c r="B300" s="10" t="s">
        <v>2118</v>
      </c>
      <c r="C300" s="10" t="s">
        <v>477</v>
      </c>
      <c r="D300" s="10" t="s">
        <v>2059</v>
      </c>
      <c r="E300" s="10" t="s">
        <v>2065</v>
      </c>
      <c r="F300" s="10" t="s">
        <v>2065</v>
      </c>
      <c r="G300" s="10" t="s">
        <v>871</v>
      </c>
      <c r="H300" s="10" t="s">
        <v>2338</v>
      </c>
      <c r="I300" s="10" t="s">
        <v>2091</v>
      </c>
      <c r="J300" s="10" t="s">
        <v>2065</v>
      </c>
      <c r="K300" s="10" t="s">
        <v>2072</v>
      </c>
      <c r="L300" s="10" t="s">
        <v>2065</v>
      </c>
      <c r="M300" s="10" t="s">
        <v>2065</v>
      </c>
      <c r="N300" s="10" t="s">
        <v>2065</v>
      </c>
      <c r="O300" s="10" t="s">
        <v>2005</v>
      </c>
      <c r="P300" s="10" t="s">
        <v>2105</v>
      </c>
      <c r="Q300" s="10" t="s">
        <v>2061</v>
      </c>
      <c r="R300" s="10" t="s">
        <v>2061</v>
      </c>
      <c r="S300" s="10" t="s">
        <v>2072</v>
      </c>
      <c r="T300" s="10" t="s">
        <v>2072</v>
      </c>
      <c r="U300" s="10" t="s">
        <v>2065</v>
      </c>
      <c r="V300" s="10" t="s">
        <v>2091</v>
      </c>
      <c r="W300" s="10" t="s">
        <v>2065</v>
      </c>
      <c r="X300" s="10" t="s">
        <v>2065</v>
      </c>
      <c r="Y300" s="10" t="s">
        <v>2065</v>
      </c>
      <c r="Z300" s="10" t="s">
        <v>2068</v>
      </c>
      <c r="AA300" s="10" t="s">
        <v>2311</v>
      </c>
      <c r="AB300" s="10" t="s">
        <v>2340</v>
      </c>
      <c r="AC300" s="10" t="s">
        <v>3353</v>
      </c>
      <c r="AD300" s="10" t="s">
        <v>3354</v>
      </c>
      <c r="AE300" s="10" t="s">
        <v>1394</v>
      </c>
      <c r="AF300" s="10" t="s">
        <v>1394</v>
      </c>
      <c r="AG300" s="10" t="s">
        <v>2547</v>
      </c>
      <c r="AH300" s="10" t="s">
        <v>2256</v>
      </c>
    </row>
    <row r="301" spans="1:34" x14ac:dyDescent="0.45">
      <c r="A301" s="10" t="s">
        <v>3355</v>
      </c>
      <c r="B301" s="10" t="s">
        <v>2153</v>
      </c>
      <c r="C301" s="10" t="s">
        <v>145</v>
      </c>
      <c r="D301" s="10" t="s">
        <v>2082</v>
      </c>
      <c r="E301" s="10" t="s">
        <v>2065</v>
      </c>
      <c r="F301" s="10" t="s">
        <v>2065</v>
      </c>
      <c r="G301" s="10" t="s">
        <v>871</v>
      </c>
      <c r="H301" s="10" t="s">
        <v>2586</v>
      </c>
      <c r="I301" s="10" t="s">
        <v>2103</v>
      </c>
      <c r="J301" s="10" t="s">
        <v>2065</v>
      </c>
      <c r="K301" s="10" t="s">
        <v>2065</v>
      </c>
      <c r="L301" s="10" t="s">
        <v>2065</v>
      </c>
      <c r="M301" s="10" t="s">
        <v>2065</v>
      </c>
      <c r="N301" s="10" t="s">
        <v>2065</v>
      </c>
      <c r="O301" s="10" t="s">
        <v>2150</v>
      </c>
      <c r="P301" s="10" t="s">
        <v>2086</v>
      </c>
      <c r="Q301" s="10" t="s">
        <v>2072</v>
      </c>
      <c r="R301" s="10" t="s">
        <v>2072</v>
      </c>
      <c r="S301" s="10" t="s">
        <v>2072</v>
      </c>
      <c r="T301" s="10" t="s">
        <v>2086</v>
      </c>
      <c r="U301" s="10" t="s">
        <v>2065</v>
      </c>
      <c r="V301" s="10" t="s">
        <v>2061</v>
      </c>
      <c r="W301" s="10" t="s">
        <v>2072</v>
      </c>
      <c r="X301" s="10" t="s">
        <v>2065</v>
      </c>
      <c r="Y301" s="10" t="s">
        <v>2065</v>
      </c>
      <c r="Z301" s="10" t="s">
        <v>2107</v>
      </c>
      <c r="AA301" s="10" t="s">
        <v>3356</v>
      </c>
      <c r="AB301" s="10" t="s">
        <v>3357</v>
      </c>
      <c r="AC301" s="10" t="s">
        <v>3358</v>
      </c>
      <c r="AD301" s="10" t="s">
        <v>1111</v>
      </c>
      <c r="AE301" s="10" t="s">
        <v>2077</v>
      </c>
      <c r="AF301" s="10" t="s">
        <v>1111</v>
      </c>
      <c r="AG301" s="10" t="s">
        <v>1013</v>
      </c>
      <c r="AH301" s="10" t="s">
        <v>2200</v>
      </c>
    </row>
    <row r="302" spans="1:34" x14ac:dyDescent="0.45">
      <c r="A302" s="10" t="s">
        <v>3359</v>
      </c>
      <c r="B302" s="10" t="s">
        <v>2118</v>
      </c>
      <c r="C302" s="10" t="s">
        <v>2331</v>
      </c>
      <c r="D302" s="10" t="s">
        <v>2082</v>
      </c>
      <c r="E302" s="10" t="s">
        <v>2065</v>
      </c>
      <c r="F302" s="10" t="s">
        <v>2086</v>
      </c>
      <c r="G302" s="10" t="s">
        <v>2115</v>
      </c>
      <c r="H302" s="10" t="s">
        <v>3360</v>
      </c>
      <c r="I302" s="10" t="s">
        <v>2194</v>
      </c>
      <c r="J302" s="10" t="s">
        <v>2086</v>
      </c>
      <c r="K302" s="10" t="s">
        <v>2061</v>
      </c>
      <c r="L302" s="10" t="s">
        <v>2065</v>
      </c>
      <c r="M302" s="10" t="s">
        <v>2065</v>
      </c>
      <c r="N302" s="10" t="s">
        <v>2065</v>
      </c>
      <c r="O302" s="10" t="s">
        <v>2907</v>
      </c>
      <c r="P302" s="10" t="s">
        <v>2069</v>
      </c>
      <c r="Q302" s="10" t="s">
        <v>2222</v>
      </c>
      <c r="R302" s="10" t="s">
        <v>2204</v>
      </c>
      <c r="S302" s="10" t="s">
        <v>2103</v>
      </c>
      <c r="T302" s="10" t="s">
        <v>2106</v>
      </c>
      <c r="U302" s="10" t="s">
        <v>2065</v>
      </c>
      <c r="V302" s="10" t="s">
        <v>2089</v>
      </c>
      <c r="W302" s="10" t="s">
        <v>2065</v>
      </c>
      <c r="X302" s="10" t="s">
        <v>2065</v>
      </c>
      <c r="Y302" s="10" t="s">
        <v>2086</v>
      </c>
      <c r="Z302" s="10" t="s">
        <v>2765</v>
      </c>
      <c r="AA302" s="10" t="s">
        <v>2401</v>
      </c>
      <c r="AB302" s="10" t="s">
        <v>3361</v>
      </c>
      <c r="AC302" s="10" t="s">
        <v>3174</v>
      </c>
      <c r="AD302" s="10" t="s">
        <v>967</v>
      </c>
      <c r="AE302" s="10" t="s">
        <v>2078</v>
      </c>
      <c r="AF302" s="10" t="s">
        <v>1407</v>
      </c>
      <c r="AG302" s="10" t="s">
        <v>1370</v>
      </c>
      <c r="AH302" s="10" t="s">
        <v>2324</v>
      </c>
    </row>
    <row r="303" spans="1:34" x14ac:dyDescent="0.45">
      <c r="A303" s="10" t="s">
        <v>3359</v>
      </c>
      <c r="B303" s="10" t="s">
        <v>2118</v>
      </c>
      <c r="C303" s="10" t="s">
        <v>551</v>
      </c>
      <c r="D303" s="10" t="s">
        <v>2082</v>
      </c>
      <c r="E303" s="10" t="s">
        <v>2065</v>
      </c>
      <c r="F303" s="10" t="s">
        <v>2086</v>
      </c>
      <c r="G303" s="10" t="s">
        <v>2115</v>
      </c>
      <c r="H303" s="10" t="s">
        <v>3362</v>
      </c>
      <c r="I303" s="10" t="s">
        <v>2061</v>
      </c>
      <c r="J303" s="10" t="s">
        <v>2086</v>
      </c>
      <c r="K303" s="10" t="s">
        <v>2086</v>
      </c>
      <c r="L303" s="10" t="s">
        <v>2065</v>
      </c>
      <c r="M303" s="10" t="s">
        <v>2065</v>
      </c>
      <c r="N303" s="10" t="s">
        <v>2065</v>
      </c>
      <c r="O303" s="10" t="s">
        <v>1403</v>
      </c>
      <c r="P303" s="10" t="s">
        <v>2089</v>
      </c>
      <c r="Q303" s="10" t="s">
        <v>2135</v>
      </c>
      <c r="R303" s="10" t="s">
        <v>2172</v>
      </c>
      <c r="S303" s="10" t="s">
        <v>2061</v>
      </c>
      <c r="T303" s="10" t="s">
        <v>2103</v>
      </c>
      <c r="U303" s="10" t="s">
        <v>2065</v>
      </c>
      <c r="V303" s="10" t="s">
        <v>2105</v>
      </c>
      <c r="W303" s="10" t="s">
        <v>2065</v>
      </c>
      <c r="X303" s="10" t="s">
        <v>2065</v>
      </c>
      <c r="Y303" s="10" t="s">
        <v>2086</v>
      </c>
      <c r="Z303" s="10" t="s">
        <v>2458</v>
      </c>
      <c r="AA303" s="10" t="s">
        <v>2273</v>
      </c>
      <c r="AB303" s="10" t="s">
        <v>3363</v>
      </c>
      <c r="AC303" s="10" t="s">
        <v>3364</v>
      </c>
      <c r="AD303" s="10" t="s">
        <v>1004</v>
      </c>
      <c r="AE303" s="10" t="s">
        <v>1407</v>
      </c>
      <c r="AF303" s="10" t="s">
        <v>1111</v>
      </c>
      <c r="AG303" s="10" t="s">
        <v>1401</v>
      </c>
      <c r="AH303" s="10" t="s">
        <v>2218</v>
      </c>
    </row>
    <row r="304" spans="1:34" x14ac:dyDescent="0.45">
      <c r="A304" s="10" t="s">
        <v>3359</v>
      </c>
      <c r="B304" s="10" t="s">
        <v>2118</v>
      </c>
      <c r="C304" s="10" t="s">
        <v>109</v>
      </c>
      <c r="D304" s="10" t="s">
        <v>2082</v>
      </c>
      <c r="E304" s="10" t="s">
        <v>2065</v>
      </c>
      <c r="F304" s="10" t="s">
        <v>2065</v>
      </c>
      <c r="G304" s="10" t="s">
        <v>871</v>
      </c>
      <c r="H304" s="10" t="s">
        <v>2926</v>
      </c>
      <c r="I304" s="10" t="s">
        <v>2091</v>
      </c>
      <c r="J304" s="10" t="s">
        <v>2065</v>
      </c>
      <c r="K304" s="10" t="s">
        <v>2091</v>
      </c>
      <c r="L304" s="10" t="s">
        <v>2065</v>
      </c>
      <c r="M304" s="10" t="s">
        <v>2065</v>
      </c>
      <c r="N304" s="10" t="s">
        <v>2065</v>
      </c>
      <c r="O304" s="10" t="s">
        <v>1401</v>
      </c>
      <c r="P304" s="10" t="s">
        <v>2172</v>
      </c>
      <c r="Q304" s="10" t="s">
        <v>2103</v>
      </c>
      <c r="R304" s="10" t="s">
        <v>2103</v>
      </c>
      <c r="S304" s="10" t="s">
        <v>2072</v>
      </c>
      <c r="T304" s="10" t="s">
        <v>2072</v>
      </c>
      <c r="U304" s="10" t="s">
        <v>2065</v>
      </c>
      <c r="V304" s="10" t="s">
        <v>2060</v>
      </c>
      <c r="W304" s="10" t="s">
        <v>2065</v>
      </c>
      <c r="X304" s="10" t="s">
        <v>2065</v>
      </c>
      <c r="Y304" s="10" t="s">
        <v>2065</v>
      </c>
      <c r="Z304" s="10" t="s">
        <v>2085</v>
      </c>
      <c r="AA304" s="10" t="s">
        <v>2239</v>
      </c>
      <c r="AB304" s="10" t="s">
        <v>2968</v>
      </c>
      <c r="AC304" s="10" t="s">
        <v>3365</v>
      </c>
      <c r="AD304" s="10" t="s">
        <v>1373</v>
      </c>
      <c r="AE304" s="10" t="s">
        <v>2316</v>
      </c>
      <c r="AF304" s="10" t="s">
        <v>2316</v>
      </c>
      <c r="AG304" s="10" t="s">
        <v>1264</v>
      </c>
      <c r="AH304" s="10" t="s">
        <v>2461</v>
      </c>
    </row>
    <row r="305" spans="1:34" x14ac:dyDescent="0.45">
      <c r="A305" s="10" t="s">
        <v>3366</v>
      </c>
      <c r="B305" s="10" t="s">
        <v>2118</v>
      </c>
      <c r="C305" s="10" t="s">
        <v>335</v>
      </c>
      <c r="D305" s="10" t="s">
        <v>2059</v>
      </c>
      <c r="E305" s="10" t="s">
        <v>2106</v>
      </c>
      <c r="F305" s="10" t="s">
        <v>2091</v>
      </c>
      <c r="G305" s="10" t="s">
        <v>3367</v>
      </c>
      <c r="H305" s="10" t="s">
        <v>3368</v>
      </c>
      <c r="I305" s="10" t="s">
        <v>2064</v>
      </c>
      <c r="J305" s="10" t="s">
        <v>2064</v>
      </c>
      <c r="K305" s="10" t="s">
        <v>2065</v>
      </c>
      <c r="L305" s="10" t="s">
        <v>2072</v>
      </c>
      <c r="M305" s="10" t="s">
        <v>2065</v>
      </c>
      <c r="N305" s="10" t="s">
        <v>2065</v>
      </c>
      <c r="O305" s="10" t="s">
        <v>3019</v>
      </c>
      <c r="P305" s="10" t="s">
        <v>2232</v>
      </c>
      <c r="Q305" s="10" t="s">
        <v>2192</v>
      </c>
      <c r="R305" s="10" t="s">
        <v>2118</v>
      </c>
      <c r="S305" s="10" t="s">
        <v>2103</v>
      </c>
      <c r="T305" s="10" t="s">
        <v>2173</v>
      </c>
      <c r="U305" s="10" t="s">
        <v>2065</v>
      </c>
      <c r="V305" s="10" t="s">
        <v>2186</v>
      </c>
      <c r="W305" s="10" t="s">
        <v>2103</v>
      </c>
      <c r="X305" s="10" t="s">
        <v>2072</v>
      </c>
      <c r="Y305" s="10" t="s">
        <v>2065</v>
      </c>
      <c r="Z305" s="10" t="s">
        <v>2809</v>
      </c>
      <c r="AA305" s="10" t="s">
        <v>2138</v>
      </c>
      <c r="AB305" s="10" t="s">
        <v>2791</v>
      </c>
      <c r="AC305" s="10" t="s">
        <v>3369</v>
      </c>
      <c r="AD305" s="10" t="s">
        <v>1243</v>
      </c>
      <c r="AE305" s="10" t="s">
        <v>1942</v>
      </c>
      <c r="AF305" s="10" t="s">
        <v>1038</v>
      </c>
      <c r="AG305" s="10" t="s">
        <v>1090</v>
      </c>
      <c r="AH305" s="10" t="s">
        <v>3068</v>
      </c>
    </row>
    <row r="306" spans="1:34" x14ac:dyDescent="0.45">
      <c r="A306" s="10" t="s">
        <v>3370</v>
      </c>
      <c r="B306" s="10" t="s">
        <v>2220</v>
      </c>
      <c r="C306" s="10" t="s">
        <v>312</v>
      </c>
      <c r="D306" s="10" t="s">
        <v>2059</v>
      </c>
      <c r="E306" s="10" t="s">
        <v>2065</v>
      </c>
      <c r="F306" s="10" t="s">
        <v>2065</v>
      </c>
      <c r="G306" s="10" t="s">
        <v>871</v>
      </c>
      <c r="H306" s="10" t="s">
        <v>2952</v>
      </c>
      <c r="I306" s="10" t="s">
        <v>2204</v>
      </c>
      <c r="J306" s="10" t="s">
        <v>2065</v>
      </c>
      <c r="K306" s="10" t="s">
        <v>2072</v>
      </c>
      <c r="L306" s="10" t="s">
        <v>2065</v>
      </c>
      <c r="M306" s="10" t="s">
        <v>2065</v>
      </c>
      <c r="N306" s="10" t="s">
        <v>2065</v>
      </c>
      <c r="O306" s="10" t="s">
        <v>1123</v>
      </c>
      <c r="P306" s="10" t="s">
        <v>2105</v>
      </c>
      <c r="Q306" s="10" t="s">
        <v>2194</v>
      </c>
      <c r="R306" s="10" t="s">
        <v>2106</v>
      </c>
      <c r="S306" s="10" t="s">
        <v>2065</v>
      </c>
      <c r="T306" s="10" t="s">
        <v>2061</v>
      </c>
      <c r="U306" s="10" t="s">
        <v>2065</v>
      </c>
      <c r="V306" s="10" t="s">
        <v>2223</v>
      </c>
      <c r="W306" s="10" t="s">
        <v>2086</v>
      </c>
      <c r="X306" s="10" t="s">
        <v>2072</v>
      </c>
      <c r="Y306" s="10" t="s">
        <v>2065</v>
      </c>
      <c r="Z306" s="10" t="s">
        <v>3044</v>
      </c>
      <c r="AA306" s="10" t="s">
        <v>2521</v>
      </c>
      <c r="AB306" s="10" t="s">
        <v>3371</v>
      </c>
      <c r="AC306" s="10" t="s">
        <v>3299</v>
      </c>
      <c r="AD306" s="10" t="s">
        <v>1052</v>
      </c>
      <c r="AE306" s="10" t="s">
        <v>2130</v>
      </c>
      <c r="AF306" s="10" t="s">
        <v>2142</v>
      </c>
      <c r="AG306" s="10" t="s">
        <v>1215</v>
      </c>
      <c r="AH306" s="10" t="s">
        <v>2444</v>
      </c>
    </row>
    <row r="307" spans="1:34" x14ac:dyDescent="0.45">
      <c r="A307" s="10" t="s">
        <v>3372</v>
      </c>
      <c r="B307" s="10" t="s">
        <v>2069</v>
      </c>
      <c r="C307" s="10" t="s">
        <v>262</v>
      </c>
      <c r="D307" s="10" t="s">
        <v>2082</v>
      </c>
      <c r="E307" s="10" t="s">
        <v>2072</v>
      </c>
      <c r="F307" s="10" t="s">
        <v>2065</v>
      </c>
      <c r="G307" s="10" t="s">
        <v>2133</v>
      </c>
      <c r="H307" s="10" t="s">
        <v>2845</v>
      </c>
      <c r="I307" s="10" t="s">
        <v>2137</v>
      </c>
      <c r="J307" s="10" t="s">
        <v>2065</v>
      </c>
      <c r="K307" s="10" t="s">
        <v>2103</v>
      </c>
      <c r="L307" s="10" t="s">
        <v>2065</v>
      </c>
      <c r="M307" s="10" t="s">
        <v>2065</v>
      </c>
      <c r="N307" s="10" t="s">
        <v>2072</v>
      </c>
      <c r="O307" s="10" t="s">
        <v>1437</v>
      </c>
      <c r="P307" s="10" t="s">
        <v>2245</v>
      </c>
      <c r="Q307" s="10" t="s">
        <v>2088</v>
      </c>
      <c r="R307" s="10" t="s">
        <v>2172</v>
      </c>
      <c r="S307" s="10" t="s">
        <v>2060</v>
      </c>
      <c r="T307" s="10" t="s">
        <v>2091</v>
      </c>
      <c r="U307" s="10" t="s">
        <v>2072</v>
      </c>
      <c r="V307" s="10" t="s">
        <v>2282</v>
      </c>
      <c r="W307" s="10" t="s">
        <v>2091</v>
      </c>
      <c r="X307" s="10" t="s">
        <v>2065</v>
      </c>
      <c r="Y307" s="10" t="s">
        <v>2065</v>
      </c>
      <c r="Z307" s="10" t="s">
        <v>2284</v>
      </c>
      <c r="AA307" s="10" t="s">
        <v>2138</v>
      </c>
      <c r="AB307" s="10" t="s">
        <v>2774</v>
      </c>
      <c r="AC307" s="10" t="s">
        <v>3373</v>
      </c>
      <c r="AD307" s="10" t="s">
        <v>936</v>
      </c>
      <c r="AE307" s="10" t="s">
        <v>2097</v>
      </c>
      <c r="AF307" s="10" t="s">
        <v>2235</v>
      </c>
      <c r="AG307" s="10" t="s">
        <v>1118</v>
      </c>
      <c r="AH307" s="10" t="s">
        <v>3374</v>
      </c>
    </row>
    <row r="308" spans="1:34" x14ac:dyDescent="0.45">
      <c r="A308" s="10" t="s">
        <v>3375</v>
      </c>
      <c r="B308" s="10" t="s">
        <v>2310</v>
      </c>
      <c r="C308" s="10" t="s">
        <v>24</v>
      </c>
      <c r="D308" s="10" t="s">
        <v>2059</v>
      </c>
      <c r="E308" s="10" t="s">
        <v>2086</v>
      </c>
      <c r="F308" s="10" t="s">
        <v>2065</v>
      </c>
      <c r="G308" s="10" t="s">
        <v>2133</v>
      </c>
      <c r="H308" s="10" t="s">
        <v>2518</v>
      </c>
      <c r="I308" s="10" t="s">
        <v>2060</v>
      </c>
      <c r="J308" s="10" t="s">
        <v>2060</v>
      </c>
      <c r="K308" s="10" t="s">
        <v>2065</v>
      </c>
      <c r="L308" s="10" t="s">
        <v>2065</v>
      </c>
      <c r="M308" s="10" t="s">
        <v>2065</v>
      </c>
      <c r="N308" s="10" t="s">
        <v>2065</v>
      </c>
      <c r="O308" s="10" t="s">
        <v>1374</v>
      </c>
      <c r="P308" s="10" t="s">
        <v>2089</v>
      </c>
      <c r="Q308" s="10" t="s">
        <v>2103</v>
      </c>
      <c r="R308" s="10" t="s">
        <v>2103</v>
      </c>
      <c r="S308" s="10" t="s">
        <v>2091</v>
      </c>
      <c r="T308" s="10" t="s">
        <v>2103</v>
      </c>
      <c r="U308" s="10" t="s">
        <v>2065</v>
      </c>
      <c r="V308" s="10" t="s">
        <v>2107</v>
      </c>
      <c r="W308" s="10" t="s">
        <v>2065</v>
      </c>
      <c r="X308" s="10" t="s">
        <v>2072</v>
      </c>
      <c r="Y308" s="10" t="s">
        <v>2065</v>
      </c>
      <c r="Z308" s="10" t="s">
        <v>2119</v>
      </c>
      <c r="AA308" s="10" t="s">
        <v>3334</v>
      </c>
      <c r="AB308" s="10" t="s">
        <v>3376</v>
      </c>
      <c r="AC308" s="10" t="s">
        <v>3377</v>
      </c>
      <c r="AD308" s="10" t="s">
        <v>1265</v>
      </c>
      <c r="AE308" s="10" t="s">
        <v>2235</v>
      </c>
      <c r="AF308" s="10" t="s">
        <v>1999</v>
      </c>
      <c r="AG308" s="10" t="s">
        <v>1161</v>
      </c>
      <c r="AH308" s="10" t="s">
        <v>2976</v>
      </c>
    </row>
    <row r="309" spans="1:34" x14ac:dyDescent="0.45">
      <c r="A309" s="10" t="s">
        <v>3378</v>
      </c>
      <c r="B309" s="10" t="s">
        <v>2085</v>
      </c>
      <c r="C309" s="10" t="s">
        <v>220</v>
      </c>
      <c r="D309" s="10" t="s">
        <v>2082</v>
      </c>
      <c r="E309" s="10" t="s">
        <v>2091</v>
      </c>
      <c r="F309" s="10" t="s">
        <v>2086</v>
      </c>
      <c r="G309" s="10" t="s">
        <v>2503</v>
      </c>
      <c r="H309" s="10" t="s">
        <v>2863</v>
      </c>
      <c r="I309" s="10" t="s">
        <v>2118</v>
      </c>
      <c r="J309" s="10" t="s">
        <v>2065</v>
      </c>
      <c r="K309" s="10" t="s">
        <v>2105</v>
      </c>
      <c r="L309" s="10" t="s">
        <v>2065</v>
      </c>
      <c r="M309" s="10" t="s">
        <v>2065</v>
      </c>
      <c r="N309" s="10" t="s">
        <v>2065</v>
      </c>
      <c r="O309" s="10" t="s">
        <v>3179</v>
      </c>
      <c r="P309" s="10" t="s">
        <v>2068</v>
      </c>
      <c r="Q309" s="10" t="s">
        <v>2088</v>
      </c>
      <c r="R309" s="10" t="s">
        <v>2172</v>
      </c>
      <c r="S309" s="10" t="s">
        <v>2086</v>
      </c>
      <c r="T309" s="10" t="s">
        <v>2135</v>
      </c>
      <c r="U309" s="10" t="s">
        <v>2072</v>
      </c>
      <c r="V309" s="10" t="s">
        <v>2137</v>
      </c>
      <c r="W309" s="10" t="s">
        <v>2091</v>
      </c>
      <c r="X309" s="10" t="s">
        <v>2065</v>
      </c>
      <c r="Y309" s="10" t="s">
        <v>2072</v>
      </c>
      <c r="Z309" s="10" t="s">
        <v>3137</v>
      </c>
      <c r="AA309" s="10" t="s">
        <v>2321</v>
      </c>
      <c r="AB309" s="10" t="s">
        <v>2355</v>
      </c>
      <c r="AC309" s="10" t="s">
        <v>3379</v>
      </c>
      <c r="AD309" s="10" t="s">
        <v>1106</v>
      </c>
      <c r="AE309" s="10" t="s">
        <v>2199</v>
      </c>
      <c r="AF309" s="10" t="s">
        <v>1200</v>
      </c>
      <c r="AG309" s="10" t="s">
        <v>2500</v>
      </c>
      <c r="AH309" s="10" t="s">
        <v>2768</v>
      </c>
    </row>
    <row r="310" spans="1:34" x14ac:dyDescent="0.45">
      <c r="A310" s="10" t="s">
        <v>3380</v>
      </c>
      <c r="B310" s="10" t="s">
        <v>2117</v>
      </c>
      <c r="C310" s="10" t="s">
        <v>109</v>
      </c>
      <c r="D310" s="10" t="s">
        <v>2082</v>
      </c>
      <c r="E310" s="10" t="s">
        <v>2065</v>
      </c>
      <c r="F310" s="10" t="s">
        <v>2072</v>
      </c>
      <c r="G310" s="10" t="s">
        <v>2115</v>
      </c>
      <c r="H310" s="10" t="s">
        <v>3381</v>
      </c>
      <c r="I310" s="10" t="s">
        <v>2064</v>
      </c>
      <c r="J310" s="10" t="s">
        <v>2065</v>
      </c>
      <c r="K310" s="10" t="s">
        <v>2060</v>
      </c>
      <c r="L310" s="10" t="s">
        <v>2065</v>
      </c>
      <c r="M310" s="10" t="s">
        <v>2065</v>
      </c>
      <c r="N310" s="10" t="s">
        <v>2065</v>
      </c>
      <c r="O310" s="10" t="s">
        <v>1345</v>
      </c>
      <c r="P310" s="10" t="s">
        <v>2088</v>
      </c>
      <c r="Q310" s="10" t="s">
        <v>2061</v>
      </c>
      <c r="R310" s="10" t="s">
        <v>2060</v>
      </c>
      <c r="S310" s="10" t="s">
        <v>2086</v>
      </c>
      <c r="T310" s="10" t="s">
        <v>2135</v>
      </c>
      <c r="U310" s="10" t="s">
        <v>2072</v>
      </c>
      <c r="V310" s="10" t="s">
        <v>2222</v>
      </c>
      <c r="W310" s="10" t="s">
        <v>2072</v>
      </c>
      <c r="X310" s="10" t="s">
        <v>2065</v>
      </c>
      <c r="Y310" s="10" t="s">
        <v>2065</v>
      </c>
      <c r="Z310" s="10" t="s">
        <v>2214</v>
      </c>
      <c r="AA310" s="10" t="s">
        <v>3382</v>
      </c>
      <c r="AB310" s="10" t="s">
        <v>2213</v>
      </c>
      <c r="AC310" s="10" t="s">
        <v>3383</v>
      </c>
      <c r="AD310" s="10" t="s">
        <v>1083</v>
      </c>
      <c r="AE310" s="10" t="s">
        <v>2296</v>
      </c>
      <c r="AF310" s="10" t="s">
        <v>1264</v>
      </c>
      <c r="AG310" s="10" t="s">
        <v>1118</v>
      </c>
      <c r="AH310" s="10" t="s">
        <v>2979</v>
      </c>
    </row>
    <row r="311" spans="1:34" x14ac:dyDescent="0.45">
      <c r="A311" s="10" t="s">
        <v>3384</v>
      </c>
      <c r="B311" s="10" t="s">
        <v>2282</v>
      </c>
      <c r="C311" s="10" t="s">
        <v>96</v>
      </c>
      <c r="D311" s="10" t="s">
        <v>2059</v>
      </c>
      <c r="E311" s="10" t="s">
        <v>2072</v>
      </c>
      <c r="F311" s="10" t="s">
        <v>2065</v>
      </c>
      <c r="G311" s="10" t="s">
        <v>2133</v>
      </c>
      <c r="H311" s="10" t="s">
        <v>3385</v>
      </c>
      <c r="I311" s="10" t="s">
        <v>2173</v>
      </c>
      <c r="J311" s="10" t="s">
        <v>2065</v>
      </c>
      <c r="K311" s="10" t="s">
        <v>2086</v>
      </c>
      <c r="L311" s="10" t="s">
        <v>2065</v>
      </c>
      <c r="M311" s="10" t="s">
        <v>2065</v>
      </c>
      <c r="N311" s="10" t="s">
        <v>2065</v>
      </c>
      <c r="O311" s="10" t="s">
        <v>2631</v>
      </c>
      <c r="P311" s="10" t="s">
        <v>2204</v>
      </c>
      <c r="Q311" s="10" t="s">
        <v>2091</v>
      </c>
      <c r="R311" s="10" t="s">
        <v>2091</v>
      </c>
      <c r="S311" s="10" t="s">
        <v>2065</v>
      </c>
      <c r="T311" s="10" t="s">
        <v>2060</v>
      </c>
      <c r="U311" s="10" t="s">
        <v>2065</v>
      </c>
      <c r="V311" s="10" t="s">
        <v>2107</v>
      </c>
      <c r="W311" s="10" t="s">
        <v>2086</v>
      </c>
      <c r="X311" s="10" t="s">
        <v>2065</v>
      </c>
      <c r="Y311" s="10" t="s">
        <v>2065</v>
      </c>
      <c r="Z311" s="10" t="s">
        <v>2313</v>
      </c>
      <c r="AA311" s="10" t="s">
        <v>3093</v>
      </c>
      <c r="AB311" s="10" t="s">
        <v>3386</v>
      </c>
      <c r="AC311" s="10" t="s">
        <v>3387</v>
      </c>
      <c r="AD311" s="10" t="s">
        <v>2500</v>
      </c>
      <c r="AE311" s="10" t="s">
        <v>2130</v>
      </c>
      <c r="AF311" s="10" t="s">
        <v>1384</v>
      </c>
      <c r="AG311" s="10" t="s">
        <v>1311</v>
      </c>
      <c r="AH311" s="10" t="s">
        <v>3285</v>
      </c>
    </row>
    <row r="312" spans="1:34" x14ac:dyDescent="0.45">
      <c r="A312" s="10" t="s">
        <v>3388</v>
      </c>
      <c r="B312" s="10" t="s">
        <v>2117</v>
      </c>
      <c r="C312" s="10" t="s">
        <v>73</v>
      </c>
      <c r="D312" s="10" t="s">
        <v>2059</v>
      </c>
      <c r="E312" s="10" t="s">
        <v>2072</v>
      </c>
      <c r="F312" s="10" t="s">
        <v>2086</v>
      </c>
      <c r="G312" s="10" t="s">
        <v>2202</v>
      </c>
      <c r="H312" s="10" t="s">
        <v>3389</v>
      </c>
      <c r="I312" s="10" t="s">
        <v>2106</v>
      </c>
      <c r="J312" s="10" t="s">
        <v>2086</v>
      </c>
      <c r="K312" s="10" t="s">
        <v>2072</v>
      </c>
      <c r="L312" s="10" t="s">
        <v>2065</v>
      </c>
      <c r="M312" s="10" t="s">
        <v>2065</v>
      </c>
      <c r="N312" s="10" t="s">
        <v>2065</v>
      </c>
      <c r="O312" s="10" t="s">
        <v>1180</v>
      </c>
      <c r="P312" s="10" t="s">
        <v>2058</v>
      </c>
      <c r="Q312" s="10" t="s">
        <v>2105</v>
      </c>
      <c r="R312" s="10" t="s">
        <v>2105</v>
      </c>
      <c r="S312" s="10" t="s">
        <v>2091</v>
      </c>
      <c r="T312" s="10" t="s">
        <v>2060</v>
      </c>
      <c r="U312" s="10" t="s">
        <v>2065</v>
      </c>
      <c r="V312" s="10" t="s">
        <v>2058</v>
      </c>
      <c r="W312" s="10" t="s">
        <v>2091</v>
      </c>
      <c r="X312" s="10" t="s">
        <v>2065</v>
      </c>
      <c r="Y312" s="10" t="s">
        <v>2086</v>
      </c>
      <c r="Z312" s="10" t="s">
        <v>2215</v>
      </c>
      <c r="AA312" s="10" t="s">
        <v>2301</v>
      </c>
      <c r="AB312" s="10" t="s">
        <v>3308</v>
      </c>
      <c r="AC312" s="10" t="s">
        <v>2129</v>
      </c>
      <c r="AD312" s="10" t="s">
        <v>1373</v>
      </c>
      <c r="AE312" s="10" t="s">
        <v>2097</v>
      </c>
      <c r="AF312" s="10" t="s">
        <v>2824</v>
      </c>
      <c r="AG312" s="10" t="s">
        <v>1373</v>
      </c>
      <c r="AH312" s="10" t="s">
        <v>3246</v>
      </c>
    </row>
    <row r="313" spans="1:34" x14ac:dyDescent="0.45">
      <c r="A313" s="10" t="s">
        <v>0</v>
      </c>
      <c r="B313" s="10" t="s">
        <v>2026</v>
      </c>
      <c r="C313" s="10" t="s">
        <v>2027</v>
      </c>
      <c r="D313" s="10" t="s">
        <v>2028</v>
      </c>
      <c r="E313" s="10" t="s">
        <v>2029</v>
      </c>
      <c r="F313" s="10" t="s">
        <v>2030</v>
      </c>
      <c r="G313" s="10" t="s">
        <v>2031</v>
      </c>
      <c r="H313" s="10" t="s">
        <v>869</v>
      </c>
      <c r="I313" s="10" t="s">
        <v>2032</v>
      </c>
      <c r="J313" s="10" t="s">
        <v>2033</v>
      </c>
      <c r="K313" s="10" t="s">
        <v>2034</v>
      </c>
      <c r="L313" s="10" t="s">
        <v>2035</v>
      </c>
      <c r="M313" s="10" t="s">
        <v>2036</v>
      </c>
      <c r="N313" s="10" t="s">
        <v>2037</v>
      </c>
      <c r="O313" s="10" t="s">
        <v>860</v>
      </c>
      <c r="P313" s="10" t="s">
        <v>2038</v>
      </c>
      <c r="Q313" s="10" t="s">
        <v>2039</v>
      </c>
      <c r="R313" s="10" t="s">
        <v>2040</v>
      </c>
      <c r="S313" s="10" t="s">
        <v>2041</v>
      </c>
      <c r="T313" s="10" t="s">
        <v>2042</v>
      </c>
      <c r="U313" s="10" t="s">
        <v>2043</v>
      </c>
      <c r="V313" s="10" t="s">
        <v>2044</v>
      </c>
      <c r="W313" s="10" t="s">
        <v>2045</v>
      </c>
      <c r="X313" s="10" t="s">
        <v>2046</v>
      </c>
      <c r="Y313" s="10" t="s">
        <v>2047</v>
      </c>
      <c r="Z313" s="10" t="s">
        <v>2048</v>
      </c>
      <c r="AA313" s="10" t="s">
        <v>2049</v>
      </c>
      <c r="AB313" s="10" t="s">
        <v>2050</v>
      </c>
      <c r="AC313" s="10" t="s">
        <v>2051</v>
      </c>
      <c r="AD313" s="10" t="s">
        <v>2052</v>
      </c>
      <c r="AE313" s="10" t="s">
        <v>2053</v>
      </c>
      <c r="AF313" s="10" t="s">
        <v>2054</v>
      </c>
      <c r="AG313" s="10" t="s">
        <v>2055</v>
      </c>
      <c r="AH313" s="10" t="s">
        <v>2056</v>
      </c>
    </row>
    <row r="314" spans="1:34" x14ac:dyDescent="0.45">
      <c r="A314" s="10" t="s">
        <v>3390</v>
      </c>
      <c r="B314" s="10" t="s">
        <v>2069</v>
      </c>
      <c r="C314" s="10" t="s">
        <v>26</v>
      </c>
      <c r="D314" s="10" t="s">
        <v>2082</v>
      </c>
      <c r="E314" s="10" t="s">
        <v>2065</v>
      </c>
      <c r="F314" s="10" t="s">
        <v>2065</v>
      </c>
      <c r="G314" s="10" t="s">
        <v>871</v>
      </c>
      <c r="H314" s="10" t="s">
        <v>2346</v>
      </c>
      <c r="I314" s="10" t="s">
        <v>2072</v>
      </c>
      <c r="J314" s="10" t="s">
        <v>2065</v>
      </c>
      <c r="K314" s="10" t="s">
        <v>2072</v>
      </c>
      <c r="L314" s="10" t="s">
        <v>2065</v>
      </c>
      <c r="M314" s="10" t="s">
        <v>2065</v>
      </c>
      <c r="N314" s="10" t="s">
        <v>2065</v>
      </c>
      <c r="O314" s="10" t="s">
        <v>2296</v>
      </c>
      <c r="P314" s="10" t="s">
        <v>2065</v>
      </c>
      <c r="Q314" s="10" t="s">
        <v>2065</v>
      </c>
      <c r="R314" s="10" t="s">
        <v>2065</v>
      </c>
      <c r="S314" s="10" t="s">
        <v>2065</v>
      </c>
      <c r="T314" s="10" t="s">
        <v>2065</v>
      </c>
      <c r="U314" s="10" t="s">
        <v>2065</v>
      </c>
      <c r="V314" s="10" t="s">
        <v>2065</v>
      </c>
      <c r="W314" s="10" t="s">
        <v>2065</v>
      </c>
      <c r="X314" s="10" t="s">
        <v>2065</v>
      </c>
      <c r="Y314" s="10" t="s">
        <v>2065</v>
      </c>
      <c r="Z314" s="10" t="s">
        <v>2091</v>
      </c>
      <c r="AA314" s="10" t="s">
        <v>871</v>
      </c>
      <c r="AB314" s="10" t="s">
        <v>2419</v>
      </c>
      <c r="AC314" s="10" t="s">
        <v>2379</v>
      </c>
      <c r="AD314" s="10" t="s">
        <v>2130</v>
      </c>
      <c r="AE314" s="10" t="s">
        <v>2130</v>
      </c>
      <c r="AF314" s="10" t="s">
        <v>2130</v>
      </c>
      <c r="AG314" s="10" t="s">
        <v>2130</v>
      </c>
      <c r="AH314" s="10" t="s">
        <v>871</v>
      </c>
    </row>
    <row r="315" spans="1:34" x14ac:dyDescent="0.45">
      <c r="A315" s="10" t="s">
        <v>3391</v>
      </c>
      <c r="B315" s="10" t="s">
        <v>2114</v>
      </c>
      <c r="C315" s="10" t="s">
        <v>99</v>
      </c>
      <c r="D315" s="10" t="s">
        <v>2082</v>
      </c>
      <c r="E315" s="10" t="s">
        <v>2091</v>
      </c>
      <c r="F315" s="10" t="s">
        <v>2061</v>
      </c>
      <c r="G315" s="10" t="s">
        <v>2289</v>
      </c>
      <c r="H315" s="10" t="s">
        <v>2140</v>
      </c>
      <c r="I315" s="10" t="s">
        <v>2105</v>
      </c>
      <c r="J315" s="10" t="s">
        <v>2105</v>
      </c>
      <c r="K315" s="10" t="s">
        <v>2065</v>
      </c>
      <c r="L315" s="10" t="s">
        <v>2065</v>
      </c>
      <c r="M315" s="10" t="s">
        <v>2065</v>
      </c>
      <c r="N315" s="10" t="s">
        <v>2065</v>
      </c>
      <c r="O315" s="10" t="s">
        <v>3392</v>
      </c>
      <c r="P315" s="10" t="s">
        <v>2401</v>
      </c>
      <c r="Q315" s="10" t="s">
        <v>2192</v>
      </c>
      <c r="R315" s="10" t="s">
        <v>2118</v>
      </c>
      <c r="S315" s="10" t="s">
        <v>2106</v>
      </c>
      <c r="T315" s="10" t="s">
        <v>2204</v>
      </c>
      <c r="U315" s="10" t="s">
        <v>2065</v>
      </c>
      <c r="V315" s="10" t="s">
        <v>2182</v>
      </c>
      <c r="W315" s="10" t="s">
        <v>2065</v>
      </c>
      <c r="X315" s="10" t="s">
        <v>2065</v>
      </c>
      <c r="Y315" s="10" t="s">
        <v>2065</v>
      </c>
      <c r="Z315" s="10" t="s">
        <v>3393</v>
      </c>
      <c r="AA315" s="10" t="s">
        <v>2175</v>
      </c>
      <c r="AB315" s="10" t="s">
        <v>2208</v>
      </c>
      <c r="AC315" s="10" t="s">
        <v>2323</v>
      </c>
      <c r="AD315" s="10" t="s">
        <v>956</v>
      </c>
      <c r="AE315" s="10" t="s">
        <v>1339</v>
      </c>
      <c r="AF315" s="10" t="s">
        <v>2824</v>
      </c>
      <c r="AG315" s="10" t="s">
        <v>1052</v>
      </c>
      <c r="AH315" s="10" t="s">
        <v>2952</v>
      </c>
    </row>
    <row r="316" spans="1:34" x14ac:dyDescent="0.45">
      <c r="A316" s="10" t="s">
        <v>3394</v>
      </c>
      <c r="B316" s="10" t="s">
        <v>2220</v>
      </c>
      <c r="C316" s="10" t="s">
        <v>230</v>
      </c>
      <c r="D316" s="10" t="s">
        <v>2082</v>
      </c>
      <c r="E316" s="10" t="s">
        <v>2060</v>
      </c>
      <c r="F316" s="10" t="s">
        <v>2086</v>
      </c>
      <c r="G316" s="10" t="s">
        <v>2101</v>
      </c>
      <c r="H316" s="10" t="s">
        <v>3090</v>
      </c>
      <c r="I316" s="10" t="s">
        <v>2058</v>
      </c>
      <c r="J316" s="10" t="s">
        <v>2065</v>
      </c>
      <c r="K316" s="10" t="s">
        <v>2089</v>
      </c>
      <c r="L316" s="10" t="s">
        <v>2065</v>
      </c>
      <c r="M316" s="10" t="s">
        <v>2065</v>
      </c>
      <c r="N316" s="10" t="s">
        <v>2105</v>
      </c>
      <c r="O316" s="10" t="s">
        <v>2631</v>
      </c>
      <c r="P316" s="10" t="s">
        <v>2105</v>
      </c>
      <c r="Q316" s="10" t="s">
        <v>2172</v>
      </c>
      <c r="R316" s="10" t="s">
        <v>2106</v>
      </c>
      <c r="S316" s="10" t="s">
        <v>2086</v>
      </c>
      <c r="T316" s="10" t="s">
        <v>2172</v>
      </c>
      <c r="U316" s="10" t="s">
        <v>2065</v>
      </c>
      <c r="V316" s="10" t="s">
        <v>2085</v>
      </c>
      <c r="W316" s="10" t="s">
        <v>2086</v>
      </c>
      <c r="X316" s="10" t="s">
        <v>2065</v>
      </c>
      <c r="Y316" s="10" t="s">
        <v>2065</v>
      </c>
      <c r="Z316" s="10" t="s">
        <v>2273</v>
      </c>
      <c r="AA316" s="10" t="s">
        <v>2986</v>
      </c>
      <c r="AB316" s="10" t="s">
        <v>2256</v>
      </c>
      <c r="AC316" s="10" t="s">
        <v>3395</v>
      </c>
      <c r="AD316" s="10" t="s">
        <v>2787</v>
      </c>
      <c r="AE316" s="10" t="s">
        <v>1025</v>
      </c>
      <c r="AF316" s="10" t="s">
        <v>1021</v>
      </c>
      <c r="AG316" s="10" t="s">
        <v>1123</v>
      </c>
      <c r="AH316" s="10" t="s">
        <v>2337</v>
      </c>
    </row>
    <row r="317" spans="1:34" x14ac:dyDescent="0.45">
      <c r="A317" s="10" t="s">
        <v>3396</v>
      </c>
      <c r="B317" s="10" t="s">
        <v>2117</v>
      </c>
      <c r="C317" s="10" t="s">
        <v>99</v>
      </c>
      <c r="D317" s="10" t="s">
        <v>2082</v>
      </c>
      <c r="E317" s="10" t="s">
        <v>2065</v>
      </c>
      <c r="F317" s="10" t="s">
        <v>2065</v>
      </c>
      <c r="G317" s="10" t="s">
        <v>871</v>
      </c>
      <c r="H317" s="10" t="s">
        <v>2276</v>
      </c>
      <c r="I317" s="10" t="s">
        <v>2086</v>
      </c>
      <c r="J317" s="10" t="s">
        <v>2065</v>
      </c>
      <c r="K317" s="10" t="s">
        <v>2086</v>
      </c>
      <c r="L317" s="10" t="s">
        <v>2065</v>
      </c>
      <c r="M317" s="10" t="s">
        <v>2065</v>
      </c>
      <c r="N317" s="10" t="s">
        <v>2065</v>
      </c>
      <c r="O317" s="10" t="s">
        <v>2277</v>
      </c>
      <c r="P317" s="10" t="s">
        <v>2072</v>
      </c>
      <c r="Q317" s="10" t="s">
        <v>2072</v>
      </c>
      <c r="R317" s="10" t="s">
        <v>2072</v>
      </c>
      <c r="S317" s="10" t="s">
        <v>2065</v>
      </c>
      <c r="T317" s="10" t="s">
        <v>2086</v>
      </c>
      <c r="U317" s="10" t="s">
        <v>2065</v>
      </c>
      <c r="V317" s="10" t="s">
        <v>2065</v>
      </c>
      <c r="W317" s="10" t="s">
        <v>2065</v>
      </c>
      <c r="X317" s="10" t="s">
        <v>2065</v>
      </c>
      <c r="Y317" s="10" t="s">
        <v>2065</v>
      </c>
      <c r="Z317" s="10" t="s">
        <v>2172</v>
      </c>
      <c r="AA317" s="10" t="s">
        <v>2247</v>
      </c>
      <c r="AB317" s="10" t="s">
        <v>2641</v>
      </c>
      <c r="AC317" s="10" t="s">
        <v>2129</v>
      </c>
      <c r="AD317" s="10" t="s">
        <v>2111</v>
      </c>
      <c r="AE317" s="10" t="s">
        <v>2130</v>
      </c>
      <c r="AF317" s="10" t="s">
        <v>1036</v>
      </c>
      <c r="AG317" s="10" t="s">
        <v>2130</v>
      </c>
      <c r="AH317" s="10" t="s">
        <v>2346</v>
      </c>
    </row>
    <row r="318" spans="1:34" x14ac:dyDescent="0.45">
      <c r="A318" s="10" t="s">
        <v>3397</v>
      </c>
      <c r="B318" s="10" t="s">
        <v>2117</v>
      </c>
      <c r="C318" s="10" t="s">
        <v>119</v>
      </c>
      <c r="D318" s="10" t="s">
        <v>2059</v>
      </c>
      <c r="E318" s="10" t="s">
        <v>2086</v>
      </c>
      <c r="F318" s="10" t="s">
        <v>2072</v>
      </c>
      <c r="G318" s="10" t="s">
        <v>2101</v>
      </c>
      <c r="H318" s="10" t="s">
        <v>2554</v>
      </c>
      <c r="I318" s="10" t="s">
        <v>2089</v>
      </c>
      <c r="J318" s="10" t="s">
        <v>2065</v>
      </c>
      <c r="K318" s="10" t="s">
        <v>2091</v>
      </c>
      <c r="L318" s="10" t="s">
        <v>2065</v>
      </c>
      <c r="M318" s="10" t="s">
        <v>2065</v>
      </c>
      <c r="N318" s="10" t="s">
        <v>2065</v>
      </c>
      <c r="O318" s="10" t="s">
        <v>1180</v>
      </c>
      <c r="P318" s="10" t="s">
        <v>2223</v>
      </c>
      <c r="Q318" s="10" t="s">
        <v>2103</v>
      </c>
      <c r="R318" s="10" t="s">
        <v>2091</v>
      </c>
      <c r="S318" s="10" t="s">
        <v>2086</v>
      </c>
      <c r="T318" s="10" t="s">
        <v>2086</v>
      </c>
      <c r="U318" s="10" t="s">
        <v>2065</v>
      </c>
      <c r="V318" s="10" t="s">
        <v>2105</v>
      </c>
      <c r="W318" s="10" t="s">
        <v>2072</v>
      </c>
      <c r="X318" s="10" t="s">
        <v>2065</v>
      </c>
      <c r="Y318" s="10" t="s">
        <v>2065</v>
      </c>
      <c r="Z318" s="10" t="s">
        <v>2458</v>
      </c>
      <c r="AA318" s="10" t="s">
        <v>3398</v>
      </c>
      <c r="AB318" s="10" t="s">
        <v>2711</v>
      </c>
      <c r="AC318" s="10" t="s">
        <v>3399</v>
      </c>
      <c r="AD318" s="10" t="s">
        <v>1370</v>
      </c>
      <c r="AE318" s="10" t="s">
        <v>1339</v>
      </c>
      <c r="AF318" s="10" t="s">
        <v>1339</v>
      </c>
      <c r="AG318" s="10" t="s">
        <v>1147</v>
      </c>
      <c r="AH318" s="10" t="s">
        <v>3305</v>
      </c>
    </row>
    <row r="319" spans="1:34" x14ac:dyDescent="0.45">
      <c r="A319" s="10" t="s">
        <v>3400</v>
      </c>
      <c r="B319" s="10" t="s">
        <v>2117</v>
      </c>
      <c r="C319" s="10" t="s">
        <v>1471</v>
      </c>
      <c r="D319" s="10" t="s">
        <v>2059</v>
      </c>
      <c r="E319" s="10" t="s">
        <v>2060</v>
      </c>
      <c r="F319" s="10" t="s">
        <v>2060</v>
      </c>
      <c r="G319" s="10" t="s">
        <v>2083</v>
      </c>
      <c r="H319" s="10" t="s">
        <v>3401</v>
      </c>
      <c r="I319" s="10" t="s">
        <v>2105</v>
      </c>
      <c r="J319" s="10" t="s">
        <v>2064</v>
      </c>
      <c r="K319" s="10" t="s">
        <v>2065</v>
      </c>
      <c r="L319" s="10" t="s">
        <v>2065</v>
      </c>
      <c r="M319" s="10" t="s">
        <v>2065</v>
      </c>
      <c r="N319" s="10" t="s">
        <v>2065</v>
      </c>
      <c r="O319" s="10" t="s">
        <v>3402</v>
      </c>
      <c r="P319" s="10" t="s">
        <v>2515</v>
      </c>
      <c r="Q319" s="10" t="s">
        <v>2220</v>
      </c>
      <c r="R319" s="10" t="s">
        <v>2085</v>
      </c>
      <c r="S319" s="10" t="s">
        <v>2105</v>
      </c>
      <c r="T319" s="10" t="s">
        <v>2085</v>
      </c>
      <c r="U319" s="10" t="s">
        <v>2072</v>
      </c>
      <c r="V319" s="10" t="s">
        <v>2472</v>
      </c>
      <c r="W319" s="10" t="s">
        <v>2065</v>
      </c>
      <c r="X319" s="10" t="s">
        <v>2065</v>
      </c>
      <c r="Y319" s="10" t="s">
        <v>2065</v>
      </c>
      <c r="Z319" s="10" t="s">
        <v>3173</v>
      </c>
      <c r="AA319" s="10" t="s">
        <v>2492</v>
      </c>
      <c r="AB319" s="10" t="s">
        <v>2240</v>
      </c>
      <c r="AC319" s="10" t="s">
        <v>3403</v>
      </c>
      <c r="AD319" s="10" t="s">
        <v>1210</v>
      </c>
      <c r="AE319" s="10" t="s">
        <v>2077</v>
      </c>
      <c r="AF319" s="10" t="s">
        <v>1021</v>
      </c>
      <c r="AG319" s="10" t="s">
        <v>898</v>
      </c>
      <c r="AH319" s="10" t="s">
        <v>2589</v>
      </c>
    </row>
    <row r="320" spans="1:34" x14ac:dyDescent="0.45">
      <c r="A320" s="10" t="s">
        <v>3404</v>
      </c>
      <c r="B320" s="10" t="s">
        <v>2114</v>
      </c>
      <c r="C320" s="10" t="s">
        <v>124</v>
      </c>
      <c r="D320" s="10" t="s">
        <v>2059</v>
      </c>
      <c r="E320" s="10" t="s">
        <v>2091</v>
      </c>
      <c r="F320" s="10" t="s">
        <v>2072</v>
      </c>
      <c r="G320" s="10" t="s">
        <v>2421</v>
      </c>
      <c r="H320" s="10" t="s">
        <v>3405</v>
      </c>
      <c r="I320" s="10" t="s">
        <v>2068</v>
      </c>
      <c r="J320" s="10" t="s">
        <v>2065</v>
      </c>
      <c r="K320" s="10" t="s">
        <v>2105</v>
      </c>
      <c r="L320" s="10" t="s">
        <v>2065</v>
      </c>
      <c r="M320" s="10" t="s">
        <v>2065</v>
      </c>
      <c r="N320" s="10" t="s">
        <v>2091</v>
      </c>
      <c r="O320" s="10" t="s">
        <v>1374</v>
      </c>
      <c r="P320" s="10" t="s">
        <v>2085</v>
      </c>
      <c r="Q320" s="10" t="s">
        <v>2137</v>
      </c>
      <c r="R320" s="10" t="s">
        <v>2137</v>
      </c>
      <c r="S320" s="10" t="s">
        <v>2103</v>
      </c>
      <c r="T320" s="10" t="s">
        <v>2223</v>
      </c>
      <c r="U320" s="10" t="s">
        <v>2065</v>
      </c>
      <c r="V320" s="10" t="s">
        <v>2068</v>
      </c>
      <c r="W320" s="10" t="s">
        <v>2065</v>
      </c>
      <c r="X320" s="10" t="s">
        <v>2065</v>
      </c>
      <c r="Y320" s="10" t="s">
        <v>2086</v>
      </c>
      <c r="Z320" s="10" t="s">
        <v>2821</v>
      </c>
      <c r="AA320" s="10" t="s">
        <v>2682</v>
      </c>
      <c r="AB320" s="10" t="s">
        <v>2565</v>
      </c>
      <c r="AC320" s="10" t="s">
        <v>3406</v>
      </c>
      <c r="AD320" s="10" t="s">
        <v>1049</v>
      </c>
      <c r="AE320" s="10" t="s">
        <v>1999</v>
      </c>
      <c r="AF320" s="10" t="s">
        <v>1264</v>
      </c>
      <c r="AG320" s="10" t="s">
        <v>967</v>
      </c>
      <c r="AH320" s="10" t="s">
        <v>2877</v>
      </c>
    </row>
    <row r="321" spans="1:34" x14ac:dyDescent="0.45">
      <c r="A321" s="10" t="s">
        <v>3407</v>
      </c>
      <c r="B321" s="10" t="s">
        <v>2069</v>
      </c>
      <c r="C321" s="10" t="s">
        <v>115</v>
      </c>
      <c r="D321" s="10" t="s">
        <v>2082</v>
      </c>
      <c r="E321" s="10" t="s">
        <v>2061</v>
      </c>
      <c r="F321" s="10" t="s">
        <v>2061</v>
      </c>
      <c r="G321" s="10" t="s">
        <v>2083</v>
      </c>
      <c r="H321" s="10" t="s">
        <v>3408</v>
      </c>
      <c r="I321" s="10" t="s">
        <v>2105</v>
      </c>
      <c r="J321" s="10" t="s">
        <v>2105</v>
      </c>
      <c r="K321" s="10" t="s">
        <v>2065</v>
      </c>
      <c r="L321" s="10" t="s">
        <v>2065</v>
      </c>
      <c r="M321" s="10" t="s">
        <v>2065</v>
      </c>
      <c r="N321" s="10" t="s">
        <v>2065</v>
      </c>
      <c r="O321" s="10" t="s">
        <v>3409</v>
      </c>
      <c r="P321" s="10" t="s">
        <v>2232</v>
      </c>
      <c r="Q321" s="10" t="s">
        <v>2114</v>
      </c>
      <c r="R321" s="10" t="s">
        <v>2114</v>
      </c>
      <c r="S321" s="10" t="s">
        <v>2172</v>
      </c>
      <c r="T321" s="10" t="s">
        <v>2106</v>
      </c>
      <c r="U321" s="10" t="s">
        <v>2065</v>
      </c>
      <c r="V321" s="10" t="s">
        <v>2776</v>
      </c>
      <c r="W321" s="10" t="s">
        <v>2091</v>
      </c>
      <c r="X321" s="10" t="s">
        <v>2072</v>
      </c>
      <c r="Y321" s="10" t="s">
        <v>2091</v>
      </c>
      <c r="Z321" s="10" t="s">
        <v>3410</v>
      </c>
      <c r="AA321" s="10" t="s">
        <v>2119</v>
      </c>
      <c r="AB321" s="10" t="s">
        <v>3035</v>
      </c>
      <c r="AC321" s="10" t="s">
        <v>3411</v>
      </c>
      <c r="AD321" s="10" t="s">
        <v>1243</v>
      </c>
      <c r="AE321" s="10" t="s">
        <v>2235</v>
      </c>
      <c r="AF321" s="10" t="s">
        <v>1339</v>
      </c>
      <c r="AG321" s="10" t="s">
        <v>956</v>
      </c>
      <c r="AH321" s="10" t="s">
        <v>3412</v>
      </c>
    </row>
    <row r="322" spans="1:34" x14ac:dyDescent="0.45">
      <c r="A322" s="10" t="s">
        <v>3413</v>
      </c>
      <c r="B322" s="10" t="s">
        <v>2153</v>
      </c>
      <c r="C322" s="10" t="s">
        <v>119</v>
      </c>
      <c r="D322" s="10" t="s">
        <v>2059</v>
      </c>
      <c r="E322" s="10" t="s">
        <v>2065</v>
      </c>
      <c r="F322" s="10" t="s">
        <v>2086</v>
      </c>
      <c r="G322" s="10" t="s">
        <v>2115</v>
      </c>
      <c r="H322" s="10" t="s">
        <v>2509</v>
      </c>
      <c r="I322" s="10" t="s">
        <v>2118</v>
      </c>
      <c r="J322" s="10" t="s">
        <v>2065</v>
      </c>
      <c r="K322" s="10" t="s">
        <v>2072</v>
      </c>
      <c r="L322" s="10" t="s">
        <v>2065</v>
      </c>
      <c r="M322" s="10" t="s">
        <v>2065</v>
      </c>
      <c r="N322" s="10" t="s">
        <v>2065</v>
      </c>
      <c r="O322" s="10" t="s">
        <v>2104</v>
      </c>
      <c r="P322" s="10" t="s">
        <v>2137</v>
      </c>
      <c r="Q322" s="10" t="s">
        <v>2172</v>
      </c>
      <c r="R322" s="10" t="s">
        <v>2194</v>
      </c>
      <c r="S322" s="10" t="s">
        <v>2091</v>
      </c>
      <c r="T322" s="10" t="s">
        <v>2106</v>
      </c>
      <c r="U322" s="10" t="s">
        <v>2065</v>
      </c>
      <c r="V322" s="10" t="s">
        <v>2068</v>
      </c>
      <c r="W322" s="10" t="s">
        <v>2065</v>
      </c>
      <c r="X322" s="10" t="s">
        <v>2065</v>
      </c>
      <c r="Y322" s="10" t="s">
        <v>2065</v>
      </c>
      <c r="Z322" s="10" t="s">
        <v>2525</v>
      </c>
      <c r="AA322" s="10" t="s">
        <v>2321</v>
      </c>
      <c r="AB322" s="10" t="s">
        <v>3414</v>
      </c>
      <c r="AC322" s="10" t="s">
        <v>3415</v>
      </c>
      <c r="AD322" s="10" t="s">
        <v>2096</v>
      </c>
      <c r="AE322" s="10" t="s">
        <v>2296</v>
      </c>
      <c r="AF322" s="10" t="s">
        <v>1038</v>
      </c>
      <c r="AG322" s="10" t="s">
        <v>1223</v>
      </c>
      <c r="AH322" s="10" t="s">
        <v>2913</v>
      </c>
    </row>
    <row r="323" spans="1:34" x14ac:dyDescent="0.45">
      <c r="A323" s="10" t="s">
        <v>3416</v>
      </c>
      <c r="B323" s="10" t="s">
        <v>2245</v>
      </c>
      <c r="C323" s="10" t="s">
        <v>171</v>
      </c>
      <c r="D323" s="10" t="s">
        <v>2082</v>
      </c>
      <c r="E323" s="10" t="s">
        <v>2072</v>
      </c>
      <c r="F323" s="10" t="s">
        <v>2065</v>
      </c>
      <c r="G323" s="10" t="s">
        <v>2133</v>
      </c>
      <c r="H323" s="10" t="s">
        <v>2629</v>
      </c>
      <c r="I323" s="10" t="s">
        <v>2091</v>
      </c>
      <c r="J323" s="10" t="s">
        <v>2065</v>
      </c>
      <c r="K323" s="10" t="s">
        <v>2086</v>
      </c>
      <c r="L323" s="10" t="s">
        <v>2065</v>
      </c>
      <c r="M323" s="10" t="s">
        <v>2065</v>
      </c>
      <c r="N323" s="10" t="s">
        <v>2065</v>
      </c>
      <c r="O323" s="10" t="s">
        <v>2178</v>
      </c>
      <c r="P323" s="10" t="s">
        <v>2060</v>
      </c>
      <c r="Q323" s="10" t="s">
        <v>2086</v>
      </c>
      <c r="R323" s="10" t="s">
        <v>2086</v>
      </c>
      <c r="S323" s="10" t="s">
        <v>2065</v>
      </c>
      <c r="T323" s="10" t="s">
        <v>2065</v>
      </c>
      <c r="U323" s="10" t="s">
        <v>2065</v>
      </c>
      <c r="V323" s="10" t="s">
        <v>2061</v>
      </c>
      <c r="W323" s="10" t="s">
        <v>2065</v>
      </c>
      <c r="X323" s="10" t="s">
        <v>2065</v>
      </c>
      <c r="Y323" s="10" t="s">
        <v>2065</v>
      </c>
      <c r="Z323" s="10" t="s">
        <v>2105</v>
      </c>
      <c r="AA323" s="10" t="s">
        <v>2335</v>
      </c>
      <c r="AB323" s="10" t="s">
        <v>3417</v>
      </c>
      <c r="AC323" s="10" t="s">
        <v>2388</v>
      </c>
      <c r="AD323" s="10" t="s">
        <v>889</v>
      </c>
      <c r="AE323" s="10" t="s">
        <v>2130</v>
      </c>
      <c r="AF323" s="10" t="s">
        <v>2130</v>
      </c>
      <c r="AG323" s="10" t="s">
        <v>1251</v>
      </c>
      <c r="AH323" s="10" t="s">
        <v>871</v>
      </c>
    </row>
    <row r="324" spans="1:34" x14ac:dyDescent="0.45">
      <c r="A324" s="10" t="s">
        <v>3418</v>
      </c>
      <c r="B324" s="10" t="s">
        <v>2069</v>
      </c>
      <c r="C324" s="10" t="s">
        <v>312</v>
      </c>
      <c r="D324" s="10" t="s">
        <v>2059</v>
      </c>
      <c r="E324" s="10" t="s">
        <v>2072</v>
      </c>
      <c r="F324" s="10" t="s">
        <v>2072</v>
      </c>
      <c r="G324" s="10" t="s">
        <v>2083</v>
      </c>
      <c r="H324" s="10" t="s">
        <v>3371</v>
      </c>
      <c r="I324" s="10" t="s">
        <v>2060</v>
      </c>
      <c r="J324" s="10" t="s">
        <v>2060</v>
      </c>
      <c r="K324" s="10" t="s">
        <v>2065</v>
      </c>
      <c r="L324" s="10" t="s">
        <v>2065</v>
      </c>
      <c r="M324" s="10" t="s">
        <v>2065</v>
      </c>
      <c r="N324" s="10" t="s">
        <v>2065</v>
      </c>
      <c r="O324" s="10" t="s">
        <v>2013</v>
      </c>
      <c r="P324" s="10" t="s">
        <v>2223</v>
      </c>
      <c r="Q324" s="10" t="s">
        <v>2103</v>
      </c>
      <c r="R324" s="10" t="s">
        <v>2103</v>
      </c>
      <c r="S324" s="10" t="s">
        <v>2091</v>
      </c>
      <c r="T324" s="10" t="s">
        <v>2103</v>
      </c>
      <c r="U324" s="10" t="s">
        <v>2065</v>
      </c>
      <c r="V324" s="10" t="s">
        <v>2222</v>
      </c>
      <c r="W324" s="10" t="s">
        <v>2086</v>
      </c>
      <c r="X324" s="10" t="s">
        <v>2065</v>
      </c>
      <c r="Y324" s="10" t="s">
        <v>2065</v>
      </c>
      <c r="Z324" s="10" t="s">
        <v>2313</v>
      </c>
      <c r="AA324" s="10" t="s">
        <v>3419</v>
      </c>
      <c r="AB324" s="10" t="s">
        <v>2728</v>
      </c>
      <c r="AC324" s="10" t="s">
        <v>3420</v>
      </c>
      <c r="AD324" s="10" t="s">
        <v>1147</v>
      </c>
      <c r="AE324" s="10" t="s">
        <v>2316</v>
      </c>
      <c r="AF324" s="10" t="s">
        <v>989</v>
      </c>
      <c r="AG324" s="10" t="s">
        <v>1401</v>
      </c>
      <c r="AH324" s="10" t="s">
        <v>2236</v>
      </c>
    </row>
    <row r="325" spans="1:34" x14ac:dyDescent="0.45">
      <c r="A325" s="10" t="s">
        <v>3421</v>
      </c>
      <c r="B325" s="10" t="s">
        <v>2114</v>
      </c>
      <c r="C325" s="10" t="s">
        <v>124</v>
      </c>
      <c r="D325" s="10" t="s">
        <v>2059</v>
      </c>
      <c r="E325" s="10" t="s">
        <v>2065</v>
      </c>
      <c r="F325" s="10" t="s">
        <v>2065</v>
      </c>
      <c r="G325" s="10" t="s">
        <v>871</v>
      </c>
      <c r="H325" s="10" t="s">
        <v>3422</v>
      </c>
      <c r="I325" s="10" t="s">
        <v>2086</v>
      </c>
      <c r="J325" s="10" t="s">
        <v>2065</v>
      </c>
      <c r="K325" s="10" t="s">
        <v>2072</v>
      </c>
      <c r="L325" s="10" t="s">
        <v>2065</v>
      </c>
      <c r="M325" s="10" t="s">
        <v>2065</v>
      </c>
      <c r="N325" s="10" t="s">
        <v>2072</v>
      </c>
      <c r="O325" s="10" t="s">
        <v>2269</v>
      </c>
      <c r="P325" s="10" t="s">
        <v>2091</v>
      </c>
      <c r="Q325" s="10" t="s">
        <v>2060</v>
      </c>
      <c r="R325" s="10" t="s">
        <v>2091</v>
      </c>
      <c r="S325" s="10" t="s">
        <v>2072</v>
      </c>
      <c r="T325" s="10" t="s">
        <v>2072</v>
      </c>
      <c r="U325" s="10" t="s">
        <v>2065</v>
      </c>
      <c r="V325" s="10" t="s">
        <v>2065</v>
      </c>
      <c r="W325" s="10" t="s">
        <v>2065</v>
      </c>
      <c r="X325" s="10" t="s">
        <v>2065</v>
      </c>
      <c r="Y325" s="10" t="s">
        <v>2065</v>
      </c>
      <c r="Z325" s="10" t="s">
        <v>2061</v>
      </c>
      <c r="AA325" s="10" t="s">
        <v>2088</v>
      </c>
      <c r="AB325" s="10" t="s">
        <v>3423</v>
      </c>
      <c r="AC325" s="10" t="s">
        <v>3424</v>
      </c>
      <c r="AD325" s="10" t="s">
        <v>2843</v>
      </c>
      <c r="AE325" s="10" t="s">
        <v>2171</v>
      </c>
      <c r="AF325" s="10" t="s">
        <v>2171</v>
      </c>
      <c r="AG325" s="10" t="s">
        <v>2130</v>
      </c>
      <c r="AH325" s="10" t="s">
        <v>2346</v>
      </c>
    </row>
    <row r="326" spans="1:34" x14ac:dyDescent="0.45">
      <c r="A326" s="10" t="s">
        <v>3425</v>
      </c>
      <c r="B326" s="10" t="s">
        <v>2192</v>
      </c>
      <c r="C326" s="10" t="s">
        <v>477</v>
      </c>
      <c r="D326" s="10" t="s">
        <v>2059</v>
      </c>
      <c r="E326" s="10" t="s">
        <v>2061</v>
      </c>
      <c r="F326" s="10" t="s">
        <v>2072</v>
      </c>
      <c r="G326" s="10" t="s">
        <v>3097</v>
      </c>
      <c r="H326" s="10" t="s">
        <v>3254</v>
      </c>
      <c r="I326" s="10" t="s">
        <v>2173</v>
      </c>
      <c r="J326" s="10" t="s">
        <v>2060</v>
      </c>
      <c r="K326" s="10" t="s">
        <v>2086</v>
      </c>
      <c r="L326" s="10" t="s">
        <v>2065</v>
      </c>
      <c r="M326" s="10" t="s">
        <v>2065</v>
      </c>
      <c r="N326" s="10" t="s">
        <v>2065</v>
      </c>
      <c r="O326" s="10" t="s">
        <v>2351</v>
      </c>
      <c r="P326" s="10" t="s">
        <v>2282</v>
      </c>
      <c r="Q326" s="10" t="s">
        <v>2106</v>
      </c>
      <c r="R326" s="10" t="s">
        <v>2103</v>
      </c>
      <c r="S326" s="10" t="s">
        <v>2086</v>
      </c>
      <c r="T326" s="10" t="s">
        <v>2103</v>
      </c>
      <c r="U326" s="10" t="s">
        <v>2072</v>
      </c>
      <c r="V326" s="10" t="s">
        <v>2137</v>
      </c>
      <c r="W326" s="10" t="s">
        <v>2091</v>
      </c>
      <c r="X326" s="10" t="s">
        <v>2065</v>
      </c>
      <c r="Y326" s="10" t="s">
        <v>2065</v>
      </c>
      <c r="Z326" s="10" t="s">
        <v>2356</v>
      </c>
      <c r="AA326" s="10" t="s">
        <v>3426</v>
      </c>
      <c r="AB326" s="10" t="s">
        <v>2791</v>
      </c>
      <c r="AC326" s="10" t="s">
        <v>3427</v>
      </c>
      <c r="AD326" s="10" t="s">
        <v>1128</v>
      </c>
      <c r="AE326" s="10" t="s">
        <v>1942</v>
      </c>
      <c r="AF326" s="10" t="s">
        <v>2277</v>
      </c>
      <c r="AG326" s="10" t="s">
        <v>1298</v>
      </c>
      <c r="AH326" s="10" t="s">
        <v>2170</v>
      </c>
    </row>
    <row r="327" spans="1:34" x14ac:dyDescent="0.45">
      <c r="A327" s="10" t="s">
        <v>3428</v>
      </c>
      <c r="B327" s="10" t="s">
        <v>2068</v>
      </c>
      <c r="C327" s="10" t="s">
        <v>1471</v>
      </c>
      <c r="D327" s="10" t="s">
        <v>2059</v>
      </c>
      <c r="E327" s="10" t="s">
        <v>2065</v>
      </c>
      <c r="F327" s="10" t="s">
        <v>2065</v>
      </c>
      <c r="G327" s="10" t="s">
        <v>871</v>
      </c>
      <c r="H327" s="10" t="s">
        <v>3429</v>
      </c>
      <c r="I327" s="10" t="s">
        <v>2058</v>
      </c>
      <c r="J327" s="10" t="s">
        <v>2065</v>
      </c>
      <c r="K327" s="10" t="s">
        <v>2172</v>
      </c>
      <c r="L327" s="10" t="s">
        <v>2065</v>
      </c>
      <c r="M327" s="10" t="s">
        <v>2065</v>
      </c>
      <c r="N327" s="10" t="s">
        <v>2065</v>
      </c>
      <c r="O327" s="10" t="s">
        <v>2764</v>
      </c>
      <c r="P327" s="10" t="s">
        <v>2310</v>
      </c>
      <c r="Q327" s="10" t="s">
        <v>2145</v>
      </c>
      <c r="R327" s="10" t="s">
        <v>2145</v>
      </c>
      <c r="S327" s="10" t="s">
        <v>2091</v>
      </c>
      <c r="T327" s="10" t="s">
        <v>2106</v>
      </c>
      <c r="U327" s="10" t="s">
        <v>2065</v>
      </c>
      <c r="V327" s="10" t="s">
        <v>2173</v>
      </c>
      <c r="W327" s="10" t="s">
        <v>2086</v>
      </c>
      <c r="X327" s="10" t="s">
        <v>2065</v>
      </c>
      <c r="Y327" s="10" t="s">
        <v>2086</v>
      </c>
      <c r="Z327" s="10" t="s">
        <v>2174</v>
      </c>
      <c r="AA327" s="10" t="s">
        <v>2515</v>
      </c>
      <c r="AB327" s="10" t="s">
        <v>3430</v>
      </c>
      <c r="AC327" s="10" t="s">
        <v>3341</v>
      </c>
      <c r="AD327" s="10" t="s">
        <v>1226</v>
      </c>
      <c r="AE327" s="10" t="s">
        <v>2235</v>
      </c>
      <c r="AF327" s="10" t="s">
        <v>971</v>
      </c>
      <c r="AG327" s="10" t="s">
        <v>1401</v>
      </c>
      <c r="AH327" s="10" t="s">
        <v>2450</v>
      </c>
    </row>
    <row r="328" spans="1:34" x14ac:dyDescent="0.45">
      <c r="A328" s="10" t="s">
        <v>3431</v>
      </c>
      <c r="B328" s="10" t="s">
        <v>2118</v>
      </c>
      <c r="C328" s="10" t="s">
        <v>551</v>
      </c>
      <c r="D328" s="10" t="s">
        <v>2082</v>
      </c>
      <c r="E328" s="10" t="s">
        <v>2072</v>
      </c>
      <c r="F328" s="10" t="s">
        <v>2103</v>
      </c>
      <c r="G328" s="10" t="s">
        <v>3432</v>
      </c>
      <c r="H328" s="10" t="s">
        <v>3433</v>
      </c>
      <c r="I328" s="10" t="s">
        <v>2058</v>
      </c>
      <c r="J328" s="10" t="s">
        <v>2065</v>
      </c>
      <c r="K328" s="10" t="s">
        <v>2204</v>
      </c>
      <c r="L328" s="10" t="s">
        <v>2065</v>
      </c>
      <c r="M328" s="10" t="s">
        <v>2065</v>
      </c>
      <c r="N328" s="10" t="s">
        <v>2061</v>
      </c>
      <c r="O328" s="10" t="s">
        <v>2764</v>
      </c>
      <c r="P328" s="10" t="s">
        <v>2173</v>
      </c>
      <c r="Q328" s="10" t="s">
        <v>2105</v>
      </c>
      <c r="R328" s="10" t="s">
        <v>2064</v>
      </c>
      <c r="S328" s="10" t="s">
        <v>2103</v>
      </c>
      <c r="T328" s="10" t="s">
        <v>2204</v>
      </c>
      <c r="U328" s="10" t="s">
        <v>2072</v>
      </c>
      <c r="V328" s="10" t="s">
        <v>2310</v>
      </c>
      <c r="W328" s="10" t="s">
        <v>2091</v>
      </c>
      <c r="X328" s="10" t="s">
        <v>2065</v>
      </c>
      <c r="Y328" s="10" t="s">
        <v>2091</v>
      </c>
      <c r="Z328" s="10" t="s">
        <v>2175</v>
      </c>
      <c r="AA328" s="10" t="s">
        <v>2662</v>
      </c>
      <c r="AB328" s="10" t="s">
        <v>3434</v>
      </c>
      <c r="AC328" s="10" t="s">
        <v>3214</v>
      </c>
      <c r="AD328" s="10" t="s">
        <v>1401</v>
      </c>
      <c r="AE328" s="10" t="s">
        <v>1410</v>
      </c>
      <c r="AF328" s="10" t="s">
        <v>1029</v>
      </c>
      <c r="AG328" s="10" t="s">
        <v>1226</v>
      </c>
      <c r="AH328" s="10" t="s">
        <v>2124</v>
      </c>
    </row>
    <row r="329" spans="1:34" x14ac:dyDescent="0.45">
      <c r="A329" s="10" t="s">
        <v>3435</v>
      </c>
      <c r="B329" s="10" t="s">
        <v>2118</v>
      </c>
      <c r="C329" s="10" t="s">
        <v>230</v>
      </c>
      <c r="D329" s="10" t="s">
        <v>2082</v>
      </c>
      <c r="E329" s="10" t="s">
        <v>2091</v>
      </c>
      <c r="F329" s="10" t="s">
        <v>2060</v>
      </c>
      <c r="G329" s="10" t="s">
        <v>2790</v>
      </c>
      <c r="H329" s="10" t="s">
        <v>3139</v>
      </c>
      <c r="I329" s="10" t="s">
        <v>2172</v>
      </c>
      <c r="J329" s="10" t="s">
        <v>2172</v>
      </c>
      <c r="K329" s="10" t="s">
        <v>2065</v>
      </c>
      <c r="L329" s="10" t="s">
        <v>2065</v>
      </c>
      <c r="M329" s="10" t="s">
        <v>2065</v>
      </c>
      <c r="N329" s="10" t="s">
        <v>2065</v>
      </c>
      <c r="O329" s="10" t="s">
        <v>2916</v>
      </c>
      <c r="P329" s="10" t="s">
        <v>2183</v>
      </c>
      <c r="Q329" s="10" t="s">
        <v>2192</v>
      </c>
      <c r="R329" s="10" t="s">
        <v>2245</v>
      </c>
      <c r="S329" s="10" t="s">
        <v>2135</v>
      </c>
      <c r="T329" s="10" t="s">
        <v>2070</v>
      </c>
      <c r="U329" s="10" t="s">
        <v>2065</v>
      </c>
      <c r="V329" s="10" t="s">
        <v>2311</v>
      </c>
      <c r="W329" s="10" t="s">
        <v>2065</v>
      </c>
      <c r="X329" s="10" t="s">
        <v>2065</v>
      </c>
      <c r="Y329" s="10" t="s">
        <v>2065</v>
      </c>
      <c r="Z329" s="10" t="s">
        <v>3382</v>
      </c>
      <c r="AA329" s="10" t="s">
        <v>2521</v>
      </c>
      <c r="AB329" s="10" t="s">
        <v>3362</v>
      </c>
      <c r="AC329" s="10" t="s">
        <v>2919</v>
      </c>
      <c r="AD329" s="10" t="s">
        <v>2079</v>
      </c>
      <c r="AE329" s="10" t="s">
        <v>1394</v>
      </c>
      <c r="AF329" s="10" t="s">
        <v>1111</v>
      </c>
      <c r="AG329" s="10" t="s">
        <v>1052</v>
      </c>
      <c r="AH329" s="10" t="s">
        <v>2428</v>
      </c>
    </row>
    <row r="330" spans="1:34" x14ac:dyDescent="0.45">
      <c r="A330" s="10" t="s">
        <v>3436</v>
      </c>
      <c r="B330" s="10" t="s">
        <v>2069</v>
      </c>
      <c r="C330" s="10" t="s">
        <v>191</v>
      </c>
      <c r="D330" s="10" t="s">
        <v>2082</v>
      </c>
      <c r="E330" s="10" t="s">
        <v>2065</v>
      </c>
      <c r="F330" s="10" t="s">
        <v>2065</v>
      </c>
      <c r="G330" s="10" t="s">
        <v>871</v>
      </c>
      <c r="H330" s="10" t="s">
        <v>2346</v>
      </c>
      <c r="I330" s="10" t="s">
        <v>2072</v>
      </c>
      <c r="J330" s="10" t="s">
        <v>2065</v>
      </c>
      <c r="K330" s="10" t="s">
        <v>2072</v>
      </c>
      <c r="L330" s="10" t="s">
        <v>2065</v>
      </c>
      <c r="M330" s="10" t="s">
        <v>2065</v>
      </c>
      <c r="N330" s="10" t="s">
        <v>2065</v>
      </c>
      <c r="O330" s="10" t="s">
        <v>2277</v>
      </c>
      <c r="P330" s="10" t="s">
        <v>2091</v>
      </c>
      <c r="Q330" s="10" t="s">
        <v>2086</v>
      </c>
      <c r="R330" s="10" t="s">
        <v>2065</v>
      </c>
      <c r="S330" s="10" t="s">
        <v>2065</v>
      </c>
      <c r="T330" s="10" t="s">
        <v>2086</v>
      </c>
      <c r="U330" s="10" t="s">
        <v>2065</v>
      </c>
      <c r="V330" s="10" t="s">
        <v>2086</v>
      </c>
      <c r="W330" s="10" t="s">
        <v>2065</v>
      </c>
      <c r="X330" s="10" t="s">
        <v>2065</v>
      </c>
      <c r="Y330" s="10" t="s">
        <v>2065</v>
      </c>
      <c r="Z330" s="10" t="s">
        <v>2088</v>
      </c>
      <c r="AA330" s="10" t="s">
        <v>871</v>
      </c>
      <c r="AB330" s="10" t="s">
        <v>2094</v>
      </c>
      <c r="AC330" s="10" t="s">
        <v>3437</v>
      </c>
      <c r="AD330" s="10" t="s">
        <v>1325</v>
      </c>
      <c r="AE330" s="10" t="s">
        <v>2130</v>
      </c>
      <c r="AF330" s="10" t="s">
        <v>1036</v>
      </c>
      <c r="AG330" s="10" t="s">
        <v>1036</v>
      </c>
      <c r="AH330" s="10" t="s">
        <v>2534</v>
      </c>
    </row>
    <row r="331" spans="1:34" x14ac:dyDescent="0.45">
      <c r="A331" s="10" t="s">
        <v>3438</v>
      </c>
      <c r="B331" s="10" t="s">
        <v>2117</v>
      </c>
      <c r="C331" s="10" t="s">
        <v>26</v>
      </c>
      <c r="D331" s="10" t="s">
        <v>2082</v>
      </c>
      <c r="E331" s="10" t="s">
        <v>2065</v>
      </c>
      <c r="F331" s="10" t="s">
        <v>2065</v>
      </c>
      <c r="G331" s="10" t="s">
        <v>871</v>
      </c>
      <c r="H331" s="10" t="s">
        <v>2601</v>
      </c>
      <c r="I331" s="10" t="s">
        <v>2072</v>
      </c>
      <c r="J331" s="10" t="s">
        <v>2065</v>
      </c>
      <c r="K331" s="10" t="s">
        <v>2065</v>
      </c>
      <c r="L331" s="10" t="s">
        <v>2065</v>
      </c>
      <c r="M331" s="10" t="s">
        <v>2065</v>
      </c>
      <c r="N331" s="10" t="s">
        <v>2065</v>
      </c>
      <c r="O331" s="10" t="s">
        <v>2277</v>
      </c>
      <c r="P331" s="10" t="s">
        <v>2060</v>
      </c>
      <c r="Q331" s="10" t="s">
        <v>2060</v>
      </c>
      <c r="R331" s="10" t="s">
        <v>2060</v>
      </c>
      <c r="S331" s="10" t="s">
        <v>2065</v>
      </c>
      <c r="T331" s="10" t="s">
        <v>2065</v>
      </c>
      <c r="U331" s="10" t="s">
        <v>2065</v>
      </c>
      <c r="V331" s="10" t="s">
        <v>2072</v>
      </c>
      <c r="W331" s="10" t="s">
        <v>2072</v>
      </c>
      <c r="X331" s="10" t="s">
        <v>2065</v>
      </c>
      <c r="Y331" s="10" t="s">
        <v>2065</v>
      </c>
      <c r="Z331" s="10" t="s">
        <v>2088</v>
      </c>
      <c r="AA331" s="10" t="s">
        <v>2058</v>
      </c>
      <c r="AB331" s="10" t="s">
        <v>2532</v>
      </c>
      <c r="AC331" s="10" t="s">
        <v>2533</v>
      </c>
      <c r="AD331" s="10" t="s">
        <v>1244</v>
      </c>
      <c r="AE331" s="10" t="s">
        <v>2130</v>
      </c>
      <c r="AF331" s="10" t="s">
        <v>2130</v>
      </c>
      <c r="AG331" s="10" t="s">
        <v>2111</v>
      </c>
      <c r="AH331" s="10" t="s">
        <v>871</v>
      </c>
    </row>
    <row r="332" spans="1:34" x14ac:dyDescent="0.45">
      <c r="A332" s="10" t="s">
        <v>3439</v>
      </c>
      <c r="B332" s="10" t="s">
        <v>2068</v>
      </c>
      <c r="C332" s="10" t="s">
        <v>124</v>
      </c>
      <c r="D332" s="10" t="s">
        <v>2059</v>
      </c>
      <c r="E332" s="10" t="s">
        <v>2086</v>
      </c>
      <c r="F332" s="10" t="s">
        <v>2060</v>
      </c>
      <c r="G332" s="10" t="s">
        <v>2202</v>
      </c>
      <c r="H332" s="10" t="s">
        <v>3440</v>
      </c>
      <c r="I332" s="10" t="s">
        <v>2204</v>
      </c>
      <c r="J332" s="10" t="s">
        <v>2091</v>
      </c>
      <c r="K332" s="10" t="s">
        <v>2091</v>
      </c>
      <c r="L332" s="10" t="s">
        <v>2065</v>
      </c>
      <c r="M332" s="10" t="s">
        <v>2065</v>
      </c>
      <c r="N332" s="10" t="s">
        <v>2065</v>
      </c>
      <c r="O332" s="10" t="s">
        <v>2087</v>
      </c>
      <c r="P332" s="10" t="s">
        <v>2220</v>
      </c>
      <c r="Q332" s="10" t="s">
        <v>2282</v>
      </c>
      <c r="R332" s="10" t="s">
        <v>2282</v>
      </c>
      <c r="S332" s="10" t="s">
        <v>2091</v>
      </c>
      <c r="T332" s="10" t="s">
        <v>2070</v>
      </c>
      <c r="U332" s="10" t="s">
        <v>2086</v>
      </c>
      <c r="V332" s="10" t="s">
        <v>2069</v>
      </c>
      <c r="W332" s="10" t="s">
        <v>2086</v>
      </c>
      <c r="X332" s="10" t="s">
        <v>2065</v>
      </c>
      <c r="Y332" s="10" t="s">
        <v>2060</v>
      </c>
      <c r="Z332" s="10" t="s">
        <v>2120</v>
      </c>
      <c r="AA332" s="10" t="s">
        <v>2182</v>
      </c>
      <c r="AB332" s="10" t="s">
        <v>3441</v>
      </c>
      <c r="AC332" s="10" t="s">
        <v>3061</v>
      </c>
      <c r="AD332" s="10" t="s">
        <v>953</v>
      </c>
      <c r="AE332" s="10" t="s">
        <v>1025</v>
      </c>
      <c r="AF332" s="10" t="s">
        <v>1264</v>
      </c>
      <c r="AG332" s="10" t="s">
        <v>1210</v>
      </c>
      <c r="AH332" s="10" t="s">
        <v>2990</v>
      </c>
    </row>
    <row r="333" spans="1:34" x14ac:dyDescent="0.45">
      <c r="A333" s="10" t="s">
        <v>3442</v>
      </c>
      <c r="B333" s="10" t="s">
        <v>2085</v>
      </c>
      <c r="C333" s="10" t="s">
        <v>312</v>
      </c>
      <c r="D333" s="10" t="s">
        <v>2059</v>
      </c>
      <c r="E333" s="10" t="s">
        <v>2065</v>
      </c>
      <c r="F333" s="10" t="s">
        <v>2065</v>
      </c>
      <c r="G333" s="10" t="s">
        <v>871</v>
      </c>
      <c r="H333" s="10" t="s">
        <v>2144</v>
      </c>
      <c r="I333" s="10" t="s">
        <v>2091</v>
      </c>
      <c r="J333" s="10" t="s">
        <v>2065</v>
      </c>
      <c r="K333" s="10" t="s">
        <v>2086</v>
      </c>
      <c r="L333" s="10" t="s">
        <v>2065</v>
      </c>
      <c r="M333" s="10" t="s">
        <v>2065</v>
      </c>
      <c r="N333" s="10" t="s">
        <v>2072</v>
      </c>
      <c r="O333" s="10" t="s">
        <v>2617</v>
      </c>
      <c r="P333" s="10" t="s">
        <v>2086</v>
      </c>
      <c r="Q333" s="10" t="s">
        <v>2086</v>
      </c>
      <c r="R333" s="10" t="s">
        <v>2072</v>
      </c>
      <c r="S333" s="10" t="s">
        <v>2072</v>
      </c>
      <c r="T333" s="10" t="s">
        <v>2086</v>
      </c>
      <c r="U333" s="10" t="s">
        <v>2072</v>
      </c>
      <c r="V333" s="10" t="s">
        <v>2091</v>
      </c>
      <c r="W333" s="10" t="s">
        <v>2065</v>
      </c>
      <c r="X333" s="10" t="s">
        <v>2065</v>
      </c>
      <c r="Y333" s="10" t="s">
        <v>2072</v>
      </c>
      <c r="Z333" s="10" t="s">
        <v>2070</v>
      </c>
      <c r="AA333" s="10" t="s">
        <v>3443</v>
      </c>
      <c r="AB333" s="10" t="s">
        <v>2641</v>
      </c>
      <c r="AC333" s="10" t="s">
        <v>2110</v>
      </c>
      <c r="AD333" s="10" t="s">
        <v>1061</v>
      </c>
      <c r="AE333" s="10" t="s">
        <v>1410</v>
      </c>
      <c r="AF333" s="10" t="s">
        <v>1061</v>
      </c>
      <c r="AG333" s="10" t="s">
        <v>1265</v>
      </c>
      <c r="AH333" s="10" t="s">
        <v>2341</v>
      </c>
    </row>
    <row r="334" spans="1:34" x14ac:dyDescent="0.45">
      <c r="A334" s="10" t="s">
        <v>3444</v>
      </c>
      <c r="B334" s="10" t="s">
        <v>2118</v>
      </c>
      <c r="C334" s="10" t="s">
        <v>542</v>
      </c>
      <c r="D334" s="10" t="s">
        <v>2082</v>
      </c>
      <c r="E334" s="10" t="s">
        <v>2065</v>
      </c>
      <c r="F334" s="10" t="s">
        <v>2091</v>
      </c>
      <c r="G334" s="10" t="s">
        <v>2115</v>
      </c>
      <c r="H334" s="10" t="s">
        <v>3445</v>
      </c>
      <c r="I334" s="10" t="s">
        <v>2107</v>
      </c>
      <c r="J334" s="10" t="s">
        <v>2065</v>
      </c>
      <c r="K334" s="10" t="s">
        <v>2135</v>
      </c>
      <c r="L334" s="10" t="s">
        <v>2065</v>
      </c>
      <c r="M334" s="10" t="s">
        <v>2065</v>
      </c>
      <c r="N334" s="10" t="s">
        <v>2086</v>
      </c>
      <c r="O334" s="10" t="s">
        <v>1157</v>
      </c>
      <c r="P334" s="10" t="s">
        <v>2222</v>
      </c>
      <c r="Q334" s="10" t="s">
        <v>2222</v>
      </c>
      <c r="R334" s="10" t="s">
        <v>2172</v>
      </c>
      <c r="S334" s="10" t="s">
        <v>2065</v>
      </c>
      <c r="T334" s="10" t="s">
        <v>2089</v>
      </c>
      <c r="U334" s="10" t="s">
        <v>2065</v>
      </c>
      <c r="V334" s="10" t="s">
        <v>2107</v>
      </c>
      <c r="W334" s="10" t="s">
        <v>2086</v>
      </c>
      <c r="X334" s="10" t="s">
        <v>2065</v>
      </c>
      <c r="Y334" s="10" t="s">
        <v>2060</v>
      </c>
      <c r="Z334" s="10" t="s">
        <v>2632</v>
      </c>
      <c r="AA334" s="10" t="s">
        <v>2425</v>
      </c>
      <c r="AB334" s="10" t="s">
        <v>3446</v>
      </c>
      <c r="AC334" s="10" t="s">
        <v>3447</v>
      </c>
      <c r="AD334" s="10" t="s">
        <v>1161</v>
      </c>
      <c r="AE334" s="10" t="s">
        <v>2130</v>
      </c>
      <c r="AF334" s="10" t="s">
        <v>1118</v>
      </c>
      <c r="AG334" s="10" t="s">
        <v>953</v>
      </c>
      <c r="AH334" s="10" t="s">
        <v>3448</v>
      </c>
    </row>
    <row r="335" spans="1:34" x14ac:dyDescent="0.45">
      <c r="A335" s="10" t="s">
        <v>3449</v>
      </c>
      <c r="B335" s="10" t="s">
        <v>2118</v>
      </c>
      <c r="C335" s="10" t="s">
        <v>279</v>
      </c>
      <c r="D335" s="10" t="s">
        <v>2082</v>
      </c>
      <c r="E335" s="10" t="s">
        <v>2072</v>
      </c>
      <c r="F335" s="10" t="s">
        <v>2072</v>
      </c>
      <c r="G335" s="10" t="s">
        <v>2083</v>
      </c>
      <c r="H335" s="10" t="s">
        <v>2656</v>
      </c>
      <c r="I335" s="10" t="s">
        <v>2068</v>
      </c>
      <c r="J335" s="10" t="s">
        <v>2065</v>
      </c>
      <c r="K335" s="10" t="s">
        <v>2103</v>
      </c>
      <c r="L335" s="10" t="s">
        <v>2065</v>
      </c>
      <c r="M335" s="10" t="s">
        <v>2065</v>
      </c>
      <c r="N335" s="10" t="s">
        <v>2065</v>
      </c>
      <c r="O335" s="10" t="s">
        <v>2566</v>
      </c>
      <c r="P335" s="10" t="s">
        <v>2137</v>
      </c>
      <c r="Q335" s="10" t="s">
        <v>2135</v>
      </c>
      <c r="R335" s="10" t="s">
        <v>2172</v>
      </c>
      <c r="S335" s="10" t="s">
        <v>2086</v>
      </c>
      <c r="T335" s="10" t="s">
        <v>2064</v>
      </c>
      <c r="U335" s="10" t="s">
        <v>2072</v>
      </c>
      <c r="V335" s="10" t="s">
        <v>2282</v>
      </c>
      <c r="W335" s="10" t="s">
        <v>2072</v>
      </c>
      <c r="X335" s="10" t="s">
        <v>2065</v>
      </c>
      <c r="Y335" s="10" t="s">
        <v>2091</v>
      </c>
      <c r="Z335" s="10" t="s">
        <v>2356</v>
      </c>
      <c r="AA335" s="10" t="s">
        <v>2986</v>
      </c>
      <c r="AB335" s="10" t="s">
        <v>2913</v>
      </c>
      <c r="AC335" s="10" t="s">
        <v>3450</v>
      </c>
      <c r="AD335" s="10" t="s">
        <v>1128</v>
      </c>
      <c r="AE335" s="10" t="s">
        <v>1942</v>
      </c>
      <c r="AF335" s="10" t="s">
        <v>2617</v>
      </c>
      <c r="AG335" s="10" t="s">
        <v>1013</v>
      </c>
      <c r="AH335" s="10" t="s">
        <v>3026</v>
      </c>
    </row>
    <row r="336" spans="1:34" x14ac:dyDescent="0.45">
      <c r="A336" s="10" t="s">
        <v>3451</v>
      </c>
      <c r="B336" s="10" t="s">
        <v>2114</v>
      </c>
      <c r="C336" s="10" t="s">
        <v>316</v>
      </c>
      <c r="D336" s="10" t="s">
        <v>2059</v>
      </c>
      <c r="E336" s="10" t="s">
        <v>2091</v>
      </c>
      <c r="F336" s="10" t="s">
        <v>2072</v>
      </c>
      <c r="G336" s="10" t="s">
        <v>2421</v>
      </c>
      <c r="H336" s="10" t="s">
        <v>2512</v>
      </c>
      <c r="I336" s="10" t="s">
        <v>2117</v>
      </c>
      <c r="J336" s="10" t="s">
        <v>2065</v>
      </c>
      <c r="K336" s="10" t="s">
        <v>2086</v>
      </c>
      <c r="L336" s="10" t="s">
        <v>2065</v>
      </c>
      <c r="M336" s="10" t="s">
        <v>2065</v>
      </c>
      <c r="N336" s="10" t="s">
        <v>2065</v>
      </c>
      <c r="O336" s="10" t="s">
        <v>3452</v>
      </c>
      <c r="P336" s="10" t="s">
        <v>2310</v>
      </c>
      <c r="Q336" s="10" t="s">
        <v>2088</v>
      </c>
      <c r="R336" s="10" t="s">
        <v>2088</v>
      </c>
      <c r="S336" s="10" t="s">
        <v>2086</v>
      </c>
      <c r="T336" s="10" t="s">
        <v>2105</v>
      </c>
      <c r="U336" s="10" t="s">
        <v>2065</v>
      </c>
      <c r="V336" s="10" t="s">
        <v>2085</v>
      </c>
      <c r="W336" s="10" t="s">
        <v>2072</v>
      </c>
      <c r="X336" s="10" t="s">
        <v>2065</v>
      </c>
      <c r="Y336" s="10" t="s">
        <v>2061</v>
      </c>
      <c r="Z336" s="10" t="s">
        <v>3453</v>
      </c>
      <c r="AA336" s="10" t="s">
        <v>2918</v>
      </c>
      <c r="AB336" s="10" t="s">
        <v>3454</v>
      </c>
      <c r="AC336" s="10" t="s">
        <v>3455</v>
      </c>
      <c r="AD336" s="10" t="s">
        <v>1052</v>
      </c>
      <c r="AE336" s="10" t="s">
        <v>2557</v>
      </c>
      <c r="AF336" s="10" t="s">
        <v>1135</v>
      </c>
      <c r="AG336" s="10" t="s">
        <v>1106</v>
      </c>
      <c r="AH336" s="10" t="s">
        <v>3456</v>
      </c>
    </row>
    <row r="337" spans="1:34" x14ac:dyDescent="0.45">
      <c r="A337" s="10" t="s">
        <v>3457</v>
      </c>
      <c r="B337" s="10" t="s">
        <v>2117</v>
      </c>
      <c r="C337" s="10" t="s">
        <v>124</v>
      </c>
      <c r="D337" s="10" t="s">
        <v>2059</v>
      </c>
      <c r="E337" s="10" t="s">
        <v>2072</v>
      </c>
      <c r="F337" s="10" t="s">
        <v>2091</v>
      </c>
      <c r="G337" s="10" t="s">
        <v>2564</v>
      </c>
      <c r="H337" s="10" t="s">
        <v>2476</v>
      </c>
      <c r="I337" s="10" t="s">
        <v>2173</v>
      </c>
      <c r="J337" s="10" t="s">
        <v>2065</v>
      </c>
      <c r="K337" s="10" t="s">
        <v>2194</v>
      </c>
      <c r="L337" s="10" t="s">
        <v>2065</v>
      </c>
      <c r="M337" s="10" t="s">
        <v>2065</v>
      </c>
      <c r="N337" s="10" t="s">
        <v>2086</v>
      </c>
      <c r="O337" s="10" t="s">
        <v>2631</v>
      </c>
      <c r="P337" s="10" t="s">
        <v>2245</v>
      </c>
      <c r="Q337" s="10" t="s">
        <v>2070</v>
      </c>
      <c r="R337" s="10" t="s">
        <v>2223</v>
      </c>
      <c r="S337" s="10" t="s">
        <v>2072</v>
      </c>
      <c r="T337" s="10" t="s">
        <v>2204</v>
      </c>
      <c r="U337" s="10" t="s">
        <v>2065</v>
      </c>
      <c r="V337" s="10" t="s">
        <v>2173</v>
      </c>
      <c r="W337" s="10" t="s">
        <v>2072</v>
      </c>
      <c r="X337" s="10" t="s">
        <v>2065</v>
      </c>
      <c r="Y337" s="10" t="s">
        <v>2065</v>
      </c>
      <c r="Z337" s="10" t="s">
        <v>2108</v>
      </c>
      <c r="AA337" s="10" t="s">
        <v>2472</v>
      </c>
      <c r="AB337" s="10" t="s">
        <v>2875</v>
      </c>
      <c r="AC337" s="10" t="s">
        <v>3458</v>
      </c>
      <c r="AD337" s="10" t="s">
        <v>953</v>
      </c>
      <c r="AE337" s="10" t="s">
        <v>2123</v>
      </c>
      <c r="AF337" s="10" t="s">
        <v>2500</v>
      </c>
      <c r="AG337" s="10" t="s">
        <v>1143</v>
      </c>
      <c r="AH337" s="10" t="s">
        <v>2638</v>
      </c>
    </row>
    <row r="338" spans="1:34" x14ac:dyDescent="0.45">
      <c r="A338" s="10" t="s">
        <v>3459</v>
      </c>
      <c r="B338" s="10" t="s">
        <v>2068</v>
      </c>
      <c r="C338" s="10" t="s">
        <v>119</v>
      </c>
      <c r="D338" s="10" t="s">
        <v>2059</v>
      </c>
      <c r="E338" s="10" t="s">
        <v>2072</v>
      </c>
      <c r="F338" s="10" t="s">
        <v>2072</v>
      </c>
      <c r="G338" s="10" t="s">
        <v>2083</v>
      </c>
      <c r="H338" s="10" t="s">
        <v>2361</v>
      </c>
      <c r="I338" s="10" t="s">
        <v>2088</v>
      </c>
      <c r="J338" s="10" t="s">
        <v>2065</v>
      </c>
      <c r="K338" s="10" t="s">
        <v>2086</v>
      </c>
      <c r="L338" s="10" t="s">
        <v>2065</v>
      </c>
      <c r="M338" s="10" t="s">
        <v>2065</v>
      </c>
      <c r="N338" s="10" t="s">
        <v>2065</v>
      </c>
      <c r="O338" s="10" t="s">
        <v>1345</v>
      </c>
      <c r="P338" s="10" t="s">
        <v>2204</v>
      </c>
      <c r="Q338" s="10" t="s">
        <v>2172</v>
      </c>
      <c r="R338" s="10" t="s">
        <v>2172</v>
      </c>
      <c r="S338" s="10" t="s">
        <v>2065</v>
      </c>
      <c r="T338" s="10" t="s">
        <v>2061</v>
      </c>
      <c r="U338" s="10" t="s">
        <v>2065</v>
      </c>
      <c r="V338" s="10" t="s">
        <v>2088</v>
      </c>
      <c r="W338" s="10" t="s">
        <v>2065</v>
      </c>
      <c r="X338" s="10" t="s">
        <v>2065</v>
      </c>
      <c r="Y338" s="10" t="s">
        <v>2086</v>
      </c>
      <c r="Z338" s="10" t="s">
        <v>2146</v>
      </c>
      <c r="AA338" s="10" t="s">
        <v>2882</v>
      </c>
      <c r="AB338" s="10" t="s">
        <v>2318</v>
      </c>
      <c r="AC338" s="10" t="s">
        <v>2265</v>
      </c>
      <c r="AD338" s="10" t="s">
        <v>2096</v>
      </c>
      <c r="AE338" s="10" t="s">
        <v>2130</v>
      </c>
      <c r="AF338" s="10" t="s">
        <v>971</v>
      </c>
      <c r="AG338" s="10" t="s">
        <v>1083</v>
      </c>
      <c r="AH338" s="10" t="s">
        <v>2768</v>
      </c>
    </row>
    <row r="339" spans="1:34" x14ac:dyDescent="0.45">
      <c r="A339" s="10" t="s">
        <v>0</v>
      </c>
      <c r="B339" s="10" t="s">
        <v>2026</v>
      </c>
      <c r="C339" s="10" t="s">
        <v>2027</v>
      </c>
      <c r="D339" s="10" t="s">
        <v>2028</v>
      </c>
      <c r="E339" s="10" t="s">
        <v>2029</v>
      </c>
      <c r="F339" s="10" t="s">
        <v>2030</v>
      </c>
      <c r="G339" s="10" t="s">
        <v>2031</v>
      </c>
      <c r="H339" s="10" t="s">
        <v>869</v>
      </c>
      <c r="I339" s="10" t="s">
        <v>2032</v>
      </c>
      <c r="J339" s="10" t="s">
        <v>2033</v>
      </c>
      <c r="K339" s="10" t="s">
        <v>2034</v>
      </c>
      <c r="L339" s="10" t="s">
        <v>2035</v>
      </c>
      <c r="M339" s="10" t="s">
        <v>2036</v>
      </c>
      <c r="N339" s="10" t="s">
        <v>2037</v>
      </c>
      <c r="O339" s="10" t="s">
        <v>860</v>
      </c>
      <c r="P339" s="10" t="s">
        <v>2038</v>
      </c>
      <c r="Q339" s="10" t="s">
        <v>2039</v>
      </c>
      <c r="R339" s="10" t="s">
        <v>2040</v>
      </c>
      <c r="S339" s="10" t="s">
        <v>2041</v>
      </c>
      <c r="T339" s="10" t="s">
        <v>2042</v>
      </c>
      <c r="U339" s="10" t="s">
        <v>2043</v>
      </c>
      <c r="V339" s="10" t="s">
        <v>2044</v>
      </c>
      <c r="W339" s="10" t="s">
        <v>2045</v>
      </c>
      <c r="X339" s="10" t="s">
        <v>2046</v>
      </c>
      <c r="Y339" s="10" t="s">
        <v>2047</v>
      </c>
      <c r="Z339" s="10" t="s">
        <v>2048</v>
      </c>
      <c r="AA339" s="10" t="s">
        <v>2049</v>
      </c>
      <c r="AB339" s="10" t="s">
        <v>2050</v>
      </c>
      <c r="AC339" s="10" t="s">
        <v>2051</v>
      </c>
      <c r="AD339" s="10" t="s">
        <v>2052</v>
      </c>
      <c r="AE339" s="10" t="s">
        <v>2053</v>
      </c>
      <c r="AF339" s="10" t="s">
        <v>2054</v>
      </c>
      <c r="AG339" s="10" t="s">
        <v>2055</v>
      </c>
      <c r="AH339" s="10" t="s">
        <v>2056</v>
      </c>
    </row>
    <row r="340" spans="1:34" x14ac:dyDescent="0.45">
      <c r="A340" s="10" t="s">
        <v>3460</v>
      </c>
      <c r="B340" s="10" t="s">
        <v>2058</v>
      </c>
      <c r="C340" s="10" t="s">
        <v>551</v>
      </c>
      <c r="D340" s="10" t="s">
        <v>2082</v>
      </c>
      <c r="E340" s="10" t="s">
        <v>2065</v>
      </c>
      <c r="F340" s="10" t="s">
        <v>2072</v>
      </c>
      <c r="G340" s="10" t="s">
        <v>2115</v>
      </c>
      <c r="H340" s="10" t="s">
        <v>3035</v>
      </c>
      <c r="I340" s="10" t="s">
        <v>2068</v>
      </c>
      <c r="J340" s="10" t="s">
        <v>2065</v>
      </c>
      <c r="K340" s="10" t="s">
        <v>2091</v>
      </c>
      <c r="L340" s="10" t="s">
        <v>2065</v>
      </c>
      <c r="M340" s="10" t="s">
        <v>2065</v>
      </c>
      <c r="N340" s="10" t="s">
        <v>2086</v>
      </c>
      <c r="O340" s="10" t="s">
        <v>2104</v>
      </c>
      <c r="P340" s="10" t="s">
        <v>2173</v>
      </c>
      <c r="Q340" s="10" t="s">
        <v>2172</v>
      </c>
      <c r="R340" s="10" t="s">
        <v>2172</v>
      </c>
      <c r="S340" s="10" t="s">
        <v>2086</v>
      </c>
      <c r="T340" s="10" t="s">
        <v>2204</v>
      </c>
      <c r="U340" s="10" t="s">
        <v>2065</v>
      </c>
      <c r="V340" s="10" t="s">
        <v>2245</v>
      </c>
      <c r="W340" s="10" t="s">
        <v>2072</v>
      </c>
      <c r="X340" s="10" t="s">
        <v>2065</v>
      </c>
      <c r="Y340" s="10" t="s">
        <v>2091</v>
      </c>
      <c r="Z340" s="10" t="s">
        <v>2567</v>
      </c>
      <c r="AA340" s="10" t="s">
        <v>3115</v>
      </c>
      <c r="AB340" s="10" t="s">
        <v>2094</v>
      </c>
      <c r="AC340" s="10" t="s">
        <v>3455</v>
      </c>
      <c r="AD340" s="10" t="s">
        <v>1048</v>
      </c>
      <c r="AE340" s="10" t="s">
        <v>1942</v>
      </c>
      <c r="AF340" s="10" t="s">
        <v>2150</v>
      </c>
      <c r="AG340" s="10" t="s">
        <v>1315</v>
      </c>
      <c r="AH340" s="10" t="s">
        <v>2979</v>
      </c>
    </row>
    <row r="341" spans="1:34" x14ac:dyDescent="0.45">
      <c r="A341" s="10" t="s">
        <v>3461</v>
      </c>
      <c r="B341" s="10" t="s">
        <v>2192</v>
      </c>
      <c r="C341" s="10" t="s">
        <v>279</v>
      </c>
      <c r="D341" s="10" t="s">
        <v>2082</v>
      </c>
      <c r="E341" s="10" t="s">
        <v>2091</v>
      </c>
      <c r="F341" s="10" t="s">
        <v>2060</v>
      </c>
      <c r="G341" s="10" t="s">
        <v>2790</v>
      </c>
      <c r="H341" s="10" t="s">
        <v>2350</v>
      </c>
      <c r="I341" s="10" t="s">
        <v>2245</v>
      </c>
      <c r="J341" s="10" t="s">
        <v>2065</v>
      </c>
      <c r="K341" s="10" t="s">
        <v>2103</v>
      </c>
      <c r="L341" s="10" t="s">
        <v>2065</v>
      </c>
      <c r="M341" s="10" t="s">
        <v>2065</v>
      </c>
      <c r="N341" s="10" t="s">
        <v>2072</v>
      </c>
      <c r="O341" s="10" t="s">
        <v>2351</v>
      </c>
      <c r="P341" s="10" t="s">
        <v>2089</v>
      </c>
      <c r="Q341" s="10" t="s">
        <v>2204</v>
      </c>
      <c r="R341" s="10" t="s">
        <v>2204</v>
      </c>
      <c r="S341" s="10" t="s">
        <v>2091</v>
      </c>
      <c r="T341" s="10" t="s">
        <v>2070</v>
      </c>
      <c r="U341" s="10" t="s">
        <v>2065</v>
      </c>
      <c r="V341" s="10" t="s">
        <v>2220</v>
      </c>
      <c r="W341" s="10" t="s">
        <v>2086</v>
      </c>
      <c r="X341" s="10" t="s">
        <v>2072</v>
      </c>
      <c r="Y341" s="10" t="s">
        <v>2091</v>
      </c>
      <c r="Z341" s="10" t="s">
        <v>2174</v>
      </c>
      <c r="AA341" s="10" t="s">
        <v>2253</v>
      </c>
      <c r="AB341" s="10" t="s">
        <v>2504</v>
      </c>
      <c r="AC341" s="10" t="s">
        <v>3462</v>
      </c>
      <c r="AD341" s="10" t="s">
        <v>2787</v>
      </c>
      <c r="AE341" s="10" t="s">
        <v>2296</v>
      </c>
      <c r="AF341" s="10" t="s">
        <v>1093</v>
      </c>
      <c r="AG341" s="10" t="s">
        <v>1073</v>
      </c>
      <c r="AH341" s="10" t="s">
        <v>2410</v>
      </c>
    </row>
    <row r="342" spans="1:34" x14ac:dyDescent="0.45">
      <c r="A342" s="10" t="s">
        <v>3463</v>
      </c>
      <c r="B342" s="10" t="s">
        <v>2117</v>
      </c>
      <c r="C342" s="10" t="s">
        <v>73</v>
      </c>
      <c r="D342" s="10" t="s">
        <v>2059</v>
      </c>
      <c r="E342" s="10" t="s">
        <v>2086</v>
      </c>
      <c r="F342" s="10" t="s">
        <v>2072</v>
      </c>
      <c r="G342" s="10" t="s">
        <v>2101</v>
      </c>
      <c r="H342" s="10" t="s">
        <v>3464</v>
      </c>
      <c r="I342" s="10" t="s">
        <v>2070</v>
      </c>
      <c r="J342" s="10" t="s">
        <v>2065</v>
      </c>
      <c r="K342" s="10" t="s">
        <v>2086</v>
      </c>
      <c r="L342" s="10" t="s">
        <v>2065</v>
      </c>
      <c r="M342" s="10" t="s">
        <v>2065</v>
      </c>
      <c r="N342" s="10" t="s">
        <v>2065</v>
      </c>
      <c r="O342" s="10" t="s">
        <v>2566</v>
      </c>
      <c r="P342" s="10" t="s">
        <v>2282</v>
      </c>
      <c r="Q342" s="10" t="s">
        <v>2172</v>
      </c>
      <c r="R342" s="10" t="s">
        <v>2061</v>
      </c>
      <c r="S342" s="10" t="s">
        <v>2086</v>
      </c>
      <c r="T342" s="10" t="s">
        <v>2172</v>
      </c>
      <c r="U342" s="10" t="s">
        <v>2091</v>
      </c>
      <c r="V342" s="10" t="s">
        <v>2282</v>
      </c>
      <c r="W342" s="10" t="s">
        <v>2065</v>
      </c>
      <c r="X342" s="10" t="s">
        <v>2065</v>
      </c>
      <c r="Y342" s="10" t="s">
        <v>2065</v>
      </c>
      <c r="Z342" s="10" t="s">
        <v>2206</v>
      </c>
      <c r="AA342" s="10" t="s">
        <v>3465</v>
      </c>
      <c r="AB342" s="10" t="s">
        <v>3466</v>
      </c>
      <c r="AC342" s="10" t="s">
        <v>3064</v>
      </c>
      <c r="AD342" s="10" t="s">
        <v>1013</v>
      </c>
      <c r="AE342" s="10" t="s">
        <v>1942</v>
      </c>
      <c r="AF342" s="10" t="s">
        <v>2189</v>
      </c>
      <c r="AG342" s="10" t="s">
        <v>1013</v>
      </c>
      <c r="AH342" s="10" t="s">
        <v>3000</v>
      </c>
    </row>
    <row r="343" spans="1:34" x14ac:dyDescent="0.45">
      <c r="A343" s="10" t="s">
        <v>3467</v>
      </c>
      <c r="B343" s="10" t="s">
        <v>2068</v>
      </c>
      <c r="C343" s="10" t="s">
        <v>289</v>
      </c>
      <c r="D343" s="10" t="s">
        <v>2059</v>
      </c>
      <c r="E343" s="10" t="s">
        <v>2065</v>
      </c>
      <c r="F343" s="10" t="s">
        <v>2065</v>
      </c>
      <c r="G343" s="10" t="s">
        <v>871</v>
      </c>
      <c r="H343" s="10" t="s">
        <v>2338</v>
      </c>
      <c r="I343" s="10" t="s">
        <v>2072</v>
      </c>
      <c r="J343" s="10" t="s">
        <v>2065</v>
      </c>
      <c r="K343" s="10" t="s">
        <v>2072</v>
      </c>
      <c r="L343" s="10" t="s">
        <v>2065</v>
      </c>
      <c r="M343" s="10" t="s">
        <v>2065</v>
      </c>
      <c r="N343" s="10" t="s">
        <v>2065</v>
      </c>
      <c r="O343" s="10" t="s">
        <v>2277</v>
      </c>
      <c r="P343" s="10" t="s">
        <v>2086</v>
      </c>
      <c r="Q343" s="10" t="s">
        <v>2091</v>
      </c>
      <c r="R343" s="10" t="s">
        <v>2086</v>
      </c>
      <c r="S343" s="10" t="s">
        <v>2072</v>
      </c>
      <c r="T343" s="10" t="s">
        <v>2072</v>
      </c>
      <c r="U343" s="10" t="s">
        <v>2065</v>
      </c>
      <c r="V343" s="10" t="s">
        <v>2072</v>
      </c>
      <c r="W343" s="10" t="s">
        <v>2065</v>
      </c>
      <c r="X343" s="10" t="s">
        <v>2065</v>
      </c>
      <c r="Y343" s="10" t="s">
        <v>2065</v>
      </c>
      <c r="Z343" s="10" t="s">
        <v>2135</v>
      </c>
      <c r="AA343" s="10" t="s">
        <v>2292</v>
      </c>
      <c r="AB343" s="10" t="s">
        <v>3468</v>
      </c>
      <c r="AC343" s="10" t="s">
        <v>2129</v>
      </c>
      <c r="AD343" s="10" t="s">
        <v>1036</v>
      </c>
      <c r="AE343" s="10" t="s">
        <v>2111</v>
      </c>
      <c r="AF343" s="10" t="s">
        <v>2111</v>
      </c>
      <c r="AG343" s="10" t="s">
        <v>2111</v>
      </c>
      <c r="AH343" s="10" t="s">
        <v>2534</v>
      </c>
    </row>
    <row r="344" spans="1:34" x14ac:dyDescent="0.45">
      <c r="A344" s="10" t="s">
        <v>3469</v>
      </c>
      <c r="B344" s="10" t="s">
        <v>2245</v>
      </c>
      <c r="C344" s="10" t="s">
        <v>279</v>
      </c>
      <c r="D344" s="10" t="s">
        <v>2082</v>
      </c>
      <c r="E344" s="10" t="s">
        <v>2065</v>
      </c>
      <c r="F344" s="10" t="s">
        <v>2072</v>
      </c>
      <c r="G344" s="10" t="s">
        <v>2115</v>
      </c>
      <c r="H344" s="10" t="s">
        <v>3470</v>
      </c>
      <c r="I344" s="10" t="s">
        <v>2091</v>
      </c>
      <c r="J344" s="10" t="s">
        <v>2091</v>
      </c>
      <c r="K344" s="10" t="s">
        <v>2065</v>
      </c>
      <c r="L344" s="10" t="s">
        <v>2065</v>
      </c>
      <c r="M344" s="10" t="s">
        <v>2065</v>
      </c>
      <c r="N344" s="10" t="s">
        <v>2065</v>
      </c>
      <c r="O344" s="10" t="s">
        <v>956</v>
      </c>
      <c r="P344" s="10" t="s">
        <v>2070</v>
      </c>
      <c r="Q344" s="10" t="s">
        <v>2145</v>
      </c>
      <c r="R344" s="10" t="s">
        <v>2089</v>
      </c>
      <c r="S344" s="10" t="s">
        <v>2091</v>
      </c>
      <c r="T344" s="10" t="s">
        <v>2103</v>
      </c>
      <c r="U344" s="10" t="s">
        <v>2065</v>
      </c>
      <c r="V344" s="10" t="s">
        <v>2106</v>
      </c>
      <c r="W344" s="10" t="s">
        <v>2086</v>
      </c>
      <c r="X344" s="10" t="s">
        <v>2065</v>
      </c>
      <c r="Y344" s="10" t="s">
        <v>2072</v>
      </c>
      <c r="Z344" s="10" t="s">
        <v>2292</v>
      </c>
      <c r="AA344" s="10" t="s">
        <v>2058</v>
      </c>
      <c r="AB344" s="10" t="s">
        <v>3471</v>
      </c>
      <c r="AC344" s="10" t="s">
        <v>3472</v>
      </c>
      <c r="AD344" s="10" t="s">
        <v>943</v>
      </c>
      <c r="AE344" s="10" t="s">
        <v>1200</v>
      </c>
      <c r="AF344" s="10" t="s">
        <v>1234</v>
      </c>
      <c r="AG344" s="10" t="s">
        <v>2079</v>
      </c>
      <c r="AH344" s="10" t="s">
        <v>3473</v>
      </c>
    </row>
    <row r="345" spans="1:34" x14ac:dyDescent="0.45">
      <c r="A345" s="10" t="s">
        <v>3474</v>
      </c>
      <c r="B345" s="10" t="s">
        <v>2114</v>
      </c>
      <c r="C345" s="10" t="s">
        <v>174</v>
      </c>
      <c r="D345" s="10" t="s">
        <v>2059</v>
      </c>
      <c r="E345" s="10" t="s">
        <v>2086</v>
      </c>
      <c r="F345" s="10" t="s">
        <v>2091</v>
      </c>
      <c r="G345" s="10" t="s">
        <v>2159</v>
      </c>
      <c r="H345" s="10" t="s">
        <v>2433</v>
      </c>
      <c r="I345" s="10" t="s">
        <v>2069</v>
      </c>
      <c r="J345" s="10" t="s">
        <v>2065</v>
      </c>
      <c r="K345" s="10" t="s">
        <v>2086</v>
      </c>
      <c r="L345" s="10" t="s">
        <v>2065</v>
      </c>
      <c r="M345" s="10" t="s">
        <v>2065</v>
      </c>
      <c r="N345" s="10" t="s">
        <v>2065</v>
      </c>
      <c r="O345" s="10" t="s">
        <v>2868</v>
      </c>
      <c r="P345" s="10" t="s">
        <v>2107</v>
      </c>
      <c r="Q345" s="10" t="s">
        <v>2064</v>
      </c>
      <c r="R345" s="10" t="s">
        <v>2172</v>
      </c>
      <c r="S345" s="10" t="s">
        <v>2072</v>
      </c>
      <c r="T345" s="10" t="s">
        <v>2194</v>
      </c>
      <c r="U345" s="10" t="s">
        <v>2065</v>
      </c>
      <c r="V345" s="10" t="s">
        <v>2100</v>
      </c>
      <c r="W345" s="10" t="s">
        <v>2065</v>
      </c>
      <c r="X345" s="10" t="s">
        <v>2065</v>
      </c>
      <c r="Y345" s="10" t="s">
        <v>2072</v>
      </c>
      <c r="Z345" s="10" t="s">
        <v>2492</v>
      </c>
      <c r="AA345" s="10" t="s">
        <v>2138</v>
      </c>
      <c r="AB345" s="10" t="s">
        <v>3475</v>
      </c>
      <c r="AC345" s="10" t="s">
        <v>3476</v>
      </c>
      <c r="AD345" s="10" t="s">
        <v>1090</v>
      </c>
      <c r="AE345" s="10" t="s">
        <v>2123</v>
      </c>
      <c r="AF345" s="10" t="s">
        <v>2189</v>
      </c>
      <c r="AG345" s="10" t="s">
        <v>1226</v>
      </c>
      <c r="AH345" s="10" t="s">
        <v>2461</v>
      </c>
    </row>
    <row r="346" spans="1:34" x14ac:dyDescent="0.45">
      <c r="A346" s="10" t="s">
        <v>3477</v>
      </c>
      <c r="B346" s="10" t="s">
        <v>2100</v>
      </c>
      <c r="C346" s="10" t="s">
        <v>551</v>
      </c>
      <c r="D346" s="10" t="s">
        <v>2082</v>
      </c>
      <c r="E346" s="10" t="s">
        <v>2065</v>
      </c>
      <c r="F346" s="10" t="s">
        <v>2072</v>
      </c>
      <c r="G346" s="10" t="s">
        <v>2115</v>
      </c>
      <c r="H346" s="10" t="s">
        <v>3478</v>
      </c>
      <c r="I346" s="10" t="s">
        <v>2070</v>
      </c>
      <c r="J346" s="10" t="s">
        <v>2065</v>
      </c>
      <c r="K346" s="10" t="s">
        <v>2060</v>
      </c>
      <c r="L346" s="10" t="s">
        <v>2065</v>
      </c>
      <c r="M346" s="10" t="s">
        <v>2065</v>
      </c>
      <c r="N346" s="10" t="s">
        <v>2065</v>
      </c>
      <c r="O346" s="10" t="s">
        <v>1009</v>
      </c>
      <c r="P346" s="10" t="s">
        <v>2204</v>
      </c>
      <c r="Q346" s="10" t="s">
        <v>2204</v>
      </c>
      <c r="R346" s="10" t="s">
        <v>2064</v>
      </c>
      <c r="S346" s="10" t="s">
        <v>2060</v>
      </c>
      <c r="T346" s="10" t="s">
        <v>2088</v>
      </c>
      <c r="U346" s="10" t="s">
        <v>2072</v>
      </c>
      <c r="V346" s="10" t="s">
        <v>2204</v>
      </c>
      <c r="W346" s="10" t="s">
        <v>2065</v>
      </c>
      <c r="X346" s="10" t="s">
        <v>2065</v>
      </c>
      <c r="Y346" s="10" t="s">
        <v>2072</v>
      </c>
      <c r="Z346" s="10" t="s">
        <v>2232</v>
      </c>
      <c r="AA346" s="10" t="s">
        <v>3044</v>
      </c>
      <c r="AB346" s="10" t="s">
        <v>3479</v>
      </c>
      <c r="AC346" s="10" t="s">
        <v>2474</v>
      </c>
      <c r="AD346" s="10" t="s">
        <v>1052</v>
      </c>
      <c r="AE346" s="10" t="s">
        <v>2078</v>
      </c>
      <c r="AF346" s="10" t="s">
        <v>1370</v>
      </c>
      <c r="AG346" s="10" t="s">
        <v>1052</v>
      </c>
      <c r="AH346" s="10" t="s">
        <v>3046</v>
      </c>
    </row>
    <row r="347" spans="1:34" x14ac:dyDescent="0.45">
      <c r="A347" s="10" t="s">
        <v>3480</v>
      </c>
      <c r="B347" s="10" t="s">
        <v>2245</v>
      </c>
      <c r="C347" s="10" t="s">
        <v>119</v>
      </c>
      <c r="D347" s="10" t="s">
        <v>2059</v>
      </c>
      <c r="E347" s="10" t="s">
        <v>2072</v>
      </c>
      <c r="F347" s="10" t="s">
        <v>2086</v>
      </c>
      <c r="G347" s="10" t="s">
        <v>2202</v>
      </c>
      <c r="H347" s="10" t="s">
        <v>3075</v>
      </c>
      <c r="I347" s="10" t="s">
        <v>2107</v>
      </c>
      <c r="J347" s="10" t="s">
        <v>2091</v>
      </c>
      <c r="K347" s="10" t="s">
        <v>2060</v>
      </c>
      <c r="L347" s="10" t="s">
        <v>2065</v>
      </c>
      <c r="M347" s="10" t="s">
        <v>2065</v>
      </c>
      <c r="N347" s="10" t="s">
        <v>2065</v>
      </c>
      <c r="O347" s="10" t="s">
        <v>3179</v>
      </c>
      <c r="P347" s="10" t="s">
        <v>2118</v>
      </c>
      <c r="Q347" s="10" t="s">
        <v>2089</v>
      </c>
      <c r="R347" s="10" t="s">
        <v>2222</v>
      </c>
      <c r="S347" s="10" t="s">
        <v>2091</v>
      </c>
      <c r="T347" s="10" t="s">
        <v>2223</v>
      </c>
      <c r="U347" s="10" t="s">
        <v>2072</v>
      </c>
      <c r="V347" s="10" t="s">
        <v>2069</v>
      </c>
      <c r="W347" s="10" t="s">
        <v>2065</v>
      </c>
      <c r="X347" s="10" t="s">
        <v>2065</v>
      </c>
      <c r="Y347" s="10" t="s">
        <v>2091</v>
      </c>
      <c r="Z347" s="10" t="s">
        <v>3137</v>
      </c>
      <c r="AA347" s="10" t="s">
        <v>2632</v>
      </c>
      <c r="AB347" s="10" t="s">
        <v>3481</v>
      </c>
      <c r="AC347" s="10" t="s">
        <v>3482</v>
      </c>
      <c r="AD347" s="10" t="s">
        <v>1017</v>
      </c>
      <c r="AE347" s="10" t="s">
        <v>1339</v>
      </c>
      <c r="AF347" s="10" t="s">
        <v>1320</v>
      </c>
      <c r="AG347" s="10" t="s">
        <v>1128</v>
      </c>
      <c r="AH347" s="10" t="s">
        <v>2635</v>
      </c>
    </row>
    <row r="348" spans="1:34" x14ac:dyDescent="0.45">
      <c r="A348" s="10" t="s">
        <v>3483</v>
      </c>
      <c r="B348" s="10" t="s">
        <v>2118</v>
      </c>
      <c r="C348" s="10" t="s">
        <v>262</v>
      </c>
      <c r="D348" s="10" t="s">
        <v>2082</v>
      </c>
      <c r="E348" s="10" t="s">
        <v>2086</v>
      </c>
      <c r="F348" s="10" t="s">
        <v>2091</v>
      </c>
      <c r="G348" s="10" t="s">
        <v>2159</v>
      </c>
      <c r="H348" s="10" t="s">
        <v>2570</v>
      </c>
      <c r="I348" s="10" t="s">
        <v>2064</v>
      </c>
      <c r="J348" s="10" t="s">
        <v>2064</v>
      </c>
      <c r="K348" s="10" t="s">
        <v>2065</v>
      </c>
      <c r="L348" s="10" t="s">
        <v>2065</v>
      </c>
      <c r="M348" s="10" t="s">
        <v>2065</v>
      </c>
      <c r="N348" s="10" t="s">
        <v>2065</v>
      </c>
      <c r="O348" s="10" t="s">
        <v>2950</v>
      </c>
      <c r="P348" s="10" t="s">
        <v>2335</v>
      </c>
      <c r="Q348" s="10" t="s">
        <v>2118</v>
      </c>
      <c r="R348" s="10" t="s">
        <v>2068</v>
      </c>
      <c r="S348" s="10" t="s">
        <v>2106</v>
      </c>
      <c r="T348" s="10" t="s">
        <v>2088</v>
      </c>
      <c r="U348" s="10" t="s">
        <v>2065</v>
      </c>
      <c r="V348" s="10" t="s">
        <v>2186</v>
      </c>
      <c r="W348" s="10" t="s">
        <v>2091</v>
      </c>
      <c r="X348" s="10" t="s">
        <v>2065</v>
      </c>
      <c r="Y348" s="10" t="s">
        <v>2065</v>
      </c>
      <c r="Z348" s="10" t="s">
        <v>2320</v>
      </c>
      <c r="AA348" s="10" t="s">
        <v>2765</v>
      </c>
      <c r="AB348" s="10" t="s">
        <v>3484</v>
      </c>
      <c r="AC348" s="10" t="s">
        <v>3485</v>
      </c>
      <c r="AD348" s="10" t="s">
        <v>953</v>
      </c>
      <c r="AE348" s="10" t="s">
        <v>1339</v>
      </c>
      <c r="AF348" s="10" t="s">
        <v>2097</v>
      </c>
      <c r="AG348" s="10" t="s">
        <v>1416</v>
      </c>
      <c r="AH348" s="10" t="s">
        <v>2629</v>
      </c>
    </row>
    <row r="349" spans="1:34" x14ac:dyDescent="0.45">
      <c r="A349" s="10" t="s">
        <v>3486</v>
      </c>
      <c r="B349" s="10" t="s">
        <v>2068</v>
      </c>
      <c r="C349" s="10" t="s">
        <v>99</v>
      </c>
      <c r="D349" s="10" t="s">
        <v>2082</v>
      </c>
      <c r="E349" s="10" t="s">
        <v>2065</v>
      </c>
      <c r="F349" s="10" t="s">
        <v>2065</v>
      </c>
      <c r="G349" s="10" t="s">
        <v>871</v>
      </c>
      <c r="H349" s="10" t="s">
        <v>3294</v>
      </c>
      <c r="I349" s="10" t="s">
        <v>2061</v>
      </c>
      <c r="J349" s="10" t="s">
        <v>2065</v>
      </c>
      <c r="K349" s="10" t="s">
        <v>2086</v>
      </c>
      <c r="L349" s="10" t="s">
        <v>2065</v>
      </c>
      <c r="M349" s="10" t="s">
        <v>2065</v>
      </c>
      <c r="N349" s="10" t="s">
        <v>2065</v>
      </c>
      <c r="O349" s="10" t="s">
        <v>1264</v>
      </c>
      <c r="P349" s="10" t="s">
        <v>2172</v>
      </c>
      <c r="Q349" s="10" t="s">
        <v>2103</v>
      </c>
      <c r="R349" s="10" t="s">
        <v>2103</v>
      </c>
      <c r="S349" s="10" t="s">
        <v>2072</v>
      </c>
      <c r="T349" s="10" t="s">
        <v>2072</v>
      </c>
      <c r="U349" s="10" t="s">
        <v>2065</v>
      </c>
      <c r="V349" s="10" t="s">
        <v>2061</v>
      </c>
      <c r="W349" s="10" t="s">
        <v>2065</v>
      </c>
      <c r="X349" s="10" t="s">
        <v>2065</v>
      </c>
      <c r="Y349" s="10" t="s">
        <v>2065</v>
      </c>
      <c r="Z349" s="10" t="s">
        <v>2069</v>
      </c>
      <c r="AA349" s="10" t="s">
        <v>2514</v>
      </c>
      <c r="AB349" s="10" t="s">
        <v>2932</v>
      </c>
      <c r="AC349" s="10" t="s">
        <v>2464</v>
      </c>
      <c r="AD349" s="10" t="s">
        <v>1125</v>
      </c>
      <c r="AE349" s="10" t="s">
        <v>1384</v>
      </c>
      <c r="AF349" s="10" t="s">
        <v>1384</v>
      </c>
      <c r="AG349" s="10" t="s">
        <v>1143</v>
      </c>
      <c r="AH349" s="10" t="s">
        <v>2408</v>
      </c>
    </row>
    <row r="350" spans="1:34" x14ac:dyDescent="0.45">
      <c r="A350" s="10" t="s">
        <v>3487</v>
      </c>
      <c r="B350" s="10" t="s">
        <v>2282</v>
      </c>
      <c r="C350" s="10" t="s">
        <v>174</v>
      </c>
      <c r="D350" s="10" t="s">
        <v>2059</v>
      </c>
      <c r="E350" s="10" t="s">
        <v>2086</v>
      </c>
      <c r="F350" s="10" t="s">
        <v>2072</v>
      </c>
      <c r="G350" s="10" t="s">
        <v>2101</v>
      </c>
      <c r="H350" s="10" t="s">
        <v>2470</v>
      </c>
      <c r="I350" s="10" t="s">
        <v>2173</v>
      </c>
      <c r="J350" s="10" t="s">
        <v>2072</v>
      </c>
      <c r="K350" s="10" t="s">
        <v>2060</v>
      </c>
      <c r="L350" s="10" t="s">
        <v>2065</v>
      </c>
      <c r="M350" s="10" t="s">
        <v>2065</v>
      </c>
      <c r="N350" s="10" t="s">
        <v>2065</v>
      </c>
      <c r="O350" s="10" t="s">
        <v>1345</v>
      </c>
      <c r="P350" s="10" t="s">
        <v>2172</v>
      </c>
      <c r="Q350" s="10" t="s">
        <v>2088</v>
      </c>
      <c r="R350" s="10" t="s">
        <v>2135</v>
      </c>
      <c r="S350" s="10" t="s">
        <v>2072</v>
      </c>
      <c r="T350" s="10" t="s">
        <v>2223</v>
      </c>
      <c r="U350" s="10" t="s">
        <v>2072</v>
      </c>
      <c r="V350" s="10" t="s">
        <v>2089</v>
      </c>
      <c r="W350" s="10" t="s">
        <v>2091</v>
      </c>
      <c r="X350" s="10" t="s">
        <v>2065</v>
      </c>
      <c r="Y350" s="10" t="s">
        <v>2091</v>
      </c>
      <c r="Z350" s="10" t="s">
        <v>2214</v>
      </c>
      <c r="AA350" s="10" t="s">
        <v>2362</v>
      </c>
      <c r="AB350" s="10" t="s">
        <v>3488</v>
      </c>
      <c r="AC350" s="10" t="s">
        <v>3489</v>
      </c>
      <c r="AD350" s="10" t="s">
        <v>1214</v>
      </c>
      <c r="AE350" s="10" t="s">
        <v>2557</v>
      </c>
      <c r="AF350" s="10" t="s">
        <v>1429</v>
      </c>
      <c r="AG350" s="10" t="s">
        <v>1416</v>
      </c>
      <c r="AH350" s="10" t="s">
        <v>2826</v>
      </c>
    </row>
    <row r="351" spans="1:34" x14ac:dyDescent="0.45">
      <c r="A351" s="10" t="s">
        <v>3490</v>
      </c>
      <c r="B351" s="10" t="s">
        <v>2100</v>
      </c>
      <c r="C351" s="10" t="s">
        <v>87</v>
      </c>
      <c r="D351" s="10" t="s">
        <v>2082</v>
      </c>
      <c r="E351" s="10" t="s">
        <v>2061</v>
      </c>
      <c r="F351" s="10" t="s">
        <v>2086</v>
      </c>
      <c r="G351" s="10" t="s">
        <v>2511</v>
      </c>
      <c r="H351" s="10" t="s">
        <v>2154</v>
      </c>
      <c r="I351" s="10" t="s">
        <v>2172</v>
      </c>
      <c r="J351" s="10" t="s">
        <v>2172</v>
      </c>
      <c r="K351" s="10" t="s">
        <v>2065</v>
      </c>
      <c r="L351" s="10" t="s">
        <v>2065</v>
      </c>
      <c r="M351" s="10" t="s">
        <v>2065</v>
      </c>
      <c r="N351" s="10" t="s">
        <v>2065</v>
      </c>
      <c r="O351" s="10" t="s">
        <v>2894</v>
      </c>
      <c r="P351" s="10" t="s">
        <v>2497</v>
      </c>
      <c r="Q351" s="10" t="s">
        <v>2222</v>
      </c>
      <c r="R351" s="10" t="s">
        <v>2222</v>
      </c>
      <c r="S351" s="10" t="s">
        <v>2106</v>
      </c>
      <c r="T351" s="10" t="s">
        <v>2204</v>
      </c>
      <c r="U351" s="10" t="s">
        <v>2065</v>
      </c>
      <c r="V351" s="10" t="s">
        <v>2407</v>
      </c>
      <c r="W351" s="10" t="s">
        <v>2065</v>
      </c>
      <c r="X351" s="10" t="s">
        <v>2072</v>
      </c>
      <c r="Y351" s="10" t="s">
        <v>2065</v>
      </c>
      <c r="Z351" s="10" t="s">
        <v>2917</v>
      </c>
      <c r="AA351" s="10" t="s">
        <v>2923</v>
      </c>
      <c r="AB351" s="10" t="s">
        <v>2294</v>
      </c>
      <c r="AC351" s="10" t="s">
        <v>3491</v>
      </c>
      <c r="AD351" s="10" t="s">
        <v>1106</v>
      </c>
      <c r="AE351" s="10" t="s">
        <v>1927</v>
      </c>
      <c r="AF351" s="10" t="s">
        <v>1407</v>
      </c>
      <c r="AG351" s="10" t="s">
        <v>1315</v>
      </c>
      <c r="AH351" s="10" t="s">
        <v>3492</v>
      </c>
    </row>
    <row r="352" spans="1:34" x14ac:dyDescent="0.45">
      <c r="A352" s="10" t="s">
        <v>3493</v>
      </c>
      <c r="B352" s="10" t="s">
        <v>2117</v>
      </c>
      <c r="C352" s="10" t="s">
        <v>145</v>
      </c>
      <c r="D352" s="10" t="s">
        <v>2082</v>
      </c>
      <c r="E352" s="10" t="s">
        <v>2072</v>
      </c>
      <c r="F352" s="10" t="s">
        <v>2065</v>
      </c>
      <c r="G352" s="10" t="s">
        <v>2133</v>
      </c>
      <c r="H352" s="10" t="s">
        <v>2346</v>
      </c>
      <c r="I352" s="10" t="s">
        <v>2091</v>
      </c>
      <c r="J352" s="10" t="s">
        <v>2065</v>
      </c>
      <c r="K352" s="10" t="s">
        <v>2065</v>
      </c>
      <c r="L352" s="10" t="s">
        <v>2065</v>
      </c>
      <c r="M352" s="10" t="s">
        <v>2065</v>
      </c>
      <c r="N352" s="10" t="s">
        <v>2065</v>
      </c>
      <c r="O352" s="10" t="s">
        <v>1320</v>
      </c>
      <c r="P352" s="10" t="s">
        <v>2106</v>
      </c>
      <c r="Q352" s="10" t="s">
        <v>2065</v>
      </c>
      <c r="R352" s="10" t="s">
        <v>2065</v>
      </c>
      <c r="S352" s="10" t="s">
        <v>2065</v>
      </c>
      <c r="T352" s="10" t="s">
        <v>2072</v>
      </c>
      <c r="U352" s="10" t="s">
        <v>2065</v>
      </c>
      <c r="V352" s="10" t="s">
        <v>2091</v>
      </c>
      <c r="W352" s="10" t="s">
        <v>2065</v>
      </c>
      <c r="X352" s="10" t="s">
        <v>2065</v>
      </c>
      <c r="Y352" s="10" t="s">
        <v>2065</v>
      </c>
      <c r="Z352" s="10" t="s">
        <v>2173</v>
      </c>
      <c r="AA352" s="10" t="s">
        <v>871</v>
      </c>
      <c r="AB352" s="10" t="s">
        <v>3157</v>
      </c>
      <c r="AC352" s="10" t="s">
        <v>2533</v>
      </c>
      <c r="AD352" s="10" t="s">
        <v>1321</v>
      </c>
      <c r="AE352" s="10" t="s">
        <v>2130</v>
      </c>
      <c r="AF352" s="10" t="s">
        <v>2078</v>
      </c>
      <c r="AG352" s="10" t="s">
        <v>2079</v>
      </c>
      <c r="AH352" s="10" t="s">
        <v>2256</v>
      </c>
    </row>
    <row r="353" spans="1:34" x14ac:dyDescent="0.45">
      <c r="A353" s="10" t="s">
        <v>3494</v>
      </c>
      <c r="B353" s="10" t="s">
        <v>2069</v>
      </c>
      <c r="C353" s="10" t="s">
        <v>289</v>
      </c>
      <c r="D353" s="10" t="s">
        <v>2059</v>
      </c>
      <c r="E353" s="10" t="s">
        <v>2061</v>
      </c>
      <c r="F353" s="10" t="s">
        <v>2086</v>
      </c>
      <c r="G353" s="10" t="s">
        <v>2511</v>
      </c>
      <c r="H353" s="10" t="s">
        <v>3495</v>
      </c>
      <c r="I353" s="10" t="s">
        <v>2194</v>
      </c>
      <c r="J353" s="10" t="s">
        <v>2194</v>
      </c>
      <c r="K353" s="10" t="s">
        <v>2065</v>
      </c>
      <c r="L353" s="10" t="s">
        <v>2065</v>
      </c>
      <c r="M353" s="10" t="s">
        <v>2065</v>
      </c>
      <c r="N353" s="10" t="s">
        <v>2065</v>
      </c>
      <c r="O353" s="10" t="s">
        <v>3496</v>
      </c>
      <c r="P353" s="10" t="s">
        <v>2220</v>
      </c>
      <c r="Q353" s="10" t="s">
        <v>2222</v>
      </c>
      <c r="R353" s="10" t="s">
        <v>2222</v>
      </c>
      <c r="S353" s="10" t="s">
        <v>2060</v>
      </c>
      <c r="T353" s="10" t="s">
        <v>2135</v>
      </c>
      <c r="U353" s="10" t="s">
        <v>2065</v>
      </c>
      <c r="V353" s="10" t="s">
        <v>2311</v>
      </c>
      <c r="W353" s="10" t="s">
        <v>2103</v>
      </c>
      <c r="X353" s="10" t="s">
        <v>2065</v>
      </c>
      <c r="Y353" s="10" t="s">
        <v>2065</v>
      </c>
      <c r="Z353" s="10" t="s">
        <v>2506</v>
      </c>
      <c r="AA353" s="10" t="s">
        <v>2225</v>
      </c>
      <c r="AB353" s="10" t="s">
        <v>2479</v>
      </c>
      <c r="AC353" s="10" t="s">
        <v>3497</v>
      </c>
      <c r="AD353" s="10" t="s">
        <v>1401</v>
      </c>
      <c r="AE353" s="10" t="s">
        <v>1025</v>
      </c>
      <c r="AF353" s="10" t="s">
        <v>2824</v>
      </c>
      <c r="AG353" s="10" t="s">
        <v>1215</v>
      </c>
      <c r="AH353" s="10" t="s">
        <v>2480</v>
      </c>
    </row>
    <row r="354" spans="1:34" x14ac:dyDescent="0.45">
      <c r="A354" s="10" t="s">
        <v>3498</v>
      </c>
      <c r="B354" s="10" t="s">
        <v>2058</v>
      </c>
      <c r="C354" s="10" t="s">
        <v>171</v>
      </c>
      <c r="D354" s="10" t="s">
        <v>2082</v>
      </c>
      <c r="E354" s="10" t="s">
        <v>2065</v>
      </c>
      <c r="F354" s="10" t="s">
        <v>2065</v>
      </c>
      <c r="G354" s="10" t="s">
        <v>871</v>
      </c>
      <c r="H354" s="10" t="s">
        <v>2346</v>
      </c>
      <c r="I354" s="10" t="s">
        <v>2072</v>
      </c>
      <c r="J354" s="10" t="s">
        <v>2065</v>
      </c>
      <c r="K354" s="10" t="s">
        <v>2072</v>
      </c>
      <c r="L354" s="10" t="s">
        <v>2065</v>
      </c>
      <c r="M354" s="10" t="s">
        <v>2065</v>
      </c>
      <c r="N354" s="10" t="s">
        <v>2065</v>
      </c>
      <c r="O354" s="10" t="s">
        <v>2296</v>
      </c>
      <c r="P354" s="10" t="s">
        <v>2072</v>
      </c>
      <c r="Q354" s="10" t="s">
        <v>2065</v>
      </c>
      <c r="R354" s="10" t="s">
        <v>2065</v>
      </c>
      <c r="S354" s="10" t="s">
        <v>2065</v>
      </c>
      <c r="T354" s="10" t="s">
        <v>2065</v>
      </c>
      <c r="U354" s="10" t="s">
        <v>2065</v>
      </c>
      <c r="V354" s="10" t="s">
        <v>2065</v>
      </c>
      <c r="W354" s="10" t="s">
        <v>2065</v>
      </c>
      <c r="X354" s="10" t="s">
        <v>2065</v>
      </c>
      <c r="Y354" s="10" t="s">
        <v>2065</v>
      </c>
      <c r="Z354" s="10" t="s">
        <v>2091</v>
      </c>
      <c r="AA354" s="10" t="s">
        <v>871</v>
      </c>
      <c r="AB354" s="10" t="s">
        <v>2419</v>
      </c>
      <c r="AC354" s="10" t="s">
        <v>2133</v>
      </c>
      <c r="AD354" s="10" t="s">
        <v>1036</v>
      </c>
      <c r="AE354" s="10" t="s">
        <v>2130</v>
      </c>
      <c r="AF354" s="10" t="s">
        <v>2130</v>
      </c>
      <c r="AG354" s="10" t="s">
        <v>2130</v>
      </c>
      <c r="AH354" s="10" t="s">
        <v>871</v>
      </c>
    </row>
    <row r="355" spans="1:34" x14ac:dyDescent="0.45">
      <c r="A355" s="10" t="s">
        <v>3499</v>
      </c>
      <c r="B355" s="10" t="s">
        <v>2118</v>
      </c>
      <c r="C355" s="10" t="s">
        <v>171</v>
      </c>
      <c r="D355" s="10" t="s">
        <v>2082</v>
      </c>
      <c r="E355" s="10" t="s">
        <v>2072</v>
      </c>
      <c r="F355" s="10" t="s">
        <v>2072</v>
      </c>
      <c r="G355" s="10" t="s">
        <v>2083</v>
      </c>
      <c r="H355" s="10" t="s">
        <v>2346</v>
      </c>
      <c r="I355" s="10" t="s">
        <v>2106</v>
      </c>
      <c r="J355" s="10" t="s">
        <v>2065</v>
      </c>
      <c r="K355" s="10" t="s">
        <v>2072</v>
      </c>
      <c r="L355" s="10" t="s">
        <v>2065</v>
      </c>
      <c r="M355" s="10" t="s">
        <v>2065</v>
      </c>
      <c r="N355" s="10" t="s">
        <v>2065</v>
      </c>
      <c r="O355" s="10" t="s">
        <v>1147</v>
      </c>
      <c r="P355" s="10" t="s">
        <v>2072</v>
      </c>
      <c r="Q355" s="10" t="s">
        <v>2086</v>
      </c>
      <c r="R355" s="10" t="s">
        <v>2065</v>
      </c>
      <c r="S355" s="10" t="s">
        <v>2065</v>
      </c>
      <c r="T355" s="10" t="s">
        <v>2091</v>
      </c>
      <c r="U355" s="10" t="s">
        <v>2065</v>
      </c>
      <c r="V355" s="10" t="s">
        <v>2103</v>
      </c>
      <c r="W355" s="10" t="s">
        <v>2065</v>
      </c>
      <c r="X355" s="10" t="s">
        <v>2072</v>
      </c>
      <c r="Y355" s="10" t="s">
        <v>2065</v>
      </c>
      <c r="Z355" s="10" t="s">
        <v>2282</v>
      </c>
      <c r="AA355" s="10" t="s">
        <v>871</v>
      </c>
      <c r="AB355" s="10" t="s">
        <v>2116</v>
      </c>
      <c r="AC355" s="10" t="s">
        <v>3500</v>
      </c>
      <c r="AD355" s="10" t="s">
        <v>2097</v>
      </c>
      <c r="AE355" s="10" t="s">
        <v>2130</v>
      </c>
      <c r="AF355" s="10" t="s">
        <v>1445</v>
      </c>
      <c r="AG355" s="10" t="s">
        <v>936</v>
      </c>
      <c r="AH355" s="10" t="s">
        <v>2410</v>
      </c>
    </row>
    <row r="356" spans="1:34" x14ac:dyDescent="0.45">
      <c r="A356" s="10" t="s">
        <v>3501</v>
      </c>
      <c r="B356" s="10" t="s">
        <v>2069</v>
      </c>
      <c r="C356" s="10" t="s">
        <v>262</v>
      </c>
      <c r="D356" s="10" t="s">
        <v>2082</v>
      </c>
      <c r="E356" s="10" t="s">
        <v>2065</v>
      </c>
      <c r="F356" s="10" t="s">
        <v>2065</v>
      </c>
      <c r="G356" s="10" t="s">
        <v>871</v>
      </c>
      <c r="H356" s="10" t="s">
        <v>3502</v>
      </c>
      <c r="I356" s="10" t="s">
        <v>2091</v>
      </c>
      <c r="J356" s="10" t="s">
        <v>2065</v>
      </c>
      <c r="K356" s="10" t="s">
        <v>2072</v>
      </c>
      <c r="L356" s="10" t="s">
        <v>2065</v>
      </c>
      <c r="M356" s="10" t="s">
        <v>2065</v>
      </c>
      <c r="N356" s="10" t="s">
        <v>2065</v>
      </c>
      <c r="O356" s="10" t="s">
        <v>1264</v>
      </c>
      <c r="P356" s="10" t="s">
        <v>2091</v>
      </c>
      <c r="Q356" s="10" t="s">
        <v>2103</v>
      </c>
      <c r="R356" s="10" t="s">
        <v>2061</v>
      </c>
      <c r="S356" s="10" t="s">
        <v>2072</v>
      </c>
      <c r="T356" s="10" t="s">
        <v>2061</v>
      </c>
      <c r="U356" s="10" t="s">
        <v>2065</v>
      </c>
      <c r="V356" s="10" t="s">
        <v>2086</v>
      </c>
      <c r="W356" s="10" t="s">
        <v>2086</v>
      </c>
      <c r="X356" s="10" t="s">
        <v>2065</v>
      </c>
      <c r="Y356" s="10" t="s">
        <v>2065</v>
      </c>
      <c r="Z356" s="10" t="s">
        <v>2068</v>
      </c>
      <c r="AA356" s="10" t="s">
        <v>2090</v>
      </c>
      <c r="AB356" s="10" t="s">
        <v>3187</v>
      </c>
      <c r="AC356" s="10" t="s">
        <v>2129</v>
      </c>
      <c r="AD356" s="10" t="s">
        <v>1264</v>
      </c>
      <c r="AE356" s="10" t="s">
        <v>1384</v>
      </c>
      <c r="AF356" s="10" t="s">
        <v>1143</v>
      </c>
      <c r="AG356" s="10" t="s">
        <v>2142</v>
      </c>
      <c r="AH356" s="10" t="s">
        <v>2701</v>
      </c>
    </row>
    <row r="357" spans="1:34" x14ac:dyDescent="0.45">
      <c r="A357" s="10" t="s">
        <v>3503</v>
      </c>
      <c r="B357" s="10" t="s">
        <v>2085</v>
      </c>
      <c r="C357" s="10" t="s">
        <v>113</v>
      </c>
      <c r="D357" s="10" t="s">
        <v>2059</v>
      </c>
      <c r="E357" s="10" t="s">
        <v>2072</v>
      </c>
      <c r="F357" s="10" t="s">
        <v>2086</v>
      </c>
      <c r="G357" s="10" t="s">
        <v>2202</v>
      </c>
      <c r="H357" s="10" t="s">
        <v>3002</v>
      </c>
      <c r="I357" s="10" t="s">
        <v>2118</v>
      </c>
      <c r="J357" s="10" t="s">
        <v>2065</v>
      </c>
      <c r="K357" s="10" t="s">
        <v>2194</v>
      </c>
      <c r="L357" s="10" t="s">
        <v>2065</v>
      </c>
      <c r="M357" s="10" t="s">
        <v>2065</v>
      </c>
      <c r="N357" s="10" t="s">
        <v>2086</v>
      </c>
      <c r="O357" s="10" t="s">
        <v>2566</v>
      </c>
      <c r="P357" s="10" t="s">
        <v>2058</v>
      </c>
      <c r="Q357" s="10" t="s">
        <v>2105</v>
      </c>
      <c r="R357" s="10" t="s">
        <v>2088</v>
      </c>
      <c r="S357" s="10" t="s">
        <v>2091</v>
      </c>
      <c r="T357" s="10" t="s">
        <v>2088</v>
      </c>
      <c r="U357" s="10" t="s">
        <v>2072</v>
      </c>
      <c r="V357" s="10" t="s">
        <v>2145</v>
      </c>
      <c r="W357" s="10" t="s">
        <v>2086</v>
      </c>
      <c r="X357" s="10" t="s">
        <v>2065</v>
      </c>
      <c r="Y357" s="10" t="s">
        <v>2086</v>
      </c>
      <c r="Z357" s="10" t="s">
        <v>2175</v>
      </c>
      <c r="AA357" s="10" t="s">
        <v>2247</v>
      </c>
      <c r="AB357" s="10" t="s">
        <v>2264</v>
      </c>
      <c r="AC357" s="10" t="s">
        <v>3504</v>
      </c>
      <c r="AD357" s="10" t="s">
        <v>936</v>
      </c>
      <c r="AE357" s="10" t="s">
        <v>2296</v>
      </c>
      <c r="AF357" s="10" t="s">
        <v>1021</v>
      </c>
      <c r="AG357" s="10" t="s">
        <v>1370</v>
      </c>
      <c r="AH357" s="10" t="s">
        <v>2102</v>
      </c>
    </row>
    <row r="358" spans="1:34" x14ac:dyDescent="0.45">
      <c r="A358" s="10" t="s">
        <v>3505</v>
      </c>
      <c r="B358" s="10" t="s">
        <v>2118</v>
      </c>
      <c r="C358" s="10" t="s">
        <v>284</v>
      </c>
      <c r="D358" s="10" t="s">
        <v>2082</v>
      </c>
      <c r="E358" s="10" t="s">
        <v>2061</v>
      </c>
      <c r="F358" s="10" t="s">
        <v>2103</v>
      </c>
      <c r="G358" s="10" t="s">
        <v>2703</v>
      </c>
      <c r="H358" s="10" t="s">
        <v>3506</v>
      </c>
      <c r="I358" s="10" t="s">
        <v>2105</v>
      </c>
      <c r="J358" s="10" t="s">
        <v>2105</v>
      </c>
      <c r="K358" s="10" t="s">
        <v>2065</v>
      </c>
      <c r="L358" s="10" t="s">
        <v>2065</v>
      </c>
      <c r="M358" s="10" t="s">
        <v>2065</v>
      </c>
      <c r="N358" s="10" t="s">
        <v>2065</v>
      </c>
      <c r="O358" s="10" t="s">
        <v>3172</v>
      </c>
      <c r="P358" s="10" t="s">
        <v>2232</v>
      </c>
      <c r="Q358" s="10" t="s">
        <v>2497</v>
      </c>
      <c r="R358" s="10" t="s">
        <v>2300</v>
      </c>
      <c r="S358" s="10" t="s">
        <v>2105</v>
      </c>
      <c r="T358" s="10" t="s">
        <v>2089</v>
      </c>
      <c r="U358" s="10" t="s">
        <v>2065</v>
      </c>
      <c r="V358" s="10" t="s">
        <v>2879</v>
      </c>
      <c r="W358" s="10" t="s">
        <v>2091</v>
      </c>
      <c r="X358" s="10" t="s">
        <v>2065</v>
      </c>
      <c r="Y358" s="10" t="s">
        <v>2065</v>
      </c>
      <c r="Z358" s="10" t="s">
        <v>3393</v>
      </c>
      <c r="AA358" s="10" t="s">
        <v>2182</v>
      </c>
      <c r="AB358" s="10" t="s">
        <v>2094</v>
      </c>
      <c r="AC358" s="10" t="s">
        <v>3507</v>
      </c>
      <c r="AD358" s="10" t="s">
        <v>1311</v>
      </c>
      <c r="AE358" s="10" t="s">
        <v>2077</v>
      </c>
      <c r="AF358" s="10" t="s">
        <v>1999</v>
      </c>
      <c r="AG358" s="10" t="s">
        <v>1304</v>
      </c>
      <c r="AH358" s="10" t="s">
        <v>3508</v>
      </c>
    </row>
    <row r="359" spans="1:34" x14ac:dyDescent="0.45">
      <c r="A359" s="10" t="s">
        <v>3509</v>
      </c>
      <c r="B359" s="10" t="s">
        <v>2192</v>
      </c>
      <c r="C359" s="10" t="s">
        <v>73</v>
      </c>
      <c r="D359" s="10" t="s">
        <v>2059</v>
      </c>
      <c r="E359" s="10" t="s">
        <v>2091</v>
      </c>
      <c r="F359" s="10" t="s">
        <v>2086</v>
      </c>
      <c r="G359" s="10" t="s">
        <v>2503</v>
      </c>
      <c r="H359" s="10" t="s">
        <v>3510</v>
      </c>
      <c r="I359" s="10" t="s">
        <v>2088</v>
      </c>
      <c r="J359" s="10" t="s">
        <v>2088</v>
      </c>
      <c r="K359" s="10" t="s">
        <v>2065</v>
      </c>
      <c r="L359" s="10" t="s">
        <v>2065</v>
      </c>
      <c r="M359" s="10" t="s">
        <v>2065</v>
      </c>
      <c r="N359" s="10" t="s">
        <v>2065</v>
      </c>
      <c r="O359" s="10" t="s">
        <v>2676</v>
      </c>
      <c r="P359" s="10" t="s">
        <v>2090</v>
      </c>
      <c r="Q359" s="10" t="s">
        <v>2204</v>
      </c>
      <c r="R359" s="10" t="s">
        <v>2105</v>
      </c>
      <c r="S359" s="10" t="s">
        <v>2060</v>
      </c>
      <c r="T359" s="10" t="s">
        <v>2107</v>
      </c>
      <c r="U359" s="10" t="s">
        <v>2065</v>
      </c>
      <c r="V359" s="10" t="s">
        <v>2165</v>
      </c>
      <c r="W359" s="10" t="s">
        <v>2065</v>
      </c>
      <c r="X359" s="10" t="s">
        <v>2072</v>
      </c>
      <c r="Y359" s="10" t="s">
        <v>2086</v>
      </c>
      <c r="Z359" s="10" t="s">
        <v>3136</v>
      </c>
      <c r="AA359" s="10" t="s">
        <v>2109</v>
      </c>
      <c r="AB359" s="10" t="s">
        <v>2256</v>
      </c>
      <c r="AC359" s="10" t="s">
        <v>3511</v>
      </c>
      <c r="AD359" s="10" t="s">
        <v>2079</v>
      </c>
      <c r="AE359" s="10" t="s">
        <v>2199</v>
      </c>
      <c r="AF359" s="10" t="s">
        <v>2178</v>
      </c>
      <c r="AG359" s="10" t="s">
        <v>1052</v>
      </c>
      <c r="AH359" s="10" t="s">
        <v>3090</v>
      </c>
    </row>
    <row r="360" spans="1:34" x14ac:dyDescent="0.45">
      <c r="A360" s="10" t="s">
        <v>3512</v>
      </c>
      <c r="B360" s="10" t="s">
        <v>2100</v>
      </c>
      <c r="C360" s="10" t="s">
        <v>279</v>
      </c>
      <c r="D360" s="10" t="s">
        <v>2082</v>
      </c>
      <c r="E360" s="10" t="s">
        <v>2091</v>
      </c>
      <c r="F360" s="10" t="s">
        <v>2091</v>
      </c>
      <c r="G360" s="10" t="s">
        <v>2083</v>
      </c>
      <c r="H360" s="10" t="s">
        <v>2203</v>
      </c>
      <c r="I360" s="10" t="s">
        <v>2172</v>
      </c>
      <c r="J360" s="10" t="s">
        <v>2172</v>
      </c>
      <c r="K360" s="10" t="s">
        <v>2065</v>
      </c>
      <c r="L360" s="10" t="s">
        <v>2065</v>
      </c>
      <c r="M360" s="10" t="s">
        <v>2065</v>
      </c>
      <c r="N360" s="10" t="s">
        <v>2065</v>
      </c>
      <c r="O360" s="10" t="s">
        <v>3513</v>
      </c>
      <c r="P360" s="10" t="s">
        <v>2183</v>
      </c>
      <c r="Q360" s="10" t="s">
        <v>2070</v>
      </c>
      <c r="R360" s="10" t="s">
        <v>2070</v>
      </c>
      <c r="S360" s="10" t="s">
        <v>2061</v>
      </c>
      <c r="T360" s="10" t="s">
        <v>2069</v>
      </c>
      <c r="U360" s="10" t="s">
        <v>2065</v>
      </c>
      <c r="V360" s="10" t="s">
        <v>2497</v>
      </c>
      <c r="W360" s="10" t="s">
        <v>2086</v>
      </c>
      <c r="X360" s="10" t="s">
        <v>2065</v>
      </c>
      <c r="Y360" s="10" t="s">
        <v>2072</v>
      </c>
      <c r="Z360" s="10" t="s">
        <v>3514</v>
      </c>
      <c r="AA360" s="10" t="s">
        <v>3115</v>
      </c>
      <c r="AB360" s="10" t="s">
        <v>2580</v>
      </c>
      <c r="AC360" s="10" t="s">
        <v>3515</v>
      </c>
      <c r="AD360" s="10" t="s">
        <v>2500</v>
      </c>
      <c r="AE360" s="10" t="s">
        <v>1025</v>
      </c>
      <c r="AF360" s="10" t="s">
        <v>1445</v>
      </c>
      <c r="AG360" s="10" t="s">
        <v>1298</v>
      </c>
      <c r="AH360" s="10" t="s">
        <v>3516</v>
      </c>
    </row>
    <row r="361" spans="1:34" x14ac:dyDescent="0.45">
      <c r="A361" s="10" t="s">
        <v>3517</v>
      </c>
      <c r="B361" s="10" t="s">
        <v>2058</v>
      </c>
      <c r="C361" s="10" t="s">
        <v>119</v>
      </c>
      <c r="D361" s="10" t="s">
        <v>2059</v>
      </c>
      <c r="E361" s="10" t="s">
        <v>2065</v>
      </c>
      <c r="F361" s="10" t="s">
        <v>2065</v>
      </c>
      <c r="G361" s="10" t="s">
        <v>871</v>
      </c>
      <c r="H361" s="10" t="s">
        <v>2346</v>
      </c>
      <c r="I361" s="10" t="s">
        <v>2086</v>
      </c>
      <c r="J361" s="10" t="s">
        <v>2065</v>
      </c>
      <c r="K361" s="10" t="s">
        <v>2086</v>
      </c>
      <c r="L361" s="10" t="s">
        <v>2065</v>
      </c>
      <c r="M361" s="10" t="s">
        <v>2065</v>
      </c>
      <c r="N361" s="10" t="s">
        <v>2065</v>
      </c>
      <c r="O361" s="10" t="s">
        <v>2235</v>
      </c>
      <c r="P361" s="10" t="s">
        <v>2086</v>
      </c>
      <c r="Q361" s="10" t="s">
        <v>2065</v>
      </c>
      <c r="R361" s="10" t="s">
        <v>2065</v>
      </c>
      <c r="S361" s="10" t="s">
        <v>2065</v>
      </c>
      <c r="T361" s="10" t="s">
        <v>2072</v>
      </c>
      <c r="U361" s="10" t="s">
        <v>2065</v>
      </c>
      <c r="V361" s="10" t="s">
        <v>2065</v>
      </c>
      <c r="W361" s="10" t="s">
        <v>2065</v>
      </c>
      <c r="X361" s="10" t="s">
        <v>2065</v>
      </c>
      <c r="Y361" s="10" t="s">
        <v>2065</v>
      </c>
      <c r="Z361" s="10" t="s">
        <v>2106</v>
      </c>
      <c r="AA361" s="10" t="s">
        <v>871</v>
      </c>
      <c r="AB361" s="10" t="s">
        <v>2729</v>
      </c>
      <c r="AC361" s="10" t="s">
        <v>3236</v>
      </c>
      <c r="AD361" s="10" t="s">
        <v>1325</v>
      </c>
      <c r="AE361" s="10" t="s">
        <v>2130</v>
      </c>
      <c r="AF361" s="10" t="s">
        <v>2079</v>
      </c>
      <c r="AG361" s="10" t="s">
        <v>2130</v>
      </c>
      <c r="AH361" s="10" t="s">
        <v>2346</v>
      </c>
    </row>
    <row r="362" spans="1:34" x14ac:dyDescent="0.45">
      <c r="A362" s="10" t="s">
        <v>3518</v>
      </c>
      <c r="B362" s="10" t="s">
        <v>2118</v>
      </c>
      <c r="C362" s="10" t="s">
        <v>2331</v>
      </c>
      <c r="D362" s="10" t="s">
        <v>2332</v>
      </c>
      <c r="E362" s="10" t="s">
        <v>2086</v>
      </c>
      <c r="F362" s="10" t="s">
        <v>2060</v>
      </c>
      <c r="G362" s="10" t="s">
        <v>2202</v>
      </c>
      <c r="H362" s="10" t="s">
        <v>3519</v>
      </c>
      <c r="I362" s="10" t="s">
        <v>2223</v>
      </c>
      <c r="J362" s="10" t="s">
        <v>2065</v>
      </c>
      <c r="K362" s="10" t="s">
        <v>2086</v>
      </c>
      <c r="L362" s="10" t="s">
        <v>2065</v>
      </c>
      <c r="M362" s="10" t="s">
        <v>2065</v>
      </c>
      <c r="N362" s="10" t="s">
        <v>2065</v>
      </c>
      <c r="O362" s="10" t="s">
        <v>889</v>
      </c>
      <c r="P362" s="10" t="s">
        <v>2070</v>
      </c>
      <c r="Q362" s="10" t="s">
        <v>2064</v>
      </c>
      <c r="R362" s="10" t="s">
        <v>2088</v>
      </c>
      <c r="S362" s="10" t="s">
        <v>2072</v>
      </c>
      <c r="T362" s="10" t="s">
        <v>2091</v>
      </c>
      <c r="U362" s="10" t="s">
        <v>2072</v>
      </c>
      <c r="V362" s="10" t="s">
        <v>2088</v>
      </c>
      <c r="W362" s="10" t="s">
        <v>2065</v>
      </c>
      <c r="X362" s="10" t="s">
        <v>2065</v>
      </c>
      <c r="Y362" s="10" t="s">
        <v>2065</v>
      </c>
      <c r="Z362" s="10" t="s">
        <v>2682</v>
      </c>
      <c r="AA362" s="10" t="s">
        <v>2184</v>
      </c>
      <c r="AB362" s="10" t="s">
        <v>2419</v>
      </c>
      <c r="AC362" s="10" t="s">
        <v>3520</v>
      </c>
      <c r="AD362" s="10" t="s">
        <v>1325</v>
      </c>
      <c r="AE362" s="10" t="s">
        <v>1025</v>
      </c>
      <c r="AF362" s="10" t="s">
        <v>2078</v>
      </c>
      <c r="AG362" s="10" t="s">
        <v>1315</v>
      </c>
      <c r="AH362" s="10" t="s">
        <v>2170</v>
      </c>
    </row>
    <row r="363" spans="1:34" x14ac:dyDescent="0.45">
      <c r="A363" s="10" t="s">
        <v>3518</v>
      </c>
      <c r="B363" s="10" t="s">
        <v>2118</v>
      </c>
      <c r="C363" s="10" t="s">
        <v>174</v>
      </c>
      <c r="D363" s="10" t="s">
        <v>2059</v>
      </c>
      <c r="E363" s="10" t="s">
        <v>2065</v>
      </c>
      <c r="F363" s="10" t="s">
        <v>2072</v>
      </c>
      <c r="G363" s="10" t="s">
        <v>2115</v>
      </c>
      <c r="H363" s="10" t="s">
        <v>3521</v>
      </c>
      <c r="I363" s="10" t="s">
        <v>2106</v>
      </c>
      <c r="J363" s="10" t="s">
        <v>2065</v>
      </c>
      <c r="K363" s="10" t="s">
        <v>2065</v>
      </c>
      <c r="L363" s="10" t="s">
        <v>2065</v>
      </c>
      <c r="M363" s="10" t="s">
        <v>2065</v>
      </c>
      <c r="N363" s="10" t="s">
        <v>2065</v>
      </c>
      <c r="O363" s="10" t="s">
        <v>2150</v>
      </c>
      <c r="P363" s="10" t="s">
        <v>2172</v>
      </c>
      <c r="Q363" s="10" t="s">
        <v>2061</v>
      </c>
      <c r="R363" s="10" t="s">
        <v>2061</v>
      </c>
      <c r="S363" s="10" t="s">
        <v>2072</v>
      </c>
      <c r="T363" s="10" t="s">
        <v>2086</v>
      </c>
      <c r="U363" s="10" t="s">
        <v>2065</v>
      </c>
      <c r="V363" s="10" t="s">
        <v>2103</v>
      </c>
      <c r="W363" s="10" t="s">
        <v>2065</v>
      </c>
      <c r="X363" s="10" t="s">
        <v>2065</v>
      </c>
      <c r="Y363" s="10" t="s">
        <v>2065</v>
      </c>
      <c r="Z363" s="10" t="s">
        <v>2118</v>
      </c>
      <c r="AA363" s="10" t="s">
        <v>2292</v>
      </c>
      <c r="AB363" s="10" t="s">
        <v>3083</v>
      </c>
      <c r="AC363" s="10" t="s">
        <v>3522</v>
      </c>
      <c r="AD363" s="10" t="s">
        <v>1362</v>
      </c>
      <c r="AE363" s="10" t="s">
        <v>2077</v>
      </c>
      <c r="AF363" s="10" t="s">
        <v>1111</v>
      </c>
      <c r="AG363" s="10" t="s">
        <v>1215</v>
      </c>
      <c r="AH363" s="10" t="s">
        <v>2256</v>
      </c>
    </row>
    <row r="364" spans="1:34" x14ac:dyDescent="0.45">
      <c r="A364" s="10" t="s">
        <v>3518</v>
      </c>
      <c r="B364" s="10" t="s">
        <v>2118</v>
      </c>
      <c r="C364" s="10" t="s">
        <v>262</v>
      </c>
      <c r="D364" s="10" t="s">
        <v>2082</v>
      </c>
      <c r="E364" s="10" t="s">
        <v>2086</v>
      </c>
      <c r="F364" s="10" t="s">
        <v>2091</v>
      </c>
      <c r="G364" s="10" t="s">
        <v>2159</v>
      </c>
      <c r="H364" s="10" t="s">
        <v>3523</v>
      </c>
      <c r="I364" s="10" t="s">
        <v>2106</v>
      </c>
      <c r="J364" s="10" t="s">
        <v>2065</v>
      </c>
      <c r="K364" s="10" t="s">
        <v>2086</v>
      </c>
      <c r="L364" s="10" t="s">
        <v>2065</v>
      </c>
      <c r="M364" s="10" t="s">
        <v>2065</v>
      </c>
      <c r="N364" s="10" t="s">
        <v>2065</v>
      </c>
      <c r="O364" s="10" t="s">
        <v>1147</v>
      </c>
      <c r="P364" s="10" t="s">
        <v>2172</v>
      </c>
      <c r="Q364" s="10" t="s">
        <v>2106</v>
      </c>
      <c r="R364" s="10" t="s">
        <v>2103</v>
      </c>
      <c r="S364" s="10" t="s">
        <v>2065</v>
      </c>
      <c r="T364" s="10" t="s">
        <v>2072</v>
      </c>
      <c r="U364" s="10" t="s">
        <v>2072</v>
      </c>
      <c r="V364" s="10" t="s">
        <v>2061</v>
      </c>
      <c r="W364" s="10" t="s">
        <v>2065</v>
      </c>
      <c r="X364" s="10" t="s">
        <v>2065</v>
      </c>
      <c r="Y364" s="10" t="s">
        <v>2065</v>
      </c>
      <c r="Z364" s="10" t="s">
        <v>2117</v>
      </c>
      <c r="AA364" s="10" t="s">
        <v>2407</v>
      </c>
      <c r="AB364" s="10" t="s">
        <v>3524</v>
      </c>
      <c r="AC364" s="10" t="s">
        <v>3525</v>
      </c>
      <c r="AD364" s="10" t="s">
        <v>997</v>
      </c>
      <c r="AE364" s="10" t="s">
        <v>2130</v>
      </c>
      <c r="AF364" s="10" t="s">
        <v>2097</v>
      </c>
      <c r="AG364" s="10" t="s">
        <v>1429</v>
      </c>
      <c r="AH364" s="10" t="s">
        <v>2408</v>
      </c>
    </row>
    <row r="365" spans="1:34" x14ac:dyDescent="0.45">
      <c r="A365" s="10" t="s">
        <v>0</v>
      </c>
      <c r="B365" s="10" t="s">
        <v>2026</v>
      </c>
      <c r="C365" s="10" t="s">
        <v>2027</v>
      </c>
      <c r="D365" s="10" t="s">
        <v>2028</v>
      </c>
      <c r="E365" s="10" t="s">
        <v>2029</v>
      </c>
      <c r="F365" s="10" t="s">
        <v>2030</v>
      </c>
      <c r="G365" s="10" t="s">
        <v>2031</v>
      </c>
      <c r="H365" s="10" t="s">
        <v>869</v>
      </c>
      <c r="I365" s="10" t="s">
        <v>2032</v>
      </c>
      <c r="J365" s="10" t="s">
        <v>2033</v>
      </c>
      <c r="K365" s="10" t="s">
        <v>2034</v>
      </c>
      <c r="L365" s="10" t="s">
        <v>2035</v>
      </c>
      <c r="M365" s="10" t="s">
        <v>2036</v>
      </c>
      <c r="N365" s="10" t="s">
        <v>2037</v>
      </c>
      <c r="O365" s="10" t="s">
        <v>860</v>
      </c>
      <c r="P365" s="10" t="s">
        <v>2038</v>
      </c>
      <c r="Q365" s="10" t="s">
        <v>2039</v>
      </c>
      <c r="R365" s="10" t="s">
        <v>2040</v>
      </c>
      <c r="S365" s="10" t="s">
        <v>2041</v>
      </c>
      <c r="T365" s="10" t="s">
        <v>2042</v>
      </c>
      <c r="U365" s="10" t="s">
        <v>2043</v>
      </c>
      <c r="V365" s="10" t="s">
        <v>2044</v>
      </c>
      <c r="W365" s="10" t="s">
        <v>2045</v>
      </c>
      <c r="X365" s="10" t="s">
        <v>2046</v>
      </c>
      <c r="Y365" s="10" t="s">
        <v>2047</v>
      </c>
      <c r="Z365" s="10" t="s">
        <v>2048</v>
      </c>
      <c r="AA365" s="10" t="s">
        <v>2049</v>
      </c>
      <c r="AB365" s="10" t="s">
        <v>2050</v>
      </c>
      <c r="AC365" s="10" t="s">
        <v>2051</v>
      </c>
      <c r="AD365" s="10" t="s">
        <v>2052</v>
      </c>
      <c r="AE365" s="10" t="s">
        <v>2053</v>
      </c>
      <c r="AF365" s="10" t="s">
        <v>2054</v>
      </c>
      <c r="AG365" s="10" t="s">
        <v>2055</v>
      </c>
      <c r="AH365" s="10" t="s">
        <v>2056</v>
      </c>
    </row>
    <row r="366" spans="1:34" x14ac:dyDescent="0.45">
      <c r="A366" s="10" t="s">
        <v>3526</v>
      </c>
      <c r="B366" s="10" t="s">
        <v>2068</v>
      </c>
      <c r="C366" s="10" t="s">
        <v>220</v>
      </c>
      <c r="D366" s="10" t="s">
        <v>2082</v>
      </c>
      <c r="E366" s="10" t="s">
        <v>2065</v>
      </c>
      <c r="F366" s="10" t="s">
        <v>2065</v>
      </c>
      <c r="G366" s="10" t="s">
        <v>871</v>
      </c>
      <c r="H366" s="10" t="s">
        <v>3527</v>
      </c>
      <c r="I366" s="10" t="s">
        <v>2091</v>
      </c>
      <c r="J366" s="10" t="s">
        <v>2065</v>
      </c>
      <c r="K366" s="10" t="s">
        <v>2086</v>
      </c>
      <c r="L366" s="10" t="s">
        <v>2065</v>
      </c>
      <c r="M366" s="10" t="s">
        <v>2065</v>
      </c>
      <c r="N366" s="10" t="s">
        <v>2065</v>
      </c>
      <c r="O366" s="10" t="s">
        <v>1111</v>
      </c>
      <c r="P366" s="10" t="s">
        <v>2194</v>
      </c>
      <c r="Q366" s="10" t="s">
        <v>2106</v>
      </c>
      <c r="R366" s="10" t="s">
        <v>2103</v>
      </c>
      <c r="S366" s="10" t="s">
        <v>2065</v>
      </c>
      <c r="T366" s="10" t="s">
        <v>2091</v>
      </c>
      <c r="U366" s="10" t="s">
        <v>2065</v>
      </c>
      <c r="V366" s="10" t="s">
        <v>2103</v>
      </c>
      <c r="W366" s="10" t="s">
        <v>2065</v>
      </c>
      <c r="X366" s="10" t="s">
        <v>2065</v>
      </c>
      <c r="Y366" s="10" t="s">
        <v>2065</v>
      </c>
      <c r="Z366" s="10" t="s">
        <v>2282</v>
      </c>
      <c r="AA366" s="10" t="s">
        <v>2117</v>
      </c>
      <c r="AB366" s="10" t="s">
        <v>3528</v>
      </c>
      <c r="AC366" s="10" t="s">
        <v>2271</v>
      </c>
      <c r="AD366" s="10" t="s">
        <v>1169</v>
      </c>
      <c r="AE366" s="10" t="s">
        <v>2130</v>
      </c>
      <c r="AF366" s="10" t="s">
        <v>1138</v>
      </c>
      <c r="AG366" s="10" t="s">
        <v>924</v>
      </c>
      <c r="AH366" s="10" t="s">
        <v>2410</v>
      </c>
    </row>
    <row r="367" spans="1:34" x14ac:dyDescent="0.45">
      <c r="A367" s="10" t="s">
        <v>3529</v>
      </c>
      <c r="B367" s="10" t="s">
        <v>2085</v>
      </c>
      <c r="C367" s="10" t="s">
        <v>113</v>
      </c>
      <c r="D367" s="10" t="s">
        <v>2059</v>
      </c>
      <c r="E367" s="10" t="s">
        <v>2065</v>
      </c>
      <c r="F367" s="10" t="s">
        <v>2072</v>
      </c>
      <c r="G367" s="10" t="s">
        <v>2115</v>
      </c>
      <c r="H367" s="10" t="s">
        <v>3530</v>
      </c>
      <c r="I367" s="10" t="s">
        <v>2072</v>
      </c>
      <c r="J367" s="10" t="s">
        <v>2072</v>
      </c>
      <c r="K367" s="10" t="s">
        <v>2065</v>
      </c>
      <c r="L367" s="10" t="s">
        <v>2065</v>
      </c>
      <c r="M367" s="10" t="s">
        <v>2065</v>
      </c>
      <c r="N367" s="10" t="s">
        <v>2065</v>
      </c>
      <c r="O367" s="10" t="s">
        <v>2617</v>
      </c>
      <c r="P367" s="10" t="s">
        <v>2061</v>
      </c>
      <c r="Q367" s="10" t="s">
        <v>2061</v>
      </c>
      <c r="R367" s="10" t="s">
        <v>2061</v>
      </c>
      <c r="S367" s="10" t="s">
        <v>2072</v>
      </c>
      <c r="T367" s="10" t="s">
        <v>2060</v>
      </c>
      <c r="U367" s="10" t="s">
        <v>2065</v>
      </c>
      <c r="V367" s="10" t="s">
        <v>2086</v>
      </c>
      <c r="W367" s="10" t="s">
        <v>2065</v>
      </c>
      <c r="X367" s="10" t="s">
        <v>2065</v>
      </c>
      <c r="Y367" s="10" t="s">
        <v>2065</v>
      </c>
      <c r="Z367" s="10" t="s">
        <v>2107</v>
      </c>
      <c r="AA367" s="10" t="s">
        <v>2309</v>
      </c>
      <c r="AB367" s="10" t="s">
        <v>3531</v>
      </c>
      <c r="AC367" s="10" t="s">
        <v>3532</v>
      </c>
      <c r="AD367" s="10" t="s">
        <v>879</v>
      </c>
      <c r="AE367" s="10" t="s">
        <v>1410</v>
      </c>
      <c r="AF367" s="10" t="s">
        <v>1315</v>
      </c>
      <c r="AG367" s="10" t="s">
        <v>1061</v>
      </c>
      <c r="AH367" s="10" t="s">
        <v>2280</v>
      </c>
    </row>
    <row r="368" spans="1:34" x14ac:dyDescent="0.45">
      <c r="A368" s="10" t="s">
        <v>3533</v>
      </c>
      <c r="B368" s="10" t="s">
        <v>2153</v>
      </c>
      <c r="C368" s="10" t="s">
        <v>171</v>
      </c>
      <c r="D368" s="10" t="s">
        <v>2082</v>
      </c>
      <c r="E368" s="10" t="s">
        <v>2172</v>
      </c>
      <c r="F368" s="10" t="s">
        <v>2072</v>
      </c>
      <c r="G368" s="10" t="s">
        <v>3534</v>
      </c>
      <c r="H368" s="10" t="s">
        <v>2736</v>
      </c>
      <c r="I368" s="10" t="s">
        <v>2105</v>
      </c>
      <c r="J368" s="10" t="s">
        <v>2105</v>
      </c>
      <c r="K368" s="10" t="s">
        <v>2065</v>
      </c>
      <c r="L368" s="10" t="s">
        <v>2065</v>
      </c>
      <c r="M368" s="10" t="s">
        <v>2065</v>
      </c>
      <c r="N368" s="10" t="s">
        <v>2065</v>
      </c>
      <c r="O368" s="10" t="s">
        <v>3535</v>
      </c>
      <c r="P368" s="10" t="s">
        <v>2195</v>
      </c>
      <c r="Q368" s="10" t="s">
        <v>2107</v>
      </c>
      <c r="R368" s="10" t="s">
        <v>2173</v>
      </c>
      <c r="S368" s="10" t="s">
        <v>2194</v>
      </c>
      <c r="T368" s="10" t="s">
        <v>2145</v>
      </c>
      <c r="U368" s="10" t="s">
        <v>2065</v>
      </c>
      <c r="V368" s="10" t="s">
        <v>2182</v>
      </c>
      <c r="W368" s="10" t="s">
        <v>2091</v>
      </c>
      <c r="X368" s="10" t="s">
        <v>2065</v>
      </c>
      <c r="Y368" s="10" t="s">
        <v>2065</v>
      </c>
      <c r="Z368" s="10" t="s">
        <v>3536</v>
      </c>
      <c r="AA368" s="10" t="s">
        <v>2127</v>
      </c>
      <c r="AB368" s="10" t="s">
        <v>2433</v>
      </c>
      <c r="AC368" s="10" t="s">
        <v>3537</v>
      </c>
      <c r="AD368" s="10" t="s">
        <v>1298</v>
      </c>
      <c r="AE368" s="10" t="s">
        <v>1339</v>
      </c>
      <c r="AF368" s="10" t="s">
        <v>2277</v>
      </c>
      <c r="AG368" s="10" t="s">
        <v>2096</v>
      </c>
      <c r="AH368" s="10" t="s">
        <v>2328</v>
      </c>
    </row>
    <row r="369" spans="1:34" x14ac:dyDescent="0.45">
      <c r="A369" s="10" t="s">
        <v>3538</v>
      </c>
      <c r="B369" s="10" t="s">
        <v>2069</v>
      </c>
      <c r="C369" s="10" t="s">
        <v>372</v>
      </c>
      <c r="D369" s="10" t="s">
        <v>2059</v>
      </c>
      <c r="E369" s="10" t="s">
        <v>2086</v>
      </c>
      <c r="F369" s="10" t="s">
        <v>2061</v>
      </c>
      <c r="G369" s="10" t="s">
        <v>2549</v>
      </c>
      <c r="H369" s="10" t="s">
        <v>2568</v>
      </c>
      <c r="I369" s="10" t="s">
        <v>2135</v>
      </c>
      <c r="J369" s="10" t="s">
        <v>2135</v>
      </c>
      <c r="K369" s="10" t="s">
        <v>2065</v>
      </c>
      <c r="L369" s="10" t="s">
        <v>2065</v>
      </c>
      <c r="M369" s="10" t="s">
        <v>2065</v>
      </c>
      <c r="N369" s="10" t="s">
        <v>2065</v>
      </c>
      <c r="O369" s="10" t="s">
        <v>3539</v>
      </c>
      <c r="P369" s="10" t="s">
        <v>2071</v>
      </c>
      <c r="Q369" s="10" t="s">
        <v>2114</v>
      </c>
      <c r="R369" s="10" t="s">
        <v>2114</v>
      </c>
      <c r="S369" s="10" t="s">
        <v>2106</v>
      </c>
      <c r="T369" s="10" t="s">
        <v>2070</v>
      </c>
      <c r="U369" s="10" t="s">
        <v>2065</v>
      </c>
      <c r="V369" s="10" t="s">
        <v>2071</v>
      </c>
      <c r="W369" s="10" t="s">
        <v>2065</v>
      </c>
      <c r="X369" s="10" t="s">
        <v>2065</v>
      </c>
      <c r="Y369" s="10" t="s">
        <v>2091</v>
      </c>
      <c r="Z369" s="10" t="s">
        <v>3540</v>
      </c>
      <c r="AA369" s="10" t="s">
        <v>2706</v>
      </c>
      <c r="AB369" s="10" t="s">
        <v>3541</v>
      </c>
      <c r="AC369" s="10" t="s">
        <v>2234</v>
      </c>
      <c r="AD369" s="10" t="s">
        <v>1143</v>
      </c>
      <c r="AE369" s="10" t="s">
        <v>2235</v>
      </c>
      <c r="AF369" s="10" t="s">
        <v>1200</v>
      </c>
      <c r="AG369" s="10" t="s">
        <v>1143</v>
      </c>
      <c r="AH369" s="10" t="s">
        <v>2080</v>
      </c>
    </row>
    <row r="370" spans="1:34" x14ac:dyDescent="0.45">
      <c r="A370" s="10" t="s">
        <v>3542</v>
      </c>
      <c r="B370" s="10" t="s">
        <v>2114</v>
      </c>
      <c r="C370" s="10" t="s">
        <v>171</v>
      </c>
      <c r="D370" s="10" t="s">
        <v>2082</v>
      </c>
      <c r="E370" s="10" t="s">
        <v>2065</v>
      </c>
      <c r="F370" s="10" t="s">
        <v>2065</v>
      </c>
      <c r="G370" s="10" t="s">
        <v>871</v>
      </c>
      <c r="H370" s="10" t="s">
        <v>2346</v>
      </c>
      <c r="I370" s="10" t="s">
        <v>2061</v>
      </c>
      <c r="J370" s="10" t="s">
        <v>2065</v>
      </c>
      <c r="K370" s="10" t="s">
        <v>2091</v>
      </c>
      <c r="L370" s="10" t="s">
        <v>2065</v>
      </c>
      <c r="M370" s="10" t="s">
        <v>2065</v>
      </c>
      <c r="N370" s="10" t="s">
        <v>2065</v>
      </c>
      <c r="O370" s="10" t="s">
        <v>2005</v>
      </c>
      <c r="P370" s="10" t="s">
        <v>2086</v>
      </c>
      <c r="Q370" s="10" t="s">
        <v>2065</v>
      </c>
      <c r="R370" s="10" t="s">
        <v>2065</v>
      </c>
      <c r="S370" s="10" t="s">
        <v>2065</v>
      </c>
      <c r="T370" s="10" t="s">
        <v>2086</v>
      </c>
      <c r="U370" s="10" t="s">
        <v>2065</v>
      </c>
      <c r="V370" s="10" t="s">
        <v>2091</v>
      </c>
      <c r="W370" s="10" t="s">
        <v>2065</v>
      </c>
      <c r="X370" s="10" t="s">
        <v>2065</v>
      </c>
      <c r="Y370" s="10" t="s">
        <v>2065</v>
      </c>
      <c r="Z370" s="10" t="s">
        <v>2145</v>
      </c>
      <c r="AA370" s="10" t="s">
        <v>871</v>
      </c>
      <c r="AB370" s="10" t="s">
        <v>2419</v>
      </c>
      <c r="AC370" s="10" t="s">
        <v>2441</v>
      </c>
      <c r="AD370" s="10" t="s">
        <v>2010</v>
      </c>
      <c r="AE370" s="10" t="s">
        <v>2130</v>
      </c>
      <c r="AF370" s="10" t="s">
        <v>2010</v>
      </c>
      <c r="AG370" s="10" t="s">
        <v>2547</v>
      </c>
      <c r="AH370" s="10" t="s">
        <v>2341</v>
      </c>
    </row>
    <row r="371" spans="1:34" x14ac:dyDescent="0.45">
      <c r="A371" s="10" t="s">
        <v>3543</v>
      </c>
      <c r="B371" s="10" t="s">
        <v>2068</v>
      </c>
      <c r="C371" s="10" t="s">
        <v>171</v>
      </c>
      <c r="D371" s="10" t="s">
        <v>2082</v>
      </c>
      <c r="E371" s="10" t="s">
        <v>2065</v>
      </c>
      <c r="F371" s="10" t="s">
        <v>2065</v>
      </c>
      <c r="G371" s="10" t="s">
        <v>871</v>
      </c>
      <c r="H371" s="10" t="s">
        <v>2341</v>
      </c>
      <c r="I371" s="10" t="s">
        <v>2091</v>
      </c>
      <c r="J371" s="10" t="s">
        <v>2086</v>
      </c>
      <c r="K371" s="10" t="s">
        <v>2065</v>
      </c>
      <c r="L371" s="10" t="s">
        <v>2065</v>
      </c>
      <c r="M371" s="10" t="s">
        <v>2065</v>
      </c>
      <c r="N371" s="10" t="s">
        <v>2065</v>
      </c>
      <c r="O371" s="10" t="s">
        <v>889</v>
      </c>
      <c r="P371" s="10" t="s">
        <v>2106</v>
      </c>
      <c r="Q371" s="10" t="s">
        <v>2091</v>
      </c>
      <c r="R371" s="10" t="s">
        <v>2086</v>
      </c>
      <c r="S371" s="10" t="s">
        <v>2086</v>
      </c>
      <c r="T371" s="10" t="s">
        <v>2086</v>
      </c>
      <c r="U371" s="10" t="s">
        <v>2065</v>
      </c>
      <c r="V371" s="10" t="s">
        <v>2194</v>
      </c>
      <c r="W371" s="10" t="s">
        <v>2072</v>
      </c>
      <c r="X371" s="10" t="s">
        <v>2065</v>
      </c>
      <c r="Y371" s="10" t="s">
        <v>2065</v>
      </c>
      <c r="Z371" s="10" t="s">
        <v>2327</v>
      </c>
      <c r="AA371" s="10" t="s">
        <v>2073</v>
      </c>
      <c r="AB371" s="10" t="s">
        <v>2075</v>
      </c>
      <c r="AC371" s="10" t="s">
        <v>2888</v>
      </c>
      <c r="AD371" s="10" t="s">
        <v>1029</v>
      </c>
      <c r="AE371" s="10" t="s">
        <v>1273</v>
      </c>
      <c r="AF371" s="10" t="s">
        <v>1273</v>
      </c>
      <c r="AG371" s="10" t="s">
        <v>1419</v>
      </c>
      <c r="AH371" s="10" t="s">
        <v>2461</v>
      </c>
    </row>
    <row r="372" spans="1:34" x14ac:dyDescent="0.45">
      <c r="A372" s="10" t="s">
        <v>3544</v>
      </c>
      <c r="B372" s="10" t="s">
        <v>2692</v>
      </c>
      <c r="C372" s="10" t="s">
        <v>119</v>
      </c>
      <c r="D372" s="10" t="s">
        <v>2059</v>
      </c>
      <c r="E372" s="10" t="s">
        <v>2086</v>
      </c>
      <c r="F372" s="10" t="s">
        <v>2091</v>
      </c>
      <c r="G372" s="10" t="s">
        <v>2159</v>
      </c>
      <c r="H372" s="10" t="s">
        <v>2924</v>
      </c>
      <c r="I372" s="10" t="s">
        <v>2064</v>
      </c>
      <c r="J372" s="10" t="s">
        <v>2064</v>
      </c>
      <c r="K372" s="10" t="s">
        <v>2065</v>
      </c>
      <c r="L372" s="10" t="s">
        <v>2065</v>
      </c>
      <c r="M372" s="10" t="s">
        <v>2065</v>
      </c>
      <c r="N372" s="10" t="s">
        <v>2065</v>
      </c>
      <c r="O372" s="10" t="s">
        <v>3545</v>
      </c>
      <c r="P372" s="10" t="s">
        <v>2682</v>
      </c>
      <c r="Q372" s="10" t="s">
        <v>2153</v>
      </c>
      <c r="R372" s="10" t="s">
        <v>2137</v>
      </c>
      <c r="S372" s="10" t="s">
        <v>2106</v>
      </c>
      <c r="T372" s="10" t="s">
        <v>2058</v>
      </c>
      <c r="U372" s="10" t="s">
        <v>2065</v>
      </c>
      <c r="V372" s="10" t="s">
        <v>2682</v>
      </c>
      <c r="W372" s="10" t="s">
        <v>2091</v>
      </c>
      <c r="X372" s="10" t="s">
        <v>2065</v>
      </c>
      <c r="Y372" s="10" t="s">
        <v>2086</v>
      </c>
      <c r="Z372" s="10" t="s">
        <v>3546</v>
      </c>
      <c r="AA372" s="10" t="s">
        <v>2986</v>
      </c>
      <c r="AB372" s="10" t="s">
        <v>2370</v>
      </c>
      <c r="AC372" s="10" t="s">
        <v>3547</v>
      </c>
      <c r="AD372" s="10" t="s">
        <v>1143</v>
      </c>
      <c r="AE372" s="10" t="s">
        <v>2296</v>
      </c>
      <c r="AF372" s="10" t="s">
        <v>1300</v>
      </c>
      <c r="AG372" s="10" t="s">
        <v>1143</v>
      </c>
      <c r="AH372" s="10" t="s">
        <v>3548</v>
      </c>
    </row>
    <row r="373" spans="1:34" x14ac:dyDescent="0.45">
      <c r="A373" s="10" t="s">
        <v>3549</v>
      </c>
      <c r="B373" s="10" t="s">
        <v>2118</v>
      </c>
      <c r="C373" s="10" t="s">
        <v>145</v>
      </c>
      <c r="D373" s="10" t="s">
        <v>2082</v>
      </c>
      <c r="E373" s="10" t="s">
        <v>2065</v>
      </c>
      <c r="F373" s="10" t="s">
        <v>2065</v>
      </c>
      <c r="G373" s="10" t="s">
        <v>871</v>
      </c>
      <c r="H373" s="10" t="s">
        <v>2346</v>
      </c>
      <c r="I373" s="10" t="s">
        <v>2072</v>
      </c>
      <c r="J373" s="10" t="s">
        <v>2065</v>
      </c>
      <c r="K373" s="10" t="s">
        <v>2072</v>
      </c>
      <c r="L373" s="10" t="s">
        <v>2065</v>
      </c>
      <c r="M373" s="10" t="s">
        <v>2065</v>
      </c>
      <c r="N373" s="10" t="s">
        <v>2065</v>
      </c>
      <c r="O373" s="10" t="s">
        <v>2296</v>
      </c>
      <c r="P373" s="10" t="s">
        <v>2065</v>
      </c>
      <c r="Q373" s="10" t="s">
        <v>2065</v>
      </c>
      <c r="R373" s="10" t="s">
        <v>2065</v>
      </c>
      <c r="S373" s="10" t="s">
        <v>2065</v>
      </c>
      <c r="T373" s="10" t="s">
        <v>2065</v>
      </c>
      <c r="U373" s="10" t="s">
        <v>2065</v>
      </c>
      <c r="V373" s="10" t="s">
        <v>2065</v>
      </c>
      <c r="W373" s="10" t="s">
        <v>2065</v>
      </c>
      <c r="X373" s="10" t="s">
        <v>2065</v>
      </c>
      <c r="Y373" s="10" t="s">
        <v>2065</v>
      </c>
      <c r="Z373" s="10" t="s">
        <v>2091</v>
      </c>
      <c r="AA373" s="10" t="s">
        <v>871</v>
      </c>
      <c r="AB373" s="10" t="s">
        <v>2419</v>
      </c>
      <c r="AC373" s="10" t="s">
        <v>2379</v>
      </c>
      <c r="AD373" s="10" t="s">
        <v>2130</v>
      </c>
      <c r="AE373" s="10" t="s">
        <v>2130</v>
      </c>
      <c r="AF373" s="10" t="s">
        <v>2130</v>
      </c>
      <c r="AG373" s="10" t="s">
        <v>2130</v>
      </c>
      <c r="AH373" s="10" t="s">
        <v>871</v>
      </c>
    </row>
    <row r="374" spans="1:34" x14ac:dyDescent="0.45">
      <c r="A374" s="10" t="s">
        <v>3550</v>
      </c>
      <c r="B374" s="10" t="s">
        <v>2220</v>
      </c>
      <c r="C374" s="10" t="s">
        <v>542</v>
      </c>
      <c r="D374" s="10" t="s">
        <v>2082</v>
      </c>
      <c r="E374" s="10" t="s">
        <v>2086</v>
      </c>
      <c r="F374" s="10" t="s">
        <v>2086</v>
      </c>
      <c r="G374" s="10" t="s">
        <v>2083</v>
      </c>
      <c r="H374" s="10" t="s">
        <v>3246</v>
      </c>
      <c r="I374" s="10" t="s">
        <v>2135</v>
      </c>
      <c r="J374" s="10" t="s">
        <v>2135</v>
      </c>
      <c r="K374" s="10" t="s">
        <v>2065</v>
      </c>
      <c r="L374" s="10" t="s">
        <v>2065</v>
      </c>
      <c r="M374" s="10" t="s">
        <v>2065</v>
      </c>
      <c r="N374" s="10" t="s">
        <v>2065</v>
      </c>
      <c r="O374" s="10" t="s">
        <v>3551</v>
      </c>
      <c r="P374" s="10" t="s">
        <v>2339</v>
      </c>
      <c r="Q374" s="10" t="s">
        <v>2192</v>
      </c>
      <c r="R374" s="10" t="s">
        <v>2118</v>
      </c>
      <c r="S374" s="10" t="s">
        <v>2135</v>
      </c>
      <c r="T374" s="10" t="s">
        <v>2064</v>
      </c>
      <c r="U374" s="10" t="s">
        <v>2065</v>
      </c>
      <c r="V374" s="10" t="s">
        <v>2192</v>
      </c>
      <c r="W374" s="10" t="s">
        <v>2072</v>
      </c>
      <c r="X374" s="10" t="s">
        <v>2065</v>
      </c>
      <c r="Y374" s="10" t="s">
        <v>2072</v>
      </c>
      <c r="Z374" s="10" t="s">
        <v>3552</v>
      </c>
      <c r="AA374" s="10" t="s">
        <v>2186</v>
      </c>
      <c r="AB374" s="10" t="s">
        <v>3553</v>
      </c>
      <c r="AC374" s="10" t="s">
        <v>3328</v>
      </c>
      <c r="AD374" s="10" t="s">
        <v>1304</v>
      </c>
      <c r="AE374" s="10" t="s">
        <v>1999</v>
      </c>
      <c r="AF374" s="10" t="s">
        <v>1407</v>
      </c>
      <c r="AG374" s="10" t="s">
        <v>1198</v>
      </c>
      <c r="AH374" s="10" t="s">
        <v>2200</v>
      </c>
    </row>
    <row r="375" spans="1:34" x14ac:dyDescent="0.45">
      <c r="A375" s="10" t="s">
        <v>3554</v>
      </c>
      <c r="B375" s="10" t="s">
        <v>2069</v>
      </c>
      <c r="C375" s="10" t="s">
        <v>372</v>
      </c>
      <c r="D375" s="10" t="s">
        <v>2059</v>
      </c>
      <c r="E375" s="10" t="s">
        <v>2065</v>
      </c>
      <c r="F375" s="10" t="s">
        <v>2072</v>
      </c>
      <c r="G375" s="10" t="s">
        <v>2115</v>
      </c>
      <c r="H375" s="10" t="s">
        <v>3376</v>
      </c>
      <c r="I375" s="10" t="s">
        <v>2135</v>
      </c>
      <c r="J375" s="10" t="s">
        <v>2072</v>
      </c>
      <c r="K375" s="10" t="s">
        <v>2091</v>
      </c>
      <c r="L375" s="10" t="s">
        <v>2065</v>
      </c>
      <c r="M375" s="10" t="s">
        <v>2065</v>
      </c>
      <c r="N375" s="10" t="s">
        <v>2072</v>
      </c>
      <c r="O375" s="10" t="s">
        <v>889</v>
      </c>
      <c r="P375" s="10" t="s">
        <v>2064</v>
      </c>
      <c r="Q375" s="10" t="s">
        <v>2061</v>
      </c>
      <c r="R375" s="10" t="s">
        <v>2061</v>
      </c>
      <c r="S375" s="10" t="s">
        <v>2072</v>
      </c>
      <c r="T375" s="10" t="s">
        <v>2091</v>
      </c>
      <c r="U375" s="10" t="s">
        <v>2072</v>
      </c>
      <c r="V375" s="10" t="s">
        <v>2106</v>
      </c>
      <c r="W375" s="10" t="s">
        <v>2065</v>
      </c>
      <c r="X375" s="10" t="s">
        <v>2065</v>
      </c>
      <c r="Y375" s="10" t="s">
        <v>2065</v>
      </c>
      <c r="Z375" s="10" t="s">
        <v>2311</v>
      </c>
      <c r="AA375" s="10" t="s">
        <v>2174</v>
      </c>
      <c r="AB375" s="10" t="s">
        <v>2627</v>
      </c>
      <c r="AC375" s="10" t="s">
        <v>2234</v>
      </c>
      <c r="AD375" s="10" t="s">
        <v>1036</v>
      </c>
      <c r="AE375" s="10" t="s">
        <v>1025</v>
      </c>
      <c r="AF375" s="10" t="s">
        <v>2078</v>
      </c>
      <c r="AG375" s="10" t="s">
        <v>1029</v>
      </c>
      <c r="AH375" s="10" t="s">
        <v>2124</v>
      </c>
    </row>
    <row r="376" spans="1:34" x14ac:dyDescent="0.45">
      <c r="A376" s="10" t="s">
        <v>3555</v>
      </c>
      <c r="B376" s="10" t="s">
        <v>2100</v>
      </c>
      <c r="C376" s="10" t="s">
        <v>113</v>
      </c>
      <c r="D376" s="10" t="s">
        <v>2059</v>
      </c>
      <c r="E376" s="10" t="s">
        <v>2091</v>
      </c>
      <c r="F376" s="10" t="s">
        <v>2086</v>
      </c>
      <c r="G376" s="10" t="s">
        <v>2503</v>
      </c>
      <c r="H376" s="10" t="s">
        <v>2857</v>
      </c>
      <c r="I376" s="10" t="s">
        <v>2088</v>
      </c>
      <c r="J376" s="10" t="s">
        <v>2088</v>
      </c>
      <c r="K376" s="10" t="s">
        <v>2065</v>
      </c>
      <c r="L376" s="10" t="s">
        <v>2065</v>
      </c>
      <c r="M376" s="10" t="s">
        <v>2065</v>
      </c>
      <c r="N376" s="10" t="s">
        <v>2065</v>
      </c>
      <c r="O376" s="10" t="s">
        <v>3124</v>
      </c>
      <c r="P376" s="10" t="s">
        <v>2261</v>
      </c>
      <c r="Q376" s="10" t="s">
        <v>2069</v>
      </c>
      <c r="R376" s="10" t="s">
        <v>2282</v>
      </c>
      <c r="S376" s="10" t="s">
        <v>2060</v>
      </c>
      <c r="T376" s="10" t="s">
        <v>2245</v>
      </c>
      <c r="U376" s="10" t="s">
        <v>2065</v>
      </c>
      <c r="V376" s="10" t="s">
        <v>2682</v>
      </c>
      <c r="W376" s="10" t="s">
        <v>2086</v>
      </c>
      <c r="X376" s="10" t="s">
        <v>2065</v>
      </c>
      <c r="Y376" s="10" t="s">
        <v>2065</v>
      </c>
      <c r="Z376" s="10" t="s">
        <v>3465</v>
      </c>
      <c r="AA376" s="10" t="s">
        <v>2385</v>
      </c>
      <c r="AB376" s="10" t="s">
        <v>3368</v>
      </c>
      <c r="AC376" s="10" t="s">
        <v>3556</v>
      </c>
      <c r="AD376" s="10" t="s">
        <v>1013</v>
      </c>
      <c r="AE376" s="10" t="s">
        <v>2199</v>
      </c>
      <c r="AF376" s="10" t="s">
        <v>1021</v>
      </c>
      <c r="AG376" s="10" t="s">
        <v>1036</v>
      </c>
      <c r="AH376" s="10" t="s">
        <v>3456</v>
      </c>
    </row>
    <row r="377" spans="1:34" x14ac:dyDescent="0.45">
      <c r="A377" s="10" t="s">
        <v>3557</v>
      </c>
      <c r="B377" s="10" t="s">
        <v>2069</v>
      </c>
      <c r="C377" s="10" t="s">
        <v>542</v>
      </c>
      <c r="D377" s="10" t="s">
        <v>2082</v>
      </c>
      <c r="E377" s="10" t="s">
        <v>2065</v>
      </c>
      <c r="F377" s="10" t="s">
        <v>2072</v>
      </c>
      <c r="G377" s="10" t="s">
        <v>2115</v>
      </c>
      <c r="H377" s="10" t="s">
        <v>2350</v>
      </c>
      <c r="I377" s="10" t="s">
        <v>2061</v>
      </c>
      <c r="J377" s="10" t="s">
        <v>2061</v>
      </c>
      <c r="K377" s="10" t="s">
        <v>2065</v>
      </c>
      <c r="L377" s="10" t="s">
        <v>2065</v>
      </c>
      <c r="M377" s="10" t="s">
        <v>2065</v>
      </c>
      <c r="N377" s="10" t="s">
        <v>2065</v>
      </c>
      <c r="O377" s="10" t="s">
        <v>2351</v>
      </c>
      <c r="P377" s="10" t="s">
        <v>2085</v>
      </c>
      <c r="Q377" s="10" t="s">
        <v>2204</v>
      </c>
      <c r="R377" s="10" t="s">
        <v>2204</v>
      </c>
      <c r="S377" s="10" t="s">
        <v>2091</v>
      </c>
      <c r="T377" s="10" t="s">
        <v>2064</v>
      </c>
      <c r="U377" s="10" t="s">
        <v>2065</v>
      </c>
      <c r="V377" s="10" t="s">
        <v>2282</v>
      </c>
      <c r="W377" s="10" t="s">
        <v>2065</v>
      </c>
      <c r="X377" s="10" t="s">
        <v>2065</v>
      </c>
      <c r="Y377" s="10" t="s">
        <v>2072</v>
      </c>
      <c r="Z377" s="10" t="s">
        <v>2074</v>
      </c>
      <c r="AA377" s="10" t="s">
        <v>2432</v>
      </c>
      <c r="AB377" s="10" t="s">
        <v>3558</v>
      </c>
      <c r="AC377" s="10" t="s">
        <v>3559</v>
      </c>
      <c r="AD377" s="10" t="s">
        <v>953</v>
      </c>
      <c r="AE377" s="10" t="s">
        <v>2296</v>
      </c>
      <c r="AF377" s="10" t="s">
        <v>2862</v>
      </c>
      <c r="AG377" s="10" t="s">
        <v>1128</v>
      </c>
      <c r="AH377" s="10" t="s">
        <v>3026</v>
      </c>
    </row>
    <row r="378" spans="1:34" x14ac:dyDescent="0.45">
      <c r="A378" s="10" t="s">
        <v>3560</v>
      </c>
      <c r="B378" s="10" t="s">
        <v>2069</v>
      </c>
      <c r="C378" s="10" t="s">
        <v>99</v>
      </c>
      <c r="D378" s="10" t="s">
        <v>2082</v>
      </c>
      <c r="E378" s="10" t="s">
        <v>2072</v>
      </c>
      <c r="F378" s="10" t="s">
        <v>2086</v>
      </c>
      <c r="G378" s="10" t="s">
        <v>2202</v>
      </c>
      <c r="H378" s="10" t="s">
        <v>3078</v>
      </c>
      <c r="I378" s="10" t="s">
        <v>2061</v>
      </c>
      <c r="J378" s="10" t="s">
        <v>2061</v>
      </c>
      <c r="K378" s="10" t="s">
        <v>2065</v>
      </c>
      <c r="L378" s="10" t="s">
        <v>2065</v>
      </c>
      <c r="M378" s="10" t="s">
        <v>2065</v>
      </c>
      <c r="N378" s="10" t="s">
        <v>2065</v>
      </c>
      <c r="O378" s="10" t="s">
        <v>2431</v>
      </c>
      <c r="P378" s="10" t="s">
        <v>2089</v>
      </c>
      <c r="Q378" s="10" t="s">
        <v>2222</v>
      </c>
      <c r="R378" s="10" t="s">
        <v>2135</v>
      </c>
      <c r="S378" s="10" t="s">
        <v>2061</v>
      </c>
      <c r="T378" s="10" t="s">
        <v>2194</v>
      </c>
      <c r="U378" s="10" t="s">
        <v>2065</v>
      </c>
      <c r="V378" s="10" t="s">
        <v>2069</v>
      </c>
      <c r="W378" s="10" t="s">
        <v>2060</v>
      </c>
      <c r="X378" s="10" t="s">
        <v>2065</v>
      </c>
      <c r="Y378" s="10" t="s">
        <v>2072</v>
      </c>
      <c r="Z378" s="10" t="s">
        <v>2247</v>
      </c>
      <c r="AA378" s="10" t="s">
        <v>2525</v>
      </c>
      <c r="AB378" s="10" t="s">
        <v>3561</v>
      </c>
      <c r="AC378" s="10" t="s">
        <v>3562</v>
      </c>
      <c r="AD378" s="10" t="s">
        <v>2500</v>
      </c>
      <c r="AE378" s="10" t="s">
        <v>1394</v>
      </c>
      <c r="AF378" s="10" t="s">
        <v>2178</v>
      </c>
      <c r="AG378" s="10" t="s">
        <v>898</v>
      </c>
      <c r="AH378" s="10" t="s">
        <v>2685</v>
      </c>
    </row>
    <row r="379" spans="1:34" x14ac:dyDescent="0.45">
      <c r="A379" s="10" t="s">
        <v>3563</v>
      </c>
      <c r="B379" s="10" t="s">
        <v>2114</v>
      </c>
      <c r="C379" s="10" t="s">
        <v>24</v>
      </c>
      <c r="D379" s="10" t="s">
        <v>2059</v>
      </c>
      <c r="E379" s="10" t="s">
        <v>2086</v>
      </c>
      <c r="F379" s="10" t="s">
        <v>2072</v>
      </c>
      <c r="G379" s="10" t="s">
        <v>2101</v>
      </c>
      <c r="H379" s="10" t="s">
        <v>2244</v>
      </c>
      <c r="I379" s="10" t="s">
        <v>2118</v>
      </c>
      <c r="J379" s="10" t="s">
        <v>2072</v>
      </c>
      <c r="K379" s="10" t="s">
        <v>2072</v>
      </c>
      <c r="L379" s="10" t="s">
        <v>2065</v>
      </c>
      <c r="M379" s="10" t="s">
        <v>2065</v>
      </c>
      <c r="N379" s="10" t="s">
        <v>2072</v>
      </c>
      <c r="O379" s="10" t="s">
        <v>1413</v>
      </c>
      <c r="P379" s="10" t="s">
        <v>2145</v>
      </c>
      <c r="Q379" s="10" t="s">
        <v>2135</v>
      </c>
      <c r="R379" s="10" t="s">
        <v>2135</v>
      </c>
      <c r="S379" s="10" t="s">
        <v>2065</v>
      </c>
      <c r="T379" s="10" t="s">
        <v>2103</v>
      </c>
      <c r="U379" s="10" t="s">
        <v>2086</v>
      </c>
      <c r="V379" s="10" t="s">
        <v>2070</v>
      </c>
      <c r="W379" s="10" t="s">
        <v>2065</v>
      </c>
      <c r="X379" s="10" t="s">
        <v>2072</v>
      </c>
      <c r="Y379" s="10" t="s">
        <v>2072</v>
      </c>
      <c r="Z379" s="10" t="s">
        <v>2632</v>
      </c>
      <c r="AA379" s="10" t="s">
        <v>2492</v>
      </c>
      <c r="AB379" s="10" t="s">
        <v>2124</v>
      </c>
      <c r="AC379" s="10" t="s">
        <v>3564</v>
      </c>
      <c r="AD379" s="10" t="s">
        <v>1161</v>
      </c>
      <c r="AE379" s="10" t="s">
        <v>2130</v>
      </c>
      <c r="AF379" s="10" t="s">
        <v>1038</v>
      </c>
      <c r="AG379" s="10" t="s">
        <v>1210</v>
      </c>
      <c r="AH379" s="10" t="s">
        <v>2256</v>
      </c>
    </row>
    <row r="380" spans="1:34" x14ac:dyDescent="0.45">
      <c r="A380" s="10" t="s">
        <v>3565</v>
      </c>
      <c r="B380" s="10" t="s">
        <v>2118</v>
      </c>
      <c r="C380" s="10" t="s">
        <v>145</v>
      </c>
      <c r="D380" s="10" t="s">
        <v>2082</v>
      </c>
      <c r="E380" s="10" t="s">
        <v>2072</v>
      </c>
      <c r="F380" s="10" t="s">
        <v>2065</v>
      </c>
      <c r="G380" s="10" t="s">
        <v>2133</v>
      </c>
      <c r="H380" s="10" t="s">
        <v>3329</v>
      </c>
      <c r="I380" s="10" t="s">
        <v>2172</v>
      </c>
      <c r="J380" s="10" t="s">
        <v>2065</v>
      </c>
      <c r="K380" s="10" t="s">
        <v>2091</v>
      </c>
      <c r="L380" s="10" t="s">
        <v>2065</v>
      </c>
      <c r="M380" s="10" t="s">
        <v>2065</v>
      </c>
      <c r="N380" s="10" t="s">
        <v>2065</v>
      </c>
      <c r="O380" s="10" t="s">
        <v>1351</v>
      </c>
      <c r="P380" s="10" t="s">
        <v>2061</v>
      </c>
      <c r="Q380" s="10" t="s">
        <v>2086</v>
      </c>
      <c r="R380" s="10" t="s">
        <v>2086</v>
      </c>
      <c r="S380" s="10" t="s">
        <v>2072</v>
      </c>
      <c r="T380" s="10" t="s">
        <v>2061</v>
      </c>
      <c r="U380" s="10" t="s">
        <v>2065</v>
      </c>
      <c r="V380" s="10" t="s">
        <v>2135</v>
      </c>
      <c r="W380" s="10" t="s">
        <v>2072</v>
      </c>
      <c r="X380" s="10" t="s">
        <v>2072</v>
      </c>
      <c r="Y380" s="10" t="s">
        <v>2065</v>
      </c>
      <c r="Z380" s="10" t="s">
        <v>2327</v>
      </c>
      <c r="AA380" s="10" t="s">
        <v>2372</v>
      </c>
      <c r="AB380" s="10" t="s">
        <v>3184</v>
      </c>
      <c r="AC380" s="10" t="s">
        <v>3566</v>
      </c>
      <c r="AD380" s="10" t="s">
        <v>2010</v>
      </c>
      <c r="AE380" s="10" t="s">
        <v>1942</v>
      </c>
      <c r="AF380" s="10" t="s">
        <v>2010</v>
      </c>
      <c r="AG380" s="10" t="s">
        <v>1429</v>
      </c>
      <c r="AH380" s="10" t="s">
        <v>2410</v>
      </c>
    </row>
    <row r="381" spans="1:34" x14ac:dyDescent="0.45">
      <c r="A381" s="10" t="s">
        <v>3567</v>
      </c>
      <c r="B381" s="10" t="s">
        <v>2069</v>
      </c>
      <c r="C381" s="10" t="s">
        <v>171</v>
      </c>
      <c r="D381" s="10" t="s">
        <v>2082</v>
      </c>
      <c r="E381" s="10" t="s">
        <v>2060</v>
      </c>
      <c r="F381" s="10" t="s">
        <v>2091</v>
      </c>
      <c r="G381" s="10" t="s">
        <v>2306</v>
      </c>
      <c r="H381" s="10" t="s">
        <v>3002</v>
      </c>
      <c r="I381" s="10" t="s">
        <v>2135</v>
      </c>
      <c r="J381" s="10" t="s">
        <v>2135</v>
      </c>
      <c r="K381" s="10" t="s">
        <v>2065</v>
      </c>
      <c r="L381" s="10" t="s">
        <v>2065</v>
      </c>
      <c r="M381" s="10" t="s">
        <v>2065</v>
      </c>
      <c r="N381" s="10" t="s">
        <v>2065</v>
      </c>
      <c r="O381" s="10" t="s">
        <v>3568</v>
      </c>
      <c r="P381" s="10" t="s">
        <v>2327</v>
      </c>
      <c r="Q381" s="10" t="s">
        <v>2245</v>
      </c>
      <c r="R381" s="10" t="s">
        <v>2282</v>
      </c>
      <c r="S381" s="10" t="s">
        <v>2103</v>
      </c>
      <c r="T381" s="10" t="s">
        <v>2089</v>
      </c>
      <c r="U381" s="10" t="s">
        <v>2072</v>
      </c>
      <c r="V381" s="10" t="s">
        <v>2327</v>
      </c>
      <c r="W381" s="10" t="s">
        <v>2086</v>
      </c>
      <c r="X381" s="10" t="s">
        <v>2065</v>
      </c>
      <c r="Y381" s="10" t="s">
        <v>2065</v>
      </c>
      <c r="Z381" s="10" t="s">
        <v>3569</v>
      </c>
      <c r="AA381" s="10" t="s">
        <v>2278</v>
      </c>
      <c r="AB381" s="10" t="s">
        <v>2814</v>
      </c>
      <c r="AC381" s="10" t="s">
        <v>2076</v>
      </c>
      <c r="AD381" s="10" t="s">
        <v>1128</v>
      </c>
      <c r="AE381" s="10" t="s">
        <v>2296</v>
      </c>
      <c r="AF381" s="10" t="s">
        <v>2287</v>
      </c>
      <c r="AG381" s="10" t="s">
        <v>1128</v>
      </c>
      <c r="AH381" s="10" t="s">
        <v>2494</v>
      </c>
    </row>
    <row r="382" spans="1:34" x14ac:dyDescent="0.45">
      <c r="A382" s="10" t="s">
        <v>3570</v>
      </c>
      <c r="B382" s="10" t="s">
        <v>2117</v>
      </c>
      <c r="C382" s="10" t="s">
        <v>96</v>
      </c>
      <c r="D382" s="10" t="s">
        <v>2059</v>
      </c>
      <c r="E382" s="10" t="s">
        <v>2065</v>
      </c>
      <c r="F382" s="10" t="s">
        <v>2065</v>
      </c>
      <c r="G382" s="10" t="s">
        <v>871</v>
      </c>
      <c r="H382" s="10" t="s">
        <v>2652</v>
      </c>
      <c r="I382" s="10" t="s">
        <v>2064</v>
      </c>
      <c r="J382" s="10" t="s">
        <v>2065</v>
      </c>
      <c r="K382" s="10" t="s">
        <v>2086</v>
      </c>
      <c r="L382" s="10" t="s">
        <v>2065</v>
      </c>
      <c r="M382" s="10" t="s">
        <v>2065</v>
      </c>
      <c r="N382" s="10" t="s">
        <v>2065</v>
      </c>
      <c r="O382" s="10" t="s">
        <v>1123</v>
      </c>
      <c r="P382" s="10" t="s">
        <v>2064</v>
      </c>
      <c r="Q382" s="10" t="s">
        <v>2103</v>
      </c>
      <c r="R382" s="10" t="s">
        <v>2060</v>
      </c>
      <c r="S382" s="10" t="s">
        <v>2086</v>
      </c>
      <c r="T382" s="10" t="s">
        <v>2061</v>
      </c>
      <c r="U382" s="10" t="s">
        <v>2065</v>
      </c>
      <c r="V382" s="10" t="s">
        <v>2064</v>
      </c>
      <c r="W382" s="10" t="s">
        <v>2065</v>
      </c>
      <c r="X382" s="10" t="s">
        <v>2065</v>
      </c>
      <c r="Y382" s="10" t="s">
        <v>2072</v>
      </c>
      <c r="Z382" s="10" t="s">
        <v>2515</v>
      </c>
      <c r="AA382" s="10" t="s">
        <v>3571</v>
      </c>
      <c r="AB382" s="10" t="s">
        <v>2520</v>
      </c>
      <c r="AC382" s="10" t="s">
        <v>3572</v>
      </c>
      <c r="AD382" s="10" t="s">
        <v>1090</v>
      </c>
      <c r="AE382" s="10" t="s">
        <v>2097</v>
      </c>
      <c r="AF382" s="10" t="s">
        <v>2142</v>
      </c>
      <c r="AG382" s="10" t="s">
        <v>1090</v>
      </c>
      <c r="AH382" s="10" t="s">
        <v>2618</v>
      </c>
    </row>
    <row r="383" spans="1:34" x14ac:dyDescent="0.45">
      <c r="A383" s="10" t="s">
        <v>3573</v>
      </c>
      <c r="B383" s="10" t="s">
        <v>2183</v>
      </c>
      <c r="C383" s="10" t="s">
        <v>109</v>
      </c>
      <c r="D383" s="10" t="s">
        <v>2082</v>
      </c>
      <c r="E383" s="10" t="s">
        <v>2086</v>
      </c>
      <c r="F383" s="10" t="s">
        <v>2072</v>
      </c>
      <c r="G383" s="10" t="s">
        <v>2101</v>
      </c>
      <c r="H383" s="10" t="s">
        <v>2516</v>
      </c>
      <c r="I383" s="10" t="s">
        <v>2107</v>
      </c>
      <c r="J383" s="10" t="s">
        <v>2065</v>
      </c>
      <c r="K383" s="10" t="s">
        <v>2086</v>
      </c>
      <c r="L383" s="10" t="s">
        <v>2065</v>
      </c>
      <c r="M383" s="10" t="s">
        <v>2065</v>
      </c>
      <c r="N383" s="10" t="s">
        <v>2065</v>
      </c>
      <c r="O383" s="10" t="s">
        <v>2631</v>
      </c>
      <c r="P383" s="10" t="s">
        <v>2107</v>
      </c>
      <c r="Q383" s="10" t="s">
        <v>2064</v>
      </c>
      <c r="R383" s="10" t="s">
        <v>2135</v>
      </c>
      <c r="S383" s="10" t="s">
        <v>2060</v>
      </c>
      <c r="T383" s="10" t="s">
        <v>2086</v>
      </c>
      <c r="U383" s="10" t="s">
        <v>2072</v>
      </c>
      <c r="V383" s="10" t="s">
        <v>2245</v>
      </c>
      <c r="W383" s="10" t="s">
        <v>2086</v>
      </c>
      <c r="X383" s="10" t="s">
        <v>2065</v>
      </c>
      <c r="Y383" s="10" t="s">
        <v>2086</v>
      </c>
      <c r="Z383" s="10" t="s">
        <v>2273</v>
      </c>
      <c r="AA383" s="10" t="s">
        <v>2605</v>
      </c>
      <c r="AB383" s="10" t="s">
        <v>2576</v>
      </c>
      <c r="AC383" s="10" t="s">
        <v>3574</v>
      </c>
      <c r="AD383" s="10" t="s">
        <v>1311</v>
      </c>
      <c r="AE383" s="10" t="s">
        <v>1384</v>
      </c>
      <c r="AF383" s="10" t="s">
        <v>1025</v>
      </c>
      <c r="AG383" s="10" t="s">
        <v>953</v>
      </c>
      <c r="AH383" s="10" t="s">
        <v>3032</v>
      </c>
    </row>
    <row r="384" spans="1:34" x14ac:dyDescent="0.45">
      <c r="A384" s="10" t="s">
        <v>3575</v>
      </c>
      <c r="B384" s="10" t="s">
        <v>2137</v>
      </c>
      <c r="C384" s="10" t="s">
        <v>24</v>
      </c>
      <c r="D384" s="10" t="s">
        <v>2059</v>
      </c>
      <c r="E384" s="10" t="s">
        <v>2086</v>
      </c>
      <c r="F384" s="10" t="s">
        <v>2065</v>
      </c>
      <c r="G384" s="10" t="s">
        <v>2133</v>
      </c>
      <c r="H384" s="10" t="s">
        <v>3576</v>
      </c>
      <c r="I384" s="10" t="s">
        <v>2089</v>
      </c>
      <c r="J384" s="10" t="s">
        <v>2065</v>
      </c>
      <c r="K384" s="10" t="s">
        <v>2194</v>
      </c>
      <c r="L384" s="10" t="s">
        <v>2065</v>
      </c>
      <c r="M384" s="10" t="s">
        <v>2065</v>
      </c>
      <c r="N384" s="10" t="s">
        <v>2065</v>
      </c>
      <c r="O384" s="10" t="s">
        <v>2579</v>
      </c>
      <c r="P384" s="10" t="s">
        <v>2105</v>
      </c>
      <c r="Q384" s="10" t="s">
        <v>2072</v>
      </c>
      <c r="R384" s="10" t="s">
        <v>2072</v>
      </c>
      <c r="S384" s="10" t="s">
        <v>2065</v>
      </c>
      <c r="T384" s="10" t="s">
        <v>2105</v>
      </c>
      <c r="U384" s="10" t="s">
        <v>2072</v>
      </c>
      <c r="V384" s="10" t="s">
        <v>2069</v>
      </c>
      <c r="W384" s="10" t="s">
        <v>2065</v>
      </c>
      <c r="X384" s="10" t="s">
        <v>2065</v>
      </c>
      <c r="Y384" s="10" t="s">
        <v>2086</v>
      </c>
      <c r="Z384" s="10" t="s">
        <v>2363</v>
      </c>
      <c r="AA384" s="10" t="s">
        <v>3577</v>
      </c>
      <c r="AB384" s="10" t="s">
        <v>3318</v>
      </c>
      <c r="AC384" s="10" t="s">
        <v>2227</v>
      </c>
      <c r="AD384" s="10" t="s">
        <v>2547</v>
      </c>
      <c r="AE384" s="10" t="s">
        <v>2130</v>
      </c>
      <c r="AF384" s="10" t="s">
        <v>2547</v>
      </c>
      <c r="AG384" s="10" t="s">
        <v>949</v>
      </c>
      <c r="AH384" s="10" t="s">
        <v>2410</v>
      </c>
    </row>
    <row r="385" spans="1:34" x14ac:dyDescent="0.45">
      <c r="A385" s="10" t="s">
        <v>3578</v>
      </c>
      <c r="B385" s="10" t="s">
        <v>2114</v>
      </c>
      <c r="C385" s="10" t="s">
        <v>289</v>
      </c>
      <c r="D385" s="10" t="s">
        <v>2059</v>
      </c>
      <c r="E385" s="10" t="s">
        <v>2086</v>
      </c>
      <c r="F385" s="10" t="s">
        <v>2091</v>
      </c>
      <c r="G385" s="10" t="s">
        <v>2159</v>
      </c>
      <c r="H385" s="10" t="s">
        <v>3433</v>
      </c>
      <c r="I385" s="10" t="s">
        <v>2223</v>
      </c>
      <c r="J385" s="10" t="s">
        <v>2061</v>
      </c>
      <c r="K385" s="10" t="s">
        <v>2065</v>
      </c>
      <c r="L385" s="10" t="s">
        <v>2065</v>
      </c>
      <c r="M385" s="10" t="s">
        <v>2065</v>
      </c>
      <c r="N385" s="10" t="s">
        <v>2065</v>
      </c>
      <c r="O385" s="10" t="s">
        <v>2609</v>
      </c>
      <c r="P385" s="10" t="s">
        <v>2071</v>
      </c>
      <c r="Q385" s="10" t="s">
        <v>2069</v>
      </c>
      <c r="R385" s="10" t="s">
        <v>2245</v>
      </c>
      <c r="S385" s="10" t="s">
        <v>2060</v>
      </c>
      <c r="T385" s="10" t="s">
        <v>2103</v>
      </c>
      <c r="U385" s="10" t="s">
        <v>2065</v>
      </c>
      <c r="V385" s="10" t="s">
        <v>2183</v>
      </c>
      <c r="W385" s="10" t="s">
        <v>2086</v>
      </c>
      <c r="X385" s="10" t="s">
        <v>2065</v>
      </c>
      <c r="Y385" s="10" t="s">
        <v>2072</v>
      </c>
      <c r="Z385" s="10" t="s">
        <v>3579</v>
      </c>
      <c r="AA385" s="10" t="s">
        <v>2605</v>
      </c>
      <c r="AB385" s="10" t="s">
        <v>2419</v>
      </c>
      <c r="AC385" s="10" t="s">
        <v>3580</v>
      </c>
      <c r="AD385" s="10" t="s">
        <v>956</v>
      </c>
      <c r="AE385" s="10" t="s">
        <v>1942</v>
      </c>
      <c r="AF385" s="10" t="s">
        <v>2235</v>
      </c>
      <c r="AG385" s="10" t="s">
        <v>1198</v>
      </c>
      <c r="AH385" s="10" t="s">
        <v>2485</v>
      </c>
    </row>
    <row r="386" spans="1:34" x14ac:dyDescent="0.45">
      <c r="A386" s="10" t="s">
        <v>3581</v>
      </c>
      <c r="B386" s="10" t="s">
        <v>2117</v>
      </c>
      <c r="C386" s="10" t="s">
        <v>26</v>
      </c>
      <c r="D386" s="10" t="s">
        <v>2082</v>
      </c>
      <c r="E386" s="10" t="s">
        <v>2086</v>
      </c>
      <c r="F386" s="10" t="s">
        <v>2086</v>
      </c>
      <c r="G386" s="10" t="s">
        <v>2083</v>
      </c>
      <c r="H386" s="10" t="s">
        <v>3054</v>
      </c>
      <c r="I386" s="10" t="s">
        <v>2069</v>
      </c>
      <c r="J386" s="10" t="s">
        <v>2065</v>
      </c>
      <c r="K386" s="10" t="s">
        <v>2172</v>
      </c>
      <c r="L386" s="10" t="s">
        <v>2065</v>
      </c>
      <c r="M386" s="10" t="s">
        <v>2065</v>
      </c>
      <c r="N386" s="10" t="s">
        <v>2072</v>
      </c>
      <c r="O386" s="10" t="s">
        <v>3582</v>
      </c>
      <c r="P386" s="10" t="s">
        <v>2137</v>
      </c>
      <c r="Q386" s="10" t="s">
        <v>2135</v>
      </c>
      <c r="R386" s="10" t="s">
        <v>2194</v>
      </c>
      <c r="S386" s="10" t="s">
        <v>2060</v>
      </c>
      <c r="T386" s="10" t="s">
        <v>2064</v>
      </c>
      <c r="U386" s="10" t="s">
        <v>2072</v>
      </c>
      <c r="V386" s="10" t="s">
        <v>2222</v>
      </c>
      <c r="W386" s="10" t="s">
        <v>2086</v>
      </c>
      <c r="X386" s="10" t="s">
        <v>2072</v>
      </c>
      <c r="Y386" s="10" t="s">
        <v>2065</v>
      </c>
      <c r="Z386" s="10" t="s">
        <v>2414</v>
      </c>
      <c r="AA386" s="10" t="s">
        <v>3291</v>
      </c>
      <c r="AB386" s="10" t="s">
        <v>2408</v>
      </c>
      <c r="AC386" s="10" t="s">
        <v>3537</v>
      </c>
      <c r="AD386" s="10" t="s">
        <v>1093</v>
      </c>
      <c r="AE386" s="10" t="s">
        <v>2235</v>
      </c>
      <c r="AF386" s="10" t="s">
        <v>1111</v>
      </c>
      <c r="AG386" s="10" t="s">
        <v>1445</v>
      </c>
      <c r="AH386" s="10" t="s">
        <v>2638</v>
      </c>
    </row>
    <row r="387" spans="1:34" x14ac:dyDescent="0.45">
      <c r="A387" s="10" t="s">
        <v>3583</v>
      </c>
      <c r="B387" s="10" t="s">
        <v>2085</v>
      </c>
      <c r="C387" s="10" t="s">
        <v>262</v>
      </c>
      <c r="D387" s="10" t="s">
        <v>2082</v>
      </c>
      <c r="E387" s="10" t="s">
        <v>2065</v>
      </c>
      <c r="F387" s="10" t="s">
        <v>2086</v>
      </c>
      <c r="G387" s="10" t="s">
        <v>2115</v>
      </c>
      <c r="H387" s="10" t="s">
        <v>2774</v>
      </c>
      <c r="I387" s="10" t="s">
        <v>2068</v>
      </c>
      <c r="J387" s="10" t="s">
        <v>2065</v>
      </c>
      <c r="K387" s="10" t="s">
        <v>2061</v>
      </c>
      <c r="L387" s="10" t="s">
        <v>2065</v>
      </c>
      <c r="M387" s="10" t="s">
        <v>2065</v>
      </c>
      <c r="N387" s="10" t="s">
        <v>2072</v>
      </c>
      <c r="O387" s="10" t="s">
        <v>1998</v>
      </c>
      <c r="P387" s="10" t="s">
        <v>2070</v>
      </c>
      <c r="Q387" s="10" t="s">
        <v>2088</v>
      </c>
      <c r="R387" s="10" t="s">
        <v>2135</v>
      </c>
      <c r="S387" s="10" t="s">
        <v>2091</v>
      </c>
      <c r="T387" s="10" t="s">
        <v>2105</v>
      </c>
      <c r="U387" s="10" t="s">
        <v>2072</v>
      </c>
      <c r="V387" s="10" t="s">
        <v>2145</v>
      </c>
      <c r="W387" s="10" t="s">
        <v>2060</v>
      </c>
      <c r="X387" s="10" t="s">
        <v>2065</v>
      </c>
      <c r="Y387" s="10" t="s">
        <v>2072</v>
      </c>
      <c r="Z387" s="10" t="s">
        <v>2662</v>
      </c>
      <c r="AA387" s="10" t="s">
        <v>2373</v>
      </c>
      <c r="AB387" s="10" t="s">
        <v>3584</v>
      </c>
      <c r="AC387" s="10" t="s">
        <v>3585</v>
      </c>
      <c r="AD387" s="10" t="s">
        <v>1138</v>
      </c>
      <c r="AE387" s="10" t="s">
        <v>1927</v>
      </c>
      <c r="AF387" s="10" t="s">
        <v>1029</v>
      </c>
      <c r="AG387" s="10" t="s">
        <v>1106</v>
      </c>
      <c r="AH387" s="10" t="s">
        <v>2732</v>
      </c>
    </row>
    <row r="388" spans="1:34" x14ac:dyDescent="0.45">
      <c r="A388" s="10" t="s">
        <v>3586</v>
      </c>
      <c r="B388" s="10" t="s">
        <v>2118</v>
      </c>
      <c r="C388" s="10" t="s">
        <v>1471</v>
      </c>
      <c r="D388" s="10" t="s">
        <v>2059</v>
      </c>
      <c r="E388" s="10" t="s">
        <v>2091</v>
      </c>
      <c r="F388" s="10" t="s">
        <v>2086</v>
      </c>
      <c r="G388" s="10" t="s">
        <v>2503</v>
      </c>
      <c r="H388" s="10" t="s">
        <v>3587</v>
      </c>
      <c r="I388" s="10" t="s">
        <v>2118</v>
      </c>
      <c r="J388" s="10" t="s">
        <v>2065</v>
      </c>
      <c r="K388" s="10" t="s">
        <v>2091</v>
      </c>
      <c r="L388" s="10" t="s">
        <v>2065</v>
      </c>
      <c r="M388" s="10" t="s">
        <v>2065</v>
      </c>
      <c r="N388" s="10" t="s">
        <v>2065</v>
      </c>
      <c r="O388" s="10" t="s">
        <v>1437</v>
      </c>
      <c r="P388" s="10" t="s">
        <v>2070</v>
      </c>
      <c r="Q388" s="10" t="s">
        <v>2204</v>
      </c>
      <c r="R388" s="10" t="s">
        <v>2223</v>
      </c>
      <c r="S388" s="10" t="s">
        <v>2072</v>
      </c>
      <c r="T388" s="10" t="s">
        <v>2089</v>
      </c>
      <c r="U388" s="10" t="s">
        <v>2086</v>
      </c>
      <c r="V388" s="10" t="s">
        <v>2173</v>
      </c>
      <c r="W388" s="10" t="s">
        <v>2065</v>
      </c>
      <c r="X388" s="10" t="s">
        <v>2065</v>
      </c>
      <c r="Y388" s="10" t="s">
        <v>2086</v>
      </c>
      <c r="Z388" s="10" t="s">
        <v>2765</v>
      </c>
      <c r="AA388" s="10" t="s">
        <v>2472</v>
      </c>
      <c r="AB388" s="10" t="s">
        <v>2774</v>
      </c>
      <c r="AC388" s="10" t="s">
        <v>3588</v>
      </c>
      <c r="AD388" s="10" t="s">
        <v>2011</v>
      </c>
      <c r="AE388" s="10" t="s">
        <v>2123</v>
      </c>
      <c r="AF388" s="10" t="s">
        <v>1419</v>
      </c>
      <c r="AG388" s="10" t="s">
        <v>1429</v>
      </c>
      <c r="AH388" s="10" t="s">
        <v>3589</v>
      </c>
    </row>
    <row r="389" spans="1:34" x14ac:dyDescent="0.45">
      <c r="A389" s="10" t="s">
        <v>3590</v>
      </c>
      <c r="B389" s="10" t="s">
        <v>2114</v>
      </c>
      <c r="C389" s="10" t="s">
        <v>119</v>
      </c>
      <c r="D389" s="10" t="s">
        <v>2059</v>
      </c>
      <c r="E389" s="10" t="s">
        <v>2072</v>
      </c>
      <c r="F389" s="10" t="s">
        <v>2086</v>
      </c>
      <c r="G389" s="10" t="s">
        <v>2202</v>
      </c>
      <c r="H389" s="10" t="s">
        <v>2614</v>
      </c>
      <c r="I389" s="10" t="s">
        <v>2103</v>
      </c>
      <c r="J389" s="10" t="s">
        <v>2103</v>
      </c>
      <c r="K389" s="10" t="s">
        <v>2065</v>
      </c>
      <c r="L389" s="10" t="s">
        <v>2065</v>
      </c>
      <c r="M389" s="10" t="s">
        <v>2065</v>
      </c>
      <c r="N389" s="10" t="s">
        <v>2065</v>
      </c>
      <c r="O389" s="10" t="s">
        <v>2351</v>
      </c>
      <c r="P389" s="10" t="s">
        <v>2692</v>
      </c>
      <c r="Q389" s="10" t="s">
        <v>2137</v>
      </c>
      <c r="R389" s="10" t="s">
        <v>2145</v>
      </c>
      <c r="S389" s="10" t="s">
        <v>2091</v>
      </c>
      <c r="T389" s="10" t="s">
        <v>2088</v>
      </c>
      <c r="U389" s="10" t="s">
        <v>2065</v>
      </c>
      <c r="V389" s="10" t="s">
        <v>2089</v>
      </c>
      <c r="W389" s="10" t="s">
        <v>2086</v>
      </c>
      <c r="X389" s="10" t="s">
        <v>2065</v>
      </c>
      <c r="Y389" s="10" t="s">
        <v>2072</v>
      </c>
      <c r="Z389" s="10" t="s">
        <v>2986</v>
      </c>
      <c r="AA389" s="10" t="s">
        <v>2195</v>
      </c>
      <c r="AB389" s="10" t="s">
        <v>2952</v>
      </c>
      <c r="AC389" s="10" t="s">
        <v>2551</v>
      </c>
      <c r="AD389" s="10" t="s">
        <v>889</v>
      </c>
      <c r="AE389" s="10" t="s">
        <v>2296</v>
      </c>
      <c r="AF389" s="10" t="s">
        <v>2010</v>
      </c>
      <c r="AG389" s="10" t="s">
        <v>2787</v>
      </c>
      <c r="AH389" s="10" t="s">
        <v>2228</v>
      </c>
    </row>
    <row r="390" spans="1:34" x14ac:dyDescent="0.45">
      <c r="A390" s="10" t="s">
        <v>3591</v>
      </c>
      <c r="B390" s="10" t="s">
        <v>2114</v>
      </c>
      <c r="C390" s="10" t="s">
        <v>73</v>
      </c>
      <c r="D390" s="10" t="s">
        <v>2059</v>
      </c>
      <c r="E390" s="10" t="s">
        <v>2065</v>
      </c>
      <c r="F390" s="10" t="s">
        <v>2065</v>
      </c>
      <c r="G390" s="10" t="s">
        <v>871</v>
      </c>
      <c r="H390" s="10" t="s">
        <v>3592</v>
      </c>
      <c r="I390" s="10" t="s">
        <v>2088</v>
      </c>
      <c r="J390" s="10" t="s">
        <v>2065</v>
      </c>
      <c r="K390" s="10" t="s">
        <v>2072</v>
      </c>
      <c r="L390" s="10" t="s">
        <v>2065</v>
      </c>
      <c r="M390" s="10" t="s">
        <v>2065</v>
      </c>
      <c r="N390" s="10" t="s">
        <v>2065</v>
      </c>
      <c r="O390" s="10" t="s">
        <v>1304</v>
      </c>
      <c r="P390" s="10" t="s">
        <v>2222</v>
      </c>
      <c r="Q390" s="10" t="s">
        <v>2088</v>
      </c>
      <c r="R390" s="10" t="s">
        <v>2088</v>
      </c>
      <c r="S390" s="10" t="s">
        <v>2091</v>
      </c>
      <c r="T390" s="10" t="s">
        <v>2091</v>
      </c>
      <c r="U390" s="10" t="s">
        <v>2065</v>
      </c>
      <c r="V390" s="10" t="s">
        <v>2135</v>
      </c>
      <c r="W390" s="10" t="s">
        <v>2065</v>
      </c>
      <c r="X390" s="10" t="s">
        <v>2065</v>
      </c>
      <c r="Y390" s="10" t="s">
        <v>2086</v>
      </c>
      <c r="Z390" s="10" t="s">
        <v>2090</v>
      </c>
      <c r="AA390" s="10" t="s">
        <v>2300</v>
      </c>
      <c r="AB390" s="10" t="s">
        <v>2274</v>
      </c>
      <c r="AC390" s="10" t="s">
        <v>3593</v>
      </c>
      <c r="AD390" s="10" t="s">
        <v>1032</v>
      </c>
      <c r="AE390" s="10" t="s">
        <v>1407</v>
      </c>
      <c r="AF390" s="10" t="s">
        <v>1407</v>
      </c>
      <c r="AG390" s="10" t="s">
        <v>1036</v>
      </c>
      <c r="AH390" s="10" t="s">
        <v>2197</v>
      </c>
    </row>
    <row r="391" spans="1:34" x14ac:dyDescent="0.45">
      <c r="A391" s="10" t="s">
        <v>0</v>
      </c>
      <c r="B391" s="10" t="s">
        <v>2026</v>
      </c>
      <c r="C391" s="10" t="s">
        <v>2027</v>
      </c>
      <c r="D391" s="10" t="s">
        <v>2028</v>
      </c>
      <c r="E391" s="10" t="s">
        <v>2029</v>
      </c>
      <c r="F391" s="10" t="s">
        <v>2030</v>
      </c>
      <c r="G391" s="10" t="s">
        <v>2031</v>
      </c>
      <c r="H391" s="10" t="s">
        <v>869</v>
      </c>
      <c r="I391" s="10" t="s">
        <v>2032</v>
      </c>
      <c r="J391" s="10" t="s">
        <v>2033</v>
      </c>
      <c r="K391" s="10" t="s">
        <v>2034</v>
      </c>
      <c r="L391" s="10" t="s">
        <v>2035</v>
      </c>
      <c r="M391" s="10" t="s">
        <v>2036</v>
      </c>
      <c r="N391" s="10" t="s">
        <v>2037</v>
      </c>
      <c r="O391" s="10" t="s">
        <v>860</v>
      </c>
      <c r="P391" s="10" t="s">
        <v>2038</v>
      </c>
      <c r="Q391" s="10" t="s">
        <v>2039</v>
      </c>
      <c r="R391" s="10" t="s">
        <v>2040</v>
      </c>
      <c r="S391" s="10" t="s">
        <v>2041</v>
      </c>
      <c r="T391" s="10" t="s">
        <v>2042</v>
      </c>
      <c r="U391" s="10" t="s">
        <v>2043</v>
      </c>
      <c r="V391" s="10" t="s">
        <v>2044</v>
      </c>
      <c r="W391" s="10" t="s">
        <v>2045</v>
      </c>
      <c r="X391" s="10" t="s">
        <v>2046</v>
      </c>
      <c r="Y391" s="10" t="s">
        <v>2047</v>
      </c>
      <c r="Z391" s="10" t="s">
        <v>2048</v>
      </c>
      <c r="AA391" s="10" t="s">
        <v>2049</v>
      </c>
      <c r="AB391" s="10" t="s">
        <v>2050</v>
      </c>
      <c r="AC391" s="10" t="s">
        <v>2051</v>
      </c>
      <c r="AD391" s="10" t="s">
        <v>2052</v>
      </c>
      <c r="AE391" s="10" t="s">
        <v>2053</v>
      </c>
      <c r="AF391" s="10" t="s">
        <v>2054</v>
      </c>
      <c r="AG391" s="10" t="s">
        <v>2055</v>
      </c>
      <c r="AH391" s="10" t="s">
        <v>2056</v>
      </c>
    </row>
    <row r="392" spans="1:34" x14ac:dyDescent="0.45">
      <c r="A392" s="10" t="s">
        <v>3594</v>
      </c>
      <c r="B392" s="10" t="s">
        <v>2100</v>
      </c>
      <c r="C392" s="10" t="s">
        <v>99</v>
      </c>
      <c r="D392" s="10" t="s">
        <v>2082</v>
      </c>
      <c r="E392" s="10" t="s">
        <v>2065</v>
      </c>
      <c r="F392" s="10" t="s">
        <v>2072</v>
      </c>
      <c r="G392" s="10" t="s">
        <v>2115</v>
      </c>
      <c r="H392" s="10" t="s">
        <v>2546</v>
      </c>
      <c r="I392" s="10" t="s">
        <v>2118</v>
      </c>
      <c r="J392" s="10" t="s">
        <v>2065</v>
      </c>
      <c r="K392" s="10" t="s">
        <v>2194</v>
      </c>
      <c r="L392" s="10" t="s">
        <v>2065</v>
      </c>
      <c r="M392" s="10" t="s">
        <v>2065</v>
      </c>
      <c r="N392" s="10" t="s">
        <v>2065</v>
      </c>
      <c r="O392" s="10" t="s">
        <v>2013</v>
      </c>
      <c r="P392" s="10" t="s">
        <v>2173</v>
      </c>
      <c r="Q392" s="10" t="s">
        <v>2105</v>
      </c>
      <c r="R392" s="10" t="s">
        <v>2088</v>
      </c>
      <c r="S392" s="10" t="s">
        <v>2086</v>
      </c>
      <c r="T392" s="10" t="s">
        <v>2135</v>
      </c>
      <c r="U392" s="10" t="s">
        <v>2065</v>
      </c>
      <c r="V392" s="10" t="s">
        <v>2204</v>
      </c>
      <c r="W392" s="10" t="s">
        <v>2065</v>
      </c>
      <c r="X392" s="10" t="s">
        <v>2065</v>
      </c>
      <c r="Y392" s="10" t="s">
        <v>2072</v>
      </c>
      <c r="Z392" s="10" t="s">
        <v>2882</v>
      </c>
      <c r="AA392" s="10" t="s">
        <v>2362</v>
      </c>
      <c r="AB392" s="10" t="s">
        <v>2448</v>
      </c>
      <c r="AC392" s="10" t="s">
        <v>3595</v>
      </c>
      <c r="AD392" s="10" t="s">
        <v>1416</v>
      </c>
      <c r="AE392" s="10" t="s">
        <v>1339</v>
      </c>
      <c r="AF392" s="10" t="s">
        <v>2392</v>
      </c>
      <c r="AG392" s="10" t="s">
        <v>1370</v>
      </c>
      <c r="AH392" s="10" t="s">
        <v>2341</v>
      </c>
    </row>
    <row r="393" spans="1:34" x14ac:dyDescent="0.45">
      <c r="A393" s="10" t="s">
        <v>3596</v>
      </c>
      <c r="B393" s="10" t="s">
        <v>2282</v>
      </c>
      <c r="C393" s="10" t="s">
        <v>1471</v>
      </c>
      <c r="D393" s="10" t="s">
        <v>2059</v>
      </c>
      <c r="E393" s="10" t="s">
        <v>2065</v>
      </c>
      <c r="F393" s="10" t="s">
        <v>2065</v>
      </c>
      <c r="G393" s="10" t="s">
        <v>871</v>
      </c>
      <c r="H393" s="10" t="s">
        <v>2341</v>
      </c>
      <c r="I393" s="10" t="s">
        <v>2072</v>
      </c>
      <c r="J393" s="10" t="s">
        <v>2072</v>
      </c>
      <c r="K393" s="10" t="s">
        <v>2065</v>
      </c>
      <c r="L393" s="10" t="s">
        <v>2065</v>
      </c>
      <c r="M393" s="10" t="s">
        <v>2065</v>
      </c>
      <c r="N393" s="10" t="s">
        <v>2065</v>
      </c>
      <c r="O393" s="10" t="s">
        <v>1419</v>
      </c>
      <c r="P393" s="10" t="s">
        <v>2086</v>
      </c>
      <c r="Q393" s="10" t="s">
        <v>2072</v>
      </c>
      <c r="R393" s="10" t="s">
        <v>2072</v>
      </c>
      <c r="S393" s="10" t="s">
        <v>2065</v>
      </c>
      <c r="T393" s="10" t="s">
        <v>2060</v>
      </c>
      <c r="U393" s="10" t="s">
        <v>2065</v>
      </c>
      <c r="V393" s="10" t="s">
        <v>2086</v>
      </c>
      <c r="W393" s="10" t="s">
        <v>2065</v>
      </c>
      <c r="X393" s="10" t="s">
        <v>2065</v>
      </c>
      <c r="Y393" s="10" t="s">
        <v>2065</v>
      </c>
      <c r="Z393" s="10" t="s">
        <v>2107</v>
      </c>
      <c r="AA393" s="10" t="s">
        <v>3597</v>
      </c>
      <c r="AB393" s="10" t="s">
        <v>3598</v>
      </c>
      <c r="AC393" s="10" t="s">
        <v>2133</v>
      </c>
      <c r="AD393" s="10" t="s">
        <v>2178</v>
      </c>
      <c r="AE393" s="10" t="s">
        <v>2130</v>
      </c>
      <c r="AF393" s="10" t="s">
        <v>1419</v>
      </c>
      <c r="AG393" s="10" t="s">
        <v>2178</v>
      </c>
      <c r="AH393" s="10" t="s">
        <v>2280</v>
      </c>
    </row>
    <row r="394" spans="1:34" x14ac:dyDescent="0.45">
      <c r="A394" s="10" t="s">
        <v>3599</v>
      </c>
      <c r="B394" s="10" t="s">
        <v>2068</v>
      </c>
      <c r="C394" s="10" t="s">
        <v>171</v>
      </c>
      <c r="D394" s="10" t="s">
        <v>2082</v>
      </c>
      <c r="E394" s="10" t="s">
        <v>2086</v>
      </c>
      <c r="F394" s="10" t="s">
        <v>2086</v>
      </c>
      <c r="G394" s="10" t="s">
        <v>2083</v>
      </c>
      <c r="H394" s="10" t="s">
        <v>3600</v>
      </c>
      <c r="I394" s="10" t="s">
        <v>2282</v>
      </c>
      <c r="J394" s="10" t="s">
        <v>2065</v>
      </c>
      <c r="K394" s="10" t="s">
        <v>2089</v>
      </c>
      <c r="L394" s="10" t="s">
        <v>2065</v>
      </c>
      <c r="M394" s="10" t="s">
        <v>2065</v>
      </c>
      <c r="N394" s="10" t="s">
        <v>2064</v>
      </c>
      <c r="O394" s="10" t="s">
        <v>2764</v>
      </c>
      <c r="P394" s="10" t="s">
        <v>2100</v>
      </c>
      <c r="Q394" s="10" t="s">
        <v>2222</v>
      </c>
      <c r="R394" s="10" t="s">
        <v>2223</v>
      </c>
      <c r="S394" s="10" t="s">
        <v>2060</v>
      </c>
      <c r="T394" s="10" t="s">
        <v>2091</v>
      </c>
      <c r="U394" s="10" t="s">
        <v>2065</v>
      </c>
      <c r="V394" s="10" t="s">
        <v>2282</v>
      </c>
      <c r="W394" s="10" t="s">
        <v>2086</v>
      </c>
      <c r="X394" s="10" t="s">
        <v>2065</v>
      </c>
      <c r="Y394" s="10" t="s">
        <v>2065</v>
      </c>
      <c r="Z394" s="10" t="s">
        <v>2175</v>
      </c>
      <c r="AA394" s="10" t="s">
        <v>2273</v>
      </c>
      <c r="AB394" s="10" t="s">
        <v>3266</v>
      </c>
      <c r="AC394" s="10" t="s">
        <v>3214</v>
      </c>
      <c r="AD394" s="10" t="s">
        <v>959</v>
      </c>
      <c r="AE394" s="10" t="s">
        <v>2097</v>
      </c>
      <c r="AF394" s="10" t="s">
        <v>2235</v>
      </c>
      <c r="AG394" s="10" t="s">
        <v>1090</v>
      </c>
      <c r="AH394" s="10" t="s">
        <v>3374</v>
      </c>
    </row>
    <row r="395" spans="1:34" x14ac:dyDescent="0.45">
      <c r="A395" s="10" t="s">
        <v>3601</v>
      </c>
      <c r="B395" s="10" t="s">
        <v>2118</v>
      </c>
      <c r="C395" s="10" t="s">
        <v>372</v>
      </c>
      <c r="D395" s="10" t="s">
        <v>2059</v>
      </c>
      <c r="E395" s="10" t="s">
        <v>2065</v>
      </c>
      <c r="F395" s="10" t="s">
        <v>2065</v>
      </c>
      <c r="G395" s="10" t="s">
        <v>871</v>
      </c>
      <c r="H395" s="10" t="s">
        <v>3602</v>
      </c>
      <c r="I395" s="10" t="s">
        <v>2072</v>
      </c>
      <c r="J395" s="10" t="s">
        <v>2065</v>
      </c>
      <c r="K395" s="10" t="s">
        <v>2065</v>
      </c>
      <c r="L395" s="10" t="s">
        <v>2065</v>
      </c>
      <c r="M395" s="10" t="s">
        <v>2065</v>
      </c>
      <c r="N395" s="10" t="s">
        <v>2065</v>
      </c>
      <c r="O395" s="10" t="s">
        <v>1061</v>
      </c>
      <c r="P395" s="10" t="s">
        <v>2172</v>
      </c>
      <c r="Q395" s="10" t="s">
        <v>2194</v>
      </c>
      <c r="R395" s="10" t="s">
        <v>2194</v>
      </c>
      <c r="S395" s="10" t="s">
        <v>2091</v>
      </c>
      <c r="T395" s="10" t="s">
        <v>2091</v>
      </c>
      <c r="U395" s="10" t="s">
        <v>2065</v>
      </c>
      <c r="V395" s="10" t="s">
        <v>2086</v>
      </c>
      <c r="W395" s="10" t="s">
        <v>2086</v>
      </c>
      <c r="X395" s="10" t="s">
        <v>2065</v>
      </c>
      <c r="Y395" s="10" t="s">
        <v>2065</v>
      </c>
      <c r="Z395" s="10" t="s">
        <v>2118</v>
      </c>
      <c r="AA395" s="10" t="s">
        <v>2192</v>
      </c>
      <c r="AB395" s="10" t="s">
        <v>3603</v>
      </c>
      <c r="AC395" s="10" t="s">
        <v>3472</v>
      </c>
      <c r="AD395" s="10" t="s">
        <v>943</v>
      </c>
      <c r="AE395" s="10" t="s">
        <v>1234</v>
      </c>
      <c r="AF395" s="10" t="s">
        <v>1234</v>
      </c>
      <c r="AG395" s="10" t="s">
        <v>2862</v>
      </c>
      <c r="AH395" s="10" t="s">
        <v>2131</v>
      </c>
    </row>
    <row r="396" spans="1:34" x14ac:dyDescent="0.45">
      <c r="A396" s="10" t="s">
        <v>3604</v>
      </c>
      <c r="B396" s="10" t="s">
        <v>2310</v>
      </c>
      <c r="C396" s="10" t="s">
        <v>220</v>
      </c>
      <c r="D396" s="10" t="s">
        <v>2082</v>
      </c>
      <c r="E396" s="10" t="s">
        <v>2072</v>
      </c>
      <c r="F396" s="10" t="s">
        <v>2065</v>
      </c>
      <c r="G396" s="10" t="s">
        <v>2133</v>
      </c>
      <c r="H396" s="10" t="s">
        <v>3266</v>
      </c>
      <c r="I396" s="10" t="s">
        <v>2100</v>
      </c>
      <c r="J396" s="10" t="s">
        <v>2065</v>
      </c>
      <c r="K396" s="10" t="s">
        <v>2103</v>
      </c>
      <c r="L396" s="10" t="s">
        <v>2065</v>
      </c>
      <c r="M396" s="10" t="s">
        <v>2065</v>
      </c>
      <c r="N396" s="10" t="s">
        <v>2065</v>
      </c>
      <c r="O396" s="10" t="s">
        <v>2438</v>
      </c>
      <c r="P396" s="10" t="s">
        <v>2118</v>
      </c>
      <c r="Q396" s="10" t="s">
        <v>2064</v>
      </c>
      <c r="R396" s="10" t="s">
        <v>2088</v>
      </c>
      <c r="S396" s="10" t="s">
        <v>2086</v>
      </c>
      <c r="T396" s="10" t="s">
        <v>2103</v>
      </c>
      <c r="U396" s="10" t="s">
        <v>2086</v>
      </c>
      <c r="V396" s="10" t="s">
        <v>2222</v>
      </c>
      <c r="W396" s="10" t="s">
        <v>2072</v>
      </c>
      <c r="X396" s="10" t="s">
        <v>2065</v>
      </c>
      <c r="Y396" s="10" t="s">
        <v>2065</v>
      </c>
      <c r="Z396" s="10" t="s">
        <v>2247</v>
      </c>
      <c r="AA396" s="10" t="s">
        <v>2933</v>
      </c>
      <c r="AB396" s="10" t="s">
        <v>2328</v>
      </c>
      <c r="AC396" s="10" t="s">
        <v>3605</v>
      </c>
      <c r="AD396" s="10" t="s">
        <v>953</v>
      </c>
      <c r="AE396" s="10" t="s">
        <v>1942</v>
      </c>
      <c r="AF396" s="10" t="s">
        <v>1999</v>
      </c>
      <c r="AG396" s="10" t="s">
        <v>1234</v>
      </c>
      <c r="AH396" s="10" t="s">
        <v>2236</v>
      </c>
    </row>
    <row r="397" spans="1:34" x14ac:dyDescent="0.45">
      <c r="A397" s="10" t="s">
        <v>3606</v>
      </c>
      <c r="B397" s="10" t="s">
        <v>2153</v>
      </c>
      <c r="C397" s="10" t="s">
        <v>24</v>
      </c>
      <c r="D397" s="10" t="s">
        <v>2059</v>
      </c>
      <c r="E397" s="10" t="s">
        <v>2072</v>
      </c>
      <c r="F397" s="10" t="s">
        <v>2091</v>
      </c>
      <c r="G397" s="10" t="s">
        <v>2564</v>
      </c>
      <c r="H397" s="10" t="s">
        <v>2366</v>
      </c>
      <c r="I397" s="10" t="s">
        <v>2204</v>
      </c>
      <c r="J397" s="10" t="s">
        <v>2065</v>
      </c>
      <c r="K397" s="10" t="s">
        <v>2061</v>
      </c>
      <c r="L397" s="10" t="s">
        <v>2065</v>
      </c>
      <c r="M397" s="10" t="s">
        <v>2065</v>
      </c>
      <c r="N397" s="10" t="s">
        <v>2065</v>
      </c>
      <c r="O397" s="10" t="s">
        <v>1281</v>
      </c>
      <c r="P397" s="10" t="s">
        <v>2070</v>
      </c>
      <c r="Q397" s="10" t="s">
        <v>2204</v>
      </c>
      <c r="R397" s="10" t="s">
        <v>2064</v>
      </c>
      <c r="S397" s="10" t="s">
        <v>2086</v>
      </c>
      <c r="T397" s="10" t="s">
        <v>2135</v>
      </c>
      <c r="U397" s="10" t="s">
        <v>2065</v>
      </c>
      <c r="V397" s="10" t="s">
        <v>2135</v>
      </c>
      <c r="W397" s="10" t="s">
        <v>2065</v>
      </c>
      <c r="X397" s="10" t="s">
        <v>2072</v>
      </c>
      <c r="Y397" s="10" t="s">
        <v>2072</v>
      </c>
      <c r="Z397" s="10" t="s">
        <v>2146</v>
      </c>
      <c r="AA397" s="10" t="s">
        <v>2067</v>
      </c>
      <c r="AB397" s="10" t="s">
        <v>2729</v>
      </c>
      <c r="AC397" s="10" t="s">
        <v>3520</v>
      </c>
      <c r="AD397" s="10" t="s">
        <v>953</v>
      </c>
      <c r="AE397" s="10" t="s">
        <v>2235</v>
      </c>
      <c r="AF397" s="10" t="s">
        <v>1083</v>
      </c>
      <c r="AG397" s="10" t="s">
        <v>1083</v>
      </c>
      <c r="AH397" s="10" t="s">
        <v>2534</v>
      </c>
    </row>
    <row r="398" spans="1:34" x14ac:dyDescent="0.45">
      <c r="A398" s="10" t="s">
        <v>3607</v>
      </c>
      <c r="B398" s="10" t="s">
        <v>2069</v>
      </c>
      <c r="C398" s="10" t="s">
        <v>87</v>
      </c>
      <c r="D398" s="10" t="s">
        <v>2082</v>
      </c>
      <c r="E398" s="10" t="s">
        <v>2086</v>
      </c>
      <c r="F398" s="10" t="s">
        <v>2091</v>
      </c>
      <c r="G398" s="10" t="s">
        <v>2159</v>
      </c>
      <c r="H398" s="10" t="s">
        <v>3608</v>
      </c>
      <c r="I398" s="10" t="s">
        <v>2064</v>
      </c>
      <c r="J398" s="10" t="s">
        <v>2064</v>
      </c>
      <c r="K398" s="10" t="s">
        <v>2065</v>
      </c>
      <c r="L398" s="10" t="s">
        <v>2065</v>
      </c>
      <c r="M398" s="10" t="s">
        <v>2065</v>
      </c>
      <c r="N398" s="10" t="s">
        <v>2065</v>
      </c>
      <c r="O398" s="10" t="s">
        <v>3609</v>
      </c>
      <c r="P398" s="10" t="s">
        <v>2260</v>
      </c>
      <c r="Q398" s="10" t="s">
        <v>2100</v>
      </c>
      <c r="R398" s="10" t="s">
        <v>2117</v>
      </c>
      <c r="S398" s="10" t="s">
        <v>2223</v>
      </c>
      <c r="T398" s="10" t="s">
        <v>2220</v>
      </c>
      <c r="U398" s="10" t="s">
        <v>2065</v>
      </c>
      <c r="V398" s="10" t="s">
        <v>2067</v>
      </c>
      <c r="W398" s="10" t="s">
        <v>2072</v>
      </c>
      <c r="X398" s="10" t="s">
        <v>2065</v>
      </c>
      <c r="Y398" s="10" t="s">
        <v>2091</v>
      </c>
      <c r="Z398" s="10" t="s">
        <v>2766</v>
      </c>
      <c r="AA398" s="10" t="s">
        <v>2119</v>
      </c>
      <c r="AB398" s="10" t="s">
        <v>2396</v>
      </c>
      <c r="AC398" s="10" t="s">
        <v>3610</v>
      </c>
      <c r="AD398" s="10" t="s">
        <v>1106</v>
      </c>
      <c r="AE398" s="10" t="s">
        <v>2277</v>
      </c>
      <c r="AF398" s="10" t="s">
        <v>2150</v>
      </c>
      <c r="AG398" s="10" t="s">
        <v>1052</v>
      </c>
      <c r="AH398" s="10" t="s">
        <v>3516</v>
      </c>
    </row>
    <row r="399" spans="1:34" x14ac:dyDescent="0.45">
      <c r="A399" s="10" t="s">
        <v>3611</v>
      </c>
      <c r="B399" s="10" t="s">
        <v>2117</v>
      </c>
      <c r="C399" s="10" t="s">
        <v>542</v>
      </c>
      <c r="D399" s="10" t="s">
        <v>2082</v>
      </c>
      <c r="E399" s="10" t="s">
        <v>2065</v>
      </c>
      <c r="F399" s="10" t="s">
        <v>2065</v>
      </c>
      <c r="G399" s="10" t="s">
        <v>871</v>
      </c>
      <c r="H399" s="10" t="s">
        <v>2601</v>
      </c>
      <c r="I399" s="10" t="s">
        <v>2086</v>
      </c>
      <c r="J399" s="10" t="s">
        <v>2065</v>
      </c>
      <c r="K399" s="10" t="s">
        <v>2086</v>
      </c>
      <c r="L399" s="10" t="s">
        <v>2065</v>
      </c>
      <c r="M399" s="10" t="s">
        <v>2065</v>
      </c>
      <c r="N399" s="10" t="s">
        <v>2065</v>
      </c>
      <c r="O399" s="10" t="s">
        <v>2296</v>
      </c>
      <c r="P399" s="10" t="s">
        <v>2072</v>
      </c>
      <c r="Q399" s="10" t="s">
        <v>2086</v>
      </c>
      <c r="R399" s="10" t="s">
        <v>2086</v>
      </c>
      <c r="S399" s="10" t="s">
        <v>2072</v>
      </c>
      <c r="T399" s="10" t="s">
        <v>2072</v>
      </c>
      <c r="U399" s="10" t="s">
        <v>2065</v>
      </c>
      <c r="V399" s="10" t="s">
        <v>2065</v>
      </c>
      <c r="W399" s="10" t="s">
        <v>2065</v>
      </c>
      <c r="X399" s="10" t="s">
        <v>2065</v>
      </c>
      <c r="Y399" s="10" t="s">
        <v>2065</v>
      </c>
      <c r="Z399" s="10" t="s">
        <v>2061</v>
      </c>
      <c r="AA399" s="10" t="s">
        <v>2085</v>
      </c>
      <c r="AB399" s="10" t="s">
        <v>3152</v>
      </c>
      <c r="AC399" s="10" t="s">
        <v>2533</v>
      </c>
      <c r="AD399" s="10" t="s">
        <v>1036</v>
      </c>
      <c r="AE399" s="10" t="s">
        <v>1036</v>
      </c>
      <c r="AF399" s="10" t="s">
        <v>1036</v>
      </c>
      <c r="AG399" s="10" t="s">
        <v>2130</v>
      </c>
      <c r="AH399" s="10" t="s">
        <v>2346</v>
      </c>
    </row>
    <row r="400" spans="1:34" x14ac:dyDescent="0.45">
      <c r="A400" s="10" t="s">
        <v>3612</v>
      </c>
      <c r="B400" s="10" t="s">
        <v>2085</v>
      </c>
      <c r="C400" s="10" t="s">
        <v>230</v>
      </c>
      <c r="D400" s="10" t="s">
        <v>2082</v>
      </c>
      <c r="E400" s="10" t="s">
        <v>2086</v>
      </c>
      <c r="F400" s="10" t="s">
        <v>2065</v>
      </c>
      <c r="G400" s="10" t="s">
        <v>2133</v>
      </c>
      <c r="H400" s="10" t="s">
        <v>3371</v>
      </c>
      <c r="I400" s="10" t="s">
        <v>2060</v>
      </c>
      <c r="J400" s="10" t="s">
        <v>2060</v>
      </c>
      <c r="K400" s="10" t="s">
        <v>2065</v>
      </c>
      <c r="L400" s="10" t="s">
        <v>2065</v>
      </c>
      <c r="M400" s="10" t="s">
        <v>2065</v>
      </c>
      <c r="N400" s="10" t="s">
        <v>2065</v>
      </c>
      <c r="O400" s="10" t="s">
        <v>2013</v>
      </c>
      <c r="P400" s="10" t="s">
        <v>2222</v>
      </c>
      <c r="Q400" s="10" t="s">
        <v>2103</v>
      </c>
      <c r="R400" s="10" t="s">
        <v>2103</v>
      </c>
      <c r="S400" s="10" t="s">
        <v>2086</v>
      </c>
      <c r="T400" s="10" t="s">
        <v>2086</v>
      </c>
      <c r="U400" s="10" t="s">
        <v>2065</v>
      </c>
      <c r="V400" s="10" t="s">
        <v>2222</v>
      </c>
      <c r="W400" s="10" t="s">
        <v>2072</v>
      </c>
      <c r="X400" s="10" t="s">
        <v>2065</v>
      </c>
      <c r="Y400" s="10" t="s">
        <v>2065</v>
      </c>
      <c r="Z400" s="10" t="s">
        <v>2253</v>
      </c>
      <c r="AA400" s="10" t="s">
        <v>2155</v>
      </c>
      <c r="AB400" s="10" t="s">
        <v>2812</v>
      </c>
      <c r="AC400" s="10" t="s">
        <v>3613</v>
      </c>
      <c r="AD400" s="10" t="s">
        <v>1401</v>
      </c>
      <c r="AE400" s="10" t="s">
        <v>1339</v>
      </c>
      <c r="AF400" s="10" t="s">
        <v>1339</v>
      </c>
      <c r="AG400" s="10" t="s">
        <v>1401</v>
      </c>
      <c r="AH400" s="10" t="s">
        <v>3614</v>
      </c>
    </row>
    <row r="401" spans="1:34" x14ac:dyDescent="0.45">
      <c r="A401" s="10" t="s">
        <v>3615</v>
      </c>
      <c r="B401" s="10" t="s">
        <v>2068</v>
      </c>
      <c r="C401" s="10" t="s">
        <v>124</v>
      </c>
      <c r="D401" s="10" t="s">
        <v>2059</v>
      </c>
      <c r="E401" s="10" t="s">
        <v>2072</v>
      </c>
      <c r="F401" s="10" t="s">
        <v>2091</v>
      </c>
      <c r="G401" s="10" t="s">
        <v>2564</v>
      </c>
      <c r="H401" s="10" t="s">
        <v>3060</v>
      </c>
      <c r="I401" s="10" t="s">
        <v>2058</v>
      </c>
      <c r="J401" s="10" t="s">
        <v>2065</v>
      </c>
      <c r="K401" s="10" t="s">
        <v>2103</v>
      </c>
      <c r="L401" s="10" t="s">
        <v>2065</v>
      </c>
      <c r="M401" s="10" t="s">
        <v>2065</v>
      </c>
      <c r="N401" s="10" t="s">
        <v>2065</v>
      </c>
      <c r="O401" s="10" t="s">
        <v>3616</v>
      </c>
      <c r="P401" s="10" t="s">
        <v>2117</v>
      </c>
      <c r="Q401" s="10" t="s">
        <v>2222</v>
      </c>
      <c r="R401" s="10" t="s">
        <v>2204</v>
      </c>
      <c r="S401" s="10" t="s">
        <v>2072</v>
      </c>
      <c r="T401" s="10" t="s">
        <v>2222</v>
      </c>
      <c r="U401" s="10" t="s">
        <v>2072</v>
      </c>
      <c r="V401" s="10" t="s">
        <v>2153</v>
      </c>
      <c r="W401" s="10" t="s">
        <v>2065</v>
      </c>
      <c r="X401" s="10" t="s">
        <v>2065</v>
      </c>
      <c r="Y401" s="10" t="s">
        <v>2091</v>
      </c>
      <c r="Z401" s="10" t="s">
        <v>2283</v>
      </c>
      <c r="AA401" s="10" t="s">
        <v>2882</v>
      </c>
      <c r="AB401" s="10" t="s">
        <v>2822</v>
      </c>
      <c r="AC401" s="10" t="s">
        <v>3061</v>
      </c>
      <c r="AD401" s="10" t="s">
        <v>1063</v>
      </c>
      <c r="AE401" s="10" t="s">
        <v>1926</v>
      </c>
      <c r="AF401" s="10" t="s">
        <v>2547</v>
      </c>
      <c r="AG401" s="10" t="s">
        <v>1076</v>
      </c>
      <c r="AH401" s="10" t="s">
        <v>2736</v>
      </c>
    </row>
    <row r="402" spans="1:34" x14ac:dyDescent="0.45">
      <c r="A402" s="10" t="s">
        <v>3617</v>
      </c>
      <c r="B402" s="10" t="s">
        <v>2058</v>
      </c>
      <c r="C402" s="10" t="s">
        <v>220</v>
      </c>
      <c r="D402" s="10" t="s">
        <v>2082</v>
      </c>
      <c r="E402" s="10" t="s">
        <v>2065</v>
      </c>
      <c r="F402" s="10" t="s">
        <v>2065</v>
      </c>
      <c r="G402" s="10" t="s">
        <v>871</v>
      </c>
      <c r="H402" s="10" t="s">
        <v>2346</v>
      </c>
      <c r="I402" s="10" t="s">
        <v>2072</v>
      </c>
      <c r="J402" s="10" t="s">
        <v>2072</v>
      </c>
      <c r="K402" s="10" t="s">
        <v>2065</v>
      </c>
      <c r="L402" s="10" t="s">
        <v>2065</v>
      </c>
      <c r="M402" s="10" t="s">
        <v>2065</v>
      </c>
      <c r="N402" s="10" t="s">
        <v>2065</v>
      </c>
      <c r="O402" s="10" t="s">
        <v>2150</v>
      </c>
      <c r="P402" s="10" t="s">
        <v>2086</v>
      </c>
      <c r="Q402" s="10" t="s">
        <v>2072</v>
      </c>
      <c r="R402" s="10" t="s">
        <v>2065</v>
      </c>
      <c r="S402" s="10" t="s">
        <v>2065</v>
      </c>
      <c r="T402" s="10" t="s">
        <v>2086</v>
      </c>
      <c r="U402" s="10" t="s">
        <v>2065</v>
      </c>
      <c r="V402" s="10" t="s">
        <v>2103</v>
      </c>
      <c r="W402" s="10" t="s">
        <v>2065</v>
      </c>
      <c r="X402" s="10" t="s">
        <v>2065</v>
      </c>
      <c r="Y402" s="10" t="s">
        <v>2065</v>
      </c>
      <c r="Z402" s="10" t="s">
        <v>2107</v>
      </c>
      <c r="AA402" s="10" t="s">
        <v>871</v>
      </c>
      <c r="AB402" s="10" t="s">
        <v>2144</v>
      </c>
      <c r="AC402" s="10" t="s">
        <v>3358</v>
      </c>
      <c r="AD402" s="10" t="s">
        <v>1111</v>
      </c>
      <c r="AE402" s="10" t="s">
        <v>2130</v>
      </c>
      <c r="AF402" s="10" t="s">
        <v>1111</v>
      </c>
      <c r="AG402" s="10" t="s">
        <v>1215</v>
      </c>
      <c r="AH402" s="10" t="s">
        <v>2256</v>
      </c>
    </row>
    <row r="403" spans="1:34" x14ac:dyDescent="0.45">
      <c r="A403" s="10" t="s">
        <v>3618</v>
      </c>
      <c r="B403" s="10" t="s">
        <v>2192</v>
      </c>
      <c r="C403" s="10" t="s">
        <v>477</v>
      </c>
      <c r="D403" s="10" t="s">
        <v>2059</v>
      </c>
      <c r="E403" s="10" t="s">
        <v>2065</v>
      </c>
      <c r="F403" s="10" t="s">
        <v>2072</v>
      </c>
      <c r="G403" s="10" t="s">
        <v>2115</v>
      </c>
      <c r="H403" s="10" t="s">
        <v>2126</v>
      </c>
      <c r="I403" s="10" t="s">
        <v>2089</v>
      </c>
      <c r="J403" s="10" t="s">
        <v>2065</v>
      </c>
      <c r="K403" s="10" t="s">
        <v>2172</v>
      </c>
      <c r="L403" s="10" t="s">
        <v>2065</v>
      </c>
      <c r="M403" s="10" t="s">
        <v>2065</v>
      </c>
      <c r="N403" s="10" t="s">
        <v>2194</v>
      </c>
      <c r="O403" s="10" t="s">
        <v>1281</v>
      </c>
      <c r="P403" s="10" t="s">
        <v>2223</v>
      </c>
      <c r="Q403" s="10" t="s">
        <v>2061</v>
      </c>
      <c r="R403" s="10" t="s">
        <v>2060</v>
      </c>
      <c r="S403" s="10" t="s">
        <v>2072</v>
      </c>
      <c r="T403" s="10" t="s">
        <v>2060</v>
      </c>
      <c r="U403" s="10" t="s">
        <v>2072</v>
      </c>
      <c r="V403" s="10" t="s">
        <v>2245</v>
      </c>
      <c r="W403" s="10" t="s">
        <v>2065</v>
      </c>
      <c r="X403" s="10" t="s">
        <v>2065</v>
      </c>
      <c r="Y403" s="10" t="s">
        <v>2086</v>
      </c>
      <c r="Z403" s="10" t="s">
        <v>2231</v>
      </c>
      <c r="AA403" s="10" t="s">
        <v>2506</v>
      </c>
      <c r="AB403" s="10" t="s">
        <v>3619</v>
      </c>
      <c r="AC403" s="10" t="s">
        <v>2141</v>
      </c>
      <c r="AD403" s="10" t="s">
        <v>1013</v>
      </c>
      <c r="AE403" s="10" t="s">
        <v>2199</v>
      </c>
      <c r="AF403" s="10" t="s">
        <v>2078</v>
      </c>
      <c r="AG403" s="10" t="s">
        <v>1325</v>
      </c>
      <c r="AH403" s="10" t="s">
        <v>2629</v>
      </c>
    </row>
    <row r="404" spans="1:34" x14ac:dyDescent="0.45">
      <c r="A404" s="10" t="s">
        <v>3620</v>
      </c>
      <c r="B404" s="10" t="s">
        <v>2118</v>
      </c>
      <c r="C404" s="10" t="s">
        <v>113</v>
      </c>
      <c r="D404" s="10" t="s">
        <v>2059</v>
      </c>
      <c r="E404" s="10" t="s">
        <v>2072</v>
      </c>
      <c r="F404" s="10" t="s">
        <v>2086</v>
      </c>
      <c r="G404" s="10" t="s">
        <v>2202</v>
      </c>
      <c r="H404" s="10" t="s">
        <v>2256</v>
      </c>
      <c r="I404" s="10" t="s">
        <v>2060</v>
      </c>
      <c r="J404" s="10" t="s">
        <v>2060</v>
      </c>
      <c r="K404" s="10" t="s">
        <v>2065</v>
      </c>
      <c r="L404" s="10" t="s">
        <v>2065</v>
      </c>
      <c r="M404" s="10" t="s">
        <v>2065</v>
      </c>
      <c r="N404" s="10" t="s">
        <v>2065</v>
      </c>
      <c r="O404" s="10" t="s">
        <v>916</v>
      </c>
      <c r="P404" s="10" t="s">
        <v>2089</v>
      </c>
      <c r="Q404" s="10" t="s">
        <v>2135</v>
      </c>
      <c r="R404" s="10" t="s">
        <v>2106</v>
      </c>
      <c r="S404" s="10" t="s">
        <v>2072</v>
      </c>
      <c r="T404" s="10" t="s">
        <v>2172</v>
      </c>
      <c r="U404" s="10" t="s">
        <v>2065</v>
      </c>
      <c r="V404" s="10" t="s">
        <v>2245</v>
      </c>
      <c r="W404" s="10" t="s">
        <v>2072</v>
      </c>
      <c r="X404" s="10" t="s">
        <v>2065</v>
      </c>
      <c r="Y404" s="10" t="s">
        <v>2065</v>
      </c>
      <c r="Z404" s="10" t="s">
        <v>2215</v>
      </c>
      <c r="AA404" s="10" t="s">
        <v>2414</v>
      </c>
      <c r="AB404" s="10" t="s">
        <v>2210</v>
      </c>
      <c r="AC404" s="10" t="s">
        <v>3621</v>
      </c>
      <c r="AD404" s="10" t="s">
        <v>1210</v>
      </c>
      <c r="AE404" s="10" t="s">
        <v>2123</v>
      </c>
      <c r="AF404" s="10" t="s">
        <v>2862</v>
      </c>
      <c r="AG404" s="10" t="s">
        <v>874</v>
      </c>
      <c r="AH404" s="10" t="s">
        <v>2236</v>
      </c>
    </row>
    <row r="405" spans="1:34" x14ac:dyDescent="0.45">
      <c r="A405" s="10" t="s">
        <v>3622</v>
      </c>
      <c r="B405" s="10" t="s">
        <v>2192</v>
      </c>
      <c r="C405" s="10" t="s">
        <v>551</v>
      </c>
      <c r="D405" s="10" t="s">
        <v>2082</v>
      </c>
      <c r="E405" s="10" t="s">
        <v>2065</v>
      </c>
      <c r="F405" s="10" t="s">
        <v>2065</v>
      </c>
      <c r="G405" s="10" t="s">
        <v>871</v>
      </c>
      <c r="H405" s="10" t="s">
        <v>2346</v>
      </c>
      <c r="I405" s="10" t="s">
        <v>2072</v>
      </c>
      <c r="J405" s="10" t="s">
        <v>2065</v>
      </c>
      <c r="K405" s="10" t="s">
        <v>2072</v>
      </c>
      <c r="L405" s="10" t="s">
        <v>2065</v>
      </c>
      <c r="M405" s="10" t="s">
        <v>2065</v>
      </c>
      <c r="N405" s="10" t="s">
        <v>2065</v>
      </c>
      <c r="O405" s="10" t="s">
        <v>2296</v>
      </c>
      <c r="P405" s="10" t="s">
        <v>2086</v>
      </c>
      <c r="Q405" s="10" t="s">
        <v>2065</v>
      </c>
      <c r="R405" s="10" t="s">
        <v>2065</v>
      </c>
      <c r="S405" s="10" t="s">
        <v>2065</v>
      </c>
      <c r="T405" s="10" t="s">
        <v>2065</v>
      </c>
      <c r="U405" s="10" t="s">
        <v>2065</v>
      </c>
      <c r="V405" s="10" t="s">
        <v>2065</v>
      </c>
      <c r="W405" s="10" t="s">
        <v>2065</v>
      </c>
      <c r="X405" s="10" t="s">
        <v>2065</v>
      </c>
      <c r="Y405" s="10" t="s">
        <v>2065</v>
      </c>
      <c r="Z405" s="10" t="s">
        <v>2060</v>
      </c>
      <c r="AA405" s="10" t="s">
        <v>871</v>
      </c>
      <c r="AB405" s="10" t="s">
        <v>2419</v>
      </c>
      <c r="AC405" s="10" t="s">
        <v>2533</v>
      </c>
      <c r="AD405" s="10" t="s">
        <v>1244</v>
      </c>
      <c r="AE405" s="10" t="s">
        <v>2130</v>
      </c>
      <c r="AF405" s="10" t="s">
        <v>2130</v>
      </c>
      <c r="AG405" s="10" t="s">
        <v>2130</v>
      </c>
      <c r="AH405" s="10" t="s">
        <v>871</v>
      </c>
    </row>
    <row r="406" spans="1:34" x14ac:dyDescent="0.45">
      <c r="A406" s="10" t="s">
        <v>3623</v>
      </c>
      <c r="B406" s="10" t="s">
        <v>2100</v>
      </c>
      <c r="C406" s="10" t="s">
        <v>174</v>
      </c>
      <c r="D406" s="10" t="s">
        <v>2059</v>
      </c>
      <c r="E406" s="10" t="s">
        <v>2065</v>
      </c>
      <c r="F406" s="10" t="s">
        <v>2065</v>
      </c>
      <c r="G406" s="10" t="s">
        <v>871</v>
      </c>
      <c r="H406" s="10" t="s">
        <v>2877</v>
      </c>
      <c r="I406" s="10" t="s">
        <v>2060</v>
      </c>
      <c r="J406" s="10" t="s">
        <v>2065</v>
      </c>
      <c r="K406" s="10" t="s">
        <v>2065</v>
      </c>
      <c r="L406" s="10" t="s">
        <v>2065</v>
      </c>
      <c r="M406" s="10" t="s">
        <v>2065</v>
      </c>
      <c r="N406" s="10" t="s">
        <v>2065</v>
      </c>
      <c r="O406" s="10" t="s">
        <v>1061</v>
      </c>
      <c r="P406" s="10" t="s">
        <v>2060</v>
      </c>
      <c r="Q406" s="10" t="s">
        <v>2072</v>
      </c>
      <c r="R406" s="10" t="s">
        <v>2072</v>
      </c>
      <c r="S406" s="10" t="s">
        <v>2065</v>
      </c>
      <c r="T406" s="10" t="s">
        <v>2086</v>
      </c>
      <c r="U406" s="10" t="s">
        <v>2065</v>
      </c>
      <c r="V406" s="10" t="s">
        <v>2103</v>
      </c>
      <c r="W406" s="10" t="s">
        <v>2072</v>
      </c>
      <c r="X406" s="10" t="s">
        <v>2065</v>
      </c>
      <c r="Y406" s="10" t="s">
        <v>2072</v>
      </c>
      <c r="Z406" s="10" t="s">
        <v>2107</v>
      </c>
      <c r="AA406" s="10" t="s">
        <v>2847</v>
      </c>
      <c r="AB406" s="10" t="s">
        <v>2200</v>
      </c>
      <c r="AC406" s="10" t="s">
        <v>2523</v>
      </c>
      <c r="AD406" s="10" t="s">
        <v>1161</v>
      </c>
      <c r="AE406" s="10" t="s">
        <v>2130</v>
      </c>
      <c r="AF406" s="10" t="s">
        <v>2862</v>
      </c>
      <c r="AG406" s="10" t="s">
        <v>1373</v>
      </c>
      <c r="AH406" s="10" t="s">
        <v>2256</v>
      </c>
    </row>
    <row r="407" spans="1:34" x14ac:dyDescent="0.45">
      <c r="A407" s="10" t="s">
        <v>3624</v>
      </c>
      <c r="B407" s="10" t="s">
        <v>2069</v>
      </c>
      <c r="C407" s="10" t="s">
        <v>174</v>
      </c>
      <c r="D407" s="10" t="s">
        <v>2059</v>
      </c>
      <c r="E407" s="10" t="s">
        <v>2065</v>
      </c>
      <c r="F407" s="10" t="s">
        <v>2065</v>
      </c>
      <c r="G407" s="10" t="s">
        <v>871</v>
      </c>
      <c r="H407" s="10" t="s">
        <v>3422</v>
      </c>
      <c r="I407" s="10" t="s">
        <v>2072</v>
      </c>
      <c r="J407" s="10" t="s">
        <v>2065</v>
      </c>
      <c r="K407" s="10" t="s">
        <v>2065</v>
      </c>
      <c r="L407" s="10" t="s">
        <v>2065</v>
      </c>
      <c r="M407" s="10" t="s">
        <v>2065</v>
      </c>
      <c r="N407" s="10" t="s">
        <v>2065</v>
      </c>
      <c r="O407" s="10" t="s">
        <v>2024</v>
      </c>
      <c r="P407" s="10" t="s">
        <v>2106</v>
      </c>
      <c r="Q407" s="10" t="s">
        <v>2103</v>
      </c>
      <c r="R407" s="10" t="s">
        <v>2103</v>
      </c>
      <c r="S407" s="10" t="s">
        <v>2065</v>
      </c>
      <c r="T407" s="10" t="s">
        <v>2065</v>
      </c>
      <c r="U407" s="10" t="s">
        <v>2065</v>
      </c>
      <c r="V407" s="10" t="s">
        <v>2065</v>
      </c>
      <c r="W407" s="10" t="s">
        <v>2065</v>
      </c>
      <c r="X407" s="10" t="s">
        <v>2065</v>
      </c>
      <c r="Y407" s="10" t="s">
        <v>2065</v>
      </c>
      <c r="Z407" s="10" t="s">
        <v>2172</v>
      </c>
      <c r="AA407" s="10" t="s">
        <v>2194</v>
      </c>
      <c r="AB407" s="10" t="s">
        <v>2419</v>
      </c>
      <c r="AC407" s="10" t="s">
        <v>3625</v>
      </c>
      <c r="AD407" s="10" t="s">
        <v>3626</v>
      </c>
      <c r="AE407" s="10" t="s">
        <v>2130</v>
      </c>
      <c r="AF407" s="10" t="s">
        <v>2130</v>
      </c>
      <c r="AG407" s="10" t="s">
        <v>2130</v>
      </c>
      <c r="AH407" s="10" t="s">
        <v>871</v>
      </c>
    </row>
    <row r="408" spans="1:34" x14ac:dyDescent="0.45">
      <c r="A408" s="10" t="s">
        <v>3627</v>
      </c>
      <c r="B408" s="10" t="s">
        <v>2058</v>
      </c>
      <c r="C408" s="10" t="s">
        <v>372</v>
      </c>
      <c r="D408" s="10" t="s">
        <v>2059</v>
      </c>
      <c r="E408" s="10" t="s">
        <v>2086</v>
      </c>
      <c r="F408" s="10" t="s">
        <v>2065</v>
      </c>
      <c r="G408" s="10" t="s">
        <v>2133</v>
      </c>
      <c r="H408" s="10" t="s">
        <v>2297</v>
      </c>
      <c r="I408" s="10" t="s">
        <v>2091</v>
      </c>
      <c r="J408" s="10" t="s">
        <v>2091</v>
      </c>
      <c r="K408" s="10" t="s">
        <v>2065</v>
      </c>
      <c r="L408" s="10" t="s">
        <v>2065</v>
      </c>
      <c r="M408" s="10" t="s">
        <v>2065</v>
      </c>
      <c r="N408" s="10" t="s">
        <v>2065</v>
      </c>
      <c r="O408" s="10" t="s">
        <v>1246</v>
      </c>
      <c r="P408" s="10" t="s">
        <v>2088</v>
      </c>
      <c r="Q408" s="10" t="s">
        <v>2060</v>
      </c>
      <c r="R408" s="10" t="s">
        <v>2060</v>
      </c>
      <c r="S408" s="10" t="s">
        <v>2086</v>
      </c>
      <c r="T408" s="10" t="s">
        <v>2091</v>
      </c>
      <c r="U408" s="10" t="s">
        <v>2065</v>
      </c>
      <c r="V408" s="10" t="s">
        <v>2223</v>
      </c>
      <c r="W408" s="10" t="s">
        <v>2072</v>
      </c>
      <c r="X408" s="10" t="s">
        <v>2065</v>
      </c>
      <c r="Y408" s="10" t="s">
        <v>2065</v>
      </c>
      <c r="Z408" s="10" t="s">
        <v>2231</v>
      </c>
      <c r="AA408" s="10" t="s">
        <v>3382</v>
      </c>
      <c r="AB408" s="10" t="s">
        <v>2455</v>
      </c>
      <c r="AC408" s="10" t="s">
        <v>3628</v>
      </c>
      <c r="AD408" s="10" t="s">
        <v>1234</v>
      </c>
      <c r="AE408" s="10" t="s">
        <v>2235</v>
      </c>
      <c r="AF408" s="10" t="s">
        <v>2077</v>
      </c>
      <c r="AG408" s="10" t="s">
        <v>1138</v>
      </c>
      <c r="AH408" s="10" t="s">
        <v>2213</v>
      </c>
    </row>
    <row r="409" spans="1:34" x14ac:dyDescent="0.45">
      <c r="A409" s="10" t="s">
        <v>3629</v>
      </c>
      <c r="B409" s="10" t="s">
        <v>2310</v>
      </c>
      <c r="C409" s="10" t="s">
        <v>119</v>
      </c>
      <c r="D409" s="10" t="s">
        <v>2059</v>
      </c>
      <c r="E409" s="10" t="s">
        <v>2060</v>
      </c>
      <c r="F409" s="10" t="s">
        <v>2103</v>
      </c>
      <c r="G409" s="10" t="s">
        <v>2159</v>
      </c>
      <c r="H409" s="10" t="s">
        <v>3630</v>
      </c>
      <c r="I409" s="10" t="s">
        <v>2105</v>
      </c>
      <c r="J409" s="10" t="s">
        <v>2105</v>
      </c>
      <c r="K409" s="10" t="s">
        <v>2065</v>
      </c>
      <c r="L409" s="10" t="s">
        <v>2065</v>
      </c>
      <c r="M409" s="10" t="s">
        <v>2065</v>
      </c>
      <c r="N409" s="10" t="s">
        <v>2065</v>
      </c>
      <c r="O409" s="10" t="s">
        <v>3172</v>
      </c>
      <c r="P409" s="10" t="s">
        <v>2335</v>
      </c>
      <c r="Q409" s="10" t="s">
        <v>2587</v>
      </c>
      <c r="R409" s="10" t="s">
        <v>2587</v>
      </c>
      <c r="S409" s="10" t="s">
        <v>2064</v>
      </c>
      <c r="T409" s="10" t="s">
        <v>2223</v>
      </c>
      <c r="U409" s="10" t="s">
        <v>2065</v>
      </c>
      <c r="V409" s="10" t="s">
        <v>2784</v>
      </c>
      <c r="W409" s="10" t="s">
        <v>2086</v>
      </c>
      <c r="X409" s="10" t="s">
        <v>2065</v>
      </c>
      <c r="Y409" s="10" t="s">
        <v>2065</v>
      </c>
      <c r="Z409" s="10" t="s">
        <v>3631</v>
      </c>
      <c r="AA409" s="10" t="s">
        <v>2335</v>
      </c>
      <c r="AB409" s="10" t="s">
        <v>3102</v>
      </c>
      <c r="AC409" s="10" t="s">
        <v>3632</v>
      </c>
      <c r="AD409" s="10" t="s">
        <v>1063</v>
      </c>
      <c r="AE409" s="10" t="s">
        <v>1273</v>
      </c>
      <c r="AF409" s="10" t="s">
        <v>1394</v>
      </c>
      <c r="AG409" s="10" t="s">
        <v>1198</v>
      </c>
      <c r="AH409" s="10" t="s">
        <v>2322</v>
      </c>
    </row>
    <row r="410" spans="1:34" x14ac:dyDescent="0.45">
      <c r="A410" s="10" t="s">
        <v>3633</v>
      </c>
      <c r="B410" s="10" t="s">
        <v>2692</v>
      </c>
      <c r="C410" s="10" t="s">
        <v>477</v>
      </c>
      <c r="D410" s="10" t="s">
        <v>2059</v>
      </c>
      <c r="E410" s="10" t="s">
        <v>2065</v>
      </c>
      <c r="F410" s="10" t="s">
        <v>2072</v>
      </c>
      <c r="G410" s="10" t="s">
        <v>2115</v>
      </c>
      <c r="H410" s="10" t="s">
        <v>3634</v>
      </c>
      <c r="I410" s="10" t="s">
        <v>2086</v>
      </c>
      <c r="J410" s="10" t="s">
        <v>2086</v>
      </c>
      <c r="K410" s="10" t="s">
        <v>2065</v>
      </c>
      <c r="L410" s="10" t="s">
        <v>2065</v>
      </c>
      <c r="M410" s="10" t="s">
        <v>2065</v>
      </c>
      <c r="N410" s="10" t="s">
        <v>2065</v>
      </c>
      <c r="O410" s="10" t="s">
        <v>1401</v>
      </c>
      <c r="P410" s="10" t="s">
        <v>2103</v>
      </c>
      <c r="Q410" s="10" t="s">
        <v>2061</v>
      </c>
      <c r="R410" s="10" t="s">
        <v>2061</v>
      </c>
      <c r="S410" s="10" t="s">
        <v>2072</v>
      </c>
      <c r="T410" s="10" t="s">
        <v>2060</v>
      </c>
      <c r="U410" s="10" t="s">
        <v>2065</v>
      </c>
      <c r="V410" s="10" t="s">
        <v>2086</v>
      </c>
      <c r="W410" s="10" t="s">
        <v>2072</v>
      </c>
      <c r="X410" s="10" t="s">
        <v>2072</v>
      </c>
      <c r="Y410" s="10" t="s">
        <v>2065</v>
      </c>
      <c r="Z410" s="10" t="s">
        <v>2192</v>
      </c>
      <c r="AA410" s="10" t="s">
        <v>2319</v>
      </c>
      <c r="AB410" s="10" t="s">
        <v>3340</v>
      </c>
      <c r="AC410" s="10" t="s">
        <v>3365</v>
      </c>
      <c r="AD410" s="10" t="s">
        <v>1161</v>
      </c>
      <c r="AE410" s="10" t="s">
        <v>2316</v>
      </c>
      <c r="AF410" s="10" t="s">
        <v>1264</v>
      </c>
      <c r="AG410" s="10" t="s">
        <v>989</v>
      </c>
      <c r="AH410" s="10" t="s">
        <v>2280</v>
      </c>
    </row>
    <row r="411" spans="1:34" x14ac:dyDescent="0.45">
      <c r="A411" s="10" t="s">
        <v>3635</v>
      </c>
      <c r="B411" s="10" t="s">
        <v>2058</v>
      </c>
      <c r="C411" s="10" t="s">
        <v>312</v>
      </c>
      <c r="D411" s="10" t="s">
        <v>2059</v>
      </c>
      <c r="E411" s="10" t="s">
        <v>2072</v>
      </c>
      <c r="F411" s="10" t="s">
        <v>2072</v>
      </c>
      <c r="G411" s="10" t="s">
        <v>2083</v>
      </c>
      <c r="H411" s="10" t="s">
        <v>2252</v>
      </c>
      <c r="I411" s="10" t="s">
        <v>2091</v>
      </c>
      <c r="J411" s="10" t="s">
        <v>2091</v>
      </c>
      <c r="K411" s="10" t="s">
        <v>2065</v>
      </c>
      <c r="L411" s="10" t="s">
        <v>2065</v>
      </c>
      <c r="M411" s="10" t="s">
        <v>2065</v>
      </c>
      <c r="N411" s="10" t="s">
        <v>2065</v>
      </c>
      <c r="O411" s="10" t="s">
        <v>959</v>
      </c>
      <c r="P411" s="10" t="s">
        <v>2088</v>
      </c>
      <c r="Q411" s="10" t="s">
        <v>2106</v>
      </c>
      <c r="R411" s="10" t="s">
        <v>2106</v>
      </c>
      <c r="S411" s="10" t="s">
        <v>2086</v>
      </c>
      <c r="T411" s="10" t="s">
        <v>2103</v>
      </c>
      <c r="U411" s="10" t="s">
        <v>2065</v>
      </c>
      <c r="V411" s="10" t="s">
        <v>2070</v>
      </c>
      <c r="W411" s="10" t="s">
        <v>2065</v>
      </c>
      <c r="X411" s="10" t="s">
        <v>2065</v>
      </c>
      <c r="Y411" s="10" t="s">
        <v>2072</v>
      </c>
      <c r="Z411" s="10" t="s">
        <v>2261</v>
      </c>
      <c r="AA411" s="10" t="s">
        <v>2458</v>
      </c>
      <c r="AB411" s="10" t="s">
        <v>3401</v>
      </c>
      <c r="AC411" s="10" t="s">
        <v>3636</v>
      </c>
      <c r="AD411" s="10" t="s">
        <v>936</v>
      </c>
      <c r="AE411" s="10" t="s">
        <v>1273</v>
      </c>
      <c r="AF411" s="10" t="s">
        <v>1214</v>
      </c>
      <c r="AG411" s="10" t="s">
        <v>1294</v>
      </c>
      <c r="AH411" s="10" t="s">
        <v>2256</v>
      </c>
    </row>
    <row r="412" spans="1:34" x14ac:dyDescent="0.45">
      <c r="A412" s="10" t="s">
        <v>3637</v>
      </c>
      <c r="B412" s="10" t="s">
        <v>2058</v>
      </c>
      <c r="C412" s="10" t="s">
        <v>115</v>
      </c>
      <c r="D412" s="10" t="s">
        <v>2082</v>
      </c>
      <c r="E412" s="10" t="s">
        <v>2061</v>
      </c>
      <c r="F412" s="10" t="s">
        <v>2061</v>
      </c>
      <c r="G412" s="10" t="s">
        <v>2083</v>
      </c>
      <c r="H412" s="10" t="s">
        <v>2479</v>
      </c>
      <c r="I412" s="10" t="s">
        <v>2064</v>
      </c>
      <c r="J412" s="10" t="s">
        <v>2064</v>
      </c>
      <c r="K412" s="10" t="s">
        <v>2065</v>
      </c>
      <c r="L412" s="10" t="s">
        <v>2065</v>
      </c>
      <c r="M412" s="10" t="s">
        <v>2065</v>
      </c>
      <c r="N412" s="10" t="s">
        <v>2065</v>
      </c>
      <c r="O412" s="10" t="s">
        <v>3081</v>
      </c>
      <c r="P412" s="10" t="s">
        <v>2311</v>
      </c>
      <c r="Q412" s="10" t="s">
        <v>2068</v>
      </c>
      <c r="R412" s="10" t="s">
        <v>2058</v>
      </c>
      <c r="S412" s="10" t="s">
        <v>2088</v>
      </c>
      <c r="T412" s="10" t="s">
        <v>2145</v>
      </c>
      <c r="U412" s="10" t="s">
        <v>2065</v>
      </c>
      <c r="V412" s="10" t="s">
        <v>2182</v>
      </c>
      <c r="W412" s="10" t="s">
        <v>2065</v>
      </c>
      <c r="X412" s="10" t="s">
        <v>2065</v>
      </c>
      <c r="Y412" s="10" t="s">
        <v>2065</v>
      </c>
      <c r="Z412" s="10" t="s">
        <v>2820</v>
      </c>
      <c r="AA412" s="10" t="s">
        <v>2560</v>
      </c>
      <c r="AB412" s="10" t="s">
        <v>3266</v>
      </c>
      <c r="AC412" s="10" t="s">
        <v>3245</v>
      </c>
      <c r="AD412" s="10" t="s">
        <v>1265</v>
      </c>
      <c r="AE412" s="10" t="s">
        <v>2097</v>
      </c>
      <c r="AF412" s="10" t="s">
        <v>1038</v>
      </c>
      <c r="AG412" s="10" t="s">
        <v>1036</v>
      </c>
      <c r="AH412" s="10" t="s">
        <v>2328</v>
      </c>
    </row>
    <row r="413" spans="1:34" x14ac:dyDescent="0.45">
      <c r="A413" s="10" t="s">
        <v>3638</v>
      </c>
      <c r="B413" s="10" t="s">
        <v>2069</v>
      </c>
      <c r="C413" s="10" t="s">
        <v>37</v>
      </c>
      <c r="D413" s="10" t="s">
        <v>2059</v>
      </c>
      <c r="E413" s="10" t="s">
        <v>2065</v>
      </c>
      <c r="F413" s="10" t="s">
        <v>2086</v>
      </c>
      <c r="G413" s="10" t="s">
        <v>2115</v>
      </c>
      <c r="H413" s="10" t="s">
        <v>3639</v>
      </c>
      <c r="I413" s="10" t="s">
        <v>2192</v>
      </c>
      <c r="J413" s="10" t="s">
        <v>2060</v>
      </c>
      <c r="K413" s="10" t="s">
        <v>2061</v>
      </c>
      <c r="L413" s="10" t="s">
        <v>2065</v>
      </c>
      <c r="M413" s="10" t="s">
        <v>2065</v>
      </c>
      <c r="N413" s="10" t="s">
        <v>2065</v>
      </c>
      <c r="O413" s="10" t="s">
        <v>2831</v>
      </c>
      <c r="P413" s="10" t="s">
        <v>2070</v>
      </c>
      <c r="Q413" s="10" t="s">
        <v>2105</v>
      </c>
      <c r="R413" s="10" t="s">
        <v>2064</v>
      </c>
      <c r="S413" s="10" t="s">
        <v>2061</v>
      </c>
      <c r="T413" s="10" t="s">
        <v>2204</v>
      </c>
      <c r="U413" s="10" t="s">
        <v>2065</v>
      </c>
      <c r="V413" s="10" t="s">
        <v>2220</v>
      </c>
      <c r="W413" s="10" t="s">
        <v>2072</v>
      </c>
      <c r="X413" s="10" t="s">
        <v>2065</v>
      </c>
      <c r="Y413" s="10" t="s">
        <v>2065</v>
      </c>
      <c r="Z413" s="10" t="s">
        <v>2821</v>
      </c>
      <c r="AA413" s="10" t="s">
        <v>2284</v>
      </c>
      <c r="AB413" s="10" t="s">
        <v>2221</v>
      </c>
      <c r="AC413" s="10" t="s">
        <v>3640</v>
      </c>
      <c r="AD413" s="10" t="s">
        <v>1083</v>
      </c>
      <c r="AE413" s="10" t="s">
        <v>2077</v>
      </c>
      <c r="AF413" s="10" t="s">
        <v>2003</v>
      </c>
      <c r="AG413" s="10" t="s">
        <v>959</v>
      </c>
      <c r="AH413" s="10" t="s">
        <v>2618</v>
      </c>
    </row>
    <row r="414" spans="1:34" x14ac:dyDescent="0.45">
      <c r="A414" s="10" t="s">
        <v>3641</v>
      </c>
      <c r="B414" s="10" t="s">
        <v>2058</v>
      </c>
      <c r="C414" s="10" t="s">
        <v>220</v>
      </c>
      <c r="D414" s="10" t="s">
        <v>2082</v>
      </c>
      <c r="E414" s="10" t="s">
        <v>2065</v>
      </c>
      <c r="F414" s="10" t="s">
        <v>2065</v>
      </c>
      <c r="G414" s="10" t="s">
        <v>871</v>
      </c>
      <c r="H414" s="10" t="s">
        <v>3548</v>
      </c>
      <c r="I414" s="10" t="s">
        <v>2107</v>
      </c>
      <c r="J414" s="10" t="s">
        <v>2065</v>
      </c>
      <c r="K414" s="10" t="s">
        <v>2089</v>
      </c>
      <c r="L414" s="10" t="s">
        <v>2065</v>
      </c>
      <c r="M414" s="10" t="s">
        <v>2065</v>
      </c>
      <c r="N414" s="10" t="s">
        <v>2064</v>
      </c>
      <c r="O414" s="10" t="s">
        <v>2351</v>
      </c>
      <c r="P414" s="10" t="s">
        <v>2223</v>
      </c>
      <c r="Q414" s="10" t="s">
        <v>2135</v>
      </c>
      <c r="R414" s="10" t="s">
        <v>2106</v>
      </c>
      <c r="S414" s="10" t="s">
        <v>2086</v>
      </c>
      <c r="T414" s="10" t="s">
        <v>2088</v>
      </c>
      <c r="U414" s="10" t="s">
        <v>2091</v>
      </c>
      <c r="V414" s="10" t="s">
        <v>2071</v>
      </c>
      <c r="W414" s="10" t="s">
        <v>2065</v>
      </c>
      <c r="X414" s="10" t="s">
        <v>2065</v>
      </c>
      <c r="Y414" s="10" t="s">
        <v>2072</v>
      </c>
      <c r="Z414" s="10" t="s">
        <v>2385</v>
      </c>
      <c r="AA414" s="10" t="s">
        <v>2721</v>
      </c>
      <c r="AB414" s="10" t="s">
        <v>3642</v>
      </c>
      <c r="AC414" s="10" t="s">
        <v>3643</v>
      </c>
      <c r="AD414" s="10" t="s">
        <v>1214</v>
      </c>
      <c r="AE414" s="10" t="s">
        <v>1942</v>
      </c>
      <c r="AF414" s="10" t="s">
        <v>2010</v>
      </c>
      <c r="AG414" s="10" t="s">
        <v>1338</v>
      </c>
      <c r="AH414" s="10" t="s">
        <v>2952</v>
      </c>
    </row>
    <row r="415" spans="1:34" x14ac:dyDescent="0.45">
      <c r="A415" s="10" t="s">
        <v>3644</v>
      </c>
      <c r="B415" s="10" t="s">
        <v>2068</v>
      </c>
      <c r="C415" s="10" t="s">
        <v>477</v>
      </c>
      <c r="D415" s="10" t="s">
        <v>2059</v>
      </c>
      <c r="E415" s="10" t="s">
        <v>2065</v>
      </c>
      <c r="F415" s="10" t="s">
        <v>2065</v>
      </c>
      <c r="G415" s="10" t="s">
        <v>871</v>
      </c>
      <c r="H415" s="10" t="s">
        <v>2601</v>
      </c>
      <c r="I415" s="10" t="s">
        <v>2072</v>
      </c>
      <c r="J415" s="10" t="s">
        <v>2065</v>
      </c>
      <c r="K415" s="10" t="s">
        <v>2072</v>
      </c>
      <c r="L415" s="10" t="s">
        <v>2065</v>
      </c>
      <c r="M415" s="10" t="s">
        <v>2065</v>
      </c>
      <c r="N415" s="10" t="s">
        <v>2065</v>
      </c>
      <c r="O415" s="10" t="s">
        <v>2277</v>
      </c>
      <c r="P415" s="10" t="s">
        <v>2061</v>
      </c>
      <c r="Q415" s="10" t="s">
        <v>2060</v>
      </c>
      <c r="R415" s="10" t="s">
        <v>2060</v>
      </c>
      <c r="S415" s="10" t="s">
        <v>2072</v>
      </c>
      <c r="T415" s="10" t="s">
        <v>2072</v>
      </c>
      <c r="U415" s="10" t="s">
        <v>2065</v>
      </c>
      <c r="V415" s="10" t="s">
        <v>2065</v>
      </c>
      <c r="W415" s="10" t="s">
        <v>2065</v>
      </c>
      <c r="X415" s="10" t="s">
        <v>2065</v>
      </c>
      <c r="Y415" s="10" t="s">
        <v>2065</v>
      </c>
      <c r="Z415" s="10" t="s">
        <v>2064</v>
      </c>
      <c r="AA415" s="10" t="s">
        <v>2068</v>
      </c>
      <c r="AB415" s="10" t="s">
        <v>3645</v>
      </c>
      <c r="AC415" s="10" t="s">
        <v>2271</v>
      </c>
      <c r="AD415" s="10" t="s">
        <v>3646</v>
      </c>
      <c r="AE415" s="10" t="s">
        <v>2111</v>
      </c>
      <c r="AF415" s="10" t="s">
        <v>2111</v>
      </c>
      <c r="AG415" s="10" t="s">
        <v>2130</v>
      </c>
      <c r="AH415" s="10" t="s">
        <v>2346</v>
      </c>
    </row>
    <row r="416" spans="1:34" x14ac:dyDescent="0.45">
      <c r="A416" s="10" t="s">
        <v>3647</v>
      </c>
      <c r="B416" s="10" t="s">
        <v>2114</v>
      </c>
      <c r="C416" s="10" t="s">
        <v>542</v>
      </c>
      <c r="D416" s="10" t="s">
        <v>2082</v>
      </c>
      <c r="E416" s="10" t="s">
        <v>2091</v>
      </c>
      <c r="F416" s="10" t="s">
        <v>2060</v>
      </c>
      <c r="G416" s="10" t="s">
        <v>2790</v>
      </c>
      <c r="H416" s="10" t="s">
        <v>2233</v>
      </c>
      <c r="I416" s="10" t="s">
        <v>2222</v>
      </c>
      <c r="J416" s="10" t="s">
        <v>2065</v>
      </c>
      <c r="K416" s="10" t="s">
        <v>2061</v>
      </c>
      <c r="L416" s="10" t="s">
        <v>2065</v>
      </c>
      <c r="M416" s="10" t="s">
        <v>2065</v>
      </c>
      <c r="N416" s="10" t="s">
        <v>2065</v>
      </c>
      <c r="O416" s="10" t="s">
        <v>1345</v>
      </c>
      <c r="P416" s="10" t="s">
        <v>2088</v>
      </c>
      <c r="Q416" s="10" t="s">
        <v>2172</v>
      </c>
      <c r="R416" s="10" t="s">
        <v>2194</v>
      </c>
      <c r="S416" s="10" t="s">
        <v>2086</v>
      </c>
      <c r="T416" s="10" t="s">
        <v>2103</v>
      </c>
      <c r="U416" s="10" t="s">
        <v>2065</v>
      </c>
      <c r="V416" s="10" t="s">
        <v>2070</v>
      </c>
      <c r="W416" s="10" t="s">
        <v>2086</v>
      </c>
      <c r="X416" s="10" t="s">
        <v>2065</v>
      </c>
      <c r="Y416" s="10" t="s">
        <v>2065</v>
      </c>
      <c r="Z416" s="10" t="s">
        <v>2401</v>
      </c>
      <c r="AA416" s="10" t="s">
        <v>2246</v>
      </c>
      <c r="AB416" s="10" t="s">
        <v>2156</v>
      </c>
      <c r="AC416" s="10" t="s">
        <v>3245</v>
      </c>
      <c r="AD416" s="10" t="s">
        <v>1083</v>
      </c>
      <c r="AE416" s="10" t="s">
        <v>2296</v>
      </c>
      <c r="AF416" s="10" t="s">
        <v>2189</v>
      </c>
      <c r="AG416" s="10" t="s">
        <v>1004</v>
      </c>
      <c r="AH416" s="10" t="s">
        <v>2256</v>
      </c>
    </row>
    <row r="417" spans="1:34" x14ac:dyDescent="0.45">
      <c r="A417" s="10" t="s">
        <v>0</v>
      </c>
      <c r="B417" s="10" t="s">
        <v>2026</v>
      </c>
      <c r="C417" s="10" t="s">
        <v>2027</v>
      </c>
      <c r="D417" s="10" t="s">
        <v>2028</v>
      </c>
      <c r="E417" s="10" t="s">
        <v>2029</v>
      </c>
      <c r="F417" s="10" t="s">
        <v>2030</v>
      </c>
      <c r="G417" s="10" t="s">
        <v>2031</v>
      </c>
      <c r="H417" s="10" t="s">
        <v>869</v>
      </c>
      <c r="I417" s="10" t="s">
        <v>2032</v>
      </c>
      <c r="J417" s="10" t="s">
        <v>2033</v>
      </c>
      <c r="K417" s="10" t="s">
        <v>2034</v>
      </c>
      <c r="L417" s="10" t="s">
        <v>2035</v>
      </c>
      <c r="M417" s="10" t="s">
        <v>2036</v>
      </c>
      <c r="N417" s="10" t="s">
        <v>2037</v>
      </c>
      <c r="O417" s="10" t="s">
        <v>860</v>
      </c>
      <c r="P417" s="10" t="s">
        <v>2038</v>
      </c>
      <c r="Q417" s="10" t="s">
        <v>2039</v>
      </c>
      <c r="R417" s="10" t="s">
        <v>2040</v>
      </c>
      <c r="S417" s="10" t="s">
        <v>2041</v>
      </c>
      <c r="T417" s="10" t="s">
        <v>2042</v>
      </c>
      <c r="U417" s="10" t="s">
        <v>2043</v>
      </c>
      <c r="V417" s="10" t="s">
        <v>2044</v>
      </c>
      <c r="W417" s="10" t="s">
        <v>2045</v>
      </c>
      <c r="X417" s="10" t="s">
        <v>2046</v>
      </c>
      <c r="Y417" s="10" t="s">
        <v>2047</v>
      </c>
      <c r="Z417" s="10" t="s">
        <v>2048</v>
      </c>
      <c r="AA417" s="10" t="s">
        <v>2049</v>
      </c>
      <c r="AB417" s="10" t="s">
        <v>2050</v>
      </c>
      <c r="AC417" s="10" t="s">
        <v>2051</v>
      </c>
      <c r="AD417" s="10" t="s">
        <v>2052</v>
      </c>
      <c r="AE417" s="10" t="s">
        <v>2053</v>
      </c>
      <c r="AF417" s="10" t="s">
        <v>2054</v>
      </c>
      <c r="AG417" s="10" t="s">
        <v>2055</v>
      </c>
      <c r="AH417" s="10" t="s">
        <v>2056</v>
      </c>
    </row>
    <row r="418" spans="1:34" x14ac:dyDescent="0.45">
      <c r="A418" s="10" t="s">
        <v>3648</v>
      </c>
      <c r="B418" s="10" t="s">
        <v>2118</v>
      </c>
      <c r="C418" s="10" t="s">
        <v>2331</v>
      </c>
      <c r="D418" s="10" t="s">
        <v>2332</v>
      </c>
      <c r="E418" s="10" t="s">
        <v>2065</v>
      </c>
      <c r="F418" s="10" t="s">
        <v>2065</v>
      </c>
      <c r="G418" s="10" t="s">
        <v>871</v>
      </c>
      <c r="H418" s="10" t="s">
        <v>2891</v>
      </c>
      <c r="I418" s="10" t="s">
        <v>2089</v>
      </c>
      <c r="J418" s="10" t="s">
        <v>2065</v>
      </c>
      <c r="K418" s="10" t="s">
        <v>2103</v>
      </c>
      <c r="L418" s="10" t="s">
        <v>2065</v>
      </c>
      <c r="M418" s="10" t="s">
        <v>2065</v>
      </c>
      <c r="N418" s="10" t="s">
        <v>2065</v>
      </c>
      <c r="O418" s="10" t="s">
        <v>916</v>
      </c>
      <c r="P418" s="10" t="s">
        <v>2223</v>
      </c>
      <c r="Q418" s="10" t="s">
        <v>2103</v>
      </c>
      <c r="R418" s="10" t="s">
        <v>2061</v>
      </c>
      <c r="S418" s="10" t="s">
        <v>2091</v>
      </c>
      <c r="T418" s="10" t="s">
        <v>2091</v>
      </c>
      <c r="U418" s="10" t="s">
        <v>2065</v>
      </c>
      <c r="V418" s="10" t="s">
        <v>2173</v>
      </c>
      <c r="W418" s="10" t="s">
        <v>2086</v>
      </c>
      <c r="X418" s="10" t="s">
        <v>2065</v>
      </c>
      <c r="Y418" s="10" t="s">
        <v>2065</v>
      </c>
      <c r="Z418" s="10" t="s">
        <v>2706</v>
      </c>
      <c r="AA418" s="10" t="s">
        <v>2506</v>
      </c>
      <c r="AB418" s="10" t="s">
        <v>2627</v>
      </c>
      <c r="AC418" s="10" t="s">
        <v>3649</v>
      </c>
      <c r="AD418" s="10" t="s">
        <v>1419</v>
      </c>
      <c r="AE418" s="10" t="s">
        <v>2316</v>
      </c>
      <c r="AF418" s="10" t="s">
        <v>2316</v>
      </c>
      <c r="AG418" s="10" t="s">
        <v>1243</v>
      </c>
      <c r="AH418" s="10" t="s">
        <v>3650</v>
      </c>
    </row>
    <row r="419" spans="1:34" x14ac:dyDescent="0.45">
      <c r="A419" s="10" t="s">
        <v>3648</v>
      </c>
      <c r="B419" s="10" t="s">
        <v>2118</v>
      </c>
      <c r="C419" s="10" t="s">
        <v>115</v>
      </c>
      <c r="D419" s="10" t="s">
        <v>2082</v>
      </c>
      <c r="E419" s="10" t="s">
        <v>2065</v>
      </c>
      <c r="F419" s="10" t="s">
        <v>2065</v>
      </c>
      <c r="G419" s="10" t="s">
        <v>871</v>
      </c>
      <c r="H419" s="10" t="s">
        <v>2084</v>
      </c>
      <c r="I419" s="10" t="s">
        <v>2172</v>
      </c>
      <c r="J419" s="10" t="s">
        <v>2065</v>
      </c>
      <c r="K419" s="10" t="s">
        <v>2086</v>
      </c>
      <c r="L419" s="10" t="s">
        <v>2065</v>
      </c>
      <c r="M419" s="10" t="s">
        <v>2065</v>
      </c>
      <c r="N419" s="10" t="s">
        <v>2065</v>
      </c>
      <c r="O419" s="10" t="s">
        <v>959</v>
      </c>
      <c r="P419" s="10" t="s">
        <v>2194</v>
      </c>
      <c r="Q419" s="10" t="s">
        <v>2061</v>
      </c>
      <c r="R419" s="10" t="s">
        <v>2060</v>
      </c>
      <c r="S419" s="10" t="s">
        <v>2086</v>
      </c>
      <c r="T419" s="10" t="s">
        <v>2072</v>
      </c>
      <c r="U419" s="10" t="s">
        <v>2065</v>
      </c>
      <c r="V419" s="10" t="s">
        <v>2064</v>
      </c>
      <c r="W419" s="10" t="s">
        <v>2072</v>
      </c>
      <c r="X419" s="10" t="s">
        <v>2065</v>
      </c>
      <c r="Y419" s="10" t="s">
        <v>2065</v>
      </c>
      <c r="Z419" s="10" t="s">
        <v>2339</v>
      </c>
      <c r="AA419" s="10" t="s">
        <v>2283</v>
      </c>
      <c r="AB419" s="10" t="s">
        <v>3401</v>
      </c>
      <c r="AC419" s="10" t="s">
        <v>3651</v>
      </c>
      <c r="AD419" s="10" t="s">
        <v>1265</v>
      </c>
      <c r="AE419" s="10" t="s">
        <v>1273</v>
      </c>
      <c r="AF419" s="10" t="s">
        <v>1025</v>
      </c>
      <c r="AG419" s="10" t="s">
        <v>1223</v>
      </c>
      <c r="AH419" s="10" t="s">
        <v>3032</v>
      </c>
    </row>
    <row r="420" spans="1:34" x14ac:dyDescent="0.45">
      <c r="A420" s="10" t="s">
        <v>3648</v>
      </c>
      <c r="B420" s="10" t="s">
        <v>2118</v>
      </c>
      <c r="C420" s="10" t="s">
        <v>174</v>
      </c>
      <c r="D420" s="10" t="s">
        <v>2059</v>
      </c>
      <c r="E420" s="10" t="s">
        <v>2065</v>
      </c>
      <c r="F420" s="10" t="s">
        <v>2065</v>
      </c>
      <c r="G420" s="10" t="s">
        <v>871</v>
      </c>
      <c r="H420" s="10" t="s">
        <v>3652</v>
      </c>
      <c r="I420" s="10" t="s">
        <v>2194</v>
      </c>
      <c r="J420" s="10" t="s">
        <v>2065</v>
      </c>
      <c r="K420" s="10" t="s">
        <v>2060</v>
      </c>
      <c r="L420" s="10" t="s">
        <v>2065</v>
      </c>
      <c r="M420" s="10" t="s">
        <v>2065</v>
      </c>
      <c r="N420" s="10" t="s">
        <v>2065</v>
      </c>
      <c r="O420" s="10" t="s">
        <v>956</v>
      </c>
      <c r="P420" s="10" t="s">
        <v>2103</v>
      </c>
      <c r="Q420" s="10" t="s">
        <v>2072</v>
      </c>
      <c r="R420" s="10" t="s">
        <v>2072</v>
      </c>
      <c r="S420" s="10" t="s">
        <v>2072</v>
      </c>
      <c r="T420" s="10" t="s">
        <v>2086</v>
      </c>
      <c r="U420" s="10" t="s">
        <v>2065</v>
      </c>
      <c r="V420" s="10" t="s">
        <v>2194</v>
      </c>
      <c r="W420" s="10" t="s">
        <v>2072</v>
      </c>
      <c r="X420" s="10" t="s">
        <v>2065</v>
      </c>
      <c r="Y420" s="10" t="s">
        <v>2065</v>
      </c>
      <c r="Z420" s="10" t="s">
        <v>2220</v>
      </c>
      <c r="AA420" s="10" t="s">
        <v>3653</v>
      </c>
      <c r="AB420" s="10" t="s">
        <v>3654</v>
      </c>
      <c r="AC420" s="10" t="s">
        <v>3655</v>
      </c>
      <c r="AD420" s="10" t="s">
        <v>1234</v>
      </c>
      <c r="AE420" s="10" t="s">
        <v>2296</v>
      </c>
      <c r="AF420" s="10" t="s">
        <v>2824</v>
      </c>
      <c r="AG420" s="10" t="s">
        <v>1161</v>
      </c>
      <c r="AH420" s="10" t="s">
        <v>2461</v>
      </c>
    </row>
    <row r="421" spans="1:34" x14ac:dyDescent="0.45">
      <c r="A421" s="10" t="s">
        <v>3656</v>
      </c>
      <c r="B421" s="10" t="s">
        <v>2114</v>
      </c>
      <c r="C421" s="10" t="s">
        <v>477</v>
      </c>
      <c r="D421" s="10" t="s">
        <v>2059</v>
      </c>
      <c r="E421" s="10" t="s">
        <v>2091</v>
      </c>
      <c r="F421" s="10" t="s">
        <v>2065</v>
      </c>
      <c r="G421" s="10" t="s">
        <v>2133</v>
      </c>
      <c r="H421" s="10" t="s">
        <v>3178</v>
      </c>
      <c r="I421" s="10" t="s">
        <v>2192</v>
      </c>
      <c r="J421" s="10" t="s">
        <v>2065</v>
      </c>
      <c r="K421" s="10" t="s">
        <v>2106</v>
      </c>
      <c r="L421" s="10" t="s">
        <v>2065</v>
      </c>
      <c r="M421" s="10" t="s">
        <v>2065</v>
      </c>
      <c r="N421" s="10" t="s">
        <v>2072</v>
      </c>
      <c r="O421" s="10" t="s">
        <v>3179</v>
      </c>
      <c r="P421" s="10" t="s">
        <v>2245</v>
      </c>
      <c r="Q421" s="10" t="s">
        <v>2064</v>
      </c>
      <c r="R421" s="10" t="s">
        <v>2135</v>
      </c>
      <c r="S421" s="10" t="s">
        <v>2091</v>
      </c>
      <c r="T421" s="10" t="s">
        <v>2194</v>
      </c>
      <c r="U421" s="10" t="s">
        <v>2072</v>
      </c>
      <c r="V421" s="10" t="s">
        <v>2192</v>
      </c>
      <c r="W421" s="10" t="s">
        <v>2065</v>
      </c>
      <c r="X421" s="10" t="s">
        <v>2065</v>
      </c>
      <c r="Y421" s="10" t="s">
        <v>2065</v>
      </c>
      <c r="Z421" s="10" t="s">
        <v>2093</v>
      </c>
      <c r="AA421" s="10" t="s">
        <v>2386</v>
      </c>
      <c r="AB421" s="10" t="s">
        <v>2924</v>
      </c>
      <c r="AC421" s="10" t="s">
        <v>3657</v>
      </c>
      <c r="AD421" s="10" t="s">
        <v>1048</v>
      </c>
      <c r="AE421" s="10" t="s">
        <v>1339</v>
      </c>
      <c r="AF421" s="10" t="s">
        <v>2078</v>
      </c>
      <c r="AG421" s="10" t="s">
        <v>1243</v>
      </c>
      <c r="AH421" s="10" t="s">
        <v>3376</v>
      </c>
    </row>
    <row r="422" spans="1:34" x14ac:dyDescent="0.45">
      <c r="A422" s="10" t="s">
        <v>3658</v>
      </c>
      <c r="B422" s="10" t="s">
        <v>2192</v>
      </c>
      <c r="C422" s="10" t="s">
        <v>73</v>
      </c>
      <c r="D422" s="10" t="s">
        <v>2059</v>
      </c>
      <c r="E422" s="10" t="s">
        <v>2061</v>
      </c>
      <c r="F422" s="10" t="s">
        <v>2091</v>
      </c>
      <c r="G422" s="10" t="s">
        <v>3659</v>
      </c>
      <c r="H422" s="10" t="s">
        <v>3090</v>
      </c>
      <c r="I422" s="10" t="s">
        <v>2058</v>
      </c>
      <c r="J422" s="10" t="s">
        <v>2065</v>
      </c>
      <c r="K422" s="10" t="s">
        <v>2106</v>
      </c>
      <c r="L422" s="10" t="s">
        <v>2065</v>
      </c>
      <c r="M422" s="10" t="s">
        <v>2065</v>
      </c>
      <c r="N422" s="10" t="s">
        <v>2072</v>
      </c>
      <c r="O422" s="10" t="s">
        <v>2631</v>
      </c>
      <c r="P422" s="10" t="s">
        <v>2204</v>
      </c>
      <c r="Q422" s="10" t="s">
        <v>2106</v>
      </c>
      <c r="R422" s="10" t="s">
        <v>2106</v>
      </c>
      <c r="S422" s="10" t="s">
        <v>2061</v>
      </c>
      <c r="T422" s="10" t="s">
        <v>2103</v>
      </c>
      <c r="U422" s="10" t="s">
        <v>2072</v>
      </c>
      <c r="V422" s="10" t="s">
        <v>2282</v>
      </c>
      <c r="W422" s="10" t="s">
        <v>2065</v>
      </c>
      <c r="X422" s="10" t="s">
        <v>2065</v>
      </c>
      <c r="Y422" s="10" t="s">
        <v>2065</v>
      </c>
      <c r="Z422" s="10" t="s">
        <v>2313</v>
      </c>
      <c r="AA422" s="10" t="s">
        <v>3660</v>
      </c>
      <c r="AB422" s="10" t="s">
        <v>3015</v>
      </c>
      <c r="AC422" s="10" t="s">
        <v>3661</v>
      </c>
      <c r="AD422" s="10" t="s">
        <v>2500</v>
      </c>
      <c r="AE422" s="10" t="s">
        <v>1410</v>
      </c>
      <c r="AF422" s="10" t="s">
        <v>971</v>
      </c>
      <c r="AG422" s="10" t="s">
        <v>1041</v>
      </c>
      <c r="AH422" s="10" t="s">
        <v>3662</v>
      </c>
    </row>
    <row r="423" spans="1:34" x14ac:dyDescent="0.45">
      <c r="A423" s="10" t="s">
        <v>3663</v>
      </c>
      <c r="B423" s="10" t="s">
        <v>2068</v>
      </c>
      <c r="C423" s="10" t="s">
        <v>542</v>
      </c>
      <c r="D423" s="10" t="s">
        <v>2082</v>
      </c>
      <c r="E423" s="10" t="s">
        <v>2072</v>
      </c>
      <c r="F423" s="10" t="s">
        <v>2091</v>
      </c>
      <c r="G423" s="10" t="s">
        <v>2564</v>
      </c>
      <c r="H423" s="10" t="s">
        <v>2415</v>
      </c>
      <c r="I423" s="10" t="s">
        <v>2088</v>
      </c>
      <c r="J423" s="10" t="s">
        <v>2088</v>
      </c>
      <c r="K423" s="10" t="s">
        <v>2065</v>
      </c>
      <c r="L423" s="10" t="s">
        <v>2065</v>
      </c>
      <c r="M423" s="10" t="s">
        <v>2065</v>
      </c>
      <c r="N423" s="10" t="s">
        <v>2065</v>
      </c>
      <c r="O423" s="10" t="s">
        <v>2423</v>
      </c>
      <c r="P423" s="10" t="s">
        <v>2457</v>
      </c>
      <c r="Q423" s="10" t="s">
        <v>2192</v>
      </c>
      <c r="R423" s="10" t="s">
        <v>2118</v>
      </c>
      <c r="S423" s="10" t="s">
        <v>2103</v>
      </c>
      <c r="T423" s="10" t="s">
        <v>2222</v>
      </c>
      <c r="U423" s="10" t="s">
        <v>2065</v>
      </c>
      <c r="V423" s="10" t="s">
        <v>2183</v>
      </c>
      <c r="W423" s="10" t="s">
        <v>2072</v>
      </c>
      <c r="X423" s="10" t="s">
        <v>2065</v>
      </c>
      <c r="Y423" s="10" t="s">
        <v>2072</v>
      </c>
      <c r="Z423" s="10" t="s">
        <v>3664</v>
      </c>
      <c r="AA423" s="10" t="s">
        <v>2922</v>
      </c>
      <c r="AB423" s="10" t="s">
        <v>2370</v>
      </c>
      <c r="AC423" s="10" t="s">
        <v>3665</v>
      </c>
      <c r="AD423" s="10" t="s">
        <v>1310</v>
      </c>
      <c r="AE423" s="10" t="s">
        <v>2296</v>
      </c>
      <c r="AF423" s="10" t="s">
        <v>1407</v>
      </c>
      <c r="AG423" s="10" t="s">
        <v>2011</v>
      </c>
      <c r="AH423" s="10" t="s">
        <v>3456</v>
      </c>
    </row>
    <row r="424" spans="1:34" x14ac:dyDescent="0.45">
      <c r="A424" s="10" t="s">
        <v>3666</v>
      </c>
      <c r="B424" s="10" t="s">
        <v>2058</v>
      </c>
      <c r="C424" s="10" t="s">
        <v>335</v>
      </c>
      <c r="D424" s="10" t="s">
        <v>2059</v>
      </c>
      <c r="E424" s="10" t="s">
        <v>2065</v>
      </c>
      <c r="F424" s="10" t="s">
        <v>2086</v>
      </c>
      <c r="G424" s="10" t="s">
        <v>2115</v>
      </c>
      <c r="H424" s="10" t="s">
        <v>2366</v>
      </c>
      <c r="I424" s="10" t="s">
        <v>2194</v>
      </c>
      <c r="J424" s="10" t="s">
        <v>2065</v>
      </c>
      <c r="K424" s="10" t="s">
        <v>2072</v>
      </c>
      <c r="L424" s="10" t="s">
        <v>2065</v>
      </c>
      <c r="M424" s="10" t="s">
        <v>2065</v>
      </c>
      <c r="N424" s="10" t="s">
        <v>2065</v>
      </c>
      <c r="O424" s="10" t="s">
        <v>1124</v>
      </c>
      <c r="P424" s="10" t="s">
        <v>2088</v>
      </c>
      <c r="Q424" s="10" t="s">
        <v>2088</v>
      </c>
      <c r="R424" s="10" t="s">
        <v>2194</v>
      </c>
      <c r="S424" s="10" t="s">
        <v>2072</v>
      </c>
      <c r="T424" s="10" t="s">
        <v>2194</v>
      </c>
      <c r="U424" s="10" t="s">
        <v>2072</v>
      </c>
      <c r="V424" s="10" t="s">
        <v>2088</v>
      </c>
      <c r="W424" s="10" t="s">
        <v>2072</v>
      </c>
      <c r="X424" s="10" t="s">
        <v>2065</v>
      </c>
      <c r="Y424" s="10" t="s">
        <v>2065</v>
      </c>
      <c r="Z424" s="10" t="s">
        <v>2071</v>
      </c>
      <c r="AA424" s="10" t="s">
        <v>2162</v>
      </c>
      <c r="AB424" s="10" t="s">
        <v>2397</v>
      </c>
      <c r="AC424" s="10" t="s">
        <v>3667</v>
      </c>
      <c r="AD424" s="10" t="s">
        <v>1223</v>
      </c>
      <c r="AE424" s="10" t="s">
        <v>1025</v>
      </c>
      <c r="AF424" s="10" t="s">
        <v>2079</v>
      </c>
      <c r="AG424" s="10" t="s">
        <v>1223</v>
      </c>
      <c r="AH424" s="10" t="s">
        <v>2746</v>
      </c>
    </row>
    <row r="425" spans="1:34" x14ac:dyDescent="0.45">
      <c r="A425" s="10" t="s">
        <v>3668</v>
      </c>
      <c r="B425" s="10" t="s">
        <v>2137</v>
      </c>
      <c r="C425" s="10" t="s">
        <v>124</v>
      </c>
      <c r="D425" s="10" t="s">
        <v>2059</v>
      </c>
      <c r="E425" s="10" t="s">
        <v>2065</v>
      </c>
      <c r="F425" s="10" t="s">
        <v>2065</v>
      </c>
      <c r="G425" s="10" t="s">
        <v>871</v>
      </c>
      <c r="H425" s="10" t="s">
        <v>3669</v>
      </c>
      <c r="I425" s="10" t="s">
        <v>2088</v>
      </c>
      <c r="J425" s="10" t="s">
        <v>2072</v>
      </c>
      <c r="K425" s="10" t="s">
        <v>2194</v>
      </c>
      <c r="L425" s="10" t="s">
        <v>2065</v>
      </c>
      <c r="M425" s="10" t="s">
        <v>2065</v>
      </c>
      <c r="N425" s="10" t="s">
        <v>2065</v>
      </c>
      <c r="O425" s="10" t="s">
        <v>2013</v>
      </c>
      <c r="P425" s="10" t="s">
        <v>2068</v>
      </c>
      <c r="Q425" s="10" t="s">
        <v>2145</v>
      </c>
      <c r="R425" s="10" t="s">
        <v>2070</v>
      </c>
      <c r="S425" s="10" t="s">
        <v>2086</v>
      </c>
      <c r="T425" s="10" t="s">
        <v>2088</v>
      </c>
      <c r="U425" s="10" t="s">
        <v>2072</v>
      </c>
      <c r="V425" s="10" t="s">
        <v>2172</v>
      </c>
      <c r="W425" s="10" t="s">
        <v>2072</v>
      </c>
      <c r="X425" s="10" t="s">
        <v>2065</v>
      </c>
      <c r="Y425" s="10" t="s">
        <v>2086</v>
      </c>
      <c r="Z425" s="10" t="s">
        <v>2373</v>
      </c>
      <c r="AA425" s="10" t="s">
        <v>2515</v>
      </c>
      <c r="AB425" s="10" t="s">
        <v>2166</v>
      </c>
      <c r="AC425" s="10" t="s">
        <v>3670</v>
      </c>
      <c r="AD425" s="10" t="s">
        <v>932</v>
      </c>
      <c r="AE425" s="10" t="s">
        <v>1339</v>
      </c>
      <c r="AF425" s="10" t="s">
        <v>1331</v>
      </c>
      <c r="AG425" s="10" t="s">
        <v>2862</v>
      </c>
      <c r="AH425" s="10" t="s">
        <v>3671</v>
      </c>
    </row>
    <row r="426" spans="1:34" x14ac:dyDescent="0.45">
      <c r="A426" s="10" t="s">
        <v>3672</v>
      </c>
      <c r="B426" s="10" t="s">
        <v>2100</v>
      </c>
      <c r="C426" s="10" t="s">
        <v>289</v>
      </c>
      <c r="D426" s="10" t="s">
        <v>2059</v>
      </c>
      <c r="E426" s="10" t="s">
        <v>2065</v>
      </c>
      <c r="F426" s="10" t="s">
        <v>2072</v>
      </c>
      <c r="G426" s="10" t="s">
        <v>2115</v>
      </c>
      <c r="H426" s="10" t="s">
        <v>3456</v>
      </c>
      <c r="I426" s="10" t="s">
        <v>2223</v>
      </c>
      <c r="J426" s="10" t="s">
        <v>2065</v>
      </c>
      <c r="K426" s="10" t="s">
        <v>2091</v>
      </c>
      <c r="L426" s="10" t="s">
        <v>2065</v>
      </c>
      <c r="M426" s="10" t="s">
        <v>2065</v>
      </c>
      <c r="N426" s="10" t="s">
        <v>2065</v>
      </c>
      <c r="O426" s="10" t="s">
        <v>1250</v>
      </c>
      <c r="P426" s="10" t="s">
        <v>2172</v>
      </c>
      <c r="Q426" s="10" t="s">
        <v>2060</v>
      </c>
      <c r="R426" s="10" t="s">
        <v>2091</v>
      </c>
      <c r="S426" s="10" t="s">
        <v>2065</v>
      </c>
      <c r="T426" s="10" t="s">
        <v>2091</v>
      </c>
      <c r="U426" s="10" t="s">
        <v>2072</v>
      </c>
      <c r="V426" s="10" t="s">
        <v>2172</v>
      </c>
      <c r="W426" s="10" t="s">
        <v>2072</v>
      </c>
      <c r="X426" s="10" t="s">
        <v>2065</v>
      </c>
      <c r="Y426" s="10" t="s">
        <v>2065</v>
      </c>
      <c r="Z426" s="10" t="s">
        <v>2497</v>
      </c>
      <c r="AA426" s="10" t="s">
        <v>2816</v>
      </c>
      <c r="AB426" s="10" t="s">
        <v>3371</v>
      </c>
      <c r="AC426" s="10" t="s">
        <v>3673</v>
      </c>
      <c r="AD426" s="10" t="s">
        <v>1429</v>
      </c>
      <c r="AE426" s="10" t="s">
        <v>2130</v>
      </c>
      <c r="AF426" s="10" t="s">
        <v>1038</v>
      </c>
      <c r="AG426" s="10" t="s">
        <v>1429</v>
      </c>
      <c r="AH426" s="10" t="s">
        <v>2256</v>
      </c>
    </row>
    <row r="427" spans="1:34" x14ac:dyDescent="0.45">
      <c r="A427" s="10" t="s">
        <v>3674</v>
      </c>
      <c r="B427" s="10" t="s">
        <v>2085</v>
      </c>
      <c r="C427" s="10" t="s">
        <v>289</v>
      </c>
      <c r="D427" s="10" t="s">
        <v>2059</v>
      </c>
      <c r="E427" s="10" t="s">
        <v>2091</v>
      </c>
      <c r="F427" s="10" t="s">
        <v>2060</v>
      </c>
      <c r="G427" s="10" t="s">
        <v>2790</v>
      </c>
      <c r="H427" s="10" t="s">
        <v>2461</v>
      </c>
      <c r="I427" s="10" t="s">
        <v>2088</v>
      </c>
      <c r="J427" s="10" t="s">
        <v>2088</v>
      </c>
      <c r="K427" s="10" t="s">
        <v>2065</v>
      </c>
      <c r="L427" s="10" t="s">
        <v>2065</v>
      </c>
      <c r="M427" s="10" t="s">
        <v>2065</v>
      </c>
      <c r="N427" s="10" t="s">
        <v>2065</v>
      </c>
      <c r="O427" s="10" t="s">
        <v>3675</v>
      </c>
      <c r="P427" s="10" t="s">
        <v>2311</v>
      </c>
      <c r="Q427" s="10" t="s">
        <v>2118</v>
      </c>
      <c r="R427" s="10" t="s">
        <v>2245</v>
      </c>
      <c r="S427" s="10" t="s">
        <v>2106</v>
      </c>
      <c r="T427" s="10" t="s">
        <v>2173</v>
      </c>
      <c r="U427" s="10" t="s">
        <v>2065</v>
      </c>
      <c r="V427" s="10" t="s">
        <v>2587</v>
      </c>
      <c r="W427" s="10" t="s">
        <v>2060</v>
      </c>
      <c r="X427" s="10" t="s">
        <v>2065</v>
      </c>
      <c r="Y427" s="10" t="s">
        <v>2086</v>
      </c>
      <c r="Z427" s="10" t="s">
        <v>3307</v>
      </c>
      <c r="AA427" s="10" t="s">
        <v>2385</v>
      </c>
      <c r="AB427" s="10" t="s">
        <v>3075</v>
      </c>
      <c r="AC427" s="10" t="s">
        <v>3676</v>
      </c>
      <c r="AD427" s="10" t="s">
        <v>1118</v>
      </c>
      <c r="AE427" s="10" t="s">
        <v>1927</v>
      </c>
      <c r="AF427" s="10" t="s">
        <v>1135</v>
      </c>
      <c r="AG427" s="10" t="s">
        <v>1401</v>
      </c>
      <c r="AH427" s="10" t="s">
        <v>2959</v>
      </c>
    </row>
    <row r="428" spans="1:34" x14ac:dyDescent="0.45">
      <c r="A428" s="10" t="s">
        <v>3677</v>
      </c>
      <c r="B428" s="10" t="s">
        <v>2282</v>
      </c>
      <c r="C428" s="10" t="s">
        <v>542</v>
      </c>
      <c r="D428" s="10" t="s">
        <v>2082</v>
      </c>
      <c r="E428" s="10" t="s">
        <v>2065</v>
      </c>
      <c r="F428" s="10" t="s">
        <v>2072</v>
      </c>
      <c r="G428" s="10" t="s">
        <v>2115</v>
      </c>
      <c r="H428" s="10" t="s">
        <v>3678</v>
      </c>
      <c r="I428" s="10" t="s">
        <v>2072</v>
      </c>
      <c r="J428" s="10" t="s">
        <v>2072</v>
      </c>
      <c r="K428" s="10" t="s">
        <v>2065</v>
      </c>
      <c r="L428" s="10" t="s">
        <v>2065</v>
      </c>
      <c r="M428" s="10" t="s">
        <v>2065</v>
      </c>
      <c r="N428" s="10" t="s">
        <v>2065</v>
      </c>
      <c r="O428" s="10" t="s">
        <v>2617</v>
      </c>
      <c r="P428" s="10" t="s">
        <v>2061</v>
      </c>
      <c r="Q428" s="10" t="s">
        <v>2060</v>
      </c>
      <c r="R428" s="10" t="s">
        <v>2060</v>
      </c>
      <c r="S428" s="10" t="s">
        <v>2086</v>
      </c>
      <c r="T428" s="10" t="s">
        <v>2072</v>
      </c>
      <c r="U428" s="10" t="s">
        <v>2065</v>
      </c>
      <c r="V428" s="10" t="s">
        <v>2061</v>
      </c>
      <c r="W428" s="10" t="s">
        <v>2065</v>
      </c>
      <c r="X428" s="10" t="s">
        <v>2065</v>
      </c>
      <c r="Y428" s="10" t="s">
        <v>2072</v>
      </c>
      <c r="Z428" s="10" t="s">
        <v>2145</v>
      </c>
      <c r="AA428" s="10" t="s">
        <v>2784</v>
      </c>
      <c r="AB428" s="10" t="s">
        <v>3679</v>
      </c>
      <c r="AC428" s="10" t="s">
        <v>2358</v>
      </c>
      <c r="AD428" s="10" t="s">
        <v>879</v>
      </c>
      <c r="AE428" s="10" t="s">
        <v>1061</v>
      </c>
      <c r="AF428" s="10" t="s">
        <v>1410</v>
      </c>
      <c r="AG428" s="10" t="s">
        <v>879</v>
      </c>
      <c r="AH428" s="10" t="s">
        <v>2408</v>
      </c>
    </row>
    <row r="429" spans="1:34" x14ac:dyDescent="0.45">
      <c r="A429" s="10" t="s">
        <v>3680</v>
      </c>
      <c r="B429" s="10" t="s">
        <v>2114</v>
      </c>
      <c r="C429" s="10" t="s">
        <v>26</v>
      </c>
      <c r="D429" s="10" t="s">
        <v>2082</v>
      </c>
      <c r="E429" s="10" t="s">
        <v>2072</v>
      </c>
      <c r="F429" s="10" t="s">
        <v>2072</v>
      </c>
      <c r="G429" s="10" t="s">
        <v>2083</v>
      </c>
      <c r="H429" s="10" t="s">
        <v>3163</v>
      </c>
      <c r="I429" s="10" t="s">
        <v>2069</v>
      </c>
      <c r="J429" s="10" t="s">
        <v>2065</v>
      </c>
      <c r="K429" s="10" t="s">
        <v>2072</v>
      </c>
      <c r="L429" s="10" t="s">
        <v>2065</v>
      </c>
      <c r="M429" s="10" t="s">
        <v>2065</v>
      </c>
      <c r="N429" s="10" t="s">
        <v>2065</v>
      </c>
      <c r="O429" s="10" t="s">
        <v>2764</v>
      </c>
      <c r="P429" s="10" t="s">
        <v>2070</v>
      </c>
      <c r="Q429" s="10" t="s">
        <v>2194</v>
      </c>
      <c r="R429" s="10" t="s">
        <v>2194</v>
      </c>
      <c r="S429" s="10" t="s">
        <v>2060</v>
      </c>
      <c r="T429" s="10" t="s">
        <v>2172</v>
      </c>
      <c r="U429" s="10" t="s">
        <v>2065</v>
      </c>
      <c r="V429" s="10" t="s">
        <v>2070</v>
      </c>
      <c r="W429" s="10" t="s">
        <v>2091</v>
      </c>
      <c r="X429" s="10" t="s">
        <v>2065</v>
      </c>
      <c r="Y429" s="10" t="s">
        <v>2065</v>
      </c>
      <c r="Z429" s="10" t="s">
        <v>2246</v>
      </c>
      <c r="AA429" s="10" t="s">
        <v>2092</v>
      </c>
      <c r="AB429" s="10" t="s">
        <v>3681</v>
      </c>
      <c r="AC429" s="10" t="s">
        <v>2517</v>
      </c>
      <c r="AD429" s="10" t="s">
        <v>2500</v>
      </c>
      <c r="AE429" s="10" t="s">
        <v>2097</v>
      </c>
      <c r="AF429" s="10" t="s">
        <v>1111</v>
      </c>
      <c r="AG429" s="10" t="s">
        <v>2500</v>
      </c>
      <c r="AH429" s="10" t="s">
        <v>2410</v>
      </c>
    </row>
    <row r="430" spans="1:34" x14ac:dyDescent="0.45">
      <c r="A430" s="10" t="s">
        <v>3682</v>
      </c>
      <c r="B430" s="10" t="s">
        <v>2085</v>
      </c>
      <c r="C430" s="10" t="s">
        <v>24</v>
      </c>
      <c r="D430" s="10" t="s">
        <v>2059</v>
      </c>
      <c r="E430" s="10" t="s">
        <v>2091</v>
      </c>
      <c r="F430" s="10" t="s">
        <v>2060</v>
      </c>
      <c r="G430" s="10" t="s">
        <v>2790</v>
      </c>
      <c r="H430" s="10" t="s">
        <v>3683</v>
      </c>
      <c r="I430" s="10" t="s">
        <v>2172</v>
      </c>
      <c r="J430" s="10" t="s">
        <v>2172</v>
      </c>
      <c r="K430" s="10" t="s">
        <v>2065</v>
      </c>
      <c r="L430" s="10" t="s">
        <v>2065</v>
      </c>
      <c r="M430" s="10" t="s">
        <v>2065</v>
      </c>
      <c r="N430" s="10" t="s">
        <v>2065</v>
      </c>
      <c r="O430" s="10" t="s">
        <v>3496</v>
      </c>
      <c r="P430" s="10" t="s">
        <v>2165</v>
      </c>
      <c r="Q430" s="10" t="s">
        <v>2310</v>
      </c>
      <c r="R430" s="10" t="s">
        <v>2310</v>
      </c>
      <c r="S430" s="10" t="s">
        <v>2103</v>
      </c>
      <c r="T430" s="10" t="s">
        <v>2070</v>
      </c>
      <c r="U430" s="10" t="s">
        <v>2065</v>
      </c>
      <c r="V430" s="10" t="s">
        <v>2117</v>
      </c>
      <c r="W430" s="10" t="s">
        <v>2065</v>
      </c>
      <c r="X430" s="10" t="s">
        <v>2065</v>
      </c>
      <c r="Y430" s="10" t="s">
        <v>2091</v>
      </c>
      <c r="Z430" s="10" t="s">
        <v>3029</v>
      </c>
      <c r="AA430" s="10" t="s">
        <v>2515</v>
      </c>
      <c r="AB430" s="10" t="s">
        <v>2314</v>
      </c>
      <c r="AC430" s="10" t="s">
        <v>3684</v>
      </c>
      <c r="AD430" s="10" t="s">
        <v>889</v>
      </c>
      <c r="AE430" s="10" t="s">
        <v>1927</v>
      </c>
      <c r="AF430" s="10" t="s">
        <v>2688</v>
      </c>
      <c r="AG430" s="10" t="s">
        <v>1083</v>
      </c>
      <c r="AH430" s="10" t="s">
        <v>3685</v>
      </c>
    </row>
    <row r="431" spans="1:34" x14ac:dyDescent="0.45">
      <c r="A431" s="10" t="s">
        <v>3686</v>
      </c>
      <c r="B431" s="10" t="s">
        <v>2310</v>
      </c>
      <c r="C431" s="10" t="s">
        <v>191</v>
      </c>
      <c r="D431" s="10" t="s">
        <v>2082</v>
      </c>
      <c r="E431" s="10" t="s">
        <v>2086</v>
      </c>
      <c r="F431" s="10" t="s">
        <v>2086</v>
      </c>
      <c r="G431" s="10" t="s">
        <v>2083</v>
      </c>
      <c r="H431" s="10" t="s">
        <v>3630</v>
      </c>
      <c r="I431" s="10" t="s">
        <v>2069</v>
      </c>
      <c r="J431" s="10" t="s">
        <v>2065</v>
      </c>
      <c r="K431" s="10" t="s">
        <v>2061</v>
      </c>
      <c r="L431" s="10" t="s">
        <v>2065</v>
      </c>
      <c r="M431" s="10" t="s">
        <v>2065</v>
      </c>
      <c r="N431" s="10" t="s">
        <v>2072</v>
      </c>
      <c r="O431" s="10" t="s">
        <v>2907</v>
      </c>
      <c r="P431" s="10" t="s">
        <v>2173</v>
      </c>
      <c r="Q431" s="10" t="s">
        <v>2222</v>
      </c>
      <c r="R431" s="10" t="s">
        <v>2223</v>
      </c>
      <c r="S431" s="10" t="s">
        <v>2061</v>
      </c>
      <c r="T431" s="10" t="s">
        <v>2064</v>
      </c>
      <c r="U431" s="10" t="s">
        <v>2065</v>
      </c>
      <c r="V431" s="10" t="s">
        <v>2282</v>
      </c>
      <c r="W431" s="10" t="s">
        <v>2072</v>
      </c>
      <c r="X431" s="10" t="s">
        <v>2065</v>
      </c>
      <c r="Y431" s="10" t="s">
        <v>2072</v>
      </c>
      <c r="Z431" s="10" t="s">
        <v>2247</v>
      </c>
      <c r="AA431" s="10" t="s">
        <v>2472</v>
      </c>
      <c r="AB431" s="10" t="s">
        <v>3687</v>
      </c>
      <c r="AC431" s="10" t="s">
        <v>3688</v>
      </c>
      <c r="AD431" s="10" t="s">
        <v>2096</v>
      </c>
      <c r="AE431" s="10" t="s">
        <v>2824</v>
      </c>
      <c r="AF431" s="10" t="s">
        <v>1214</v>
      </c>
      <c r="AG431" s="10" t="s">
        <v>1416</v>
      </c>
      <c r="AH431" s="10" t="s">
        <v>3026</v>
      </c>
    </row>
    <row r="432" spans="1:34" x14ac:dyDescent="0.45">
      <c r="A432" s="10" t="s">
        <v>3689</v>
      </c>
      <c r="B432" s="10" t="s">
        <v>2058</v>
      </c>
      <c r="C432" s="10" t="s">
        <v>1471</v>
      </c>
      <c r="D432" s="10" t="s">
        <v>2059</v>
      </c>
      <c r="E432" s="10" t="s">
        <v>2072</v>
      </c>
      <c r="F432" s="10" t="s">
        <v>2072</v>
      </c>
      <c r="G432" s="10" t="s">
        <v>2083</v>
      </c>
      <c r="H432" s="10" t="s">
        <v>2736</v>
      </c>
      <c r="I432" s="10" t="s">
        <v>2089</v>
      </c>
      <c r="J432" s="10" t="s">
        <v>2065</v>
      </c>
      <c r="K432" s="10" t="s">
        <v>2086</v>
      </c>
      <c r="L432" s="10" t="s">
        <v>2065</v>
      </c>
      <c r="M432" s="10" t="s">
        <v>2065</v>
      </c>
      <c r="N432" s="10" t="s">
        <v>2065</v>
      </c>
      <c r="O432" s="10" t="s">
        <v>1437</v>
      </c>
      <c r="P432" s="10" t="s">
        <v>2282</v>
      </c>
      <c r="Q432" s="10" t="s">
        <v>2194</v>
      </c>
      <c r="R432" s="10" t="s">
        <v>2103</v>
      </c>
      <c r="S432" s="10" t="s">
        <v>2065</v>
      </c>
      <c r="T432" s="10" t="s">
        <v>2103</v>
      </c>
      <c r="U432" s="10" t="s">
        <v>2072</v>
      </c>
      <c r="V432" s="10" t="s">
        <v>2192</v>
      </c>
      <c r="W432" s="10" t="s">
        <v>2065</v>
      </c>
      <c r="X432" s="10" t="s">
        <v>2072</v>
      </c>
      <c r="Y432" s="10" t="s">
        <v>2086</v>
      </c>
      <c r="Z432" s="10" t="s">
        <v>2284</v>
      </c>
      <c r="AA432" s="10" t="s">
        <v>3690</v>
      </c>
      <c r="AB432" s="10" t="s">
        <v>3691</v>
      </c>
      <c r="AC432" s="10" t="s">
        <v>2076</v>
      </c>
      <c r="AD432" s="10" t="s">
        <v>1118</v>
      </c>
      <c r="AE432" s="10" t="s">
        <v>2130</v>
      </c>
      <c r="AF432" s="10" t="s">
        <v>1410</v>
      </c>
      <c r="AG432" s="10" t="s">
        <v>1310</v>
      </c>
      <c r="AH432" s="10" t="s">
        <v>2408</v>
      </c>
    </row>
    <row r="433" spans="1:34" x14ac:dyDescent="0.45">
      <c r="A433" s="10" t="s">
        <v>3692</v>
      </c>
      <c r="B433" s="10" t="s">
        <v>2118</v>
      </c>
      <c r="C433" s="10" t="s">
        <v>87</v>
      </c>
      <c r="D433" s="10" t="s">
        <v>2082</v>
      </c>
      <c r="E433" s="10" t="s">
        <v>2072</v>
      </c>
      <c r="F433" s="10" t="s">
        <v>2065</v>
      </c>
      <c r="G433" s="10" t="s">
        <v>2133</v>
      </c>
      <c r="H433" s="10" t="s">
        <v>2378</v>
      </c>
      <c r="I433" s="10" t="s">
        <v>2135</v>
      </c>
      <c r="J433" s="10" t="s">
        <v>2065</v>
      </c>
      <c r="K433" s="10" t="s">
        <v>2091</v>
      </c>
      <c r="L433" s="10" t="s">
        <v>2065</v>
      </c>
      <c r="M433" s="10" t="s">
        <v>2065</v>
      </c>
      <c r="N433" s="10" t="s">
        <v>2065</v>
      </c>
      <c r="O433" s="10" t="s">
        <v>1247</v>
      </c>
      <c r="P433" s="10" t="s">
        <v>2194</v>
      </c>
      <c r="Q433" s="10" t="s">
        <v>2091</v>
      </c>
      <c r="R433" s="10" t="s">
        <v>2086</v>
      </c>
      <c r="S433" s="10" t="s">
        <v>2065</v>
      </c>
      <c r="T433" s="10" t="s">
        <v>2061</v>
      </c>
      <c r="U433" s="10" t="s">
        <v>2065</v>
      </c>
      <c r="V433" s="10" t="s">
        <v>2106</v>
      </c>
      <c r="W433" s="10" t="s">
        <v>2065</v>
      </c>
      <c r="X433" s="10" t="s">
        <v>2065</v>
      </c>
      <c r="Y433" s="10" t="s">
        <v>2065</v>
      </c>
      <c r="Z433" s="10" t="s">
        <v>2339</v>
      </c>
      <c r="AA433" s="10" t="s">
        <v>3465</v>
      </c>
      <c r="AB433" s="10" t="s">
        <v>2924</v>
      </c>
      <c r="AC433" s="10" t="s">
        <v>3693</v>
      </c>
      <c r="AD433" s="10" t="s">
        <v>1370</v>
      </c>
      <c r="AE433" s="10" t="s">
        <v>2130</v>
      </c>
      <c r="AF433" s="10" t="s">
        <v>2617</v>
      </c>
      <c r="AG433" s="10" t="s">
        <v>1342</v>
      </c>
      <c r="AH433" s="10" t="s">
        <v>2554</v>
      </c>
    </row>
    <row r="434" spans="1:34" x14ac:dyDescent="0.45">
      <c r="A434" s="10" t="s">
        <v>3694</v>
      </c>
      <c r="B434" s="10" t="s">
        <v>2309</v>
      </c>
      <c r="C434" s="10" t="s">
        <v>73</v>
      </c>
      <c r="D434" s="10" t="s">
        <v>2059</v>
      </c>
      <c r="E434" s="10" t="s">
        <v>2091</v>
      </c>
      <c r="F434" s="10" t="s">
        <v>2086</v>
      </c>
      <c r="G434" s="10" t="s">
        <v>2503</v>
      </c>
      <c r="H434" s="10" t="s">
        <v>3695</v>
      </c>
      <c r="I434" s="10" t="s">
        <v>2088</v>
      </c>
      <c r="J434" s="10" t="s">
        <v>2088</v>
      </c>
      <c r="K434" s="10" t="s">
        <v>2065</v>
      </c>
      <c r="L434" s="10" t="s">
        <v>2065</v>
      </c>
      <c r="M434" s="10" t="s">
        <v>2065</v>
      </c>
      <c r="N434" s="10" t="s">
        <v>2065</v>
      </c>
      <c r="O434" s="10" t="s">
        <v>3609</v>
      </c>
      <c r="P434" s="10" t="s">
        <v>2784</v>
      </c>
      <c r="Q434" s="10" t="s">
        <v>2117</v>
      </c>
      <c r="R434" s="10" t="s">
        <v>2068</v>
      </c>
      <c r="S434" s="10" t="s">
        <v>2103</v>
      </c>
      <c r="T434" s="10" t="s">
        <v>2118</v>
      </c>
      <c r="U434" s="10" t="s">
        <v>2065</v>
      </c>
      <c r="V434" s="10" t="s">
        <v>2231</v>
      </c>
      <c r="W434" s="10" t="s">
        <v>2103</v>
      </c>
      <c r="X434" s="10" t="s">
        <v>2065</v>
      </c>
      <c r="Y434" s="10" t="s">
        <v>2065</v>
      </c>
      <c r="Z434" s="10" t="s">
        <v>2902</v>
      </c>
      <c r="AA434" s="10" t="s">
        <v>2525</v>
      </c>
      <c r="AB434" s="10" t="s">
        <v>3446</v>
      </c>
      <c r="AC434" s="10" t="s">
        <v>3696</v>
      </c>
      <c r="AD434" s="10" t="s">
        <v>2096</v>
      </c>
      <c r="AE434" s="10" t="s">
        <v>1339</v>
      </c>
      <c r="AF434" s="10" t="s">
        <v>1320</v>
      </c>
      <c r="AG434" s="10" t="s">
        <v>1223</v>
      </c>
      <c r="AH434" s="10" t="s">
        <v>3528</v>
      </c>
    </row>
    <row r="435" spans="1:34" x14ac:dyDescent="0.45">
      <c r="A435" s="10" t="s">
        <v>3697</v>
      </c>
      <c r="B435" s="10" t="s">
        <v>2069</v>
      </c>
      <c r="C435" s="10" t="s">
        <v>220</v>
      </c>
      <c r="D435" s="10" t="s">
        <v>2082</v>
      </c>
      <c r="E435" s="10" t="s">
        <v>2065</v>
      </c>
      <c r="F435" s="10" t="s">
        <v>2072</v>
      </c>
      <c r="G435" s="10" t="s">
        <v>2115</v>
      </c>
      <c r="H435" s="10" t="s">
        <v>2140</v>
      </c>
      <c r="I435" s="10" t="s">
        <v>2105</v>
      </c>
      <c r="J435" s="10" t="s">
        <v>2065</v>
      </c>
      <c r="K435" s="10" t="s">
        <v>2060</v>
      </c>
      <c r="L435" s="10" t="s">
        <v>2065</v>
      </c>
      <c r="M435" s="10" t="s">
        <v>2065</v>
      </c>
      <c r="N435" s="10" t="s">
        <v>2065</v>
      </c>
      <c r="O435" s="10" t="s">
        <v>3280</v>
      </c>
      <c r="P435" s="10" t="s">
        <v>2114</v>
      </c>
      <c r="Q435" s="10" t="s">
        <v>2222</v>
      </c>
      <c r="R435" s="10" t="s">
        <v>2105</v>
      </c>
      <c r="S435" s="10" t="s">
        <v>2061</v>
      </c>
      <c r="T435" s="10" t="s">
        <v>2106</v>
      </c>
      <c r="U435" s="10" t="s">
        <v>2086</v>
      </c>
      <c r="V435" s="10" t="s">
        <v>2245</v>
      </c>
      <c r="W435" s="10" t="s">
        <v>2072</v>
      </c>
      <c r="X435" s="10" t="s">
        <v>2065</v>
      </c>
      <c r="Y435" s="10" t="s">
        <v>2065</v>
      </c>
      <c r="Z435" s="10" t="s">
        <v>2447</v>
      </c>
      <c r="AA435" s="10" t="s">
        <v>2175</v>
      </c>
      <c r="AB435" s="10" t="s">
        <v>2422</v>
      </c>
      <c r="AC435" s="10" t="s">
        <v>3698</v>
      </c>
      <c r="AD435" s="10" t="s">
        <v>1052</v>
      </c>
      <c r="AE435" s="10" t="s">
        <v>2316</v>
      </c>
      <c r="AF435" s="10" t="s">
        <v>2824</v>
      </c>
      <c r="AG435" s="10" t="s">
        <v>2011</v>
      </c>
      <c r="AH435" s="10" t="s">
        <v>3052</v>
      </c>
    </row>
    <row r="436" spans="1:34" x14ac:dyDescent="0.45">
      <c r="A436" s="10" t="s">
        <v>3699</v>
      </c>
      <c r="B436" s="10" t="s">
        <v>2058</v>
      </c>
      <c r="C436" s="10" t="s">
        <v>115</v>
      </c>
      <c r="D436" s="10" t="s">
        <v>2082</v>
      </c>
      <c r="E436" s="10" t="s">
        <v>2086</v>
      </c>
      <c r="F436" s="10" t="s">
        <v>2086</v>
      </c>
      <c r="G436" s="10" t="s">
        <v>2083</v>
      </c>
      <c r="H436" s="10" t="s">
        <v>2102</v>
      </c>
      <c r="I436" s="10" t="s">
        <v>2058</v>
      </c>
      <c r="J436" s="10" t="s">
        <v>2065</v>
      </c>
      <c r="K436" s="10" t="s">
        <v>2145</v>
      </c>
      <c r="L436" s="10" t="s">
        <v>2065</v>
      </c>
      <c r="M436" s="10" t="s">
        <v>2065</v>
      </c>
      <c r="N436" s="10" t="s">
        <v>2064</v>
      </c>
      <c r="O436" s="10" t="s">
        <v>2104</v>
      </c>
      <c r="P436" s="10" t="s">
        <v>2089</v>
      </c>
      <c r="Q436" s="10" t="s">
        <v>2103</v>
      </c>
      <c r="R436" s="10" t="s">
        <v>2061</v>
      </c>
      <c r="S436" s="10" t="s">
        <v>2086</v>
      </c>
      <c r="T436" s="10" t="s">
        <v>2194</v>
      </c>
      <c r="U436" s="10" t="s">
        <v>2072</v>
      </c>
      <c r="V436" s="10" t="s">
        <v>2220</v>
      </c>
      <c r="W436" s="10" t="s">
        <v>2072</v>
      </c>
      <c r="X436" s="10" t="s">
        <v>2065</v>
      </c>
      <c r="Y436" s="10" t="s">
        <v>2072</v>
      </c>
      <c r="Z436" s="10" t="s">
        <v>2492</v>
      </c>
      <c r="AA436" s="10" t="s">
        <v>3039</v>
      </c>
      <c r="AB436" s="10" t="s">
        <v>3700</v>
      </c>
      <c r="AC436" s="10" t="s">
        <v>3245</v>
      </c>
      <c r="AD436" s="10" t="s">
        <v>1093</v>
      </c>
      <c r="AE436" s="10" t="s">
        <v>1942</v>
      </c>
      <c r="AF436" s="10" t="s">
        <v>2287</v>
      </c>
      <c r="AG436" s="10" t="s">
        <v>1239</v>
      </c>
      <c r="AH436" s="10" t="s">
        <v>2276</v>
      </c>
    </row>
    <row r="437" spans="1:34" x14ac:dyDescent="0.45">
      <c r="A437" s="10" t="s">
        <v>3701</v>
      </c>
      <c r="B437" s="10" t="s">
        <v>2245</v>
      </c>
      <c r="C437" s="10" t="s">
        <v>372</v>
      </c>
      <c r="D437" s="10" t="s">
        <v>2059</v>
      </c>
      <c r="E437" s="10" t="s">
        <v>2072</v>
      </c>
      <c r="F437" s="10" t="s">
        <v>2072</v>
      </c>
      <c r="G437" s="10" t="s">
        <v>2083</v>
      </c>
      <c r="H437" s="10" t="s">
        <v>2353</v>
      </c>
      <c r="I437" s="10" t="s">
        <v>2091</v>
      </c>
      <c r="J437" s="10" t="s">
        <v>2091</v>
      </c>
      <c r="K437" s="10" t="s">
        <v>2065</v>
      </c>
      <c r="L437" s="10" t="s">
        <v>2065</v>
      </c>
      <c r="M437" s="10" t="s">
        <v>2065</v>
      </c>
      <c r="N437" s="10" t="s">
        <v>2065</v>
      </c>
      <c r="O437" s="10" t="s">
        <v>1125</v>
      </c>
      <c r="P437" s="10" t="s">
        <v>2064</v>
      </c>
      <c r="Q437" s="10" t="s">
        <v>2172</v>
      </c>
      <c r="R437" s="10" t="s">
        <v>2172</v>
      </c>
      <c r="S437" s="10" t="s">
        <v>2103</v>
      </c>
      <c r="T437" s="10" t="s">
        <v>2106</v>
      </c>
      <c r="U437" s="10" t="s">
        <v>2065</v>
      </c>
      <c r="V437" s="10" t="s">
        <v>2145</v>
      </c>
      <c r="W437" s="10" t="s">
        <v>2065</v>
      </c>
      <c r="X437" s="10" t="s">
        <v>2065</v>
      </c>
      <c r="Y437" s="10" t="s">
        <v>2065</v>
      </c>
      <c r="Z437" s="10" t="s">
        <v>2186</v>
      </c>
      <c r="AA437" s="10" t="s">
        <v>2273</v>
      </c>
      <c r="AB437" s="10" t="s">
        <v>3702</v>
      </c>
      <c r="AC437" s="10" t="s">
        <v>3703</v>
      </c>
      <c r="AD437" s="10" t="s">
        <v>1048</v>
      </c>
      <c r="AE437" s="10" t="s">
        <v>2142</v>
      </c>
      <c r="AF437" s="10" t="s">
        <v>1320</v>
      </c>
      <c r="AG437" s="10" t="s">
        <v>920</v>
      </c>
      <c r="AH437" s="10" t="s">
        <v>2494</v>
      </c>
    </row>
    <row r="438" spans="1:34" x14ac:dyDescent="0.45">
      <c r="A438" s="10" t="s">
        <v>3704</v>
      </c>
      <c r="B438" s="10" t="s">
        <v>2085</v>
      </c>
      <c r="C438" s="10" t="s">
        <v>1471</v>
      </c>
      <c r="D438" s="10" t="s">
        <v>2059</v>
      </c>
      <c r="E438" s="10" t="s">
        <v>2091</v>
      </c>
      <c r="F438" s="10" t="s">
        <v>2060</v>
      </c>
      <c r="G438" s="10" t="s">
        <v>2790</v>
      </c>
      <c r="H438" s="10" t="s">
        <v>2473</v>
      </c>
      <c r="I438" s="10" t="s">
        <v>2135</v>
      </c>
      <c r="J438" s="10" t="s">
        <v>2135</v>
      </c>
      <c r="K438" s="10" t="s">
        <v>2065</v>
      </c>
      <c r="L438" s="10" t="s">
        <v>2065</v>
      </c>
      <c r="M438" s="10" t="s">
        <v>2065</v>
      </c>
      <c r="N438" s="10" t="s">
        <v>2065</v>
      </c>
      <c r="O438" s="10" t="s">
        <v>2695</v>
      </c>
      <c r="P438" s="10" t="s">
        <v>3044</v>
      </c>
      <c r="Q438" s="10" t="s">
        <v>2100</v>
      </c>
      <c r="R438" s="10" t="s">
        <v>2085</v>
      </c>
      <c r="S438" s="10" t="s">
        <v>2135</v>
      </c>
      <c r="T438" s="10" t="s">
        <v>2204</v>
      </c>
      <c r="U438" s="10" t="s">
        <v>2065</v>
      </c>
      <c r="V438" s="10" t="s">
        <v>2497</v>
      </c>
      <c r="W438" s="10" t="s">
        <v>2106</v>
      </c>
      <c r="X438" s="10" t="s">
        <v>2065</v>
      </c>
      <c r="Y438" s="10" t="s">
        <v>2065</v>
      </c>
      <c r="Z438" s="10" t="s">
        <v>3426</v>
      </c>
      <c r="AA438" s="10" t="s">
        <v>2319</v>
      </c>
      <c r="AB438" s="10" t="s">
        <v>3705</v>
      </c>
      <c r="AC438" s="10" t="s">
        <v>3706</v>
      </c>
      <c r="AD438" s="10" t="s">
        <v>991</v>
      </c>
      <c r="AE438" s="10" t="s">
        <v>1394</v>
      </c>
      <c r="AF438" s="10" t="s">
        <v>1407</v>
      </c>
      <c r="AG438" s="10" t="s">
        <v>1017</v>
      </c>
      <c r="AH438" s="10" t="s">
        <v>3018</v>
      </c>
    </row>
    <row r="439" spans="1:34" x14ac:dyDescent="0.45">
      <c r="A439" s="10" t="s">
        <v>3707</v>
      </c>
      <c r="B439" s="10" t="s">
        <v>2118</v>
      </c>
      <c r="C439" s="10" t="s">
        <v>26</v>
      </c>
      <c r="D439" s="10" t="s">
        <v>2082</v>
      </c>
      <c r="E439" s="10" t="s">
        <v>2065</v>
      </c>
      <c r="F439" s="10" t="s">
        <v>2065</v>
      </c>
      <c r="G439" s="10" t="s">
        <v>871</v>
      </c>
      <c r="H439" s="10" t="s">
        <v>3708</v>
      </c>
      <c r="I439" s="10" t="s">
        <v>2135</v>
      </c>
      <c r="J439" s="10" t="s">
        <v>2065</v>
      </c>
      <c r="K439" s="10" t="s">
        <v>2086</v>
      </c>
      <c r="L439" s="10" t="s">
        <v>2065</v>
      </c>
      <c r="M439" s="10" t="s">
        <v>2065</v>
      </c>
      <c r="N439" s="10" t="s">
        <v>2065</v>
      </c>
      <c r="O439" s="10" t="s">
        <v>1247</v>
      </c>
      <c r="P439" s="10" t="s">
        <v>2088</v>
      </c>
      <c r="Q439" s="10" t="s">
        <v>2135</v>
      </c>
      <c r="R439" s="10" t="s">
        <v>2194</v>
      </c>
      <c r="S439" s="10" t="s">
        <v>2072</v>
      </c>
      <c r="T439" s="10" t="s">
        <v>2061</v>
      </c>
      <c r="U439" s="10" t="s">
        <v>2065</v>
      </c>
      <c r="V439" s="10" t="s">
        <v>2091</v>
      </c>
      <c r="W439" s="10" t="s">
        <v>2072</v>
      </c>
      <c r="X439" s="10" t="s">
        <v>2065</v>
      </c>
      <c r="Y439" s="10" t="s">
        <v>2072</v>
      </c>
      <c r="Z439" s="10" t="s">
        <v>2261</v>
      </c>
      <c r="AA439" s="10" t="s">
        <v>2067</v>
      </c>
      <c r="AB439" s="10" t="s">
        <v>2636</v>
      </c>
      <c r="AC439" s="10" t="s">
        <v>2775</v>
      </c>
      <c r="AD439" s="10" t="s">
        <v>1036</v>
      </c>
      <c r="AE439" s="10" t="s">
        <v>1025</v>
      </c>
      <c r="AF439" s="10" t="s">
        <v>2617</v>
      </c>
      <c r="AG439" s="10" t="s">
        <v>971</v>
      </c>
      <c r="AH439" s="10" t="s">
        <v>3042</v>
      </c>
    </row>
    <row r="440" spans="1:34" x14ac:dyDescent="0.45">
      <c r="A440" s="10" t="s">
        <v>3709</v>
      </c>
      <c r="B440" s="10" t="s">
        <v>2058</v>
      </c>
      <c r="C440" s="10" t="s">
        <v>477</v>
      </c>
      <c r="D440" s="10" t="s">
        <v>2059</v>
      </c>
      <c r="E440" s="10" t="s">
        <v>2072</v>
      </c>
      <c r="F440" s="10" t="s">
        <v>2086</v>
      </c>
      <c r="G440" s="10" t="s">
        <v>2202</v>
      </c>
      <c r="H440" s="10" t="s">
        <v>2252</v>
      </c>
      <c r="I440" s="10" t="s">
        <v>2106</v>
      </c>
      <c r="J440" s="10" t="s">
        <v>2103</v>
      </c>
      <c r="K440" s="10" t="s">
        <v>2065</v>
      </c>
      <c r="L440" s="10" t="s">
        <v>2065</v>
      </c>
      <c r="M440" s="10" t="s">
        <v>2065</v>
      </c>
      <c r="N440" s="10" t="s">
        <v>2065</v>
      </c>
      <c r="O440" s="10" t="s">
        <v>3616</v>
      </c>
      <c r="P440" s="10" t="s">
        <v>2117</v>
      </c>
      <c r="Q440" s="10" t="s">
        <v>2222</v>
      </c>
      <c r="R440" s="10" t="s">
        <v>2222</v>
      </c>
      <c r="S440" s="10" t="s">
        <v>2106</v>
      </c>
      <c r="T440" s="10" t="s">
        <v>2135</v>
      </c>
      <c r="U440" s="10" t="s">
        <v>2065</v>
      </c>
      <c r="V440" s="10" t="s">
        <v>2068</v>
      </c>
      <c r="W440" s="10" t="s">
        <v>2072</v>
      </c>
      <c r="X440" s="10" t="s">
        <v>2065</v>
      </c>
      <c r="Y440" s="10" t="s">
        <v>2086</v>
      </c>
      <c r="Z440" s="10" t="s">
        <v>2560</v>
      </c>
      <c r="AA440" s="10" t="s">
        <v>2335</v>
      </c>
      <c r="AB440" s="10" t="s">
        <v>3219</v>
      </c>
      <c r="AC440" s="10" t="s">
        <v>3710</v>
      </c>
      <c r="AD440" s="10" t="s">
        <v>1063</v>
      </c>
      <c r="AE440" s="10" t="s">
        <v>1038</v>
      </c>
      <c r="AF440" s="10" t="s">
        <v>2142</v>
      </c>
      <c r="AG440" s="10" t="s">
        <v>956</v>
      </c>
      <c r="AH440" s="10" t="s">
        <v>2652</v>
      </c>
    </row>
    <row r="441" spans="1:34" x14ac:dyDescent="0.45">
      <c r="A441" s="10" t="s">
        <v>3711</v>
      </c>
      <c r="B441" s="10" t="s">
        <v>2058</v>
      </c>
      <c r="C441" s="10" t="s">
        <v>372</v>
      </c>
      <c r="D441" s="10" t="s">
        <v>2059</v>
      </c>
      <c r="E441" s="10" t="s">
        <v>2065</v>
      </c>
      <c r="F441" s="10" t="s">
        <v>2065</v>
      </c>
      <c r="G441" s="10" t="s">
        <v>871</v>
      </c>
      <c r="H441" s="10" t="s">
        <v>3166</v>
      </c>
      <c r="I441" s="10" t="s">
        <v>2118</v>
      </c>
      <c r="J441" s="10" t="s">
        <v>2065</v>
      </c>
      <c r="K441" s="10" t="s">
        <v>2086</v>
      </c>
      <c r="L441" s="10" t="s">
        <v>2065</v>
      </c>
      <c r="M441" s="10" t="s">
        <v>2065</v>
      </c>
      <c r="N441" s="10" t="s">
        <v>2065</v>
      </c>
      <c r="O441" s="10" t="s">
        <v>1413</v>
      </c>
      <c r="P441" s="10" t="s">
        <v>2282</v>
      </c>
      <c r="Q441" s="10" t="s">
        <v>2105</v>
      </c>
      <c r="R441" s="10" t="s">
        <v>2105</v>
      </c>
      <c r="S441" s="10" t="s">
        <v>2072</v>
      </c>
      <c r="T441" s="10" t="s">
        <v>2106</v>
      </c>
      <c r="U441" s="10" t="s">
        <v>2065</v>
      </c>
      <c r="V441" s="10" t="s">
        <v>2118</v>
      </c>
      <c r="W441" s="10" t="s">
        <v>2072</v>
      </c>
      <c r="X441" s="10" t="s">
        <v>2065</v>
      </c>
      <c r="Y441" s="10" t="s">
        <v>2072</v>
      </c>
      <c r="Z441" s="10" t="s">
        <v>2484</v>
      </c>
      <c r="AA441" s="10" t="s">
        <v>2313</v>
      </c>
      <c r="AB441" s="10" t="s">
        <v>2750</v>
      </c>
      <c r="AC441" s="10" t="s">
        <v>3712</v>
      </c>
      <c r="AD441" s="10" t="s">
        <v>1223</v>
      </c>
      <c r="AE441" s="10" t="s">
        <v>2123</v>
      </c>
      <c r="AF441" s="10" t="s">
        <v>2287</v>
      </c>
      <c r="AG441" s="10" t="s">
        <v>1049</v>
      </c>
      <c r="AH441" s="10" t="s">
        <v>2461</v>
      </c>
    </row>
    <row r="442" spans="1:34" x14ac:dyDescent="0.45">
      <c r="A442" s="10" t="s">
        <v>3713</v>
      </c>
      <c r="B442" s="10" t="s">
        <v>2245</v>
      </c>
      <c r="C442" s="10" t="s">
        <v>551</v>
      </c>
      <c r="D442" s="10" t="s">
        <v>2082</v>
      </c>
      <c r="E442" s="10" t="s">
        <v>2065</v>
      </c>
      <c r="F442" s="10" t="s">
        <v>2061</v>
      </c>
      <c r="G442" s="10" t="s">
        <v>2115</v>
      </c>
      <c r="H442" s="10" t="s">
        <v>3714</v>
      </c>
      <c r="I442" s="10" t="s">
        <v>2061</v>
      </c>
      <c r="J442" s="10" t="s">
        <v>2061</v>
      </c>
      <c r="K442" s="10" t="s">
        <v>2065</v>
      </c>
      <c r="L442" s="10" t="s">
        <v>2065</v>
      </c>
      <c r="M442" s="10" t="s">
        <v>2065</v>
      </c>
      <c r="N442" s="10" t="s">
        <v>2065</v>
      </c>
      <c r="O442" s="10" t="s">
        <v>1236</v>
      </c>
      <c r="P442" s="10" t="s">
        <v>2137</v>
      </c>
      <c r="Q442" s="10" t="s">
        <v>2245</v>
      </c>
      <c r="R442" s="10" t="s">
        <v>2137</v>
      </c>
      <c r="S442" s="10" t="s">
        <v>2061</v>
      </c>
      <c r="T442" s="10" t="s">
        <v>2173</v>
      </c>
      <c r="U442" s="10" t="s">
        <v>2065</v>
      </c>
      <c r="V442" s="10" t="s">
        <v>2223</v>
      </c>
      <c r="W442" s="10" t="s">
        <v>2072</v>
      </c>
      <c r="X442" s="10" t="s">
        <v>2065</v>
      </c>
      <c r="Y442" s="10" t="s">
        <v>2072</v>
      </c>
      <c r="Z442" s="10" t="s">
        <v>2247</v>
      </c>
      <c r="AA442" s="10" t="s">
        <v>2587</v>
      </c>
      <c r="AB442" s="10" t="s">
        <v>3715</v>
      </c>
      <c r="AC442" s="10" t="s">
        <v>3716</v>
      </c>
      <c r="AD442" s="10" t="s">
        <v>1041</v>
      </c>
      <c r="AE442" s="10" t="s">
        <v>1999</v>
      </c>
      <c r="AF442" s="10" t="s">
        <v>1311</v>
      </c>
      <c r="AG442" s="10" t="s">
        <v>1265</v>
      </c>
      <c r="AH442" s="10" t="s">
        <v>3118</v>
      </c>
    </row>
    <row r="443" spans="1:34" x14ac:dyDescent="0.45">
      <c r="A443" s="10" t="s">
        <v>0</v>
      </c>
      <c r="B443" s="10" t="s">
        <v>2026</v>
      </c>
      <c r="C443" s="10" t="s">
        <v>2027</v>
      </c>
      <c r="D443" s="10" t="s">
        <v>2028</v>
      </c>
      <c r="E443" s="10" t="s">
        <v>2029</v>
      </c>
      <c r="F443" s="10" t="s">
        <v>2030</v>
      </c>
      <c r="G443" s="10" t="s">
        <v>2031</v>
      </c>
      <c r="H443" s="10" t="s">
        <v>869</v>
      </c>
      <c r="I443" s="10" t="s">
        <v>2032</v>
      </c>
      <c r="J443" s="10" t="s">
        <v>2033</v>
      </c>
      <c r="K443" s="10" t="s">
        <v>2034</v>
      </c>
      <c r="L443" s="10" t="s">
        <v>2035</v>
      </c>
      <c r="M443" s="10" t="s">
        <v>2036</v>
      </c>
      <c r="N443" s="10" t="s">
        <v>2037</v>
      </c>
      <c r="O443" s="10" t="s">
        <v>860</v>
      </c>
      <c r="P443" s="10" t="s">
        <v>2038</v>
      </c>
      <c r="Q443" s="10" t="s">
        <v>2039</v>
      </c>
      <c r="R443" s="10" t="s">
        <v>2040</v>
      </c>
      <c r="S443" s="10" t="s">
        <v>2041</v>
      </c>
      <c r="T443" s="10" t="s">
        <v>2042</v>
      </c>
      <c r="U443" s="10" t="s">
        <v>2043</v>
      </c>
      <c r="V443" s="10" t="s">
        <v>2044</v>
      </c>
      <c r="W443" s="10" t="s">
        <v>2045</v>
      </c>
      <c r="X443" s="10" t="s">
        <v>2046</v>
      </c>
      <c r="Y443" s="10" t="s">
        <v>2047</v>
      </c>
      <c r="Z443" s="10" t="s">
        <v>2048</v>
      </c>
      <c r="AA443" s="10" t="s">
        <v>2049</v>
      </c>
      <c r="AB443" s="10" t="s">
        <v>2050</v>
      </c>
      <c r="AC443" s="10" t="s">
        <v>2051</v>
      </c>
      <c r="AD443" s="10" t="s">
        <v>2052</v>
      </c>
      <c r="AE443" s="10" t="s">
        <v>2053</v>
      </c>
      <c r="AF443" s="10" t="s">
        <v>2054</v>
      </c>
      <c r="AG443" s="10" t="s">
        <v>2055</v>
      </c>
      <c r="AH443" s="10" t="s">
        <v>2056</v>
      </c>
    </row>
    <row r="444" spans="1:34" x14ac:dyDescent="0.45">
      <c r="A444" s="10" t="s">
        <v>3717</v>
      </c>
      <c r="B444" s="10" t="s">
        <v>2068</v>
      </c>
      <c r="C444" s="10" t="s">
        <v>24</v>
      </c>
      <c r="D444" s="10" t="s">
        <v>2059</v>
      </c>
      <c r="E444" s="10" t="s">
        <v>2065</v>
      </c>
      <c r="F444" s="10" t="s">
        <v>2065</v>
      </c>
      <c r="G444" s="10" t="s">
        <v>871</v>
      </c>
      <c r="H444" s="10" t="s">
        <v>2516</v>
      </c>
      <c r="I444" s="10" t="s">
        <v>2088</v>
      </c>
      <c r="J444" s="10" t="s">
        <v>2065</v>
      </c>
      <c r="K444" s="10" t="s">
        <v>2060</v>
      </c>
      <c r="L444" s="10" t="s">
        <v>2065</v>
      </c>
      <c r="M444" s="10" t="s">
        <v>2065</v>
      </c>
      <c r="N444" s="10" t="s">
        <v>2065</v>
      </c>
      <c r="O444" s="10" t="s">
        <v>1124</v>
      </c>
      <c r="P444" s="10" t="s">
        <v>2194</v>
      </c>
      <c r="Q444" s="10" t="s">
        <v>2061</v>
      </c>
      <c r="R444" s="10" t="s">
        <v>2061</v>
      </c>
      <c r="S444" s="10" t="s">
        <v>2086</v>
      </c>
      <c r="T444" s="10" t="s">
        <v>2060</v>
      </c>
      <c r="U444" s="10" t="s">
        <v>2072</v>
      </c>
      <c r="V444" s="10" t="s">
        <v>2194</v>
      </c>
      <c r="W444" s="10" t="s">
        <v>2065</v>
      </c>
      <c r="X444" s="10" t="s">
        <v>2065</v>
      </c>
      <c r="Y444" s="10" t="s">
        <v>2065</v>
      </c>
      <c r="Z444" s="10" t="s">
        <v>2587</v>
      </c>
      <c r="AA444" s="10" t="s">
        <v>2933</v>
      </c>
      <c r="AB444" s="10" t="s">
        <v>2573</v>
      </c>
      <c r="AC444" s="10" t="s">
        <v>2141</v>
      </c>
      <c r="AD444" s="10" t="s">
        <v>2079</v>
      </c>
      <c r="AE444" s="10" t="s">
        <v>1384</v>
      </c>
      <c r="AF444" s="10" t="s">
        <v>2142</v>
      </c>
      <c r="AG444" s="10" t="s">
        <v>2079</v>
      </c>
      <c r="AH444" s="10" t="s">
        <v>2410</v>
      </c>
    </row>
    <row r="445" spans="1:34" x14ac:dyDescent="0.45">
      <c r="A445" s="10" t="s">
        <v>3718</v>
      </c>
      <c r="B445" s="10" t="s">
        <v>2118</v>
      </c>
      <c r="C445" s="10" t="s">
        <v>96</v>
      </c>
      <c r="D445" s="10" t="s">
        <v>2059</v>
      </c>
      <c r="E445" s="10" t="s">
        <v>2065</v>
      </c>
      <c r="F445" s="10" t="s">
        <v>2065</v>
      </c>
      <c r="G445" s="10" t="s">
        <v>871</v>
      </c>
      <c r="H445" s="10" t="s">
        <v>2252</v>
      </c>
      <c r="I445" s="10" t="s">
        <v>2091</v>
      </c>
      <c r="J445" s="10" t="s">
        <v>2065</v>
      </c>
      <c r="K445" s="10" t="s">
        <v>2091</v>
      </c>
      <c r="L445" s="10" t="s">
        <v>2065</v>
      </c>
      <c r="M445" s="10" t="s">
        <v>2065</v>
      </c>
      <c r="N445" s="10" t="s">
        <v>2065</v>
      </c>
      <c r="O445" s="10" t="s">
        <v>2189</v>
      </c>
      <c r="P445" s="10" t="s">
        <v>2103</v>
      </c>
      <c r="Q445" s="10" t="s">
        <v>2086</v>
      </c>
      <c r="R445" s="10" t="s">
        <v>2086</v>
      </c>
      <c r="S445" s="10" t="s">
        <v>2065</v>
      </c>
      <c r="T445" s="10" t="s">
        <v>2065</v>
      </c>
      <c r="U445" s="10" t="s">
        <v>2065</v>
      </c>
      <c r="V445" s="10" t="s">
        <v>2061</v>
      </c>
      <c r="W445" s="10" t="s">
        <v>2065</v>
      </c>
      <c r="X445" s="10" t="s">
        <v>2065</v>
      </c>
      <c r="Y445" s="10" t="s">
        <v>2065</v>
      </c>
      <c r="Z445" s="10" t="s">
        <v>2204</v>
      </c>
      <c r="AA445" s="10" t="s">
        <v>2313</v>
      </c>
      <c r="AB445" s="10" t="s">
        <v>3719</v>
      </c>
      <c r="AC445" s="10" t="s">
        <v>2725</v>
      </c>
      <c r="AD445" s="10" t="s">
        <v>1403</v>
      </c>
      <c r="AE445" s="10" t="s">
        <v>2130</v>
      </c>
      <c r="AF445" s="10" t="s">
        <v>2130</v>
      </c>
      <c r="AG445" s="10" t="s">
        <v>1325</v>
      </c>
      <c r="AH445" s="10" t="s">
        <v>871</v>
      </c>
    </row>
    <row r="446" spans="1:34" x14ac:dyDescent="0.45">
      <c r="A446" s="10" t="s">
        <v>3720</v>
      </c>
      <c r="B446" s="10" t="s">
        <v>2069</v>
      </c>
      <c r="C446" s="10" t="s">
        <v>24</v>
      </c>
      <c r="D446" s="10" t="s">
        <v>2059</v>
      </c>
      <c r="E446" s="10" t="s">
        <v>2091</v>
      </c>
      <c r="F446" s="10" t="s">
        <v>2060</v>
      </c>
      <c r="G446" s="10" t="s">
        <v>2790</v>
      </c>
      <c r="H446" s="10" t="s">
        <v>3721</v>
      </c>
      <c r="I446" s="10" t="s">
        <v>2135</v>
      </c>
      <c r="J446" s="10" t="s">
        <v>2172</v>
      </c>
      <c r="K446" s="10" t="s">
        <v>2065</v>
      </c>
      <c r="L446" s="10" t="s">
        <v>2065</v>
      </c>
      <c r="M446" s="10" t="s">
        <v>2065</v>
      </c>
      <c r="N446" s="10" t="s">
        <v>2065</v>
      </c>
      <c r="O446" s="10" t="s">
        <v>3722</v>
      </c>
      <c r="P446" s="10" t="s">
        <v>2457</v>
      </c>
      <c r="Q446" s="10" t="s">
        <v>2192</v>
      </c>
      <c r="R446" s="10" t="s">
        <v>2117</v>
      </c>
      <c r="S446" s="10" t="s">
        <v>2103</v>
      </c>
      <c r="T446" s="10" t="s">
        <v>2105</v>
      </c>
      <c r="U446" s="10" t="s">
        <v>2086</v>
      </c>
      <c r="V446" s="10" t="s">
        <v>2100</v>
      </c>
      <c r="W446" s="10" t="s">
        <v>2072</v>
      </c>
      <c r="X446" s="10" t="s">
        <v>2065</v>
      </c>
      <c r="Y446" s="10" t="s">
        <v>2072</v>
      </c>
      <c r="Z446" s="10" t="s">
        <v>2293</v>
      </c>
      <c r="AA446" s="10" t="s">
        <v>2776</v>
      </c>
      <c r="AB446" s="10" t="s">
        <v>3723</v>
      </c>
      <c r="AC446" s="10" t="s">
        <v>3724</v>
      </c>
      <c r="AD446" s="10" t="s">
        <v>889</v>
      </c>
      <c r="AE446" s="10" t="s">
        <v>2235</v>
      </c>
      <c r="AF446" s="10" t="s">
        <v>1038</v>
      </c>
      <c r="AG446" s="10" t="s">
        <v>1419</v>
      </c>
      <c r="AH446" s="10" t="s">
        <v>3725</v>
      </c>
    </row>
    <row r="447" spans="1:34" x14ac:dyDescent="0.45">
      <c r="A447" s="10" t="s">
        <v>3726</v>
      </c>
      <c r="B447" s="10" t="s">
        <v>2310</v>
      </c>
      <c r="C447" s="10" t="s">
        <v>174</v>
      </c>
      <c r="D447" s="10" t="s">
        <v>2059</v>
      </c>
      <c r="E447" s="10" t="s">
        <v>2103</v>
      </c>
      <c r="F447" s="10" t="s">
        <v>2065</v>
      </c>
      <c r="G447" s="10" t="s">
        <v>2133</v>
      </c>
      <c r="H447" s="10" t="s">
        <v>2318</v>
      </c>
      <c r="I447" s="10" t="s">
        <v>2245</v>
      </c>
      <c r="J447" s="10" t="s">
        <v>2065</v>
      </c>
      <c r="K447" s="10" t="s">
        <v>2105</v>
      </c>
      <c r="L447" s="10" t="s">
        <v>2065</v>
      </c>
      <c r="M447" s="10" t="s">
        <v>2065</v>
      </c>
      <c r="N447" s="10" t="s">
        <v>2194</v>
      </c>
      <c r="O447" s="10" t="s">
        <v>2471</v>
      </c>
      <c r="P447" s="10" t="s">
        <v>2070</v>
      </c>
      <c r="Q447" s="10" t="s">
        <v>2106</v>
      </c>
      <c r="R447" s="10" t="s">
        <v>2106</v>
      </c>
      <c r="S447" s="10" t="s">
        <v>2072</v>
      </c>
      <c r="T447" s="10" t="s">
        <v>2089</v>
      </c>
      <c r="U447" s="10" t="s">
        <v>2086</v>
      </c>
      <c r="V447" s="10" t="s">
        <v>2173</v>
      </c>
      <c r="W447" s="10" t="s">
        <v>2072</v>
      </c>
      <c r="X447" s="10" t="s">
        <v>2086</v>
      </c>
      <c r="Y447" s="10" t="s">
        <v>2072</v>
      </c>
      <c r="Z447" s="10" t="s">
        <v>2605</v>
      </c>
      <c r="AA447" s="10" t="s">
        <v>3727</v>
      </c>
      <c r="AB447" s="10" t="s">
        <v>3728</v>
      </c>
      <c r="AC447" s="10" t="s">
        <v>3729</v>
      </c>
      <c r="AD447" s="10" t="s">
        <v>1401</v>
      </c>
      <c r="AE447" s="10" t="s">
        <v>2123</v>
      </c>
      <c r="AF447" s="10" t="s">
        <v>1198</v>
      </c>
      <c r="AG447" s="10" t="s">
        <v>1106</v>
      </c>
      <c r="AH447" s="10" t="s">
        <v>3589</v>
      </c>
    </row>
    <row r="448" spans="1:34" x14ac:dyDescent="0.45">
      <c r="A448" s="10" t="s">
        <v>3730</v>
      </c>
      <c r="B448" s="10" t="s">
        <v>2085</v>
      </c>
      <c r="C448" s="10" t="s">
        <v>220</v>
      </c>
      <c r="D448" s="10" t="s">
        <v>2082</v>
      </c>
      <c r="E448" s="10" t="s">
        <v>2065</v>
      </c>
      <c r="F448" s="10" t="s">
        <v>2065</v>
      </c>
      <c r="G448" s="10" t="s">
        <v>871</v>
      </c>
      <c r="H448" s="10" t="s">
        <v>2346</v>
      </c>
      <c r="I448" s="10" t="s">
        <v>2072</v>
      </c>
      <c r="J448" s="10" t="s">
        <v>2065</v>
      </c>
      <c r="K448" s="10" t="s">
        <v>2065</v>
      </c>
      <c r="L448" s="10" t="s">
        <v>2065</v>
      </c>
      <c r="M448" s="10" t="s">
        <v>2065</v>
      </c>
      <c r="N448" s="10" t="s">
        <v>2065</v>
      </c>
      <c r="O448" s="10" t="s">
        <v>2277</v>
      </c>
      <c r="P448" s="10" t="s">
        <v>2072</v>
      </c>
      <c r="Q448" s="10" t="s">
        <v>2065</v>
      </c>
      <c r="R448" s="10" t="s">
        <v>2065</v>
      </c>
      <c r="S448" s="10" t="s">
        <v>2065</v>
      </c>
      <c r="T448" s="10" t="s">
        <v>2072</v>
      </c>
      <c r="U448" s="10" t="s">
        <v>2072</v>
      </c>
      <c r="V448" s="10" t="s">
        <v>2091</v>
      </c>
      <c r="W448" s="10" t="s">
        <v>2065</v>
      </c>
      <c r="X448" s="10" t="s">
        <v>2065</v>
      </c>
      <c r="Y448" s="10" t="s">
        <v>2065</v>
      </c>
      <c r="Z448" s="10" t="s">
        <v>2194</v>
      </c>
      <c r="AA448" s="10" t="s">
        <v>871</v>
      </c>
      <c r="AB448" s="10" t="s">
        <v>2378</v>
      </c>
      <c r="AC448" s="10" t="s">
        <v>2133</v>
      </c>
      <c r="AD448" s="10" t="s">
        <v>2111</v>
      </c>
      <c r="AE448" s="10" t="s">
        <v>2130</v>
      </c>
      <c r="AF448" s="10" t="s">
        <v>2111</v>
      </c>
      <c r="AG448" s="10" t="s">
        <v>1325</v>
      </c>
      <c r="AH448" s="10" t="s">
        <v>2256</v>
      </c>
    </row>
    <row r="449" spans="1:34" x14ac:dyDescent="0.45">
      <c r="A449" s="10" t="s">
        <v>3731</v>
      </c>
      <c r="B449" s="10" t="s">
        <v>2058</v>
      </c>
      <c r="C449" s="10" t="s">
        <v>335</v>
      </c>
      <c r="D449" s="10" t="s">
        <v>2059</v>
      </c>
      <c r="E449" s="10" t="s">
        <v>2065</v>
      </c>
      <c r="F449" s="10" t="s">
        <v>2072</v>
      </c>
      <c r="G449" s="10" t="s">
        <v>2115</v>
      </c>
      <c r="H449" s="10" t="s">
        <v>3732</v>
      </c>
      <c r="I449" s="10" t="s">
        <v>2223</v>
      </c>
      <c r="J449" s="10" t="s">
        <v>2065</v>
      </c>
      <c r="K449" s="10" t="s">
        <v>2088</v>
      </c>
      <c r="L449" s="10" t="s">
        <v>2065</v>
      </c>
      <c r="M449" s="10" t="s">
        <v>2065</v>
      </c>
      <c r="N449" s="10" t="s">
        <v>2065</v>
      </c>
      <c r="O449" s="10" t="s">
        <v>1260</v>
      </c>
      <c r="P449" s="10" t="s">
        <v>2088</v>
      </c>
      <c r="Q449" s="10" t="s">
        <v>2135</v>
      </c>
      <c r="R449" s="10" t="s">
        <v>2172</v>
      </c>
      <c r="S449" s="10" t="s">
        <v>2072</v>
      </c>
      <c r="T449" s="10" t="s">
        <v>2135</v>
      </c>
      <c r="U449" s="10" t="s">
        <v>2065</v>
      </c>
      <c r="V449" s="10" t="s">
        <v>2070</v>
      </c>
      <c r="W449" s="10" t="s">
        <v>2072</v>
      </c>
      <c r="X449" s="10" t="s">
        <v>2065</v>
      </c>
      <c r="Y449" s="10" t="s">
        <v>2086</v>
      </c>
      <c r="Z449" s="10" t="s">
        <v>2162</v>
      </c>
      <c r="AA449" s="10" t="s">
        <v>2776</v>
      </c>
      <c r="AB449" s="10" t="s">
        <v>2176</v>
      </c>
      <c r="AC449" s="10" t="s">
        <v>3733</v>
      </c>
      <c r="AD449" s="10" t="s">
        <v>1048</v>
      </c>
      <c r="AE449" s="10" t="s">
        <v>2199</v>
      </c>
      <c r="AF449" s="10" t="s">
        <v>2500</v>
      </c>
      <c r="AG449" s="10" t="s">
        <v>1049</v>
      </c>
      <c r="AH449" s="10" t="s">
        <v>3133</v>
      </c>
    </row>
    <row r="450" spans="1:34" x14ac:dyDescent="0.45">
      <c r="A450" s="10" t="s">
        <v>3734</v>
      </c>
      <c r="B450" s="10" t="s">
        <v>2114</v>
      </c>
      <c r="C450" s="10" t="s">
        <v>220</v>
      </c>
      <c r="D450" s="10" t="s">
        <v>2082</v>
      </c>
      <c r="E450" s="10" t="s">
        <v>2065</v>
      </c>
      <c r="F450" s="10" t="s">
        <v>2065</v>
      </c>
      <c r="G450" s="10" t="s">
        <v>871</v>
      </c>
      <c r="H450" s="10" t="s">
        <v>2346</v>
      </c>
      <c r="I450" s="10" t="s">
        <v>2072</v>
      </c>
      <c r="J450" s="10" t="s">
        <v>2065</v>
      </c>
      <c r="K450" s="10" t="s">
        <v>2065</v>
      </c>
      <c r="L450" s="10" t="s">
        <v>2065</v>
      </c>
      <c r="M450" s="10" t="s">
        <v>2065</v>
      </c>
      <c r="N450" s="10" t="s">
        <v>2065</v>
      </c>
      <c r="O450" s="10" t="s">
        <v>2269</v>
      </c>
      <c r="P450" s="10" t="s">
        <v>2086</v>
      </c>
      <c r="Q450" s="10" t="s">
        <v>2065</v>
      </c>
      <c r="R450" s="10" t="s">
        <v>2065</v>
      </c>
      <c r="S450" s="10" t="s">
        <v>2065</v>
      </c>
      <c r="T450" s="10" t="s">
        <v>2065</v>
      </c>
      <c r="U450" s="10" t="s">
        <v>2065</v>
      </c>
      <c r="V450" s="10" t="s">
        <v>2072</v>
      </c>
      <c r="W450" s="10" t="s">
        <v>2065</v>
      </c>
      <c r="X450" s="10" t="s">
        <v>2065</v>
      </c>
      <c r="Y450" s="10" t="s">
        <v>2065</v>
      </c>
      <c r="Z450" s="10" t="s">
        <v>2091</v>
      </c>
      <c r="AA450" s="10" t="s">
        <v>871</v>
      </c>
      <c r="AB450" s="10" t="s">
        <v>3109</v>
      </c>
      <c r="AC450" s="10" t="s">
        <v>3735</v>
      </c>
      <c r="AD450" s="10" t="s">
        <v>3675</v>
      </c>
      <c r="AE450" s="10" t="s">
        <v>2130</v>
      </c>
      <c r="AF450" s="10" t="s">
        <v>2130</v>
      </c>
      <c r="AG450" s="10" t="s">
        <v>2171</v>
      </c>
      <c r="AH450" s="10" t="s">
        <v>871</v>
      </c>
    </row>
    <row r="451" spans="1:34" x14ac:dyDescent="0.45">
      <c r="A451" s="10" t="s">
        <v>3736</v>
      </c>
      <c r="B451" s="10" t="s">
        <v>2085</v>
      </c>
      <c r="C451" s="10" t="s">
        <v>96</v>
      </c>
      <c r="D451" s="10" t="s">
        <v>2059</v>
      </c>
      <c r="E451" s="10" t="s">
        <v>2194</v>
      </c>
      <c r="F451" s="10" t="s">
        <v>2086</v>
      </c>
      <c r="G451" s="10" t="s">
        <v>2454</v>
      </c>
      <c r="H451" s="10" t="s">
        <v>2509</v>
      </c>
      <c r="I451" s="10" t="s">
        <v>2105</v>
      </c>
      <c r="J451" s="10" t="s">
        <v>2105</v>
      </c>
      <c r="K451" s="10" t="s">
        <v>2065</v>
      </c>
      <c r="L451" s="10" t="s">
        <v>2072</v>
      </c>
      <c r="M451" s="10" t="s">
        <v>2072</v>
      </c>
      <c r="N451" s="10" t="s">
        <v>2065</v>
      </c>
      <c r="O451" s="10" t="s">
        <v>3535</v>
      </c>
      <c r="P451" s="10" t="s">
        <v>2367</v>
      </c>
      <c r="Q451" s="10" t="s">
        <v>2117</v>
      </c>
      <c r="R451" s="10" t="s">
        <v>2069</v>
      </c>
      <c r="S451" s="10" t="s">
        <v>2088</v>
      </c>
      <c r="T451" s="10" t="s">
        <v>2137</v>
      </c>
      <c r="U451" s="10" t="s">
        <v>2065</v>
      </c>
      <c r="V451" s="10" t="s">
        <v>2458</v>
      </c>
      <c r="W451" s="10" t="s">
        <v>2065</v>
      </c>
      <c r="X451" s="10" t="s">
        <v>2065</v>
      </c>
      <c r="Y451" s="10" t="s">
        <v>2072</v>
      </c>
      <c r="Z451" s="10" t="s">
        <v>3737</v>
      </c>
      <c r="AA451" s="10" t="s">
        <v>2386</v>
      </c>
      <c r="AB451" s="10" t="s">
        <v>2355</v>
      </c>
      <c r="AC451" s="10" t="s">
        <v>3738</v>
      </c>
      <c r="AD451" s="10" t="s">
        <v>2011</v>
      </c>
      <c r="AE451" s="10" t="s">
        <v>1927</v>
      </c>
      <c r="AF451" s="10" t="s">
        <v>2078</v>
      </c>
      <c r="AG451" s="10" t="s">
        <v>1090</v>
      </c>
      <c r="AH451" s="10" t="s">
        <v>2193</v>
      </c>
    </row>
    <row r="452" spans="1:34" x14ac:dyDescent="0.45">
      <c r="A452" s="10" t="s">
        <v>3739</v>
      </c>
      <c r="B452" s="10" t="s">
        <v>2118</v>
      </c>
      <c r="C452" s="10" t="s">
        <v>113</v>
      </c>
      <c r="D452" s="10" t="s">
        <v>2059</v>
      </c>
      <c r="E452" s="10" t="s">
        <v>2065</v>
      </c>
      <c r="F452" s="10" t="s">
        <v>2065</v>
      </c>
      <c r="G452" s="10" t="s">
        <v>871</v>
      </c>
      <c r="H452" s="10" t="s">
        <v>3301</v>
      </c>
      <c r="I452" s="10" t="s">
        <v>2194</v>
      </c>
      <c r="J452" s="10" t="s">
        <v>2065</v>
      </c>
      <c r="K452" s="10" t="s">
        <v>2065</v>
      </c>
      <c r="L452" s="10" t="s">
        <v>2065</v>
      </c>
      <c r="M452" s="10" t="s">
        <v>2065</v>
      </c>
      <c r="N452" s="10" t="s">
        <v>2065</v>
      </c>
      <c r="O452" s="10" t="s">
        <v>959</v>
      </c>
      <c r="P452" s="10" t="s">
        <v>2194</v>
      </c>
      <c r="Q452" s="10" t="s">
        <v>2091</v>
      </c>
      <c r="R452" s="10" t="s">
        <v>2091</v>
      </c>
      <c r="S452" s="10" t="s">
        <v>2072</v>
      </c>
      <c r="T452" s="10" t="s">
        <v>2091</v>
      </c>
      <c r="U452" s="10" t="s">
        <v>2065</v>
      </c>
      <c r="V452" s="10" t="s">
        <v>2145</v>
      </c>
      <c r="W452" s="10" t="s">
        <v>2065</v>
      </c>
      <c r="X452" s="10" t="s">
        <v>2065</v>
      </c>
      <c r="Y452" s="10" t="s">
        <v>2065</v>
      </c>
      <c r="Z452" s="10" t="s">
        <v>2339</v>
      </c>
      <c r="AA452" s="10" t="s">
        <v>2721</v>
      </c>
      <c r="AB452" s="10" t="s">
        <v>3740</v>
      </c>
      <c r="AC452" s="10" t="s">
        <v>3302</v>
      </c>
      <c r="AD452" s="10" t="s">
        <v>1265</v>
      </c>
      <c r="AE452" s="10" t="s">
        <v>1025</v>
      </c>
      <c r="AF452" s="10" t="s">
        <v>2078</v>
      </c>
      <c r="AG452" s="10" t="s">
        <v>924</v>
      </c>
      <c r="AH452" s="10" t="s">
        <v>2485</v>
      </c>
    </row>
    <row r="453" spans="1:34" x14ac:dyDescent="0.45">
      <c r="A453" s="10" t="s">
        <v>3741</v>
      </c>
      <c r="B453" s="10" t="s">
        <v>2117</v>
      </c>
      <c r="C453" s="10" t="s">
        <v>119</v>
      </c>
      <c r="D453" s="10" t="s">
        <v>2059</v>
      </c>
      <c r="E453" s="10" t="s">
        <v>2065</v>
      </c>
      <c r="F453" s="10" t="s">
        <v>2065</v>
      </c>
      <c r="G453" s="10" t="s">
        <v>871</v>
      </c>
      <c r="H453" s="10" t="s">
        <v>2338</v>
      </c>
      <c r="I453" s="10" t="s">
        <v>2072</v>
      </c>
      <c r="J453" s="10" t="s">
        <v>2065</v>
      </c>
      <c r="K453" s="10" t="s">
        <v>2065</v>
      </c>
      <c r="L453" s="10" t="s">
        <v>2065</v>
      </c>
      <c r="M453" s="10" t="s">
        <v>2065</v>
      </c>
      <c r="N453" s="10" t="s">
        <v>2065</v>
      </c>
      <c r="O453" s="10" t="s">
        <v>2296</v>
      </c>
      <c r="P453" s="10" t="s">
        <v>2072</v>
      </c>
      <c r="Q453" s="10" t="s">
        <v>2072</v>
      </c>
      <c r="R453" s="10" t="s">
        <v>2072</v>
      </c>
      <c r="S453" s="10" t="s">
        <v>2065</v>
      </c>
      <c r="T453" s="10" t="s">
        <v>2086</v>
      </c>
      <c r="U453" s="10" t="s">
        <v>2065</v>
      </c>
      <c r="V453" s="10" t="s">
        <v>2086</v>
      </c>
      <c r="W453" s="10" t="s">
        <v>2065</v>
      </c>
      <c r="X453" s="10" t="s">
        <v>2065</v>
      </c>
      <c r="Y453" s="10" t="s">
        <v>2065</v>
      </c>
      <c r="Z453" s="10" t="s">
        <v>2103</v>
      </c>
      <c r="AA453" s="10" t="s">
        <v>2165</v>
      </c>
      <c r="AB453" s="10" t="s">
        <v>2340</v>
      </c>
      <c r="AC453" s="10" t="s">
        <v>2271</v>
      </c>
      <c r="AD453" s="10" t="s">
        <v>1036</v>
      </c>
      <c r="AE453" s="10" t="s">
        <v>2130</v>
      </c>
      <c r="AF453" s="10" t="s">
        <v>1244</v>
      </c>
      <c r="AG453" s="10" t="s">
        <v>1244</v>
      </c>
      <c r="AH453" s="10" t="s">
        <v>2534</v>
      </c>
    </row>
    <row r="454" spans="1:34" x14ac:dyDescent="0.45">
      <c r="A454" s="10" t="s">
        <v>3742</v>
      </c>
      <c r="B454" s="10" t="s">
        <v>2245</v>
      </c>
      <c r="C454" s="10" t="s">
        <v>220</v>
      </c>
      <c r="D454" s="10" t="s">
        <v>2082</v>
      </c>
      <c r="E454" s="10" t="s">
        <v>2065</v>
      </c>
      <c r="F454" s="10" t="s">
        <v>2065</v>
      </c>
      <c r="G454" s="10" t="s">
        <v>871</v>
      </c>
      <c r="H454" s="10" t="s">
        <v>2346</v>
      </c>
      <c r="I454" s="10" t="s">
        <v>2086</v>
      </c>
      <c r="J454" s="10" t="s">
        <v>2065</v>
      </c>
      <c r="K454" s="10" t="s">
        <v>2072</v>
      </c>
      <c r="L454" s="10" t="s">
        <v>2065</v>
      </c>
      <c r="M454" s="10" t="s">
        <v>2065</v>
      </c>
      <c r="N454" s="10" t="s">
        <v>2065</v>
      </c>
      <c r="O454" s="10" t="s">
        <v>1111</v>
      </c>
      <c r="P454" s="10" t="s">
        <v>2060</v>
      </c>
      <c r="Q454" s="10" t="s">
        <v>2065</v>
      </c>
      <c r="R454" s="10" t="s">
        <v>2065</v>
      </c>
      <c r="S454" s="10" t="s">
        <v>2065</v>
      </c>
      <c r="T454" s="10" t="s">
        <v>2072</v>
      </c>
      <c r="U454" s="10" t="s">
        <v>2065</v>
      </c>
      <c r="V454" s="10" t="s">
        <v>2086</v>
      </c>
      <c r="W454" s="10" t="s">
        <v>2065</v>
      </c>
      <c r="X454" s="10" t="s">
        <v>2065</v>
      </c>
      <c r="Y454" s="10" t="s">
        <v>2065</v>
      </c>
      <c r="Z454" s="10" t="s">
        <v>2222</v>
      </c>
      <c r="AA454" s="10" t="s">
        <v>871</v>
      </c>
      <c r="AB454" s="10" t="s">
        <v>3178</v>
      </c>
      <c r="AC454" s="10" t="s">
        <v>3214</v>
      </c>
      <c r="AD454" s="10" t="s">
        <v>1063</v>
      </c>
      <c r="AE454" s="10" t="s">
        <v>2130</v>
      </c>
      <c r="AF454" s="10" t="s">
        <v>971</v>
      </c>
      <c r="AG454" s="10" t="s">
        <v>985</v>
      </c>
      <c r="AH454" s="10" t="s">
        <v>2410</v>
      </c>
    </row>
    <row r="455" spans="1:34" x14ac:dyDescent="0.45">
      <c r="A455" s="10" t="s">
        <v>3743</v>
      </c>
      <c r="B455" s="10" t="s">
        <v>2118</v>
      </c>
      <c r="C455" s="10" t="s">
        <v>284</v>
      </c>
      <c r="D455" s="10" t="s">
        <v>2082</v>
      </c>
      <c r="E455" s="10" t="s">
        <v>2061</v>
      </c>
      <c r="F455" s="10" t="s">
        <v>2060</v>
      </c>
      <c r="G455" s="10" t="s">
        <v>2443</v>
      </c>
      <c r="H455" s="10" t="s">
        <v>3744</v>
      </c>
      <c r="I455" s="10" t="s">
        <v>2064</v>
      </c>
      <c r="J455" s="10" t="s">
        <v>2064</v>
      </c>
      <c r="K455" s="10" t="s">
        <v>2065</v>
      </c>
      <c r="L455" s="10" t="s">
        <v>2065</v>
      </c>
      <c r="M455" s="10" t="s">
        <v>2065</v>
      </c>
      <c r="N455" s="10" t="s">
        <v>2065</v>
      </c>
      <c r="O455" s="10" t="s">
        <v>2753</v>
      </c>
      <c r="P455" s="10" t="s">
        <v>2260</v>
      </c>
      <c r="Q455" s="10" t="s">
        <v>2153</v>
      </c>
      <c r="R455" s="10" t="s">
        <v>2153</v>
      </c>
      <c r="S455" s="10" t="s">
        <v>2088</v>
      </c>
      <c r="T455" s="10" t="s">
        <v>2222</v>
      </c>
      <c r="U455" s="10" t="s">
        <v>2065</v>
      </c>
      <c r="V455" s="10" t="s">
        <v>2367</v>
      </c>
      <c r="W455" s="10" t="s">
        <v>2091</v>
      </c>
      <c r="X455" s="10" t="s">
        <v>2065</v>
      </c>
      <c r="Y455" s="10" t="s">
        <v>2065</v>
      </c>
      <c r="Z455" s="10" t="s">
        <v>3745</v>
      </c>
      <c r="AA455" s="10" t="s">
        <v>2879</v>
      </c>
      <c r="AB455" s="10" t="s">
        <v>2940</v>
      </c>
      <c r="AC455" s="10" t="s">
        <v>3746</v>
      </c>
      <c r="AD455" s="10" t="s">
        <v>1106</v>
      </c>
      <c r="AE455" s="10" t="s">
        <v>2077</v>
      </c>
      <c r="AF455" s="10" t="s">
        <v>2078</v>
      </c>
      <c r="AG455" s="10" t="s">
        <v>1416</v>
      </c>
      <c r="AH455" s="10" t="s">
        <v>3376</v>
      </c>
    </row>
    <row r="456" spans="1:34" x14ac:dyDescent="0.45">
      <c r="A456" s="10" t="s">
        <v>3747</v>
      </c>
      <c r="B456" s="10" t="s">
        <v>2100</v>
      </c>
      <c r="C456" s="10" t="s">
        <v>284</v>
      </c>
      <c r="D456" s="10" t="s">
        <v>2082</v>
      </c>
      <c r="E456" s="10" t="s">
        <v>2086</v>
      </c>
      <c r="F456" s="10" t="s">
        <v>2065</v>
      </c>
      <c r="G456" s="10" t="s">
        <v>2133</v>
      </c>
      <c r="H456" s="10" t="s">
        <v>2116</v>
      </c>
      <c r="I456" s="10" t="s">
        <v>2282</v>
      </c>
      <c r="J456" s="10" t="s">
        <v>2065</v>
      </c>
      <c r="K456" s="10" t="s">
        <v>2061</v>
      </c>
      <c r="L456" s="10" t="s">
        <v>2065</v>
      </c>
      <c r="M456" s="10" t="s">
        <v>2065</v>
      </c>
      <c r="N456" s="10" t="s">
        <v>2072</v>
      </c>
      <c r="O456" s="10" t="s">
        <v>1236</v>
      </c>
      <c r="P456" s="10" t="s">
        <v>2089</v>
      </c>
      <c r="Q456" s="10" t="s">
        <v>2106</v>
      </c>
      <c r="R456" s="10" t="s">
        <v>2103</v>
      </c>
      <c r="S456" s="10" t="s">
        <v>2091</v>
      </c>
      <c r="T456" s="10" t="s">
        <v>2194</v>
      </c>
      <c r="U456" s="10" t="s">
        <v>2086</v>
      </c>
      <c r="V456" s="10" t="s">
        <v>2173</v>
      </c>
      <c r="W456" s="10" t="s">
        <v>2072</v>
      </c>
      <c r="X456" s="10" t="s">
        <v>2065</v>
      </c>
      <c r="Y456" s="10" t="s">
        <v>2086</v>
      </c>
      <c r="Z456" s="10" t="s">
        <v>2922</v>
      </c>
      <c r="AA456" s="10" t="s">
        <v>3748</v>
      </c>
      <c r="AB456" s="10" t="s">
        <v>2426</v>
      </c>
      <c r="AC456" s="10" t="s">
        <v>3749</v>
      </c>
      <c r="AD456" s="10" t="s">
        <v>1128</v>
      </c>
      <c r="AE456" s="10" t="s">
        <v>2316</v>
      </c>
      <c r="AF456" s="10" t="s">
        <v>2688</v>
      </c>
      <c r="AG456" s="10" t="s">
        <v>1311</v>
      </c>
      <c r="AH456" s="10" t="s">
        <v>2200</v>
      </c>
    </row>
    <row r="457" spans="1:34" x14ac:dyDescent="0.45">
      <c r="A457" s="10" t="s">
        <v>3750</v>
      </c>
      <c r="B457" s="10" t="s">
        <v>2245</v>
      </c>
      <c r="C457" s="10" t="s">
        <v>542</v>
      </c>
      <c r="D457" s="10" t="s">
        <v>2082</v>
      </c>
      <c r="E457" s="10" t="s">
        <v>2072</v>
      </c>
      <c r="F457" s="10" t="s">
        <v>2103</v>
      </c>
      <c r="G457" s="10" t="s">
        <v>3432</v>
      </c>
      <c r="H457" s="10" t="s">
        <v>2897</v>
      </c>
      <c r="I457" s="10" t="s">
        <v>2088</v>
      </c>
      <c r="J457" s="10" t="s">
        <v>2088</v>
      </c>
      <c r="K457" s="10" t="s">
        <v>2065</v>
      </c>
      <c r="L457" s="10" t="s">
        <v>2065</v>
      </c>
      <c r="M457" s="10" t="s">
        <v>2065</v>
      </c>
      <c r="N457" s="10" t="s">
        <v>2065</v>
      </c>
      <c r="O457" s="10" t="s">
        <v>3104</v>
      </c>
      <c r="P457" s="10" t="s">
        <v>2327</v>
      </c>
      <c r="Q457" s="10" t="s">
        <v>2137</v>
      </c>
      <c r="R457" s="10" t="s">
        <v>2089</v>
      </c>
      <c r="S457" s="10" t="s">
        <v>2091</v>
      </c>
      <c r="T457" s="10" t="s">
        <v>2173</v>
      </c>
      <c r="U457" s="10" t="s">
        <v>2065</v>
      </c>
      <c r="V457" s="10" t="s">
        <v>2071</v>
      </c>
      <c r="W457" s="10" t="s">
        <v>2091</v>
      </c>
      <c r="X457" s="10" t="s">
        <v>2065</v>
      </c>
      <c r="Y457" s="10" t="s">
        <v>2091</v>
      </c>
      <c r="Z457" s="10" t="s">
        <v>3105</v>
      </c>
      <c r="AA457" s="10" t="s">
        <v>3751</v>
      </c>
      <c r="AB457" s="10" t="s">
        <v>2845</v>
      </c>
      <c r="AC457" s="10" t="s">
        <v>3138</v>
      </c>
      <c r="AD457" s="10" t="s">
        <v>1198</v>
      </c>
      <c r="AE457" s="10" t="s">
        <v>2123</v>
      </c>
      <c r="AF457" s="10" t="s">
        <v>1200</v>
      </c>
      <c r="AG457" s="10" t="s">
        <v>2096</v>
      </c>
      <c r="AH457" s="10" t="s">
        <v>2800</v>
      </c>
    </row>
    <row r="458" spans="1:34" x14ac:dyDescent="0.45">
      <c r="A458" s="10" t="s">
        <v>3752</v>
      </c>
      <c r="B458" s="10" t="s">
        <v>2118</v>
      </c>
      <c r="C458" s="10" t="s">
        <v>96</v>
      </c>
      <c r="D458" s="10" t="s">
        <v>2059</v>
      </c>
      <c r="E458" s="10" t="s">
        <v>2065</v>
      </c>
      <c r="F458" s="10" t="s">
        <v>2065</v>
      </c>
      <c r="G458" s="10" t="s">
        <v>871</v>
      </c>
      <c r="H458" s="10" t="s">
        <v>2268</v>
      </c>
      <c r="I458" s="10" t="s">
        <v>2072</v>
      </c>
      <c r="J458" s="10" t="s">
        <v>2065</v>
      </c>
      <c r="K458" s="10" t="s">
        <v>2065</v>
      </c>
      <c r="L458" s="10" t="s">
        <v>2065</v>
      </c>
      <c r="M458" s="10" t="s">
        <v>2065</v>
      </c>
      <c r="N458" s="10" t="s">
        <v>2065</v>
      </c>
      <c r="O458" s="10" t="s">
        <v>2024</v>
      </c>
      <c r="P458" s="10" t="s">
        <v>2091</v>
      </c>
      <c r="Q458" s="10" t="s">
        <v>2086</v>
      </c>
      <c r="R458" s="10" t="s">
        <v>2086</v>
      </c>
      <c r="S458" s="10" t="s">
        <v>2065</v>
      </c>
      <c r="T458" s="10" t="s">
        <v>2065</v>
      </c>
      <c r="U458" s="10" t="s">
        <v>2065</v>
      </c>
      <c r="V458" s="10" t="s">
        <v>2065</v>
      </c>
      <c r="W458" s="10" t="s">
        <v>2065</v>
      </c>
      <c r="X458" s="10" t="s">
        <v>2065</v>
      </c>
      <c r="Y458" s="10" t="s">
        <v>2065</v>
      </c>
      <c r="Z458" s="10" t="s">
        <v>2060</v>
      </c>
      <c r="AA458" s="10" t="s">
        <v>2282</v>
      </c>
      <c r="AB458" s="10" t="s">
        <v>2419</v>
      </c>
      <c r="AC458" s="10" t="s">
        <v>2600</v>
      </c>
      <c r="AD458" s="10" t="s">
        <v>3753</v>
      </c>
      <c r="AE458" s="10" t="s">
        <v>2130</v>
      </c>
      <c r="AF458" s="10" t="s">
        <v>2130</v>
      </c>
      <c r="AG458" s="10" t="s">
        <v>2130</v>
      </c>
      <c r="AH458" s="10" t="s">
        <v>871</v>
      </c>
    </row>
    <row r="459" spans="1:34" x14ac:dyDescent="0.45">
      <c r="A459" s="10" t="s">
        <v>3752</v>
      </c>
      <c r="B459" s="10" t="s">
        <v>2058</v>
      </c>
      <c r="C459" s="10" t="s">
        <v>335</v>
      </c>
      <c r="D459" s="10" t="s">
        <v>2059</v>
      </c>
      <c r="E459" s="10" t="s">
        <v>2086</v>
      </c>
      <c r="F459" s="10" t="s">
        <v>2086</v>
      </c>
      <c r="G459" s="10" t="s">
        <v>2083</v>
      </c>
      <c r="H459" s="10" t="s">
        <v>3211</v>
      </c>
      <c r="I459" s="10" t="s">
        <v>2070</v>
      </c>
      <c r="J459" s="10" t="s">
        <v>2065</v>
      </c>
      <c r="K459" s="10" t="s">
        <v>2086</v>
      </c>
      <c r="L459" s="10" t="s">
        <v>2065</v>
      </c>
      <c r="M459" s="10" t="s">
        <v>2065</v>
      </c>
      <c r="N459" s="10" t="s">
        <v>2072</v>
      </c>
      <c r="O459" s="10" t="s">
        <v>3280</v>
      </c>
      <c r="P459" s="10" t="s">
        <v>2282</v>
      </c>
      <c r="Q459" s="10" t="s">
        <v>2105</v>
      </c>
      <c r="R459" s="10" t="s">
        <v>2088</v>
      </c>
      <c r="S459" s="10" t="s">
        <v>2072</v>
      </c>
      <c r="T459" s="10" t="s">
        <v>2222</v>
      </c>
      <c r="U459" s="10" t="s">
        <v>2086</v>
      </c>
      <c r="V459" s="10" t="s">
        <v>2068</v>
      </c>
      <c r="W459" s="10" t="s">
        <v>2091</v>
      </c>
      <c r="X459" s="10" t="s">
        <v>2065</v>
      </c>
      <c r="Y459" s="10" t="s">
        <v>2065</v>
      </c>
      <c r="Z459" s="10" t="s">
        <v>2918</v>
      </c>
      <c r="AA459" s="10" t="s">
        <v>3020</v>
      </c>
      <c r="AB459" s="10" t="s">
        <v>3143</v>
      </c>
      <c r="AC459" s="10" t="s">
        <v>3309</v>
      </c>
      <c r="AD459" s="10" t="s">
        <v>1147</v>
      </c>
      <c r="AE459" s="10" t="s">
        <v>1926</v>
      </c>
      <c r="AF459" s="10" t="s">
        <v>1445</v>
      </c>
      <c r="AG459" s="10" t="s">
        <v>1298</v>
      </c>
      <c r="AH459" s="10" t="s">
        <v>3516</v>
      </c>
    </row>
    <row r="460" spans="1:34" x14ac:dyDescent="0.45">
      <c r="A460" s="10" t="s">
        <v>3754</v>
      </c>
      <c r="B460" s="10" t="s">
        <v>2183</v>
      </c>
      <c r="C460" s="10" t="s">
        <v>113</v>
      </c>
      <c r="D460" s="10" t="s">
        <v>2059</v>
      </c>
      <c r="E460" s="10" t="s">
        <v>2072</v>
      </c>
      <c r="F460" s="10" t="s">
        <v>2086</v>
      </c>
      <c r="G460" s="10" t="s">
        <v>2202</v>
      </c>
      <c r="H460" s="10" t="s">
        <v>2743</v>
      </c>
      <c r="I460" s="10" t="s">
        <v>2245</v>
      </c>
      <c r="J460" s="10" t="s">
        <v>2065</v>
      </c>
      <c r="K460" s="10" t="s">
        <v>2072</v>
      </c>
      <c r="L460" s="10" t="s">
        <v>2065</v>
      </c>
      <c r="M460" s="10" t="s">
        <v>2065</v>
      </c>
      <c r="N460" s="10" t="s">
        <v>2072</v>
      </c>
      <c r="O460" s="10" t="s">
        <v>1185</v>
      </c>
      <c r="P460" s="10" t="s">
        <v>2137</v>
      </c>
      <c r="Q460" s="10" t="s">
        <v>2204</v>
      </c>
      <c r="R460" s="10" t="s">
        <v>2204</v>
      </c>
      <c r="S460" s="10" t="s">
        <v>2091</v>
      </c>
      <c r="T460" s="10" t="s">
        <v>2172</v>
      </c>
      <c r="U460" s="10" t="s">
        <v>2065</v>
      </c>
      <c r="V460" s="10" t="s">
        <v>2100</v>
      </c>
      <c r="W460" s="10" t="s">
        <v>2091</v>
      </c>
      <c r="X460" s="10" t="s">
        <v>2065</v>
      </c>
      <c r="Y460" s="10" t="s">
        <v>2065</v>
      </c>
      <c r="Z460" s="10" t="s">
        <v>2246</v>
      </c>
      <c r="AA460" s="10" t="s">
        <v>2231</v>
      </c>
      <c r="AB460" s="10" t="s">
        <v>2650</v>
      </c>
      <c r="AC460" s="10" t="s">
        <v>3003</v>
      </c>
      <c r="AD460" s="10" t="s">
        <v>1416</v>
      </c>
      <c r="AE460" s="10" t="s">
        <v>1927</v>
      </c>
      <c r="AF460" s="10" t="s">
        <v>2010</v>
      </c>
      <c r="AG460" s="10" t="s">
        <v>1299</v>
      </c>
      <c r="AH460" s="10" t="s">
        <v>2570</v>
      </c>
    </row>
    <row r="461" spans="1:34" x14ac:dyDescent="0.45">
      <c r="A461" s="10" t="s">
        <v>3755</v>
      </c>
      <c r="B461" s="10" t="s">
        <v>2118</v>
      </c>
      <c r="C461" s="10" t="s">
        <v>284</v>
      </c>
      <c r="D461" s="10" t="s">
        <v>2082</v>
      </c>
      <c r="E461" s="10" t="s">
        <v>2060</v>
      </c>
      <c r="F461" s="10" t="s">
        <v>2091</v>
      </c>
      <c r="G461" s="10" t="s">
        <v>2306</v>
      </c>
      <c r="H461" s="10" t="s">
        <v>3357</v>
      </c>
      <c r="I461" s="10" t="s">
        <v>2064</v>
      </c>
      <c r="J461" s="10" t="s">
        <v>2064</v>
      </c>
      <c r="K461" s="10" t="s">
        <v>2065</v>
      </c>
      <c r="L461" s="10" t="s">
        <v>2065</v>
      </c>
      <c r="M461" s="10" t="s">
        <v>2065</v>
      </c>
      <c r="N461" s="10" t="s">
        <v>2065</v>
      </c>
      <c r="O461" s="10" t="s">
        <v>3756</v>
      </c>
      <c r="P461" s="10" t="s">
        <v>2472</v>
      </c>
      <c r="Q461" s="10" t="s">
        <v>2183</v>
      </c>
      <c r="R461" s="10" t="s">
        <v>2183</v>
      </c>
      <c r="S461" s="10" t="s">
        <v>2088</v>
      </c>
      <c r="T461" s="10" t="s">
        <v>2223</v>
      </c>
      <c r="U461" s="10" t="s">
        <v>2065</v>
      </c>
      <c r="V461" s="10" t="s">
        <v>2067</v>
      </c>
      <c r="W461" s="10" t="s">
        <v>2072</v>
      </c>
      <c r="X461" s="10" t="s">
        <v>2065</v>
      </c>
      <c r="Y461" s="10" t="s">
        <v>2091</v>
      </c>
      <c r="Z461" s="10" t="s">
        <v>2967</v>
      </c>
      <c r="AA461" s="10" t="s">
        <v>2776</v>
      </c>
      <c r="AB461" s="10" t="s">
        <v>3430</v>
      </c>
      <c r="AC461" s="10" t="s">
        <v>3757</v>
      </c>
      <c r="AD461" s="10" t="s">
        <v>949</v>
      </c>
      <c r="AE461" s="10" t="s">
        <v>1273</v>
      </c>
      <c r="AF461" s="10" t="s">
        <v>2824</v>
      </c>
      <c r="AG461" s="10" t="s">
        <v>1143</v>
      </c>
      <c r="AH461" s="10" t="s">
        <v>2422</v>
      </c>
    </row>
    <row r="462" spans="1:34" x14ac:dyDescent="0.45">
      <c r="A462" s="10" t="s">
        <v>3758</v>
      </c>
      <c r="B462" s="10" t="s">
        <v>2114</v>
      </c>
      <c r="C462" s="10" t="s">
        <v>289</v>
      </c>
      <c r="D462" s="10" t="s">
        <v>2059</v>
      </c>
      <c r="E462" s="10" t="s">
        <v>2086</v>
      </c>
      <c r="F462" s="10" t="s">
        <v>2091</v>
      </c>
      <c r="G462" s="10" t="s">
        <v>2159</v>
      </c>
      <c r="H462" s="10" t="s">
        <v>3558</v>
      </c>
      <c r="I462" s="10" t="s">
        <v>2107</v>
      </c>
      <c r="J462" s="10" t="s">
        <v>2065</v>
      </c>
      <c r="K462" s="10" t="s">
        <v>2086</v>
      </c>
      <c r="L462" s="10" t="s">
        <v>2065</v>
      </c>
      <c r="M462" s="10" t="s">
        <v>2065</v>
      </c>
      <c r="N462" s="10" t="s">
        <v>2065</v>
      </c>
      <c r="O462" s="10" t="s">
        <v>1180</v>
      </c>
      <c r="P462" s="10" t="s">
        <v>2145</v>
      </c>
      <c r="Q462" s="10" t="s">
        <v>2135</v>
      </c>
      <c r="R462" s="10" t="s">
        <v>2172</v>
      </c>
      <c r="S462" s="10" t="s">
        <v>2060</v>
      </c>
      <c r="T462" s="10" t="s">
        <v>2106</v>
      </c>
      <c r="U462" s="10" t="s">
        <v>2065</v>
      </c>
      <c r="V462" s="10" t="s">
        <v>2058</v>
      </c>
      <c r="W462" s="10" t="s">
        <v>2065</v>
      </c>
      <c r="X462" s="10" t="s">
        <v>2065</v>
      </c>
      <c r="Y462" s="10" t="s">
        <v>2065</v>
      </c>
      <c r="Z462" s="10" t="s">
        <v>2362</v>
      </c>
      <c r="AA462" s="10" t="s">
        <v>2492</v>
      </c>
      <c r="AB462" s="10" t="s">
        <v>2582</v>
      </c>
      <c r="AC462" s="10" t="s">
        <v>3759</v>
      </c>
      <c r="AD462" s="10" t="s">
        <v>1052</v>
      </c>
      <c r="AE462" s="10" t="s">
        <v>2824</v>
      </c>
      <c r="AF462" s="10" t="s">
        <v>1135</v>
      </c>
      <c r="AG462" s="10" t="s">
        <v>1373</v>
      </c>
      <c r="AH462" s="10" t="s">
        <v>2817</v>
      </c>
    </row>
    <row r="463" spans="1:34" x14ac:dyDescent="0.45">
      <c r="A463" s="10" t="s">
        <v>3760</v>
      </c>
      <c r="B463" s="10" t="s">
        <v>2245</v>
      </c>
      <c r="C463" s="10" t="s">
        <v>174</v>
      </c>
      <c r="D463" s="10" t="s">
        <v>2059</v>
      </c>
      <c r="E463" s="10" t="s">
        <v>2065</v>
      </c>
      <c r="F463" s="10" t="s">
        <v>2072</v>
      </c>
      <c r="G463" s="10" t="s">
        <v>2115</v>
      </c>
      <c r="H463" s="10" t="s">
        <v>3708</v>
      </c>
      <c r="I463" s="10" t="s">
        <v>2106</v>
      </c>
      <c r="J463" s="10" t="s">
        <v>2065</v>
      </c>
      <c r="K463" s="10" t="s">
        <v>2091</v>
      </c>
      <c r="L463" s="10" t="s">
        <v>2065</v>
      </c>
      <c r="M463" s="10" t="s">
        <v>2065</v>
      </c>
      <c r="N463" s="10" t="s">
        <v>2072</v>
      </c>
      <c r="O463" s="10" t="s">
        <v>1247</v>
      </c>
      <c r="P463" s="10" t="s">
        <v>2088</v>
      </c>
      <c r="Q463" s="10" t="s">
        <v>2172</v>
      </c>
      <c r="R463" s="10" t="s">
        <v>2194</v>
      </c>
      <c r="S463" s="10" t="s">
        <v>2065</v>
      </c>
      <c r="T463" s="10" t="s">
        <v>2194</v>
      </c>
      <c r="U463" s="10" t="s">
        <v>2065</v>
      </c>
      <c r="V463" s="10" t="s">
        <v>2064</v>
      </c>
      <c r="W463" s="10" t="s">
        <v>2072</v>
      </c>
      <c r="X463" s="10" t="s">
        <v>2065</v>
      </c>
      <c r="Y463" s="10" t="s">
        <v>2065</v>
      </c>
      <c r="Z463" s="10" t="s">
        <v>2071</v>
      </c>
      <c r="AA463" s="10" t="s">
        <v>2231</v>
      </c>
      <c r="AB463" s="10" t="s">
        <v>2810</v>
      </c>
      <c r="AC463" s="10" t="s">
        <v>3684</v>
      </c>
      <c r="AD463" s="10" t="s">
        <v>1036</v>
      </c>
      <c r="AE463" s="10" t="s">
        <v>2130</v>
      </c>
      <c r="AF463" s="10" t="s">
        <v>1370</v>
      </c>
      <c r="AG463" s="10" t="s">
        <v>1063</v>
      </c>
      <c r="AH463" s="10" t="s">
        <v>2341</v>
      </c>
    </row>
    <row r="464" spans="1:34" x14ac:dyDescent="0.45">
      <c r="A464" s="10" t="s">
        <v>3761</v>
      </c>
      <c r="B464" s="10" t="s">
        <v>2058</v>
      </c>
      <c r="C464" s="10" t="s">
        <v>119</v>
      </c>
      <c r="D464" s="10" t="s">
        <v>2059</v>
      </c>
      <c r="E464" s="10" t="s">
        <v>2072</v>
      </c>
      <c r="F464" s="10" t="s">
        <v>2086</v>
      </c>
      <c r="G464" s="10" t="s">
        <v>2202</v>
      </c>
      <c r="H464" s="10" t="s">
        <v>3762</v>
      </c>
      <c r="I464" s="10" t="s">
        <v>2088</v>
      </c>
      <c r="J464" s="10" t="s">
        <v>2086</v>
      </c>
      <c r="K464" s="10" t="s">
        <v>2072</v>
      </c>
      <c r="L464" s="10" t="s">
        <v>2065</v>
      </c>
      <c r="M464" s="10" t="s">
        <v>2065</v>
      </c>
      <c r="N464" s="10" t="s">
        <v>2065</v>
      </c>
      <c r="O464" s="10" t="s">
        <v>2000</v>
      </c>
      <c r="P464" s="10" t="s">
        <v>2282</v>
      </c>
      <c r="Q464" s="10" t="s">
        <v>2223</v>
      </c>
      <c r="R464" s="10" t="s">
        <v>2105</v>
      </c>
      <c r="S464" s="10" t="s">
        <v>2086</v>
      </c>
      <c r="T464" s="10" t="s">
        <v>2088</v>
      </c>
      <c r="U464" s="10" t="s">
        <v>2065</v>
      </c>
      <c r="V464" s="10" t="s">
        <v>2088</v>
      </c>
      <c r="W464" s="10" t="s">
        <v>2072</v>
      </c>
      <c r="X464" s="10" t="s">
        <v>2065</v>
      </c>
      <c r="Y464" s="10" t="s">
        <v>2060</v>
      </c>
      <c r="Z464" s="10" t="s">
        <v>2632</v>
      </c>
      <c r="AA464" s="10" t="s">
        <v>2319</v>
      </c>
      <c r="AB464" s="10" t="s">
        <v>3166</v>
      </c>
      <c r="AC464" s="10" t="s">
        <v>3763</v>
      </c>
      <c r="AD464" s="10" t="s">
        <v>920</v>
      </c>
      <c r="AE464" s="10" t="s">
        <v>1339</v>
      </c>
      <c r="AF464" s="10" t="s">
        <v>2150</v>
      </c>
      <c r="AG464" s="10" t="s">
        <v>2150</v>
      </c>
      <c r="AH464" s="10" t="s">
        <v>2534</v>
      </c>
    </row>
    <row r="465" spans="1:34" x14ac:dyDescent="0.45">
      <c r="A465" s="10" t="s">
        <v>3764</v>
      </c>
      <c r="B465" s="10" t="s">
        <v>2118</v>
      </c>
      <c r="C465" s="10" t="s">
        <v>477</v>
      </c>
      <c r="D465" s="10" t="s">
        <v>2059</v>
      </c>
      <c r="E465" s="10" t="s">
        <v>2072</v>
      </c>
      <c r="F465" s="10" t="s">
        <v>2065</v>
      </c>
      <c r="G465" s="10" t="s">
        <v>2133</v>
      </c>
      <c r="H465" s="10" t="s">
        <v>2346</v>
      </c>
      <c r="I465" s="10" t="s">
        <v>2103</v>
      </c>
      <c r="J465" s="10" t="s">
        <v>2065</v>
      </c>
      <c r="K465" s="10" t="s">
        <v>2072</v>
      </c>
      <c r="L465" s="10" t="s">
        <v>2065</v>
      </c>
      <c r="M465" s="10" t="s">
        <v>2065</v>
      </c>
      <c r="N465" s="10" t="s">
        <v>2072</v>
      </c>
      <c r="O465" s="10" t="s">
        <v>1017</v>
      </c>
      <c r="P465" s="10" t="s">
        <v>2086</v>
      </c>
      <c r="Q465" s="10" t="s">
        <v>2065</v>
      </c>
      <c r="R465" s="10" t="s">
        <v>2065</v>
      </c>
      <c r="S465" s="10" t="s">
        <v>2065</v>
      </c>
      <c r="T465" s="10" t="s">
        <v>2065</v>
      </c>
      <c r="U465" s="10" t="s">
        <v>2065</v>
      </c>
      <c r="V465" s="10" t="s">
        <v>2106</v>
      </c>
      <c r="W465" s="10" t="s">
        <v>2072</v>
      </c>
      <c r="X465" s="10" t="s">
        <v>2065</v>
      </c>
      <c r="Y465" s="10" t="s">
        <v>2065</v>
      </c>
      <c r="Z465" s="10" t="s">
        <v>2058</v>
      </c>
      <c r="AA465" s="10" t="s">
        <v>871</v>
      </c>
      <c r="AB465" s="10" t="s">
        <v>2884</v>
      </c>
      <c r="AC465" s="10" t="s">
        <v>3765</v>
      </c>
      <c r="AD465" s="10" t="s">
        <v>2078</v>
      </c>
      <c r="AE465" s="10" t="s">
        <v>2130</v>
      </c>
      <c r="AF465" s="10" t="s">
        <v>2130</v>
      </c>
      <c r="AG465" s="10" t="s">
        <v>1013</v>
      </c>
      <c r="AH465" s="10" t="s">
        <v>871</v>
      </c>
    </row>
    <row r="466" spans="1:34" x14ac:dyDescent="0.45">
      <c r="A466" s="10" t="s">
        <v>3766</v>
      </c>
      <c r="B466" s="10" t="s">
        <v>2245</v>
      </c>
      <c r="C466" s="10" t="s">
        <v>316</v>
      </c>
      <c r="D466" s="10" t="s">
        <v>2059</v>
      </c>
      <c r="E466" s="10" t="s">
        <v>2060</v>
      </c>
      <c r="F466" s="10" t="s">
        <v>2091</v>
      </c>
      <c r="G466" s="10" t="s">
        <v>2306</v>
      </c>
      <c r="H466" s="10" t="s">
        <v>2433</v>
      </c>
      <c r="I466" s="10" t="s">
        <v>2135</v>
      </c>
      <c r="J466" s="10" t="s">
        <v>2135</v>
      </c>
      <c r="K466" s="10" t="s">
        <v>2065</v>
      </c>
      <c r="L466" s="10" t="s">
        <v>2065</v>
      </c>
      <c r="M466" s="10" t="s">
        <v>2065</v>
      </c>
      <c r="N466" s="10" t="s">
        <v>2065</v>
      </c>
      <c r="O466" s="10" t="s">
        <v>3124</v>
      </c>
      <c r="P466" s="10" t="s">
        <v>2090</v>
      </c>
      <c r="Q466" s="10" t="s">
        <v>2137</v>
      </c>
      <c r="R466" s="10" t="s">
        <v>2137</v>
      </c>
      <c r="S466" s="10" t="s">
        <v>2103</v>
      </c>
      <c r="T466" s="10" t="s">
        <v>2064</v>
      </c>
      <c r="U466" s="10" t="s">
        <v>2065</v>
      </c>
      <c r="V466" s="10" t="s">
        <v>2339</v>
      </c>
      <c r="W466" s="10" t="s">
        <v>2072</v>
      </c>
      <c r="X466" s="10" t="s">
        <v>2065</v>
      </c>
      <c r="Y466" s="10" t="s">
        <v>2061</v>
      </c>
      <c r="Z466" s="10" t="s">
        <v>3767</v>
      </c>
      <c r="AA466" s="10" t="s">
        <v>2687</v>
      </c>
      <c r="AB466" s="10" t="s">
        <v>3143</v>
      </c>
      <c r="AC466" s="10" t="s">
        <v>2934</v>
      </c>
      <c r="AD466" s="10" t="s">
        <v>2096</v>
      </c>
      <c r="AE466" s="10" t="s">
        <v>1339</v>
      </c>
      <c r="AF466" s="10" t="s">
        <v>2824</v>
      </c>
      <c r="AG466" s="10" t="s">
        <v>1429</v>
      </c>
      <c r="AH466" s="10" t="s">
        <v>3376</v>
      </c>
    </row>
    <row r="467" spans="1:34" x14ac:dyDescent="0.45">
      <c r="A467" s="10" t="s">
        <v>3768</v>
      </c>
      <c r="B467" s="10" t="s">
        <v>2085</v>
      </c>
      <c r="C467" s="10" t="s">
        <v>2331</v>
      </c>
      <c r="D467" s="10" t="s">
        <v>2082</v>
      </c>
      <c r="E467" s="10" t="s">
        <v>2065</v>
      </c>
      <c r="F467" s="10" t="s">
        <v>2065</v>
      </c>
      <c r="G467" s="10" t="s">
        <v>871</v>
      </c>
      <c r="H467" s="10" t="s">
        <v>2629</v>
      </c>
      <c r="I467" s="10" t="s">
        <v>2060</v>
      </c>
      <c r="J467" s="10" t="s">
        <v>2065</v>
      </c>
      <c r="K467" s="10" t="s">
        <v>2091</v>
      </c>
      <c r="L467" s="10" t="s">
        <v>2065</v>
      </c>
      <c r="M467" s="10" t="s">
        <v>2065</v>
      </c>
      <c r="N467" s="10" t="s">
        <v>2065</v>
      </c>
      <c r="O467" s="10" t="s">
        <v>1036</v>
      </c>
      <c r="P467" s="10" t="s">
        <v>2135</v>
      </c>
      <c r="Q467" s="10" t="s">
        <v>2103</v>
      </c>
      <c r="R467" s="10" t="s">
        <v>2103</v>
      </c>
      <c r="S467" s="10" t="s">
        <v>2086</v>
      </c>
      <c r="T467" s="10" t="s">
        <v>2086</v>
      </c>
      <c r="U467" s="10" t="s">
        <v>2065</v>
      </c>
      <c r="V467" s="10" t="s">
        <v>2106</v>
      </c>
      <c r="W467" s="10" t="s">
        <v>2065</v>
      </c>
      <c r="X467" s="10" t="s">
        <v>2072</v>
      </c>
      <c r="Y467" s="10" t="s">
        <v>2065</v>
      </c>
      <c r="Z467" s="10" t="s">
        <v>2183</v>
      </c>
      <c r="AA467" s="10" t="s">
        <v>2232</v>
      </c>
      <c r="AB467" s="10" t="s">
        <v>2340</v>
      </c>
      <c r="AC467" s="10" t="s">
        <v>2388</v>
      </c>
      <c r="AD467" s="10" t="s">
        <v>1304</v>
      </c>
      <c r="AE467" s="10" t="s">
        <v>2277</v>
      </c>
      <c r="AF467" s="10" t="s">
        <v>2277</v>
      </c>
      <c r="AG467" s="10" t="s">
        <v>1401</v>
      </c>
      <c r="AH467" s="10" t="s">
        <v>2976</v>
      </c>
    </row>
    <row r="468" spans="1:34" x14ac:dyDescent="0.45">
      <c r="A468" s="10" t="s">
        <v>3768</v>
      </c>
      <c r="B468" s="10" t="s">
        <v>2085</v>
      </c>
      <c r="C468" s="10" t="s">
        <v>99</v>
      </c>
      <c r="D468" s="10" t="s">
        <v>2082</v>
      </c>
      <c r="E468" s="10" t="s">
        <v>2065</v>
      </c>
      <c r="F468" s="10" t="s">
        <v>2065</v>
      </c>
      <c r="G468" s="10" t="s">
        <v>871</v>
      </c>
      <c r="H468" s="10" t="s">
        <v>3769</v>
      </c>
      <c r="I468" s="10" t="s">
        <v>2086</v>
      </c>
      <c r="J468" s="10" t="s">
        <v>2065</v>
      </c>
      <c r="K468" s="10" t="s">
        <v>2086</v>
      </c>
      <c r="L468" s="10" t="s">
        <v>2065</v>
      </c>
      <c r="M468" s="10" t="s">
        <v>2065</v>
      </c>
      <c r="N468" s="10" t="s">
        <v>2065</v>
      </c>
      <c r="O468" s="10" t="s">
        <v>2005</v>
      </c>
      <c r="P468" s="10" t="s">
        <v>2103</v>
      </c>
      <c r="Q468" s="10" t="s">
        <v>2103</v>
      </c>
      <c r="R468" s="10" t="s">
        <v>2103</v>
      </c>
      <c r="S468" s="10" t="s">
        <v>2086</v>
      </c>
      <c r="T468" s="10" t="s">
        <v>2086</v>
      </c>
      <c r="U468" s="10" t="s">
        <v>2065</v>
      </c>
      <c r="V468" s="10" t="s">
        <v>2086</v>
      </c>
      <c r="W468" s="10" t="s">
        <v>2065</v>
      </c>
      <c r="X468" s="10" t="s">
        <v>2072</v>
      </c>
      <c r="Y468" s="10" t="s">
        <v>2065</v>
      </c>
      <c r="Z468" s="10" t="s">
        <v>2282</v>
      </c>
      <c r="AA468" s="10" t="s">
        <v>2163</v>
      </c>
      <c r="AB468" s="10" t="s">
        <v>3770</v>
      </c>
      <c r="AC468" s="10" t="s">
        <v>3771</v>
      </c>
      <c r="AD468" s="10" t="s">
        <v>949</v>
      </c>
      <c r="AE468" s="10" t="s">
        <v>2010</v>
      </c>
      <c r="AF468" s="10" t="s">
        <v>2010</v>
      </c>
      <c r="AG468" s="10" t="s">
        <v>2010</v>
      </c>
      <c r="AH468" s="10" t="s">
        <v>2534</v>
      </c>
    </row>
    <row r="469" spans="1:34" x14ac:dyDescent="0.45">
      <c r="A469" s="10" t="s">
        <v>0</v>
      </c>
      <c r="B469" s="10" t="s">
        <v>2026</v>
      </c>
      <c r="C469" s="10" t="s">
        <v>2027</v>
      </c>
      <c r="D469" s="10" t="s">
        <v>2028</v>
      </c>
      <c r="E469" s="10" t="s">
        <v>2029</v>
      </c>
      <c r="F469" s="10" t="s">
        <v>2030</v>
      </c>
      <c r="G469" s="10" t="s">
        <v>2031</v>
      </c>
      <c r="H469" s="10" t="s">
        <v>869</v>
      </c>
      <c r="I469" s="10" t="s">
        <v>2032</v>
      </c>
      <c r="J469" s="10" t="s">
        <v>2033</v>
      </c>
      <c r="K469" s="10" t="s">
        <v>2034</v>
      </c>
      <c r="L469" s="10" t="s">
        <v>2035</v>
      </c>
      <c r="M469" s="10" t="s">
        <v>2036</v>
      </c>
      <c r="N469" s="10" t="s">
        <v>2037</v>
      </c>
      <c r="O469" s="10" t="s">
        <v>860</v>
      </c>
      <c r="P469" s="10" t="s">
        <v>2038</v>
      </c>
      <c r="Q469" s="10" t="s">
        <v>2039</v>
      </c>
      <c r="R469" s="10" t="s">
        <v>2040</v>
      </c>
      <c r="S469" s="10" t="s">
        <v>2041</v>
      </c>
      <c r="T469" s="10" t="s">
        <v>2042</v>
      </c>
      <c r="U469" s="10" t="s">
        <v>2043</v>
      </c>
      <c r="V469" s="10" t="s">
        <v>2044</v>
      </c>
      <c r="W469" s="10" t="s">
        <v>2045</v>
      </c>
      <c r="X469" s="10" t="s">
        <v>2046</v>
      </c>
      <c r="Y469" s="10" t="s">
        <v>2047</v>
      </c>
      <c r="Z469" s="10" t="s">
        <v>2048</v>
      </c>
      <c r="AA469" s="10" t="s">
        <v>2049</v>
      </c>
      <c r="AB469" s="10" t="s">
        <v>2050</v>
      </c>
      <c r="AC469" s="10" t="s">
        <v>2051</v>
      </c>
      <c r="AD469" s="10" t="s">
        <v>2052</v>
      </c>
      <c r="AE469" s="10" t="s">
        <v>2053</v>
      </c>
      <c r="AF469" s="10" t="s">
        <v>2054</v>
      </c>
      <c r="AG469" s="10" t="s">
        <v>2055</v>
      </c>
      <c r="AH469" s="10" t="s">
        <v>2056</v>
      </c>
    </row>
    <row r="470" spans="1:34" x14ac:dyDescent="0.45">
      <c r="A470" s="10" t="s">
        <v>3768</v>
      </c>
      <c r="B470" s="10" t="s">
        <v>2085</v>
      </c>
      <c r="C470" s="10" t="s">
        <v>87</v>
      </c>
      <c r="D470" s="10" t="s">
        <v>2082</v>
      </c>
      <c r="E470" s="10" t="s">
        <v>2065</v>
      </c>
      <c r="F470" s="10" t="s">
        <v>2065</v>
      </c>
      <c r="G470" s="10" t="s">
        <v>871</v>
      </c>
      <c r="H470" s="10" t="s">
        <v>2346</v>
      </c>
      <c r="I470" s="10" t="s">
        <v>2086</v>
      </c>
      <c r="J470" s="10" t="s">
        <v>2065</v>
      </c>
      <c r="K470" s="10" t="s">
        <v>2072</v>
      </c>
      <c r="L470" s="10" t="s">
        <v>2065</v>
      </c>
      <c r="M470" s="10" t="s">
        <v>2065</v>
      </c>
      <c r="N470" s="10" t="s">
        <v>2065</v>
      </c>
      <c r="O470" s="10" t="s">
        <v>1320</v>
      </c>
      <c r="P470" s="10" t="s">
        <v>2060</v>
      </c>
      <c r="Q470" s="10" t="s">
        <v>2065</v>
      </c>
      <c r="R470" s="10" t="s">
        <v>2065</v>
      </c>
      <c r="S470" s="10" t="s">
        <v>2065</v>
      </c>
      <c r="T470" s="10" t="s">
        <v>2065</v>
      </c>
      <c r="U470" s="10" t="s">
        <v>2065</v>
      </c>
      <c r="V470" s="10" t="s">
        <v>2061</v>
      </c>
      <c r="W470" s="10" t="s">
        <v>2065</v>
      </c>
      <c r="X470" s="10" t="s">
        <v>2065</v>
      </c>
      <c r="Y470" s="10" t="s">
        <v>2065</v>
      </c>
      <c r="Z470" s="10" t="s">
        <v>2204</v>
      </c>
      <c r="AA470" s="10" t="s">
        <v>871</v>
      </c>
      <c r="AB470" s="10" t="s">
        <v>3772</v>
      </c>
      <c r="AC470" s="10" t="s">
        <v>2133</v>
      </c>
      <c r="AD470" s="10" t="s">
        <v>1036</v>
      </c>
      <c r="AE470" s="10" t="s">
        <v>2130</v>
      </c>
      <c r="AF470" s="10" t="s">
        <v>2130</v>
      </c>
      <c r="AG470" s="10" t="s">
        <v>1049</v>
      </c>
      <c r="AH470" s="10" t="s">
        <v>871</v>
      </c>
    </row>
    <row r="471" spans="1:34" x14ac:dyDescent="0.45">
      <c r="A471" s="10" t="s">
        <v>3773</v>
      </c>
      <c r="B471" s="10" t="s">
        <v>2310</v>
      </c>
      <c r="C471" s="10" t="s">
        <v>312</v>
      </c>
      <c r="D471" s="10" t="s">
        <v>2059</v>
      </c>
      <c r="E471" s="10" t="s">
        <v>2061</v>
      </c>
      <c r="F471" s="10" t="s">
        <v>2072</v>
      </c>
      <c r="G471" s="10" t="s">
        <v>3097</v>
      </c>
      <c r="H471" s="10" t="s">
        <v>3558</v>
      </c>
      <c r="I471" s="10" t="s">
        <v>2088</v>
      </c>
      <c r="J471" s="10" t="s">
        <v>2088</v>
      </c>
      <c r="K471" s="10" t="s">
        <v>2065</v>
      </c>
      <c r="L471" s="10" t="s">
        <v>2065</v>
      </c>
      <c r="M471" s="10" t="s">
        <v>2065</v>
      </c>
      <c r="N471" s="10" t="s">
        <v>2065</v>
      </c>
      <c r="O471" s="10" t="s">
        <v>2423</v>
      </c>
      <c r="P471" s="10" t="s">
        <v>2261</v>
      </c>
      <c r="Q471" s="10" t="s">
        <v>2069</v>
      </c>
      <c r="R471" s="10" t="s">
        <v>2058</v>
      </c>
      <c r="S471" s="10" t="s">
        <v>2106</v>
      </c>
      <c r="T471" s="10" t="s">
        <v>2192</v>
      </c>
      <c r="U471" s="10" t="s">
        <v>2065</v>
      </c>
      <c r="V471" s="10" t="s">
        <v>2114</v>
      </c>
      <c r="W471" s="10" t="s">
        <v>2072</v>
      </c>
      <c r="X471" s="10" t="s">
        <v>2065</v>
      </c>
      <c r="Y471" s="10" t="s">
        <v>2091</v>
      </c>
      <c r="Z471" s="10" t="s">
        <v>3307</v>
      </c>
      <c r="AA471" s="10" t="s">
        <v>2425</v>
      </c>
      <c r="AB471" s="10" t="s">
        <v>3774</v>
      </c>
      <c r="AC471" s="10" t="s">
        <v>3665</v>
      </c>
      <c r="AD471" s="10" t="s">
        <v>1143</v>
      </c>
      <c r="AE471" s="10" t="s">
        <v>1927</v>
      </c>
      <c r="AF471" s="10" t="s">
        <v>2005</v>
      </c>
      <c r="AG471" s="10" t="s">
        <v>2787</v>
      </c>
      <c r="AH471" s="10" t="s">
        <v>3775</v>
      </c>
    </row>
    <row r="472" spans="1:34" x14ac:dyDescent="0.45">
      <c r="A472" s="10" t="s">
        <v>3776</v>
      </c>
      <c r="B472" s="10" t="s">
        <v>2192</v>
      </c>
      <c r="C472" s="10" t="s">
        <v>477</v>
      </c>
      <c r="D472" s="10" t="s">
        <v>2059</v>
      </c>
      <c r="E472" s="10" t="s">
        <v>2072</v>
      </c>
      <c r="F472" s="10" t="s">
        <v>2086</v>
      </c>
      <c r="G472" s="10" t="s">
        <v>2202</v>
      </c>
      <c r="H472" s="10" t="s">
        <v>2121</v>
      </c>
      <c r="I472" s="10" t="s">
        <v>2058</v>
      </c>
      <c r="J472" s="10" t="s">
        <v>2065</v>
      </c>
      <c r="K472" s="10" t="s">
        <v>2135</v>
      </c>
      <c r="L472" s="10" t="s">
        <v>2065</v>
      </c>
      <c r="M472" s="10" t="s">
        <v>2065</v>
      </c>
      <c r="N472" s="10" t="s">
        <v>2060</v>
      </c>
      <c r="O472" s="10" t="s">
        <v>1998</v>
      </c>
      <c r="P472" s="10" t="s">
        <v>2070</v>
      </c>
      <c r="Q472" s="10" t="s">
        <v>2135</v>
      </c>
      <c r="R472" s="10" t="s">
        <v>2172</v>
      </c>
      <c r="S472" s="10" t="s">
        <v>2086</v>
      </c>
      <c r="T472" s="10" t="s">
        <v>2061</v>
      </c>
      <c r="U472" s="10" t="s">
        <v>2072</v>
      </c>
      <c r="V472" s="10" t="s">
        <v>2070</v>
      </c>
      <c r="W472" s="10" t="s">
        <v>2072</v>
      </c>
      <c r="X472" s="10" t="s">
        <v>2065</v>
      </c>
      <c r="Y472" s="10" t="s">
        <v>2065</v>
      </c>
      <c r="Z472" s="10" t="s">
        <v>2882</v>
      </c>
      <c r="AA472" s="10" t="s">
        <v>3063</v>
      </c>
      <c r="AB472" s="10" t="s">
        <v>2976</v>
      </c>
      <c r="AC472" s="10" t="s">
        <v>3777</v>
      </c>
      <c r="AD472" s="10" t="s">
        <v>1138</v>
      </c>
      <c r="AE472" s="10" t="s">
        <v>1025</v>
      </c>
      <c r="AF472" s="10" t="s">
        <v>2277</v>
      </c>
      <c r="AG472" s="10" t="s">
        <v>1138</v>
      </c>
      <c r="AH472" s="10" t="s">
        <v>2711</v>
      </c>
    </row>
    <row r="473" spans="1:34" x14ac:dyDescent="0.45">
      <c r="A473" s="10" t="s">
        <v>3778</v>
      </c>
      <c r="B473" s="10" t="s">
        <v>2068</v>
      </c>
      <c r="C473" s="10" t="s">
        <v>99</v>
      </c>
      <c r="D473" s="10" t="s">
        <v>2082</v>
      </c>
      <c r="E473" s="10" t="s">
        <v>2065</v>
      </c>
      <c r="F473" s="10" t="s">
        <v>2072</v>
      </c>
      <c r="G473" s="10" t="s">
        <v>2115</v>
      </c>
      <c r="H473" s="10" t="s">
        <v>2734</v>
      </c>
      <c r="I473" s="10" t="s">
        <v>2058</v>
      </c>
      <c r="J473" s="10" t="s">
        <v>2065</v>
      </c>
      <c r="K473" s="10" t="s">
        <v>2194</v>
      </c>
      <c r="L473" s="10" t="s">
        <v>2065</v>
      </c>
      <c r="M473" s="10" t="s">
        <v>2065</v>
      </c>
      <c r="N473" s="10" t="s">
        <v>2072</v>
      </c>
      <c r="O473" s="10" t="s">
        <v>2431</v>
      </c>
      <c r="P473" s="10" t="s">
        <v>2137</v>
      </c>
      <c r="Q473" s="10" t="s">
        <v>2105</v>
      </c>
      <c r="R473" s="10" t="s">
        <v>2064</v>
      </c>
      <c r="S473" s="10" t="s">
        <v>2091</v>
      </c>
      <c r="T473" s="10" t="s">
        <v>2088</v>
      </c>
      <c r="U473" s="10" t="s">
        <v>2065</v>
      </c>
      <c r="V473" s="10" t="s">
        <v>2117</v>
      </c>
      <c r="W473" s="10" t="s">
        <v>2086</v>
      </c>
      <c r="X473" s="10" t="s">
        <v>2065</v>
      </c>
      <c r="Y473" s="10" t="s">
        <v>2086</v>
      </c>
      <c r="Z473" s="10" t="s">
        <v>2206</v>
      </c>
      <c r="AA473" s="10" t="s">
        <v>2363</v>
      </c>
      <c r="AB473" s="10" t="s">
        <v>3266</v>
      </c>
      <c r="AC473" s="10" t="s">
        <v>3779</v>
      </c>
      <c r="AD473" s="10" t="s">
        <v>1090</v>
      </c>
      <c r="AE473" s="10" t="s">
        <v>2235</v>
      </c>
      <c r="AF473" s="10" t="s">
        <v>2617</v>
      </c>
      <c r="AG473" s="10" t="s">
        <v>1310</v>
      </c>
      <c r="AH473" s="10" t="s">
        <v>3207</v>
      </c>
    </row>
    <row r="474" spans="1:34" x14ac:dyDescent="0.45">
      <c r="A474" s="10" t="s">
        <v>3780</v>
      </c>
      <c r="B474" s="10" t="s">
        <v>2068</v>
      </c>
      <c r="C474" s="10" t="s">
        <v>477</v>
      </c>
      <c r="D474" s="10" t="s">
        <v>2059</v>
      </c>
      <c r="E474" s="10" t="s">
        <v>2060</v>
      </c>
      <c r="F474" s="10" t="s">
        <v>2086</v>
      </c>
      <c r="G474" s="10" t="s">
        <v>2101</v>
      </c>
      <c r="H474" s="10" t="s">
        <v>3781</v>
      </c>
      <c r="I474" s="10" t="s">
        <v>2069</v>
      </c>
      <c r="J474" s="10" t="s">
        <v>2065</v>
      </c>
      <c r="K474" s="10" t="s">
        <v>2091</v>
      </c>
      <c r="L474" s="10" t="s">
        <v>2065</v>
      </c>
      <c r="M474" s="10" t="s">
        <v>2065</v>
      </c>
      <c r="N474" s="10" t="s">
        <v>2072</v>
      </c>
      <c r="O474" s="10" t="s">
        <v>3616</v>
      </c>
      <c r="P474" s="10" t="s">
        <v>2118</v>
      </c>
      <c r="Q474" s="10" t="s">
        <v>2135</v>
      </c>
      <c r="R474" s="10" t="s">
        <v>2172</v>
      </c>
      <c r="S474" s="10" t="s">
        <v>2072</v>
      </c>
      <c r="T474" s="10" t="s">
        <v>2105</v>
      </c>
      <c r="U474" s="10" t="s">
        <v>2091</v>
      </c>
      <c r="V474" s="10" t="s">
        <v>2245</v>
      </c>
      <c r="W474" s="10" t="s">
        <v>2072</v>
      </c>
      <c r="X474" s="10" t="s">
        <v>2072</v>
      </c>
      <c r="Y474" s="10" t="s">
        <v>2060</v>
      </c>
      <c r="Z474" s="10" t="s">
        <v>3063</v>
      </c>
      <c r="AA474" s="10" t="s">
        <v>2092</v>
      </c>
      <c r="AB474" s="10" t="s">
        <v>3466</v>
      </c>
      <c r="AC474" s="10" t="s">
        <v>3782</v>
      </c>
      <c r="AD474" s="10" t="s">
        <v>1215</v>
      </c>
      <c r="AE474" s="10" t="s">
        <v>1926</v>
      </c>
      <c r="AF474" s="10" t="s">
        <v>2392</v>
      </c>
      <c r="AG474" s="10" t="s">
        <v>1090</v>
      </c>
      <c r="AH474" s="10" t="s">
        <v>3510</v>
      </c>
    </row>
    <row r="475" spans="1:34" x14ac:dyDescent="0.45">
      <c r="A475" s="10" t="s">
        <v>3783</v>
      </c>
      <c r="B475" s="10" t="s">
        <v>2069</v>
      </c>
      <c r="C475" s="10" t="s">
        <v>262</v>
      </c>
      <c r="D475" s="10" t="s">
        <v>2082</v>
      </c>
      <c r="E475" s="10" t="s">
        <v>2060</v>
      </c>
      <c r="F475" s="10" t="s">
        <v>2086</v>
      </c>
      <c r="G475" s="10" t="s">
        <v>2101</v>
      </c>
      <c r="H475" s="10" t="s">
        <v>3266</v>
      </c>
      <c r="I475" s="10" t="s">
        <v>2135</v>
      </c>
      <c r="J475" s="10" t="s">
        <v>2135</v>
      </c>
      <c r="K475" s="10" t="s">
        <v>2065</v>
      </c>
      <c r="L475" s="10" t="s">
        <v>2065</v>
      </c>
      <c r="M475" s="10" t="s">
        <v>2065</v>
      </c>
      <c r="N475" s="10" t="s">
        <v>2065</v>
      </c>
      <c r="O475" s="10" t="s">
        <v>3784</v>
      </c>
      <c r="P475" s="10" t="s">
        <v>2153</v>
      </c>
      <c r="Q475" s="10" t="s">
        <v>2282</v>
      </c>
      <c r="R475" s="10" t="s">
        <v>2282</v>
      </c>
      <c r="S475" s="10" t="s">
        <v>2103</v>
      </c>
      <c r="T475" s="10" t="s">
        <v>2222</v>
      </c>
      <c r="U475" s="10" t="s">
        <v>2065</v>
      </c>
      <c r="V475" s="10" t="s">
        <v>2515</v>
      </c>
      <c r="W475" s="10" t="s">
        <v>2086</v>
      </c>
      <c r="X475" s="10" t="s">
        <v>2065</v>
      </c>
      <c r="Y475" s="10" t="s">
        <v>2086</v>
      </c>
      <c r="Z475" s="10" t="s">
        <v>3785</v>
      </c>
      <c r="AA475" s="10" t="s">
        <v>2484</v>
      </c>
      <c r="AB475" s="10" t="s">
        <v>2810</v>
      </c>
      <c r="AC475" s="10" t="s">
        <v>3786</v>
      </c>
      <c r="AD475" s="10" t="s">
        <v>1234</v>
      </c>
      <c r="AE475" s="10" t="s">
        <v>2296</v>
      </c>
      <c r="AF475" s="10" t="s">
        <v>2287</v>
      </c>
      <c r="AG475" s="10" t="s">
        <v>953</v>
      </c>
      <c r="AH475" s="10" t="s">
        <v>2168</v>
      </c>
    </row>
    <row r="476" spans="1:34" x14ac:dyDescent="0.45">
      <c r="A476" s="10" t="s">
        <v>3787</v>
      </c>
      <c r="B476" s="10" t="s">
        <v>2118</v>
      </c>
      <c r="C476" s="10" t="s">
        <v>477</v>
      </c>
      <c r="D476" s="10" t="s">
        <v>2059</v>
      </c>
      <c r="E476" s="10" t="s">
        <v>2060</v>
      </c>
      <c r="F476" s="10" t="s">
        <v>2091</v>
      </c>
      <c r="G476" s="10" t="s">
        <v>2306</v>
      </c>
      <c r="H476" s="10" t="s">
        <v>2328</v>
      </c>
      <c r="I476" s="10" t="s">
        <v>2064</v>
      </c>
      <c r="J476" s="10" t="s">
        <v>2064</v>
      </c>
      <c r="K476" s="10" t="s">
        <v>2065</v>
      </c>
      <c r="L476" s="10" t="s">
        <v>2065</v>
      </c>
      <c r="M476" s="10" t="s">
        <v>2065</v>
      </c>
      <c r="N476" s="10" t="s">
        <v>2065</v>
      </c>
      <c r="O476" s="10" t="s">
        <v>3788</v>
      </c>
      <c r="P476" s="10" t="s">
        <v>2261</v>
      </c>
      <c r="Q476" s="10" t="s">
        <v>2118</v>
      </c>
      <c r="R476" s="10" t="s">
        <v>2118</v>
      </c>
      <c r="S476" s="10" t="s">
        <v>2172</v>
      </c>
      <c r="T476" s="10" t="s">
        <v>2107</v>
      </c>
      <c r="U476" s="10" t="s">
        <v>2065</v>
      </c>
      <c r="V476" s="10" t="s">
        <v>2215</v>
      </c>
      <c r="W476" s="10" t="s">
        <v>2061</v>
      </c>
      <c r="X476" s="10" t="s">
        <v>2065</v>
      </c>
      <c r="Y476" s="10" t="s">
        <v>2091</v>
      </c>
      <c r="Z476" s="10" t="s">
        <v>3789</v>
      </c>
      <c r="AA476" s="10" t="s">
        <v>2175</v>
      </c>
      <c r="AB476" s="10" t="s">
        <v>2063</v>
      </c>
      <c r="AC476" s="10" t="s">
        <v>3790</v>
      </c>
      <c r="AD476" s="10" t="s">
        <v>1198</v>
      </c>
      <c r="AE476" s="10" t="s">
        <v>1927</v>
      </c>
      <c r="AF476" s="10" t="s">
        <v>2287</v>
      </c>
      <c r="AG476" s="10" t="s">
        <v>1088</v>
      </c>
      <c r="AH476" s="10" t="s">
        <v>2881</v>
      </c>
    </row>
    <row r="477" spans="1:34" x14ac:dyDescent="0.45">
      <c r="A477" s="10" t="s">
        <v>3791</v>
      </c>
      <c r="B477" s="10" t="s">
        <v>2100</v>
      </c>
      <c r="C477" s="10" t="s">
        <v>1471</v>
      </c>
      <c r="D477" s="10" t="s">
        <v>2059</v>
      </c>
      <c r="E477" s="10" t="s">
        <v>2072</v>
      </c>
      <c r="F477" s="10" t="s">
        <v>2072</v>
      </c>
      <c r="G477" s="10" t="s">
        <v>2083</v>
      </c>
      <c r="H477" s="10" t="s">
        <v>2589</v>
      </c>
      <c r="I477" s="10" t="s">
        <v>2118</v>
      </c>
      <c r="J477" s="10" t="s">
        <v>2065</v>
      </c>
      <c r="K477" s="10" t="s">
        <v>2103</v>
      </c>
      <c r="L477" s="10" t="s">
        <v>2065</v>
      </c>
      <c r="M477" s="10" t="s">
        <v>2065</v>
      </c>
      <c r="N477" s="10" t="s">
        <v>2065</v>
      </c>
      <c r="O477" s="10" t="s">
        <v>2438</v>
      </c>
      <c r="P477" s="10" t="s">
        <v>2145</v>
      </c>
      <c r="Q477" s="10" t="s">
        <v>2194</v>
      </c>
      <c r="R477" s="10" t="s">
        <v>2106</v>
      </c>
      <c r="S477" s="10" t="s">
        <v>2086</v>
      </c>
      <c r="T477" s="10" t="s">
        <v>2106</v>
      </c>
      <c r="U477" s="10" t="s">
        <v>2065</v>
      </c>
      <c r="V477" s="10" t="s">
        <v>2204</v>
      </c>
      <c r="W477" s="10" t="s">
        <v>2091</v>
      </c>
      <c r="X477" s="10" t="s">
        <v>2065</v>
      </c>
      <c r="Y477" s="10" t="s">
        <v>2072</v>
      </c>
      <c r="Z477" s="10" t="s">
        <v>2246</v>
      </c>
      <c r="AA477" s="10" t="s">
        <v>3419</v>
      </c>
      <c r="AB477" s="10" t="s">
        <v>2507</v>
      </c>
      <c r="AC477" s="10" t="s">
        <v>3792</v>
      </c>
      <c r="AD477" s="10" t="s">
        <v>2079</v>
      </c>
      <c r="AE477" s="10" t="s">
        <v>1942</v>
      </c>
      <c r="AF477" s="10" t="s">
        <v>971</v>
      </c>
      <c r="AG477" s="10" t="s">
        <v>2547</v>
      </c>
      <c r="AH477" s="10" t="s">
        <v>2891</v>
      </c>
    </row>
    <row r="478" spans="1:34" x14ac:dyDescent="0.45">
      <c r="A478" s="10" t="s">
        <v>3793</v>
      </c>
      <c r="B478" s="10" t="s">
        <v>2118</v>
      </c>
      <c r="C478" s="10" t="s">
        <v>230</v>
      </c>
      <c r="D478" s="10" t="s">
        <v>2082</v>
      </c>
      <c r="E478" s="10" t="s">
        <v>2072</v>
      </c>
      <c r="F478" s="10" t="s">
        <v>2065</v>
      </c>
      <c r="G478" s="10" t="s">
        <v>2133</v>
      </c>
      <c r="H478" s="10" t="s">
        <v>3723</v>
      </c>
      <c r="I478" s="10" t="s">
        <v>2204</v>
      </c>
      <c r="J478" s="10" t="s">
        <v>2065</v>
      </c>
      <c r="K478" s="10" t="s">
        <v>2091</v>
      </c>
      <c r="L478" s="10" t="s">
        <v>2065</v>
      </c>
      <c r="M478" s="10" t="s">
        <v>2065</v>
      </c>
      <c r="N478" s="10" t="s">
        <v>2072</v>
      </c>
      <c r="O478" s="10" t="s">
        <v>1065</v>
      </c>
      <c r="P478" s="10" t="s">
        <v>2088</v>
      </c>
      <c r="Q478" s="10" t="s">
        <v>2106</v>
      </c>
      <c r="R478" s="10" t="s">
        <v>2106</v>
      </c>
      <c r="S478" s="10" t="s">
        <v>2065</v>
      </c>
      <c r="T478" s="10" t="s">
        <v>2103</v>
      </c>
      <c r="U478" s="10" t="s">
        <v>2065</v>
      </c>
      <c r="V478" s="10" t="s">
        <v>2223</v>
      </c>
      <c r="W478" s="10" t="s">
        <v>2072</v>
      </c>
      <c r="X478" s="10" t="s">
        <v>2065</v>
      </c>
      <c r="Y478" s="10" t="s">
        <v>2072</v>
      </c>
      <c r="Z478" s="10" t="s">
        <v>2367</v>
      </c>
      <c r="AA478" s="10" t="s">
        <v>2363</v>
      </c>
      <c r="AB478" s="10" t="s">
        <v>2116</v>
      </c>
      <c r="AC478" s="10" t="s">
        <v>3794</v>
      </c>
      <c r="AD478" s="10" t="s">
        <v>2079</v>
      </c>
      <c r="AE478" s="10" t="s">
        <v>2130</v>
      </c>
      <c r="AF478" s="10" t="s">
        <v>1300</v>
      </c>
      <c r="AG478" s="10" t="s">
        <v>1243</v>
      </c>
      <c r="AH478" s="10" t="s">
        <v>2124</v>
      </c>
    </row>
    <row r="479" spans="1:34" x14ac:dyDescent="0.45">
      <c r="A479" s="10" t="s">
        <v>3795</v>
      </c>
      <c r="B479" s="10" t="s">
        <v>2114</v>
      </c>
      <c r="C479" s="10" t="s">
        <v>335</v>
      </c>
      <c r="D479" s="10" t="s">
        <v>2059</v>
      </c>
      <c r="E479" s="10" t="s">
        <v>2072</v>
      </c>
      <c r="F479" s="10" t="s">
        <v>2091</v>
      </c>
      <c r="G479" s="10" t="s">
        <v>2564</v>
      </c>
      <c r="H479" s="10" t="s">
        <v>3058</v>
      </c>
      <c r="I479" s="10" t="s">
        <v>2088</v>
      </c>
      <c r="J479" s="10" t="s">
        <v>2088</v>
      </c>
      <c r="K479" s="10" t="s">
        <v>2065</v>
      </c>
      <c r="L479" s="10" t="s">
        <v>2065</v>
      </c>
      <c r="M479" s="10" t="s">
        <v>2065</v>
      </c>
      <c r="N479" s="10" t="s">
        <v>2065</v>
      </c>
      <c r="O479" s="10" t="s">
        <v>3796</v>
      </c>
      <c r="P479" s="10" t="s">
        <v>2232</v>
      </c>
      <c r="Q479" s="10" t="s">
        <v>2114</v>
      </c>
      <c r="R479" s="10" t="s">
        <v>2192</v>
      </c>
      <c r="S479" s="10" t="s">
        <v>2172</v>
      </c>
      <c r="T479" s="10" t="s">
        <v>2145</v>
      </c>
      <c r="U479" s="10" t="s">
        <v>2065</v>
      </c>
      <c r="V479" s="10" t="s">
        <v>2327</v>
      </c>
      <c r="W479" s="10" t="s">
        <v>2086</v>
      </c>
      <c r="X479" s="10" t="s">
        <v>2072</v>
      </c>
      <c r="Y479" s="10" t="s">
        <v>2086</v>
      </c>
      <c r="Z479" s="10" t="s">
        <v>3797</v>
      </c>
      <c r="AA479" s="10" t="s">
        <v>2922</v>
      </c>
      <c r="AB479" s="10" t="s">
        <v>2213</v>
      </c>
      <c r="AC479" s="10" t="s">
        <v>3798</v>
      </c>
      <c r="AD479" s="10" t="s">
        <v>1247</v>
      </c>
      <c r="AE479" s="10" t="s">
        <v>2097</v>
      </c>
      <c r="AF479" s="10" t="s">
        <v>2178</v>
      </c>
      <c r="AG479" s="10" t="s">
        <v>1298</v>
      </c>
      <c r="AH479" s="10" t="s">
        <v>2376</v>
      </c>
    </row>
    <row r="480" spans="1:34" x14ac:dyDescent="0.45">
      <c r="A480" s="10" t="s">
        <v>3799</v>
      </c>
      <c r="B480" s="10" t="s">
        <v>2118</v>
      </c>
      <c r="C480" s="10" t="s">
        <v>113</v>
      </c>
      <c r="D480" s="10" t="s">
        <v>2059</v>
      </c>
      <c r="E480" s="10" t="s">
        <v>2072</v>
      </c>
      <c r="F480" s="10" t="s">
        <v>2065</v>
      </c>
      <c r="G480" s="10" t="s">
        <v>2133</v>
      </c>
      <c r="H480" s="10" t="s">
        <v>2084</v>
      </c>
      <c r="I480" s="10" t="s">
        <v>2086</v>
      </c>
      <c r="J480" s="10" t="s">
        <v>2086</v>
      </c>
      <c r="K480" s="10" t="s">
        <v>2065</v>
      </c>
      <c r="L480" s="10" t="s">
        <v>2065</v>
      </c>
      <c r="M480" s="10" t="s">
        <v>2065</v>
      </c>
      <c r="N480" s="10" t="s">
        <v>2065</v>
      </c>
      <c r="O480" s="10" t="s">
        <v>959</v>
      </c>
      <c r="P480" s="10" t="s">
        <v>2064</v>
      </c>
      <c r="Q480" s="10" t="s">
        <v>2061</v>
      </c>
      <c r="R480" s="10" t="s">
        <v>2060</v>
      </c>
      <c r="S480" s="10" t="s">
        <v>2072</v>
      </c>
      <c r="T480" s="10" t="s">
        <v>2091</v>
      </c>
      <c r="U480" s="10" t="s">
        <v>2065</v>
      </c>
      <c r="V480" s="10" t="s">
        <v>2061</v>
      </c>
      <c r="W480" s="10" t="s">
        <v>2086</v>
      </c>
      <c r="X480" s="10" t="s">
        <v>2065</v>
      </c>
      <c r="Y480" s="10" t="s">
        <v>2065</v>
      </c>
      <c r="Z480" s="10" t="s">
        <v>2261</v>
      </c>
      <c r="AA480" s="10" t="s">
        <v>2986</v>
      </c>
      <c r="AB480" s="10" t="s">
        <v>3800</v>
      </c>
      <c r="AC480" s="10" t="s">
        <v>2523</v>
      </c>
      <c r="AD480" s="10" t="s">
        <v>1223</v>
      </c>
      <c r="AE480" s="10" t="s">
        <v>1025</v>
      </c>
      <c r="AF480" s="10" t="s">
        <v>2078</v>
      </c>
      <c r="AG480" s="10" t="s">
        <v>2862</v>
      </c>
      <c r="AH480" s="10" t="s">
        <v>2242</v>
      </c>
    </row>
    <row r="481" spans="1:34" x14ac:dyDescent="0.45">
      <c r="A481" s="10" t="s">
        <v>3801</v>
      </c>
      <c r="B481" s="10" t="s">
        <v>2058</v>
      </c>
      <c r="C481" s="10" t="s">
        <v>24</v>
      </c>
      <c r="D481" s="10" t="s">
        <v>2059</v>
      </c>
      <c r="E481" s="10" t="s">
        <v>2086</v>
      </c>
      <c r="F481" s="10" t="s">
        <v>2060</v>
      </c>
      <c r="G481" s="10" t="s">
        <v>2202</v>
      </c>
      <c r="H481" s="10" t="s">
        <v>3139</v>
      </c>
      <c r="I481" s="10" t="s">
        <v>2064</v>
      </c>
      <c r="J481" s="10" t="s">
        <v>2064</v>
      </c>
      <c r="K481" s="10" t="s">
        <v>2065</v>
      </c>
      <c r="L481" s="10" t="s">
        <v>2065</v>
      </c>
      <c r="M481" s="10" t="s">
        <v>2065</v>
      </c>
      <c r="N481" s="10" t="s">
        <v>2065</v>
      </c>
      <c r="O481" s="10" t="s">
        <v>3402</v>
      </c>
      <c r="P481" s="10" t="s">
        <v>2231</v>
      </c>
      <c r="Q481" s="10" t="s">
        <v>2163</v>
      </c>
      <c r="R481" s="10" t="s">
        <v>2310</v>
      </c>
      <c r="S481" s="10" t="s">
        <v>2106</v>
      </c>
      <c r="T481" s="10" t="s">
        <v>2223</v>
      </c>
      <c r="U481" s="10" t="s">
        <v>2072</v>
      </c>
      <c r="V481" s="10" t="s">
        <v>2182</v>
      </c>
      <c r="W481" s="10" t="s">
        <v>2086</v>
      </c>
      <c r="X481" s="10" t="s">
        <v>2065</v>
      </c>
      <c r="Y481" s="10" t="s">
        <v>2072</v>
      </c>
      <c r="Z481" s="10" t="s">
        <v>3802</v>
      </c>
      <c r="AA481" s="10" t="s">
        <v>2139</v>
      </c>
      <c r="AB481" s="10" t="s">
        <v>2357</v>
      </c>
      <c r="AC481" s="10" t="s">
        <v>3803</v>
      </c>
      <c r="AD481" s="10" t="s">
        <v>1017</v>
      </c>
      <c r="AE481" s="10" t="s">
        <v>1339</v>
      </c>
      <c r="AF481" s="10" t="s">
        <v>1384</v>
      </c>
      <c r="AG481" s="10" t="s">
        <v>1052</v>
      </c>
      <c r="AH481" s="10" t="s">
        <v>3040</v>
      </c>
    </row>
    <row r="482" spans="1:34" x14ac:dyDescent="0.45">
      <c r="A482" s="10" t="s">
        <v>3804</v>
      </c>
      <c r="B482" s="10" t="s">
        <v>2117</v>
      </c>
      <c r="C482" s="10" t="s">
        <v>312</v>
      </c>
      <c r="D482" s="10" t="s">
        <v>2059</v>
      </c>
      <c r="E482" s="10" t="s">
        <v>2065</v>
      </c>
      <c r="F482" s="10" t="s">
        <v>2065</v>
      </c>
      <c r="G482" s="10" t="s">
        <v>871</v>
      </c>
      <c r="H482" s="10" t="s">
        <v>2982</v>
      </c>
      <c r="I482" s="10" t="s">
        <v>2222</v>
      </c>
      <c r="J482" s="10" t="s">
        <v>2065</v>
      </c>
      <c r="K482" s="10" t="s">
        <v>2064</v>
      </c>
      <c r="L482" s="10" t="s">
        <v>2065</v>
      </c>
      <c r="M482" s="10" t="s">
        <v>2065</v>
      </c>
      <c r="N482" s="10" t="s">
        <v>2172</v>
      </c>
      <c r="O482" s="10" t="s">
        <v>1125</v>
      </c>
      <c r="P482" s="10" t="s">
        <v>2223</v>
      </c>
      <c r="Q482" s="10" t="s">
        <v>2103</v>
      </c>
      <c r="R482" s="10" t="s">
        <v>2060</v>
      </c>
      <c r="S482" s="10" t="s">
        <v>2072</v>
      </c>
      <c r="T482" s="10" t="s">
        <v>2060</v>
      </c>
      <c r="U482" s="10" t="s">
        <v>2065</v>
      </c>
      <c r="V482" s="10" t="s">
        <v>2145</v>
      </c>
      <c r="W482" s="10" t="s">
        <v>2065</v>
      </c>
      <c r="X482" s="10" t="s">
        <v>2065</v>
      </c>
      <c r="Y482" s="10" t="s">
        <v>2065</v>
      </c>
      <c r="Z482" s="10" t="s">
        <v>2231</v>
      </c>
      <c r="AA482" s="10" t="s">
        <v>3805</v>
      </c>
      <c r="AB482" s="10" t="s">
        <v>3301</v>
      </c>
      <c r="AC482" s="10" t="s">
        <v>2708</v>
      </c>
      <c r="AD482" s="10" t="s">
        <v>1017</v>
      </c>
      <c r="AE482" s="10" t="s">
        <v>2199</v>
      </c>
      <c r="AF482" s="10" t="s">
        <v>2078</v>
      </c>
      <c r="AG482" s="10" t="s">
        <v>920</v>
      </c>
      <c r="AH482" s="10" t="s">
        <v>3806</v>
      </c>
    </row>
    <row r="483" spans="1:34" x14ac:dyDescent="0.45">
      <c r="A483" s="10" t="s">
        <v>3807</v>
      </c>
      <c r="B483" s="10" t="s">
        <v>2192</v>
      </c>
      <c r="C483" s="10" t="s">
        <v>96</v>
      </c>
      <c r="D483" s="10" t="s">
        <v>2059</v>
      </c>
      <c r="E483" s="10" t="s">
        <v>2065</v>
      </c>
      <c r="F483" s="10" t="s">
        <v>2065</v>
      </c>
      <c r="G483" s="10" t="s">
        <v>871</v>
      </c>
      <c r="H483" s="10" t="s">
        <v>3808</v>
      </c>
      <c r="I483" s="10" t="s">
        <v>2103</v>
      </c>
      <c r="J483" s="10" t="s">
        <v>2065</v>
      </c>
      <c r="K483" s="10" t="s">
        <v>2061</v>
      </c>
      <c r="L483" s="10" t="s">
        <v>2065</v>
      </c>
      <c r="M483" s="10" t="s">
        <v>2065</v>
      </c>
      <c r="N483" s="10" t="s">
        <v>2072</v>
      </c>
      <c r="O483" s="10" t="s">
        <v>1124</v>
      </c>
      <c r="P483" s="10" t="s">
        <v>2145</v>
      </c>
      <c r="Q483" s="10" t="s">
        <v>2223</v>
      </c>
      <c r="R483" s="10" t="s">
        <v>2105</v>
      </c>
      <c r="S483" s="10" t="s">
        <v>2086</v>
      </c>
      <c r="T483" s="10" t="s">
        <v>2061</v>
      </c>
      <c r="U483" s="10" t="s">
        <v>2065</v>
      </c>
      <c r="V483" s="10" t="s">
        <v>2194</v>
      </c>
      <c r="W483" s="10" t="s">
        <v>2086</v>
      </c>
      <c r="X483" s="10" t="s">
        <v>2065</v>
      </c>
      <c r="Y483" s="10" t="s">
        <v>2065</v>
      </c>
      <c r="Z483" s="10" t="s">
        <v>2515</v>
      </c>
      <c r="AA483" s="10" t="s">
        <v>2183</v>
      </c>
      <c r="AB483" s="10" t="s">
        <v>3809</v>
      </c>
      <c r="AC483" s="10" t="s">
        <v>3236</v>
      </c>
      <c r="AD483" s="10" t="s">
        <v>1281</v>
      </c>
      <c r="AE483" s="10" t="s">
        <v>1384</v>
      </c>
      <c r="AF483" s="10" t="s">
        <v>1061</v>
      </c>
      <c r="AG483" s="10" t="s">
        <v>2079</v>
      </c>
      <c r="AH483" s="10" t="s">
        <v>2979</v>
      </c>
    </row>
    <row r="484" spans="1:34" x14ac:dyDescent="0.45">
      <c r="A484" s="10" t="s">
        <v>3810</v>
      </c>
      <c r="B484" s="10" t="s">
        <v>2085</v>
      </c>
      <c r="C484" s="10" t="s">
        <v>109</v>
      </c>
      <c r="D484" s="10" t="s">
        <v>2082</v>
      </c>
      <c r="E484" s="10" t="s">
        <v>2091</v>
      </c>
      <c r="F484" s="10" t="s">
        <v>2060</v>
      </c>
      <c r="G484" s="10" t="s">
        <v>2790</v>
      </c>
      <c r="H484" s="10" t="s">
        <v>3466</v>
      </c>
      <c r="I484" s="10" t="s">
        <v>2194</v>
      </c>
      <c r="J484" s="10" t="s">
        <v>2194</v>
      </c>
      <c r="K484" s="10" t="s">
        <v>2065</v>
      </c>
      <c r="L484" s="10" t="s">
        <v>2065</v>
      </c>
      <c r="M484" s="10" t="s">
        <v>2065</v>
      </c>
      <c r="N484" s="10" t="s">
        <v>2065</v>
      </c>
      <c r="O484" s="10" t="s">
        <v>3811</v>
      </c>
      <c r="P484" s="10" t="s">
        <v>2085</v>
      </c>
      <c r="Q484" s="10" t="s">
        <v>2222</v>
      </c>
      <c r="R484" s="10" t="s">
        <v>2222</v>
      </c>
      <c r="S484" s="10" t="s">
        <v>2194</v>
      </c>
      <c r="T484" s="10" t="s">
        <v>2172</v>
      </c>
      <c r="U484" s="10" t="s">
        <v>2072</v>
      </c>
      <c r="V484" s="10" t="s">
        <v>2184</v>
      </c>
      <c r="W484" s="10" t="s">
        <v>2065</v>
      </c>
      <c r="X484" s="10" t="s">
        <v>2065</v>
      </c>
      <c r="Y484" s="10" t="s">
        <v>2065</v>
      </c>
      <c r="Z484" s="10" t="s">
        <v>3751</v>
      </c>
      <c r="AA484" s="10" t="s">
        <v>2074</v>
      </c>
      <c r="AB484" s="10" t="s">
        <v>3401</v>
      </c>
      <c r="AC484" s="10" t="s">
        <v>3812</v>
      </c>
      <c r="AD484" s="10" t="s">
        <v>978</v>
      </c>
      <c r="AE484" s="10" t="s">
        <v>1384</v>
      </c>
      <c r="AF484" s="10" t="s">
        <v>2824</v>
      </c>
      <c r="AG484" s="10" t="s">
        <v>949</v>
      </c>
      <c r="AH484" s="10" t="s">
        <v>3181</v>
      </c>
    </row>
    <row r="485" spans="1:34" x14ac:dyDescent="0.45">
      <c r="A485" s="10" t="s">
        <v>3813</v>
      </c>
      <c r="B485" s="10" t="s">
        <v>2192</v>
      </c>
      <c r="C485" s="10" t="s">
        <v>262</v>
      </c>
      <c r="D485" s="10" t="s">
        <v>2082</v>
      </c>
      <c r="E485" s="10" t="s">
        <v>2065</v>
      </c>
      <c r="F485" s="10" t="s">
        <v>2072</v>
      </c>
      <c r="G485" s="10" t="s">
        <v>2115</v>
      </c>
      <c r="H485" s="10" t="s">
        <v>2366</v>
      </c>
      <c r="I485" s="10" t="s">
        <v>2135</v>
      </c>
      <c r="J485" s="10" t="s">
        <v>2065</v>
      </c>
      <c r="K485" s="10" t="s">
        <v>2086</v>
      </c>
      <c r="L485" s="10" t="s">
        <v>2065</v>
      </c>
      <c r="M485" s="10" t="s">
        <v>2065</v>
      </c>
      <c r="N485" s="10" t="s">
        <v>2086</v>
      </c>
      <c r="O485" s="10" t="s">
        <v>956</v>
      </c>
      <c r="P485" s="10" t="s">
        <v>2064</v>
      </c>
      <c r="Q485" s="10" t="s">
        <v>2106</v>
      </c>
      <c r="R485" s="10" t="s">
        <v>2106</v>
      </c>
      <c r="S485" s="10" t="s">
        <v>2091</v>
      </c>
      <c r="T485" s="10" t="s">
        <v>2091</v>
      </c>
      <c r="U485" s="10" t="s">
        <v>2065</v>
      </c>
      <c r="V485" s="10" t="s">
        <v>2103</v>
      </c>
      <c r="W485" s="10" t="s">
        <v>2065</v>
      </c>
      <c r="X485" s="10" t="s">
        <v>2065</v>
      </c>
      <c r="Y485" s="10" t="s">
        <v>2065</v>
      </c>
      <c r="Z485" s="10" t="s">
        <v>2587</v>
      </c>
      <c r="AA485" s="10" t="s">
        <v>3044</v>
      </c>
      <c r="AB485" s="10" t="s">
        <v>3814</v>
      </c>
      <c r="AC485" s="10" t="s">
        <v>3815</v>
      </c>
      <c r="AD485" s="10" t="s">
        <v>1373</v>
      </c>
      <c r="AE485" s="10" t="s">
        <v>1200</v>
      </c>
      <c r="AF485" s="10" t="s">
        <v>1200</v>
      </c>
      <c r="AG485" s="10" t="s">
        <v>1234</v>
      </c>
      <c r="AH485" s="10" t="s">
        <v>2410</v>
      </c>
    </row>
    <row r="486" spans="1:34" x14ac:dyDescent="0.45">
      <c r="A486" s="10" t="s">
        <v>3816</v>
      </c>
      <c r="B486" s="10" t="s">
        <v>2068</v>
      </c>
      <c r="C486" s="10" t="s">
        <v>99</v>
      </c>
      <c r="D486" s="10" t="s">
        <v>2082</v>
      </c>
      <c r="E486" s="10" t="s">
        <v>2065</v>
      </c>
      <c r="F486" s="10" t="s">
        <v>2065</v>
      </c>
      <c r="G486" s="10" t="s">
        <v>871</v>
      </c>
      <c r="H486" s="10" t="s">
        <v>2520</v>
      </c>
      <c r="I486" s="10" t="s">
        <v>2089</v>
      </c>
      <c r="J486" s="10" t="s">
        <v>2065</v>
      </c>
      <c r="K486" s="10" t="s">
        <v>2086</v>
      </c>
      <c r="L486" s="10" t="s">
        <v>2065</v>
      </c>
      <c r="M486" s="10" t="s">
        <v>2065</v>
      </c>
      <c r="N486" s="10" t="s">
        <v>2065</v>
      </c>
      <c r="O486" s="10" t="s">
        <v>893</v>
      </c>
      <c r="P486" s="10" t="s">
        <v>2204</v>
      </c>
      <c r="Q486" s="10" t="s">
        <v>2172</v>
      </c>
      <c r="R486" s="10" t="s">
        <v>2194</v>
      </c>
      <c r="S486" s="10" t="s">
        <v>2060</v>
      </c>
      <c r="T486" s="10" t="s">
        <v>2060</v>
      </c>
      <c r="U486" s="10" t="s">
        <v>2072</v>
      </c>
      <c r="V486" s="10" t="s">
        <v>2172</v>
      </c>
      <c r="W486" s="10" t="s">
        <v>2065</v>
      </c>
      <c r="X486" s="10" t="s">
        <v>2065</v>
      </c>
      <c r="Y486" s="10" t="s">
        <v>2072</v>
      </c>
      <c r="Z486" s="10" t="s">
        <v>2186</v>
      </c>
      <c r="AA486" s="10" t="s">
        <v>2632</v>
      </c>
      <c r="AB486" s="10" t="s">
        <v>3817</v>
      </c>
      <c r="AC486" s="10" t="s">
        <v>3818</v>
      </c>
      <c r="AD486" s="10" t="s">
        <v>1315</v>
      </c>
      <c r="AE486" s="10" t="s">
        <v>1999</v>
      </c>
      <c r="AF486" s="10" t="s">
        <v>1999</v>
      </c>
      <c r="AG486" s="10" t="s">
        <v>2005</v>
      </c>
      <c r="AH486" s="10" t="s">
        <v>2126</v>
      </c>
    </row>
    <row r="487" spans="1:34" x14ac:dyDescent="0.45">
      <c r="A487" s="10" t="s">
        <v>3819</v>
      </c>
      <c r="B487" s="10" t="s">
        <v>2117</v>
      </c>
      <c r="C487" s="10" t="s">
        <v>145</v>
      </c>
      <c r="D487" s="10" t="s">
        <v>2082</v>
      </c>
      <c r="E487" s="10" t="s">
        <v>2086</v>
      </c>
      <c r="F487" s="10" t="s">
        <v>2065</v>
      </c>
      <c r="G487" s="10" t="s">
        <v>2133</v>
      </c>
      <c r="H487" s="10" t="s">
        <v>3820</v>
      </c>
      <c r="I487" s="10" t="s">
        <v>2086</v>
      </c>
      <c r="J487" s="10" t="s">
        <v>2086</v>
      </c>
      <c r="K487" s="10" t="s">
        <v>2065</v>
      </c>
      <c r="L487" s="10" t="s">
        <v>2065</v>
      </c>
      <c r="M487" s="10" t="s">
        <v>2065</v>
      </c>
      <c r="N487" s="10" t="s">
        <v>2065</v>
      </c>
      <c r="O487" s="10" t="s">
        <v>1247</v>
      </c>
      <c r="P487" s="10" t="s">
        <v>2172</v>
      </c>
      <c r="Q487" s="10" t="s">
        <v>2060</v>
      </c>
      <c r="R487" s="10" t="s">
        <v>2091</v>
      </c>
      <c r="S487" s="10" t="s">
        <v>2086</v>
      </c>
      <c r="T487" s="10" t="s">
        <v>2072</v>
      </c>
      <c r="U487" s="10" t="s">
        <v>2065</v>
      </c>
      <c r="V487" s="10" t="s">
        <v>2135</v>
      </c>
      <c r="W487" s="10" t="s">
        <v>2065</v>
      </c>
      <c r="X487" s="10" t="s">
        <v>2065</v>
      </c>
      <c r="Y487" s="10" t="s">
        <v>2065</v>
      </c>
      <c r="Z487" s="10" t="s">
        <v>2587</v>
      </c>
      <c r="AA487" s="10" t="s">
        <v>3821</v>
      </c>
      <c r="AB487" s="10" t="s">
        <v>3266</v>
      </c>
      <c r="AC487" s="10" t="s">
        <v>3822</v>
      </c>
      <c r="AD487" s="10" t="s">
        <v>1138</v>
      </c>
      <c r="AE487" s="10" t="s">
        <v>2077</v>
      </c>
      <c r="AF487" s="10" t="s">
        <v>1025</v>
      </c>
      <c r="AG487" s="10" t="s">
        <v>1118</v>
      </c>
      <c r="AH487" s="10" t="s">
        <v>3823</v>
      </c>
    </row>
    <row r="488" spans="1:34" x14ac:dyDescent="0.45">
      <c r="A488" s="10" t="s">
        <v>3824</v>
      </c>
      <c r="B488" s="10" t="s">
        <v>2245</v>
      </c>
      <c r="C488" s="10" t="s">
        <v>230</v>
      </c>
      <c r="D488" s="10" t="s">
        <v>2082</v>
      </c>
      <c r="E488" s="10" t="s">
        <v>2065</v>
      </c>
      <c r="F488" s="10" t="s">
        <v>2072</v>
      </c>
      <c r="G488" s="10" t="s">
        <v>2115</v>
      </c>
      <c r="H488" s="10" t="s">
        <v>3294</v>
      </c>
      <c r="I488" s="10" t="s">
        <v>2072</v>
      </c>
      <c r="J488" s="10" t="s">
        <v>2072</v>
      </c>
      <c r="K488" s="10" t="s">
        <v>2065</v>
      </c>
      <c r="L488" s="10" t="s">
        <v>2065</v>
      </c>
      <c r="M488" s="10" t="s">
        <v>2065</v>
      </c>
      <c r="N488" s="10" t="s">
        <v>2065</v>
      </c>
      <c r="O488" s="10" t="s">
        <v>1264</v>
      </c>
      <c r="P488" s="10" t="s">
        <v>2061</v>
      </c>
      <c r="Q488" s="10" t="s">
        <v>2103</v>
      </c>
      <c r="R488" s="10" t="s">
        <v>2103</v>
      </c>
      <c r="S488" s="10" t="s">
        <v>2072</v>
      </c>
      <c r="T488" s="10" t="s">
        <v>2060</v>
      </c>
      <c r="U488" s="10" t="s">
        <v>2065</v>
      </c>
      <c r="V488" s="10" t="s">
        <v>2086</v>
      </c>
      <c r="W488" s="10" t="s">
        <v>2065</v>
      </c>
      <c r="X488" s="10" t="s">
        <v>2065</v>
      </c>
      <c r="Y488" s="10" t="s">
        <v>2065</v>
      </c>
      <c r="Z488" s="10" t="s">
        <v>2058</v>
      </c>
      <c r="AA488" s="10" t="s">
        <v>2163</v>
      </c>
      <c r="AB488" s="10" t="s">
        <v>3825</v>
      </c>
      <c r="AC488" s="10" t="s">
        <v>3061</v>
      </c>
      <c r="AD488" s="10" t="s">
        <v>1143</v>
      </c>
      <c r="AE488" s="10" t="s">
        <v>1384</v>
      </c>
      <c r="AF488" s="10" t="s">
        <v>2079</v>
      </c>
      <c r="AG488" s="10" t="s">
        <v>2142</v>
      </c>
      <c r="AH488" s="10" t="s">
        <v>2280</v>
      </c>
    </row>
    <row r="489" spans="1:34" x14ac:dyDescent="0.45">
      <c r="A489" s="10" t="s">
        <v>3826</v>
      </c>
      <c r="B489" s="10" t="s">
        <v>2310</v>
      </c>
      <c r="C489" s="10" t="s">
        <v>26</v>
      </c>
      <c r="D489" s="10" t="s">
        <v>2082</v>
      </c>
      <c r="E489" s="10" t="s">
        <v>2065</v>
      </c>
      <c r="F489" s="10" t="s">
        <v>2091</v>
      </c>
      <c r="G489" s="10" t="s">
        <v>2115</v>
      </c>
      <c r="H489" s="10" t="s">
        <v>3827</v>
      </c>
      <c r="I489" s="10" t="s">
        <v>2058</v>
      </c>
      <c r="J489" s="10" t="s">
        <v>2065</v>
      </c>
      <c r="K489" s="10" t="s">
        <v>2091</v>
      </c>
      <c r="L489" s="10" t="s">
        <v>2065</v>
      </c>
      <c r="M489" s="10" t="s">
        <v>2065</v>
      </c>
      <c r="N489" s="10" t="s">
        <v>2072</v>
      </c>
      <c r="O489" s="10" t="s">
        <v>2868</v>
      </c>
      <c r="P489" s="10" t="s">
        <v>2118</v>
      </c>
      <c r="Q489" s="10" t="s">
        <v>2222</v>
      </c>
      <c r="R489" s="10" t="s">
        <v>2105</v>
      </c>
      <c r="S489" s="10" t="s">
        <v>2086</v>
      </c>
      <c r="T489" s="10" t="s">
        <v>2194</v>
      </c>
      <c r="U489" s="10" t="s">
        <v>2065</v>
      </c>
      <c r="V489" s="10" t="s">
        <v>2192</v>
      </c>
      <c r="W489" s="10" t="s">
        <v>2065</v>
      </c>
      <c r="X489" s="10" t="s">
        <v>2065</v>
      </c>
      <c r="Y489" s="10" t="s">
        <v>2060</v>
      </c>
      <c r="Z489" s="10" t="s">
        <v>2525</v>
      </c>
      <c r="AA489" s="10" t="s">
        <v>2472</v>
      </c>
      <c r="AB489" s="10" t="s">
        <v>2494</v>
      </c>
      <c r="AC489" s="10" t="s">
        <v>3828</v>
      </c>
      <c r="AD489" s="10" t="s">
        <v>949</v>
      </c>
      <c r="AE489" s="10" t="s">
        <v>1025</v>
      </c>
      <c r="AF489" s="10" t="s">
        <v>2189</v>
      </c>
      <c r="AG489" s="10" t="s">
        <v>1373</v>
      </c>
      <c r="AH489" s="10" t="s">
        <v>3376</v>
      </c>
    </row>
    <row r="490" spans="1:34" x14ac:dyDescent="0.45">
      <c r="A490" s="10" t="s">
        <v>3829</v>
      </c>
      <c r="B490" s="10" t="s">
        <v>2282</v>
      </c>
      <c r="C490" s="10" t="s">
        <v>335</v>
      </c>
      <c r="D490" s="10" t="s">
        <v>2059</v>
      </c>
      <c r="E490" s="10" t="s">
        <v>2065</v>
      </c>
      <c r="F490" s="10" t="s">
        <v>2061</v>
      </c>
      <c r="G490" s="10" t="s">
        <v>2115</v>
      </c>
      <c r="H490" s="10" t="s">
        <v>2397</v>
      </c>
      <c r="I490" s="10" t="s">
        <v>2103</v>
      </c>
      <c r="J490" s="10" t="s">
        <v>2103</v>
      </c>
      <c r="K490" s="10" t="s">
        <v>2065</v>
      </c>
      <c r="L490" s="10" t="s">
        <v>2065</v>
      </c>
      <c r="M490" s="10" t="s">
        <v>2065</v>
      </c>
      <c r="N490" s="10" t="s">
        <v>2065</v>
      </c>
      <c r="O490" s="10" t="s">
        <v>2224</v>
      </c>
      <c r="P490" s="10" t="s">
        <v>2163</v>
      </c>
      <c r="Q490" s="10" t="s">
        <v>2107</v>
      </c>
      <c r="R490" s="10" t="s">
        <v>2089</v>
      </c>
      <c r="S490" s="10" t="s">
        <v>2106</v>
      </c>
      <c r="T490" s="10" t="s">
        <v>2135</v>
      </c>
      <c r="U490" s="10" t="s">
        <v>2065</v>
      </c>
      <c r="V490" s="10" t="s">
        <v>2173</v>
      </c>
      <c r="W490" s="10" t="s">
        <v>2065</v>
      </c>
      <c r="X490" s="10" t="s">
        <v>2065</v>
      </c>
      <c r="Y490" s="10" t="s">
        <v>2072</v>
      </c>
      <c r="Z490" s="10" t="s">
        <v>2386</v>
      </c>
      <c r="AA490" s="10" t="s">
        <v>2521</v>
      </c>
      <c r="AB490" s="10" t="s">
        <v>3360</v>
      </c>
      <c r="AC490" s="10" t="s">
        <v>3830</v>
      </c>
      <c r="AD490" s="10" t="s">
        <v>1250</v>
      </c>
      <c r="AE490" s="10" t="s">
        <v>2277</v>
      </c>
      <c r="AF490" s="10" t="s">
        <v>2287</v>
      </c>
      <c r="AG490" s="10" t="s">
        <v>1342</v>
      </c>
      <c r="AH490" s="10" t="s">
        <v>2410</v>
      </c>
    </row>
    <row r="491" spans="1:34" x14ac:dyDescent="0.45">
      <c r="A491" s="10" t="s">
        <v>3831</v>
      </c>
      <c r="B491" s="10" t="s">
        <v>2153</v>
      </c>
      <c r="C491" s="10" t="s">
        <v>279</v>
      </c>
      <c r="D491" s="10" t="s">
        <v>2082</v>
      </c>
      <c r="E491" s="10" t="s">
        <v>2065</v>
      </c>
      <c r="F491" s="10" t="s">
        <v>2065</v>
      </c>
      <c r="G491" s="10" t="s">
        <v>871</v>
      </c>
      <c r="H491" s="10" t="s">
        <v>3832</v>
      </c>
      <c r="I491" s="10" t="s">
        <v>2060</v>
      </c>
      <c r="J491" s="10" t="s">
        <v>2065</v>
      </c>
      <c r="K491" s="10" t="s">
        <v>2091</v>
      </c>
      <c r="L491" s="10" t="s">
        <v>2065</v>
      </c>
      <c r="M491" s="10" t="s">
        <v>2065</v>
      </c>
      <c r="N491" s="10" t="s">
        <v>2065</v>
      </c>
      <c r="O491" s="10" t="s">
        <v>2617</v>
      </c>
      <c r="P491" s="10" t="s">
        <v>2194</v>
      </c>
      <c r="Q491" s="10" t="s">
        <v>2103</v>
      </c>
      <c r="R491" s="10" t="s">
        <v>2103</v>
      </c>
      <c r="S491" s="10" t="s">
        <v>2091</v>
      </c>
      <c r="T491" s="10" t="s">
        <v>2091</v>
      </c>
      <c r="U491" s="10" t="s">
        <v>2072</v>
      </c>
      <c r="V491" s="10" t="s">
        <v>2072</v>
      </c>
      <c r="W491" s="10" t="s">
        <v>2065</v>
      </c>
      <c r="X491" s="10" t="s">
        <v>2065</v>
      </c>
      <c r="Y491" s="10" t="s">
        <v>2065</v>
      </c>
      <c r="Z491" s="10" t="s">
        <v>2245</v>
      </c>
      <c r="AA491" s="10" t="s">
        <v>2153</v>
      </c>
      <c r="AB491" s="10" t="s">
        <v>3833</v>
      </c>
      <c r="AC491" s="10" t="s">
        <v>3834</v>
      </c>
      <c r="AD491" s="10" t="s">
        <v>1329</v>
      </c>
      <c r="AE491" s="10" t="s">
        <v>1265</v>
      </c>
      <c r="AF491" s="10" t="s">
        <v>1265</v>
      </c>
      <c r="AG491" s="10" t="s">
        <v>1410</v>
      </c>
      <c r="AH491" s="10" t="s">
        <v>3220</v>
      </c>
    </row>
    <row r="492" spans="1:34" x14ac:dyDescent="0.45">
      <c r="A492" s="10" t="s">
        <v>3835</v>
      </c>
      <c r="B492" s="10" t="s">
        <v>2117</v>
      </c>
      <c r="C492" s="10" t="s">
        <v>372</v>
      </c>
      <c r="D492" s="10" t="s">
        <v>2059</v>
      </c>
      <c r="E492" s="10" t="s">
        <v>2065</v>
      </c>
      <c r="F492" s="10" t="s">
        <v>2103</v>
      </c>
      <c r="G492" s="10" t="s">
        <v>2115</v>
      </c>
      <c r="H492" s="10" t="s">
        <v>3363</v>
      </c>
      <c r="I492" s="10" t="s">
        <v>2105</v>
      </c>
      <c r="J492" s="10" t="s">
        <v>2060</v>
      </c>
      <c r="K492" s="10" t="s">
        <v>2086</v>
      </c>
      <c r="L492" s="10" t="s">
        <v>2065</v>
      </c>
      <c r="M492" s="10" t="s">
        <v>2065</v>
      </c>
      <c r="N492" s="10" t="s">
        <v>2072</v>
      </c>
      <c r="O492" s="10" t="s">
        <v>2868</v>
      </c>
      <c r="P492" s="10" t="s">
        <v>2245</v>
      </c>
      <c r="Q492" s="10" t="s">
        <v>2107</v>
      </c>
      <c r="R492" s="10" t="s">
        <v>2089</v>
      </c>
      <c r="S492" s="10" t="s">
        <v>2072</v>
      </c>
      <c r="T492" s="10" t="s">
        <v>2173</v>
      </c>
      <c r="U492" s="10" t="s">
        <v>2065</v>
      </c>
      <c r="V492" s="10" t="s">
        <v>2089</v>
      </c>
      <c r="W492" s="10" t="s">
        <v>2072</v>
      </c>
      <c r="X492" s="10" t="s">
        <v>2065</v>
      </c>
      <c r="Y492" s="10" t="s">
        <v>2086</v>
      </c>
      <c r="Z492" s="10" t="s">
        <v>2687</v>
      </c>
      <c r="AA492" s="10" t="s">
        <v>2186</v>
      </c>
      <c r="AB492" s="10" t="s">
        <v>3744</v>
      </c>
      <c r="AC492" s="10" t="s">
        <v>3836</v>
      </c>
      <c r="AD492" s="10" t="s">
        <v>1223</v>
      </c>
      <c r="AE492" s="10" t="s">
        <v>2123</v>
      </c>
      <c r="AF492" s="10" t="s">
        <v>1161</v>
      </c>
      <c r="AG492" s="10" t="s">
        <v>978</v>
      </c>
      <c r="AH492" s="10" t="s">
        <v>3837</v>
      </c>
    </row>
    <row r="493" spans="1:34" x14ac:dyDescent="0.45">
      <c r="A493" s="10" t="s">
        <v>3838</v>
      </c>
      <c r="B493" s="10" t="s">
        <v>2117</v>
      </c>
      <c r="C493" s="10" t="s">
        <v>124</v>
      </c>
      <c r="D493" s="10" t="s">
        <v>2059</v>
      </c>
      <c r="E493" s="10" t="s">
        <v>2061</v>
      </c>
      <c r="F493" s="10" t="s">
        <v>2060</v>
      </c>
      <c r="G493" s="10" t="s">
        <v>2443</v>
      </c>
      <c r="H493" s="10" t="s">
        <v>3839</v>
      </c>
      <c r="I493" s="10" t="s">
        <v>2105</v>
      </c>
      <c r="J493" s="10" t="s">
        <v>2105</v>
      </c>
      <c r="K493" s="10" t="s">
        <v>2065</v>
      </c>
      <c r="L493" s="10" t="s">
        <v>2065</v>
      </c>
      <c r="M493" s="10" t="s">
        <v>2065</v>
      </c>
      <c r="N493" s="10" t="s">
        <v>2065</v>
      </c>
      <c r="O493" s="10" t="s">
        <v>3402</v>
      </c>
      <c r="P493" s="10" t="s">
        <v>2186</v>
      </c>
      <c r="Q493" s="10" t="s">
        <v>2117</v>
      </c>
      <c r="R493" s="10" t="s">
        <v>2117</v>
      </c>
      <c r="S493" s="10" t="s">
        <v>2194</v>
      </c>
      <c r="T493" s="10" t="s">
        <v>2117</v>
      </c>
      <c r="U493" s="10" t="s">
        <v>2065</v>
      </c>
      <c r="V493" s="10" t="s">
        <v>2184</v>
      </c>
      <c r="W493" s="10" t="s">
        <v>2086</v>
      </c>
      <c r="X493" s="10" t="s">
        <v>2065</v>
      </c>
      <c r="Y493" s="10" t="s">
        <v>2091</v>
      </c>
      <c r="Z493" s="10" t="s">
        <v>3840</v>
      </c>
      <c r="AA493" s="10" t="s">
        <v>2986</v>
      </c>
      <c r="AB493" s="10" t="s">
        <v>2734</v>
      </c>
      <c r="AC493" s="10" t="s">
        <v>3841</v>
      </c>
      <c r="AD493" s="10" t="s">
        <v>1090</v>
      </c>
      <c r="AE493" s="10" t="s">
        <v>2296</v>
      </c>
      <c r="AF493" s="10" t="s">
        <v>2010</v>
      </c>
      <c r="AG493" s="10" t="s">
        <v>2500</v>
      </c>
      <c r="AH493" s="10" t="s">
        <v>2884</v>
      </c>
    </row>
    <row r="494" spans="1:34" x14ac:dyDescent="0.45">
      <c r="A494" s="10" t="s">
        <v>3842</v>
      </c>
      <c r="B494" s="10" t="s">
        <v>2310</v>
      </c>
      <c r="C494" s="10" t="s">
        <v>113</v>
      </c>
      <c r="D494" s="10" t="s">
        <v>2059</v>
      </c>
      <c r="E494" s="10" t="s">
        <v>2072</v>
      </c>
      <c r="F494" s="10" t="s">
        <v>2061</v>
      </c>
      <c r="G494" s="10" t="s">
        <v>2613</v>
      </c>
      <c r="H494" s="10" t="s">
        <v>2353</v>
      </c>
      <c r="I494" s="10" t="s">
        <v>2064</v>
      </c>
      <c r="J494" s="10" t="s">
        <v>2064</v>
      </c>
      <c r="K494" s="10" t="s">
        <v>2065</v>
      </c>
      <c r="L494" s="10" t="s">
        <v>2065</v>
      </c>
      <c r="M494" s="10" t="s">
        <v>2065</v>
      </c>
      <c r="N494" s="10" t="s">
        <v>2065</v>
      </c>
      <c r="O494" s="10" t="s">
        <v>3609</v>
      </c>
      <c r="P494" s="10" t="s">
        <v>2186</v>
      </c>
      <c r="Q494" s="10" t="s">
        <v>2220</v>
      </c>
      <c r="R494" s="10" t="s">
        <v>2220</v>
      </c>
      <c r="S494" s="10" t="s">
        <v>2088</v>
      </c>
      <c r="T494" s="10" t="s">
        <v>2107</v>
      </c>
      <c r="U494" s="10" t="s">
        <v>2065</v>
      </c>
      <c r="V494" s="10" t="s">
        <v>2300</v>
      </c>
      <c r="W494" s="10" t="s">
        <v>2060</v>
      </c>
      <c r="X494" s="10" t="s">
        <v>2065</v>
      </c>
      <c r="Y494" s="10" t="s">
        <v>2086</v>
      </c>
      <c r="Z494" s="10" t="s">
        <v>2766</v>
      </c>
      <c r="AA494" s="10" t="s">
        <v>2776</v>
      </c>
      <c r="AB494" s="10" t="s">
        <v>3166</v>
      </c>
      <c r="AC494" s="10" t="s">
        <v>2962</v>
      </c>
      <c r="AD494" s="10" t="s">
        <v>1215</v>
      </c>
      <c r="AE494" s="10" t="s">
        <v>2077</v>
      </c>
      <c r="AF494" s="10" t="s">
        <v>2178</v>
      </c>
      <c r="AG494" s="10" t="s">
        <v>1265</v>
      </c>
      <c r="AH494" s="10" t="s">
        <v>2697</v>
      </c>
    </row>
    <row r="495" spans="1:34" x14ac:dyDescent="0.45">
      <c r="A495" s="10" t="s">
        <v>0</v>
      </c>
      <c r="B495" s="10" t="s">
        <v>2026</v>
      </c>
      <c r="C495" s="10" t="s">
        <v>2027</v>
      </c>
      <c r="D495" s="10" t="s">
        <v>2028</v>
      </c>
      <c r="E495" s="10" t="s">
        <v>2029</v>
      </c>
      <c r="F495" s="10" t="s">
        <v>2030</v>
      </c>
      <c r="G495" s="10" t="s">
        <v>2031</v>
      </c>
      <c r="H495" s="10" t="s">
        <v>869</v>
      </c>
      <c r="I495" s="10" t="s">
        <v>2032</v>
      </c>
      <c r="J495" s="10" t="s">
        <v>2033</v>
      </c>
      <c r="K495" s="10" t="s">
        <v>2034</v>
      </c>
      <c r="L495" s="10" t="s">
        <v>2035</v>
      </c>
      <c r="M495" s="10" t="s">
        <v>2036</v>
      </c>
      <c r="N495" s="10" t="s">
        <v>2037</v>
      </c>
      <c r="O495" s="10" t="s">
        <v>860</v>
      </c>
      <c r="P495" s="10" t="s">
        <v>2038</v>
      </c>
      <c r="Q495" s="10" t="s">
        <v>2039</v>
      </c>
      <c r="R495" s="10" t="s">
        <v>2040</v>
      </c>
      <c r="S495" s="10" t="s">
        <v>2041</v>
      </c>
      <c r="T495" s="10" t="s">
        <v>2042</v>
      </c>
      <c r="U495" s="10" t="s">
        <v>2043</v>
      </c>
      <c r="V495" s="10" t="s">
        <v>2044</v>
      </c>
      <c r="W495" s="10" t="s">
        <v>2045</v>
      </c>
      <c r="X495" s="10" t="s">
        <v>2046</v>
      </c>
      <c r="Y495" s="10" t="s">
        <v>2047</v>
      </c>
      <c r="Z495" s="10" t="s">
        <v>2048</v>
      </c>
      <c r="AA495" s="10" t="s">
        <v>2049</v>
      </c>
      <c r="AB495" s="10" t="s">
        <v>2050</v>
      </c>
      <c r="AC495" s="10" t="s">
        <v>2051</v>
      </c>
      <c r="AD495" s="10" t="s">
        <v>2052</v>
      </c>
      <c r="AE495" s="10" t="s">
        <v>2053</v>
      </c>
      <c r="AF495" s="10" t="s">
        <v>2054</v>
      </c>
      <c r="AG495" s="10" t="s">
        <v>2055</v>
      </c>
      <c r="AH495" s="10" t="s">
        <v>2056</v>
      </c>
    </row>
    <row r="496" spans="1:34" x14ac:dyDescent="0.45">
      <c r="A496" s="10" t="s">
        <v>3843</v>
      </c>
      <c r="B496" s="10" t="s">
        <v>2069</v>
      </c>
      <c r="C496" s="10" t="s">
        <v>171</v>
      </c>
      <c r="D496" s="10" t="s">
        <v>2082</v>
      </c>
      <c r="E496" s="10" t="s">
        <v>2060</v>
      </c>
      <c r="F496" s="10" t="s">
        <v>2060</v>
      </c>
      <c r="G496" s="10" t="s">
        <v>2083</v>
      </c>
      <c r="H496" s="10" t="s">
        <v>3048</v>
      </c>
      <c r="I496" s="10" t="s">
        <v>2105</v>
      </c>
      <c r="J496" s="10" t="s">
        <v>2105</v>
      </c>
      <c r="K496" s="10" t="s">
        <v>2065</v>
      </c>
      <c r="L496" s="10" t="s">
        <v>2072</v>
      </c>
      <c r="M496" s="10" t="s">
        <v>2065</v>
      </c>
      <c r="N496" s="10" t="s">
        <v>2065</v>
      </c>
      <c r="O496" s="10" t="s">
        <v>3402</v>
      </c>
      <c r="P496" s="10" t="s">
        <v>2162</v>
      </c>
      <c r="Q496" s="10" t="s">
        <v>2068</v>
      </c>
      <c r="R496" s="10" t="s">
        <v>2069</v>
      </c>
      <c r="S496" s="10" t="s">
        <v>2091</v>
      </c>
      <c r="T496" s="10" t="s">
        <v>2245</v>
      </c>
      <c r="U496" s="10" t="s">
        <v>2072</v>
      </c>
      <c r="V496" s="10" t="s">
        <v>2215</v>
      </c>
      <c r="W496" s="10" t="s">
        <v>2072</v>
      </c>
      <c r="X496" s="10" t="s">
        <v>2065</v>
      </c>
      <c r="Y496" s="10" t="s">
        <v>2086</v>
      </c>
      <c r="Z496" s="10" t="s">
        <v>3844</v>
      </c>
      <c r="AA496" s="10" t="s">
        <v>3137</v>
      </c>
      <c r="AB496" s="10" t="s">
        <v>2644</v>
      </c>
      <c r="AC496" s="10" t="s">
        <v>3845</v>
      </c>
      <c r="AD496" s="10" t="s">
        <v>1106</v>
      </c>
      <c r="AE496" s="10" t="s">
        <v>2123</v>
      </c>
      <c r="AF496" s="10" t="s">
        <v>2178</v>
      </c>
      <c r="AG496" s="10" t="s">
        <v>1247</v>
      </c>
      <c r="AH496" s="10" t="s">
        <v>3846</v>
      </c>
    </row>
    <row r="497" spans="1:34" x14ac:dyDescent="0.45">
      <c r="A497" s="10" t="s">
        <v>3847</v>
      </c>
      <c r="B497" s="10" t="s">
        <v>2085</v>
      </c>
      <c r="C497" s="10" t="s">
        <v>316</v>
      </c>
      <c r="D497" s="10" t="s">
        <v>2059</v>
      </c>
      <c r="E497" s="10" t="s">
        <v>2065</v>
      </c>
      <c r="F497" s="10" t="s">
        <v>2065</v>
      </c>
      <c r="G497" s="10" t="s">
        <v>871</v>
      </c>
      <c r="H497" s="10" t="s">
        <v>3502</v>
      </c>
      <c r="I497" s="10" t="s">
        <v>2222</v>
      </c>
      <c r="J497" s="10" t="s">
        <v>2065</v>
      </c>
      <c r="K497" s="10" t="s">
        <v>2064</v>
      </c>
      <c r="L497" s="10" t="s">
        <v>2065</v>
      </c>
      <c r="M497" s="10" t="s">
        <v>2065</v>
      </c>
      <c r="N497" s="10" t="s">
        <v>2065</v>
      </c>
      <c r="O497" s="10" t="s">
        <v>1281</v>
      </c>
      <c r="P497" s="10" t="s">
        <v>2282</v>
      </c>
      <c r="Q497" s="10" t="s">
        <v>2204</v>
      </c>
      <c r="R497" s="10" t="s">
        <v>2204</v>
      </c>
      <c r="S497" s="10" t="s">
        <v>2060</v>
      </c>
      <c r="T497" s="10" t="s">
        <v>2105</v>
      </c>
      <c r="U497" s="10" t="s">
        <v>2072</v>
      </c>
      <c r="V497" s="10" t="s">
        <v>2135</v>
      </c>
      <c r="W497" s="10" t="s">
        <v>2091</v>
      </c>
      <c r="X497" s="10" t="s">
        <v>2065</v>
      </c>
      <c r="Y497" s="10" t="s">
        <v>2060</v>
      </c>
      <c r="Z497" s="10" t="s">
        <v>2273</v>
      </c>
      <c r="AA497" s="10" t="s">
        <v>2090</v>
      </c>
      <c r="AB497" s="10" t="s">
        <v>3848</v>
      </c>
      <c r="AC497" s="10" t="s">
        <v>3236</v>
      </c>
      <c r="AD497" s="10" t="s">
        <v>1043</v>
      </c>
      <c r="AE497" s="10" t="s">
        <v>2078</v>
      </c>
      <c r="AF497" s="10" t="s">
        <v>1210</v>
      </c>
      <c r="AG497" s="10" t="s">
        <v>1083</v>
      </c>
      <c r="AH497" s="10" t="s">
        <v>3849</v>
      </c>
    </row>
    <row r="498" spans="1:34" x14ac:dyDescent="0.45">
      <c r="A498" s="10" t="s">
        <v>3850</v>
      </c>
      <c r="B498" s="10" t="s">
        <v>2220</v>
      </c>
      <c r="C498" s="10" t="s">
        <v>113</v>
      </c>
      <c r="D498" s="10" t="s">
        <v>2059</v>
      </c>
      <c r="E498" s="10" t="s">
        <v>2072</v>
      </c>
      <c r="F498" s="10" t="s">
        <v>2065</v>
      </c>
      <c r="G498" s="10" t="s">
        <v>2133</v>
      </c>
      <c r="H498" s="10" t="s">
        <v>2346</v>
      </c>
      <c r="I498" s="10" t="s">
        <v>2194</v>
      </c>
      <c r="J498" s="10" t="s">
        <v>2065</v>
      </c>
      <c r="K498" s="10" t="s">
        <v>2072</v>
      </c>
      <c r="L498" s="10" t="s">
        <v>2065</v>
      </c>
      <c r="M498" s="10" t="s">
        <v>2065</v>
      </c>
      <c r="N498" s="10" t="s">
        <v>2065</v>
      </c>
      <c r="O498" s="10" t="s">
        <v>1401</v>
      </c>
      <c r="P498" s="10" t="s">
        <v>2086</v>
      </c>
      <c r="Q498" s="10" t="s">
        <v>2065</v>
      </c>
      <c r="R498" s="10" t="s">
        <v>2065</v>
      </c>
      <c r="S498" s="10" t="s">
        <v>2065</v>
      </c>
      <c r="T498" s="10" t="s">
        <v>2091</v>
      </c>
      <c r="U498" s="10" t="s">
        <v>2065</v>
      </c>
      <c r="V498" s="10" t="s">
        <v>2172</v>
      </c>
      <c r="W498" s="10" t="s">
        <v>2065</v>
      </c>
      <c r="X498" s="10" t="s">
        <v>2065</v>
      </c>
      <c r="Y498" s="10" t="s">
        <v>2065</v>
      </c>
      <c r="Z498" s="10" t="s">
        <v>2058</v>
      </c>
      <c r="AA498" s="10" t="s">
        <v>871</v>
      </c>
      <c r="AB498" s="10" t="s">
        <v>3510</v>
      </c>
      <c r="AC498" s="10" t="s">
        <v>3851</v>
      </c>
      <c r="AD498" s="10" t="s">
        <v>989</v>
      </c>
      <c r="AE498" s="10" t="s">
        <v>2130</v>
      </c>
      <c r="AF498" s="10" t="s">
        <v>2862</v>
      </c>
      <c r="AG498" s="10" t="s">
        <v>1373</v>
      </c>
      <c r="AH498" s="10" t="s">
        <v>2256</v>
      </c>
    </row>
    <row r="499" spans="1:34" x14ac:dyDescent="0.45">
      <c r="A499" s="10" t="s">
        <v>3852</v>
      </c>
      <c r="B499" s="10" t="s">
        <v>2117</v>
      </c>
      <c r="C499" s="10" t="s">
        <v>372</v>
      </c>
      <c r="D499" s="10" t="s">
        <v>2059</v>
      </c>
      <c r="E499" s="10" t="s">
        <v>2065</v>
      </c>
      <c r="F499" s="10" t="s">
        <v>2065</v>
      </c>
      <c r="G499" s="10" t="s">
        <v>871</v>
      </c>
      <c r="H499" s="10" t="s">
        <v>3297</v>
      </c>
      <c r="I499" s="10" t="s">
        <v>2103</v>
      </c>
      <c r="J499" s="10" t="s">
        <v>2065</v>
      </c>
      <c r="K499" s="10" t="s">
        <v>2086</v>
      </c>
      <c r="L499" s="10" t="s">
        <v>2065</v>
      </c>
      <c r="M499" s="10" t="s">
        <v>2065</v>
      </c>
      <c r="N499" s="10" t="s">
        <v>2065</v>
      </c>
      <c r="O499" s="10" t="s">
        <v>1265</v>
      </c>
      <c r="P499" s="10" t="s">
        <v>2060</v>
      </c>
      <c r="Q499" s="10" t="s">
        <v>2072</v>
      </c>
      <c r="R499" s="10" t="s">
        <v>2072</v>
      </c>
      <c r="S499" s="10" t="s">
        <v>2065</v>
      </c>
      <c r="T499" s="10" t="s">
        <v>2065</v>
      </c>
      <c r="U499" s="10" t="s">
        <v>2065</v>
      </c>
      <c r="V499" s="10" t="s">
        <v>2106</v>
      </c>
      <c r="W499" s="10" t="s">
        <v>2072</v>
      </c>
      <c r="X499" s="10" t="s">
        <v>2065</v>
      </c>
      <c r="Y499" s="10" t="s">
        <v>2065</v>
      </c>
      <c r="Z499" s="10" t="s">
        <v>2058</v>
      </c>
      <c r="AA499" s="10" t="s">
        <v>3853</v>
      </c>
      <c r="AB499" s="10" t="s">
        <v>2760</v>
      </c>
      <c r="AC499" s="10" t="s">
        <v>3854</v>
      </c>
      <c r="AD499" s="10" t="s">
        <v>2547</v>
      </c>
      <c r="AE499" s="10" t="s">
        <v>2130</v>
      </c>
      <c r="AF499" s="10" t="s">
        <v>2130</v>
      </c>
      <c r="AG499" s="10" t="s">
        <v>1215</v>
      </c>
      <c r="AH499" s="10" t="s">
        <v>871</v>
      </c>
    </row>
    <row r="500" spans="1:34" x14ac:dyDescent="0.45">
      <c r="A500" s="10" t="s">
        <v>3855</v>
      </c>
      <c r="B500" s="10" t="s">
        <v>2153</v>
      </c>
      <c r="C500" s="10" t="s">
        <v>262</v>
      </c>
      <c r="D500" s="10" t="s">
        <v>2082</v>
      </c>
      <c r="E500" s="10" t="s">
        <v>2091</v>
      </c>
      <c r="F500" s="10" t="s">
        <v>2065</v>
      </c>
      <c r="G500" s="10" t="s">
        <v>2133</v>
      </c>
      <c r="H500" s="10" t="s">
        <v>2276</v>
      </c>
      <c r="I500" s="10" t="s">
        <v>2088</v>
      </c>
      <c r="J500" s="10" t="s">
        <v>2065</v>
      </c>
      <c r="K500" s="10" t="s">
        <v>2172</v>
      </c>
      <c r="L500" s="10" t="s">
        <v>2065</v>
      </c>
      <c r="M500" s="10" t="s">
        <v>2065</v>
      </c>
      <c r="N500" s="10" t="s">
        <v>2072</v>
      </c>
      <c r="O500" s="10" t="s">
        <v>1281</v>
      </c>
      <c r="P500" s="10" t="s">
        <v>2088</v>
      </c>
      <c r="Q500" s="10" t="s">
        <v>2135</v>
      </c>
      <c r="R500" s="10" t="s">
        <v>2194</v>
      </c>
      <c r="S500" s="10" t="s">
        <v>2060</v>
      </c>
      <c r="T500" s="10" t="s">
        <v>2103</v>
      </c>
      <c r="U500" s="10" t="s">
        <v>2065</v>
      </c>
      <c r="V500" s="10" t="s">
        <v>2172</v>
      </c>
      <c r="W500" s="10" t="s">
        <v>2072</v>
      </c>
      <c r="X500" s="10" t="s">
        <v>2065</v>
      </c>
      <c r="Y500" s="10" t="s">
        <v>2072</v>
      </c>
      <c r="Z500" s="10" t="s">
        <v>2186</v>
      </c>
      <c r="AA500" s="10" t="s">
        <v>2521</v>
      </c>
      <c r="AB500" s="10" t="s">
        <v>3856</v>
      </c>
      <c r="AC500" s="10" t="s">
        <v>3857</v>
      </c>
      <c r="AD500" s="10" t="s">
        <v>1265</v>
      </c>
      <c r="AE500" s="10" t="s">
        <v>2078</v>
      </c>
      <c r="AF500" s="10" t="s">
        <v>2142</v>
      </c>
      <c r="AG500" s="10" t="s">
        <v>1264</v>
      </c>
      <c r="AH500" s="10" t="s">
        <v>2341</v>
      </c>
    </row>
    <row r="501" spans="1:34" x14ac:dyDescent="0.45">
      <c r="A501" s="10" t="s">
        <v>3858</v>
      </c>
      <c r="B501" s="10" t="s">
        <v>2153</v>
      </c>
      <c r="C501" s="10" t="s">
        <v>312</v>
      </c>
      <c r="D501" s="10" t="s">
        <v>2059</v>
      </c>
      <c r="E501" s="10" t="s">
        <v>2065</v>
      </c>
      <c r="F501" s="10" t="s">
        <v>2065</v>
      </c>
      <c r="G501" s="10" t="s">
        <v>871</v>
      </c>
      <c r="H501" s="10" t="s">
        <v>2913</v>
      </c>
      <c r="I501" s="10" t="s">
        <v>2103</v>
      </c>
      <c r="J501" s="10" t="s">
        <v>2065</v>
      </c>
      <c r="K501" s="10" t="s">
        <v>2061</v>
      </c>
      <c r="L501" s="10" t="s">
        <v>2065</v>
      </c>
      <c r="M501" s="10" t="s">
        <v>2065</v>
      </c>
      <c r="N501" s="10" t="s">
        <v>2065</v>
      </c>
      <c r="O501" s="10" t="s">
        <v>956</v>
      </c>
      <c r="P501" s="10" t="s">
        <v>2172</v>
      </c>
      <c r="Q501" s="10" t="s">
        <v>2060</v>
      </c>
      <c r="R501" s="10" t="s">
        <v>2060</v>
      </c>
      <c r="S501" s="10" t="s">
        <v>2065</v>
      </c>
      <c r="T501" s="10" t="s">
        <v>2061</v>
      </c>
      <c r="U501" s="10" t="s">
        <v>2065</v>
      </c>
      <c r="V501" s="10" t="s">
        <v>2091</v>
      </c>
      <c r="W501" s="10" t="s">
        <v>2065</v>
      </c>
      <c r="X501" s="10" t="s">
        <v>2065</v>
      </c>
      <c r="Y501" s="10" t="s">
        <v>2072</v>
      </c>
      <c r="Z501" s="10" t="s">
        <v>2163</v>
      </c>
      <c r="AA501" s="10" t="s">
        <v>2765</v>
      </c>
      <c r="AB501" s="10" t="s">
        <v>2387</v>
      </c>
      <c r="AC501" s="10" t="s">
        <v>2129</v>
      </c>
      <c r="AD501" s="10" t="s">
        <v>1416</v>
      </c>
      <c r="AE501" s="10" t="s">
        <v>2130</v>
      </c>
      <c r="AF501" s="10" t="s">
        <v>1331</v>
      </c>
      <c r="AG501" s="10" t="s">
        <v>1200</v>
      </c>
      <c r="AH501" s="10" t="s">
        <v>3042</v>
      </c>
    </row>
    <row r="502" spans="1:34" x14ac:dyDescent="0.45">
      <c r="A502" s="10" t="s">
        <v>3859</v>
      </c>
      <c r="B502" s="10" t="s">
        <v>2117</v>
      </c>
      <c r="C502" s="10" t="s">
        <v>2331</v>
      </c>
      <c r="D502" s="10" t="s">
        <v>2332</v>
      </c>
      <c r="E502" s="10" t="s">
        <v>2065</v>
      </c>
      <c r="F502" s="10" t="s">
        <v>2086</v>
      </c>
      <c r="G502" s="10" t="s">
        <v>2115</v>
      </c>
      <c r="H502" s="10" t="s">
        <v>2887</v>
      </c>
      <c r="I502" s="10" t="s">
        <v>2089</v>
      </c>
      <c r="J502" s="10" t="s">
        <v>2065</v>
      </c>
      <c r="K502" s="10" t="s">
        <v>2103</v>
      </c>
      <c r="L502" s="10" t="s">
        <v>2065</v>
      </c>
      <c r="M502" s="10" t="s">
        <v>2065</v>
      </c>
      <c r="N502" s="10" t="s">
        <v>2065</v>
      </c>
      <c r="O502" s="10" t="s">
        <v>1413</v>
      </c>
      <c r="P502" s="10" t="s">
        <v>2145</v>
      </c>
      <c r="Q502" s="10" t="s">
        <v>2223</v>
      </c>
      <c r="R502" s="10" t="s">
        <v>2223</v>
      </c>
      <c r="S502" s="10" t="s">
        <v>2072</v>
      </c>
      <c r="T502" s="10" t="s">
        <v>2194</v>
      </c>
      <c r="U502" s="10" t="s">
        <v>2072</v>
      </c>
      <c r="V502" s="10" t="s">
        <v>2173</v>
      </c>
      <c r="W502" s="10" t="s">
        <v>2106</v>
      </c>
      <c r="X502" s="10" t="s">
        <v>2072</v>
      </c>
      <c r="Y502" s="10" t="s">
        <v>2103</v>
      </c>
      <c r="Z502" s="10" t="s">
        <v>2108</v>
      </c>
      <c r="AA502" s="10" t="s">
        <v>2182</v>
      </c>
      <c r="AB502" s="10" t="s">
        <v>3446</v>
      </c>
      <c r="AC502" s="10" t="s">
        <v>3860</v>
      </c>
      <c r="AD502" s="10" t="s">
        <v>1161</v>
      </c>
      <c r="AE502" s="10" t="s">
        <v>2123</v>
      </c>
      <c r="AF502" s="10" t="s">
        <v>1111</v>
      </c>
      <c r="AG502" s="10" t="s">
        <v>1090</v>
      </c>
      <c r="AH502" s="10" t="s">
        <v>2200</v>
      </c>
    </row>
    <row r="503" spans="1:34" x14ac:dyDescent="0.45">
      <c r="A503" s="10" t="s">
        <v>3859</v>
      </c>
      <c r="B503" s="10" t="s">
        <v>2117</v>
      </c>
      <c r="C503" s="10" t="s">
        <v>2331</v>
      </c>
      <c r="D503" s="10" t="s">
        <v>2059</v>
      </c>
      <c r="E503" s="10" t="s">
        <v>2065</v>
      </c>
      <c r="F503" s="10" t="s">
        <v>2086</v>
      </c>
      <c r="G503" s="10" t="s">
        <v>2115</v>
      </c>
      <c r="H503" s="10" t="s">
        <v>2856</v>
      </c>
      <c r="I503" s="10" t="s">
        <v>2064</v>
      </c>
      <c r="J503" s="10" t="s">
        <v>2065</v>
      </c>
      <c r="K503" s="10" t="s">
        <v>2060</v>
      </c>
      <c r="L503" s="10" t="s">
        <v>2065</v>
      </c>
      <c r="M503" s="10" t="s">
        <v>2065</v>
      </c>
      <c r="N503" s="10" t="s">
        <v>2065</v>
      </c>
      <c r="O503" s="10" t="s">
        <v>893</v>
      </c>
      <c r="P503" s="10" t="s">
        <v>2222</v>
      </c>
      <c r="Q503" s="10" t="s">
        <v>2135</v>
      </c>
      <c r="R503" s="10" t="s">
        <v>2135</v>
      </c>
      <c r="S503" s="10" t="s">
        <v>2072</v>
      </c>
      <c r="T503" s="10" t="s">
        <v>2103</v>
      </c>
      <c r="U503" s="10" t="s">
        <v>2072</v>
      </c>
      <c r="V503" s="10" t="s">
        <v>2223</v>
      </c>
      <c r="W503" s="10" t="s">
        <v>2060</v>
      </c>
      <c r="X503" s="10" t="s">
        <v>2072</v>
      </c>
      <c r="Y503" s="10" t="s">
        <v>2091</v>
      </c>
      <c r="Z503" s="10" t="s">
        <v>2214</v>
      </c>
      <c r="AA503" s="10" t="s">
        <v>2776</v>
      </c>
      <c r="AB503" s="10" t="s">
        <v>3481</v>
      </c>
      <c r="AC503" s="10" t="s">
        <v>3861</v>
      </c>
      <c r="AD503" s="10" t="s">
        <v>1052</v>
      </c>
      <c r="AE503" s="10" t="s">
        <v>2199</v>
      </c>
      <c r="AF503" s="10" t="s">
        <v>1135</v>
      </c>
      <c r="AG503" s="10" t="s">
        <v>1161</v>
      </c>
      <c r="AH503" s="10" t="s">
        <v>2124</v>
      </c>
    </row>
    <row r="504" spans="1:34" x14ac:dyDescent="0.45">
      <c r="A504" s="10" t="s">
        <v>3859</v>
      </c>
      <c r="B504" s="10" t="s">
        <v>2117</v>
      </c>
      <c r="C504" s="10" t="s">
        <v>113</v>
      </c>
      <c r="D504" s="10" t="s">
        <v>2059</v>
      </c>
      <c r="E504" s="10" t="s">
        <v>2065</v>
      </c>
      <c r="F504" s="10" t="s">
        <v>2072</v>
      </c>
      <c r="G504" s="10" t="s">
        <v>2115</v>
      </c>
      <c r="H504" s="10" t="s">
        <v>3862</v>
      </c>
      <c r="I504" s="10" t="s">
        <v>2061</v>
      </c>
      <c r="J504" s="10" t="s">
        <v>2065</v>
      </c>
      <c r="K504" s="10" t="s">
        <v>2072</v>
      </c>
      <c r="L504" s="10" t="s">
        <v>2065</v>
      </c>
      <c r="M504" s="10" t="s">
        <v>2065</v>
      </c>
      <c r="N504" s="10" t="s">
        <v>2065</v>
      </c>
      <c r="O504" s="10" t="s">
        <v>1090</v>
      </c>
      <c r="P504" s="10" t="s">
        <v>2088</v>
      </c>
      <c r="Q504" s="10" t="s">
        <v>2106</v>
      </c>
      <c r="R504" s="10" t="s">
        <v>2106</v>
      </c>
      <c r="S504" s="10" t="s">
        <v>2072</v>
      </c>
      <c r="T504" s="10" t="s">
        <v>2060</v>
      </c>
      <c r="U504" s="10" t="s">
        <v>2072</v>
      </c>
      <c r="V504" s="10" t="s">
        <v>2088</v>
      </c>
      <c r="W504" s="10" t="s">
        <v>2065</v>
      </c>
      <c r="X504" s="10" t="s">
        <v>2072</v>
      </c>
      <c r="Y504" s="10" t="s">
        <v>2091</v>
      </c>
      <c r="Z504" s="10" t="s">
        <v>2514</v>
      </c>
      <c r="AA504" s="10" t="s">
        <v>2784</v>
      </c>
      <c r="AB504" s="10" t="s">
        <v>2976</v>
      </c>
      <c r="AC504" s="10" t="s">
        <v>2725</v>
      </c>
      <c r="AD504" s="10" t="s">
        <v>1088</v>
      </c>
      <c r="AE504" s="10" t="s">
        <v>2235</v>
      </c>
      <c r="AF504" s="10" t="s">
        <v>1445</v>
      </c>
      <c r="AG504" s="10" t="s">
        <v>1088</v>
      </c>
      <c r="AH504" s="10" t="s">
        <v>3863</v>
      </c>
    </row>
    <row r="505" spans="1:34" x14ac:dyDescent="0.45">
      <c r="A505" s="10" t="s">
        <v>3859</v>
      </c>
      <c r="B505" s="10" t="s">
        <v>2117</v>
      </c>
      <c r="C505" s="10" t="s">
        <v>230</v>
      </c>
      <c r="D505" s="10" t="s">
        <v>2082</v>
      </c>
      <c r="E505" s="10" t="s">
        <v>2065</v>
      </c>
      <c r="F505" s="10" t="s">
        <v>2065</v>
      </c>
      <c r="G505" s="10" t="s">
        <v>871</v>
      </c>
      <c r="H505" s="10" t="s">
        <v>2629</v>
      </c>
      <c r="I505" s="10" t="s">
        <v>2061</v>
      </c>
      <c r="J505" s="10" t="s">
        <v>2065</v>
      </c>
      <c r="K505" s="10" t="s">
        <v>2086</v>
      </c>
      <c r="L505" s="10" t="s">
        <v>2065</v>
      </c>
      <c r="M505" s="10" t="s">
        <v>2065</v>
      </c>
      <c r="N505" s="10" t="s">
        <v>2065</v>
      </c>
      <c r="O505" s="10" t="s">
        <v>1419</v>
      </c>
      <c r="P505" s="10" t="s">
        <v>2091</v>
      </c>
      <c r="Q505" s="10" t="s">
        <v>2060</v>
      </c>
      <c r="R505" s="10" t="s">
        <v>2060</v>
      </c>
      <c r="S505" s="10" t="s">
        <v>2065</v>
      </c>
      <c r="T505" s="10" t="s">
        <v>2086</v>
      </c>
      <c r="U505" s="10" t="s">
        <v>2065</v>
      </c>
      <c r="V505" s="10" t="s">
        <v>2103</v>
      </c>
      <c r="W505" s="10" t="s">
        <v>2091</v>
      </c>
      <c r="X505" s="10" t="s">
        <v>2065</v>
      </c>
      <c r="Y505" s="10" t="s">
        <v>2091</v>
      </c>
      <c r="Z505" s="10" t="s">
        <v>2245</v>
      </c>
      <c r="AA505" s="10" t="s">
        <v>2231</v>
      </c>
      <c r="AB505" s="10" t="s">
        <v>2532</v>
      </c>
      <c r="AC505" s="10" t="s">
        <v>3292</v>
      </c>
      <c r="AD505" s="10" t="s">
        <v>2111</v>
      </c>
      <c r="AE505" s="10" t="s">
        <v>2130</v>
      </c>
      <c r="AF505" s="10" t="s">
        <v>2178</v>
      </c>
      <c r="AG505" s="10" t="s">
        <v>1036</v>
      </c>
      <c r="AH505" s="10" t="s">
        <v>2256</v>
      </c>
    </row>
    <row r="506" spans="1:34" x14ac:dyDescent="0.45">
      <c r="A506" s="10" t="s">
        <v>3859</v>
      </c>
      <c r="B506" s="10" t="s">
        <v>2117</v>
      </c>
      <c r="C506" s="10" t="s">
        <v>312</v>
      </c>
      <c r="D506" s="10" t="s">
        <v>2059</v>
      </c>
      <c r="E506" s="10" t="s">
        <v>2065</v>
      </c>
      <c r="F506" s="10" t="s">
        <v>2072</v>
      </c>
      <c r="G506" s="10" t="s">
        <v>2115</v>
      </c>
      <c r="H506" s="10" t="s">
        <v>2435</v>
      </c>
      <c r="I506" s="10" t="s">
        <v>2106</v>
      </c>
      <c r="J506" s="10" t="s">
        <v>2065</v>
      </c>
      <c r="K506" s="10" t="s">
        <v>2091</v>
      </c>
      <c r="L506" s="10" t="s">
        <v>2065</v>
      </c>
      <c r="M506" s="10" t="s">
        <v>2065</v>
      </c>
      <c r="N506" s="10" t="s">
        <v>2065</v>
      </c>
      <c r="O506" s="10" t="s">
        <v>1017</v>
      </c>
      <c r="P506" s="10" t="s">
        <v>2061</v>
      </c>
      <c r="Q506" s="10" t="s">
        <v>2091</v>
      </c>
      <c r="R506" s="10" t="s">
        <v>2091</v>
      </c>
      <c r="S506" s="10" t="s">
        <v>2065</v>
      </c>
      <c r="T506" s="10" t="s">
        <v>2086</v>
      </c>
      <c r="U506" s="10" t="s">
        <v>2065</v>
      </c>
      <c r="V506" s="10" t="s">
        <v>2091</v>
      </c>
      <c r="W506" s="10" t="s">
        <v>2060</v>
      </c>
      <c r="X506" s="10" t="s">
        <v>2065</v>
      </c>
      <c r="Y506" s="10" t="s">
        <v>2065</v>
      </c>
      <c r="Z506" s="10" t="s">
        <v>2153</v>
      </c>
      <c r="AA506" s="10" t="s">
        <v>2074</v>
      </c>
      <c r="AB506" s="10" t="s">
        <v>2728</v>
      </c>
      <c r="AC506" s="10" t="s">
        <v>3864</v>
      </c>
      <c r="AD506" s="10" t="s">
        <v>1083</v>
      </c>
      <c r="AE506" s="10" t="s">
        <v>2130</v>
      </c>
      <c r="AF506" s="10" t="s">
        <v>2078</v>
      </c>
      <c r="AG506" s="10" t="s">
        <v>2142</v>
      </c>
      <c r="AH506" s="10" t="s">
        <v>2341</v>
      </c>
    </row>
    <row r="507" spans="1:34" x14ac:dyDescent="0.45">
      <c r="A507" s="10" t="s">
        <v>3865</v>
      </c>
      <c r="B507" s="10" t="s">
        <v>2114</v>
      </c>
      <c r="C507" s="10" t="s">
        <v>477</v>
      </c>
      <c r="D507" s="10" t="s">
        <v>2059</v>
      </c>
      <c r="E507" s="10" t="s">
        <v>2060</v>
      </c>
      <c r="F507" s="10" t="s">
        <v>2086</v>
      </c>
      <c r="G507" s="10" t="s">
        <v>2101</v>
      </c>
      <c r="H507" s="10" t="s">
        <v>2849</v>
      </c>
      <c r="I507" s="10" t="s">
        <v>2064</v>
      </c>
      <c r="J507" s="10" t="s">
        <v>2135</v>
      </c>
      <c r="K507" s="10" t="s">
        <v>2065</v>
      </c>
      <c r="L507" s="10" t="s">
        <v>2065</v>
      </c>
      <c r="M507" s="10" t="s">
        <v>2065</v>
      </c>
      <c r="N507" s="10" t="s">
        <v>2065</v>
      </c>
      <c r="O507" s="10" t="s">
        <v>2966</v>
      </c>
      <c r="P507" s="10" t="s">
        <v>2162</v>
      </c>
      <c r="Q507" s="10" t="s">
        <v>2069</v>
      </c>
      <c r="R507" s="10" t="s">
        <v>2058</v>
      </c>
      <c r="S507" s="10" t="s">
        <v>2194</v>
      </c>
      <c r="T507" s="10" t="s">
        <v>2282</v>
      </c>
      <c r="U507" s="10" t="s">
        <v>2065</v>
      </c>
      <c r="V507" s="10" t="s">
        <v>2497</v>
      </c>
      <c r="W507" s="10" t="s">
        <v>2086</v>
      </c>
      <c r="X507" s="10" t="s">
        <v>2065</v>
      </c>
      <c r="Y507" s="10" t="s">
        <v>2065</v>
      </c>
      <c r="Z507" s="10" t="s">
        <v>3286</v>
      </c>
      <c r="AA507" s="10" t="s">
        <v>2560</v>
      </c>
      <c r="AB507" s="10" t="s">
        <v>3866</v>
      </c>
      <c r="AC507" s="10" t="s">
        <v>3867</v>
      </c>
      <c r="AD507" s="10" t="s">
        <v>1311</v>
      </c>
      <c r="AE507" s="10" t="s">
        <v>2235</v>
      </c>
      <c r="AF507" s="10" t="s">
        <v>1135</v>
      </c>
      <c r="AG507" s="10" t="s">
        <v>1265</v>
      </c>
      <c r="AH507" s="10" t="s">
        <v>2112</v>
      </c>
    </row>
    <row r="508" spans="1:34" x14ac:dyDescent="0.45">
      <c r="A508" s="10" t="s">
        <v>3868</v>
      </c>
      <c r="B508" s="10" t="s">
        <v>2118</v>
      </c>
      <c r="C508" s="10" t="s">
        <v>113</v>
      </c>
      <c r="D508" s="10" t="s">
        <v>2059</v>
      </c>
      <c r="E508" s="10" t="s">
        <v>2072</v>
      </c>
      <c r="F508" s="10" t="s">
        <v>2086</v>
      </c>
      <c r="G508" s="10" t="s">
        <v>2202</v>
      </c>
      <c r="H508" s="10" t="s">
        <v>3054</v>
      </c>
      <c r="I508" s="10" t="s">
        <v>2089</v>
      </c>
      <c r="J508" s="10" t="s">
        <v>2065</v>
      </c>
      <c r="K508" s="10" t="s">
        <v>2194</v>
      </c>
      <c r="L508" s="10" t="s">
        <v>2065</v>
      </c>
      <c r="M508" s="10" t="s">
        <v>2065</v>
      </c>
      <c r="N508" s="10" t="s">
        <v>2065</v>
      </c>
      <c r="O508" s="10" t="s">
        <v>1403</v>
      </c>
      <c r="P508" s="10" t="s">
        <v>2064</v>
      </c>
      <c r="Q508" s="10" t="s">
        <v>2135</v>
      </c>
      <c r="R508" s="10" t="s">
        <v>2060</v>
      </c>
      <c r="S508" s="10" t="s">
        <v>2065</v>
      </c>
      <c r="T508" s="10" t="s">
        <v>2105</v>
      </c>
      <c r="U508" s="10" t="s">
        <v>2065</v>
      </c>
      <c r="V508" s="10" t="s">
        <v>2107</v>
      </c>
      <c r="W508" s="10" t="s">
        <v>2065</v>
      </c>
      <c r="X508" s="10" t="s">
        <v>2065</v>
      </c>
      <c r="Y508" s="10" t="s">
        <v>2072</v>
      </c>
      <c r="Z508" s="10" t="s">
        <v>2401</v>
      </c>
      <c r="AA508" s="10" t="s">
        <v>3869</v>
      </c>
      <c r="AB508" s="10" t="s">
        <v>2203</v>
      </c>
      <c r="AC508" s="10" t="s">
        <v>2129</v>
      </c>
      <c r="AD508" s="10" t="s">
        <v>1370</v>
      </c>
      <c r="AE508" s="10" t="s">
        <v>2130</v>
      </c>
      <c r="AF508" s="10" t="s">
        <v>1401</v>
      </c>
      <c r="AG508" s="10" t="s">
        <v>1049</v>
      </c>
      <c r="AH508" s="10" t="s">
        <v>3870</v>
      </c>
    </row>
    <row r="509" spans="1:34" x14ac:dyDescent="0.45">
      <c r="A509" s="10" t="s">
        <v>3871</v>
      </c>
      <c r="B509" s="10" t="s">
        <v>2192</v>
      </c>
      <c r="C509" s="10" t="s">
        <v>109</v>
      </c>
      <c r="D509" s="10" t="s">
        <v>2082</v>
      </c>
      <c r="E509" s="10" t="s">
        <v>2065</v>
      </c>
      <c r="F509" s="10" t="s">
        <v>2065</v>
      </c>
      <c r="G509" s="10" t="s">
        <v>871</v>
      </c>
      <c r="H509" s="10" t="s">
        <v>2346</v>
      </c>
      <c r="I509" s="10" t="s">
        <v>2072</v>
      </c>
      <c r="J509" s="10" t="s">
        <v>2065</v>
      </c>
      <c r="K509" s="10" t="s">
        <v>2072</v>
      </c>
      <c r="L509" s="10" t="s">
        <v>2065</v>
      </c>
      <c r="M509" s="10" t="s">
        <v>2065</v>
      </c>
      <c r="N509" s="10" t="s">
        <v>2065</v>
      </c>
      <c r="O509" s="10" t="s">
        <v>2296</v>
      </c>
      <c r="P509" s="10" t="s">
        <v>2072</v>
      </c>
      <c r="Q509" s="10" t="s">
        <v>2065</v>
      </c>
      <c r="R509" s="10" t="s">
        <v>2065</v>
      </c>
      <c r="S509" s="10" t="s">
        <v>2065</v>
      </c>
      <c r="T509" s="10" t="s">
        <v>2072</v>
      </c>
      <c r="U509" s="10" t="s">
        <v>2065</v>
      </c>
      <c r="V509" s="10" t="s">
        <v>2065</v>
      </c>
      <c r="W509" s="10" t="s">
        <v>2065</v>
      </c>
      <c r="X509" s="10" t="s">
        <v>2065</v>
      </c>
      <c r="Y509" s="10" t="s">
        <v>2065</v>
      </c>
      <c r="Z509" s="10" t="s">
        <v>2061</v>
      </c>
      <c r="AA509" s="10" t="s">
        <v>871</v>
      </c>
      <c r="AB509" s="10" t="s">
        <v>2641</v>
      </c>
      <c r="AC509" s="10" t="s">
        <v>2533</v>
      </c>
      <c r="AD509" s="10" t="s">
        <v>1036</v>
      </c>
      <c r="AE509" s="10" t="s">
        <v>2130</v>
      </c>
      <c r="AF509" s="10" t="s">
        <v>1036</v>
      </c>
      <c r="AG509" s="10" t="s">
        <v>2130</v>
      </c>
      <c r="AH509" s="10" t="s">
        <v>2346</v>
      </c>
    </row>
    <row r="510" spans="1:34" x14ac:dyDescent="0.45">
      <c r="A510" s="10" t="s">
        <v>3872</v>
      </c>
      <c r="B510" s="10" t="s">
        <v>2085</v>
      </c>
      <c r="C510" s="10" t="s">
        <v>99</v>
      </c>
      <c r="D510" s="10" t="s">
        <v>2082</v>
      </c>
      <c r="E510" s="10" t="s">
        <v>2072</v>
      </c>
      <c r="F510" s="10" t="s">
        <v>2065</v>
      </c>
      <c r="G510" s="10" t="s">
        <v>2133</v>
      </c>
      <c r="H510" s="10" t="s">
        <v>2716</v>
      </c>
      <c r="I510" s="10" t="s">
        <v>2069</v>
      </c>
      <c r="J510" s="10" t="s">
        <v>2072</v>
      </c>
      <c r="K510" s="10" t="s">
        <v>2086</v>
      </c>
      <c r="L510" s="10" t="s">
        <v>2065</v>
      </c>
      <c r="M510" s="10" t="s">
        <v>2065</v>
      </c>
      <c r="N510" s="10" t="s">
        <v>2065</v>
      </c>
      <c r="O510" s="10" t="s">
        <v>2758</v>
      </c>
      <c r="P510" s="10" t="s">
        <v>2064</v>
      </c>
      <c r="Q510" s="10" t="s">
        <v>2135</v>
      </c>
      <c r="R510" s="10" t="s">
        <v>2135</v>
      </c>
      <c r="S510" s="10" t="s">
        <v>2060</v>
      </c>
      <c r="T510" s="10" t="s">
        <v>2105</v>
      </c>
      <c r="U510" s="10" t="s">
        <v>2065</v>
      </c>
      <c r="V510" s="10" t="s">
        <v>2192</v>
      </c>
      <c r="W510" s="10" t="s">
        <v>2065</v>
      </c>
      <c r="X510" s="10" t="s">
        <v>2065</v>
      </c>
      <c r="Y510" s="10" t="s">
        <v>2086</v>
      </c>
      <c r="Z510" s="10" t="s">
        <v>2560</v>
      </c>
      <c r="AA510" s="10" t="s">
        <v>2899</v>
      </c>
      <c r="AB510" s="10" t="s">
        <v>3608</v>
      </c>
      <c r="AC510" s="10" t="s">
        <v>3628</v>
      </c>
      <c r="AD510" s="10" t="s">
        <v>2010</v>
      </c>
      <c r="AE510" s="10" t="s">
        <v>1927</v>
      </c>
      <c r="AF510" s="10" t="s">
        <v>2862</v>
      </c>
      <c r="AG510" s="10" t="s">
        <v>1311</v>
      </c>
      <c r="AH510" s="10" t="s">
        <v>3301</v>
      </c>
    </row>
    <row r="511" spans="1:34" x14ac:dyDescent="0.45">
      <c r="A511" s="10" t="s">
        <v>3873</v>
      </c>
      <c r="B511" s="10" t="s">
        <v>2118</v>
      </c>
      <c r="C511" s="10" t="s">
        <v>372</v>
      </c>
      <c r="D511" s="10" t="s">
        <v>2059</v>
      </c>
      <c r="E511" s="10" t="s">
        <v>2065</v>
      </c>
      <c r="F511" s="10" t="s">
        <v>2065</v>
      </c>
      <c r="G511" s="10" t="s">
        <v>871</v>
      </c>
      <c r="H511" s="10" t="s">
        <v>3151</v>
      </c>
      <c r="I511" s="10" t="s">
        <v>2072</v>
      </c>
      <c r="J511" s="10" t="s">
        <v>2065</v>
      </c>
      <c r="K511" s="10" t="s">
        <v>2072</v>
      </c>
      <c r="L511" s="10" t="s">
        <v>2065</v>
      </c>
      <c r="M511" s="10" t="s">
        <v>2065</v>
      </c>
      <c r="N511" s="10" t="s">
        <v>2065</v>
      </c>
      <c r="O511" s="10" t="s">
        <v>2296</v>
      </c>
      <c r="P511" s="10" t="s">
        <v>2060</v>
      </c>
      <c r="Q511" s="10" t="s">
        <v>2060</v>
      </c>
      <c r="R511" s="10" t="s">
        <v>2060</v>
      </c>
      <c r="S511" s="10" t="s">
        <v>2072</v>
      </c>
      <c r="T511" s="10" t="s">
        <v>2065</v>
      </c>
      <c r="U511" s="10" t="s">
        <v>2065</v>
      </c>
      <c r="V511" s="10" t="s">
        <v>2065</v>
      </c>
      <c r="W511" s="10" t="s">
        <v>2072</v>
      </c>
      <c r="X511" s="10" t="s">
        <v>2065</v>
      </c>
      <c r="Y511" s="10" t="s">
        <v>2065</v>
      </c>
      <c r="Z511" s="10" t="s">
        <v>2194</v>
      </c>
      <c r="AA511" s="10" t="s">
        <v>2222</v>
      </c>
      <c r="AB511" s="10" t="s">
        <v>3152</v>
      </c>
      <c r="AC511" s="10" t="s">
        <v>3153</v>
      </c>
      <c r="AD511" s="10" t="s">
        <v>3192</v>
      </c>
      <c r="AE511" s="10" t="s">
        <v>1036</v>
      </c>
      <c r="AF511" s="10" t="s">
        <v>2130</v>
      </c>
      <c r="AG511" s="10" t="s">
        <v>2130</v>
      </c>
      <c r="AH511" s="10" t="s">
        <v>871</v>
      </c>
    </row>
    <row r="512" spans="1:34" x14ac:dyDescent="0.45">
      <c r="A512" s="10" t="s">
        <v>3874</v>
      </c>
      <c r="B512" s="10" t="s">
        <v>2163</v>
      </c>
      <c r="C512" s="10" t="s">
        <v>279</v>
      </c>
      <c r="D512" s="10" t="s">
        <v>2082</v>
      </c>
      <c r="E512" s="10" t="s">
        <v>2086</v>
      </c>
      <c r="F512" s="10" t="s">
        <v>2086</v>
      </c>
      <c r="G512" s="10" t="s">
        <v>2083</v>
      </c>
      <c r="H512" s="10" t="s">
        <v>2450</v>
      </c>
      <c r="I512" s="10" t="s">
        <v>2058</v>
      </c>
      <c r="J512" s="10" t="s">
        <v>2065</v>
      </c>
      <c r="K512" s="10" t="s">
        <v>2086</v>
      </c>
      <c r="L512" s="10" t="s">
        <v>2065</v>
      </c>
      <c r="M512" s="10" t="s">
        <v>2065</v>
      </c>
      <c r="N512" s="10" t="s">
        <v>2072</v>
      </c>
      <c r="O512" s="10" t="s">
        <v>2334</v>
      </c>
      <c r="P512" s="10" t="s">
        <v>2070</v>
      </c>
      <c r="Q512" s="10" t="s">
        <v>2135</v>
      </c>
      <c r="R512" s="10" t="s">
        <v>2172</v>
      </c>
      <c r="S512" s="10" t="s">
        <v>2086</v>
      </c>
      <c r="T512" s="10" t="s">
        <v>2135</v>
      </c>
      <c r="U512" s="10" t="s">
        <v>2086</v>
      </c>
      <c r="V512" s="10" t="s">
        <v>2309</v>
      </c>
      <c r="W512" s="10" t="s">
        <v>2086</v>
      </c>
      <c r="X512" s="10" t="s">
        <v>2065</v>
      </c>
      <c r="Y512" s="10" t="s">
        <v>2086</v>
      </c>
      <c r="Z512" s="10" t="s">
        <v>3063</v>
      </c>
      <c r="AA512" s="10" t="s">
        <v>2207</v>
      </c>
      <c r="AB512" s="10" t="s">
        <v>2200</v>
      </c>
      <c r="AC512" s="10" t="s">
        <v>3875</v>
      </c>
      <c r="AD512" s="10" t="s">
        <v>1342</v>
      </c>
      <c r="AE512" s="10" t="s">
        <v>2199</v>
      </c>
      <c r="AF512" s="10" t="s">
        <v>1111</v>
      </c>
      <c r="AG512" s="10" t="s">
        <v>1299</v>
      </c>
      <c r="AH512" s="10" t="s">
        <v>2461</v>
      </c>
    </row>
    <row r="513" spans="1:34" x14ac:dyDescent="0.45">
      <c r="A513" s="10" t="s">
        <v>3876</v>
      </c>
      <c r="B513" s="10" t="s">
        <v>2058</v>
      </c>
      <c r="C513" s="10" t="s">
        <v>119</v>
      </c>
      <c r="D513" s="10" t="s">
        <v>2059</v>
      </c>
      <c r="E513" s="10" t="s">
        <v>2065</v>
      </c>
      <c r="F513" s="10" t="s">
        <v>2065</v>
      </c>
      <c r="G513" s="10" t="s">
        <v>871</v>
      </c>
      <c r="H513" s="10" t="s">
        <v>3256</v>
      </c>
      <c r="I513" s="10" t="s">
        <v>2194</v>
      </c>
      <c r="J513" s="10" t="s">
        <v>2065</v>
      </c>
      <c r="K513" s="10" t="s">
        <v>2103</v>
      </c>
      <c r="L513" s="10" t="s">
        <v>2065</v>
      </c>
      <c r="M513" s="10" t="s">
        <v>2065</v>
      </c>
      <c r="N513" s="10" t="s">
        <v>2065</v>
      </c>
      <c r="O513" s="10" t="s">
        <v>1114</v>
      </c>
      <c r="P513" s="10" t="s">
        <v>2204</v>
      </c>
      <c r="Q513" s="10" t="s">
        <v>2103</v>
      </c>
      <c r="R513" s="10" t="s">
        <v>2103</v>
      </c>
      <c r="S513" s="10" t="s">
        <v>2091</v>
      </c>
      <c r="T513" s="10" t="s">
        <v>2086</v>
      </c>
      <c r="U513" s="10" t="s">
        <v>2065</v>
      </c>
      <c r="V513" s="10" t="s">
        <v>2223</v>
      </c>
      <c r="W513" s="10" t="s">
        <v>2065</v>
      </c>
      <c r="X513" s="10" t="s">
        <v>2065</v>
      </c>
      <c r="Y513" s="10" t="s">
        <v>2065</v>
      </c>
      <c r="Z513" s="10" t="s">
        <v>2071</v>
      </c>
      <c r="AA513" s="10" t="s">
        <v>2484</v>
      </c>
      <c r="AB513" s="10" t="s">
        <v>3102</v>
      </c>
      <c r="AC513" s="10" t="s">
        <v>3877</v>
      </c>
      <c r="AD513" s="10" t="s">
        <v>920</v>
      </c>
      <c r="AE513" s="10" t="s">
        <v>1999</v>
      </c>
      <c r="AF513" s="10" t="s">
        <v>1273</v>
      </c>
      <c r="AG513" s="10" t="s">
        <v>1124</v>
      </c>
      <c r="AH513" s="10" t="s">
        <v>3814</v>
      </c>
    </row>
    <row r="514" spans="1:34" x14ac:dyDescent="0.45">
      <c r="A514" s="10" t="s">
        <v>3878</v>
      </c>
      <c r="B514" s="10" t="s">
        <v>2085</v>
      </c>
      <c r="C514" s="10" t="s">
        <v>145</v>
      </c>
      <c r="D514" s="10" t="s">
        <v>2082</v>
      </c>
      <c r="E514" s="10" t="s">
        <v>2194</v>
      </c>
      <c r="F514" s="10" t="s">
        <v>2086</v>
      </c>
      <c r="G514" s="10" t="s">
        <v>2454</v>
      </c>
      <c r="H514" s="10" t="s">
        <v>2656</v>
      </c>
      <c r="I514" s="10" t="s">
        <v>2105</v>
      </c>
      <c r="J514" s="10" t="s">
        <v>2105</v>
      </c>
      <c r="K514" s="10" t="s">
        <v>2065</v>
      </c>
      <c r="L514" s="10" t="s">
        <v>2065</v>
      </c>
      <c r="M514" s="10" t="s">
        <v>2065</v>
      </c>
      <c r="N514" s="10" t="s">
        <v>2065</v>
      </c>
      <c r="O514" s="10" t="s">
        <v>3402</v>
      </c>
      <c r="P514" s="10" t="s">
        <v>2515</v>
      </c>
      <c r="Q514" s="10" t="s">
        <v>2069</v>
      </c>
      <c r="R514" s="10" t="s">
        <v>2058</v>
      </c>
      <c r="S514" s="10" t="s">
        <v>2088</v>
      </c>
      <c r="T514" s="10" t="s">
        <v>2173</v>
      </c>
      <c r="U514" s="10" t="s">
        <v>2065</v>
      </c>
      <c r="V514" s="10" t="s">
        <v>2182</v>
      </c>
      <c r="W514" s="10" t="s">
        <v>2103</v>
      </c>
      <c r="X514" s="10" t="s">
        <v>2072</v>
      </c>
      <c r="Y514" s="10" t="s">
        <v>2065</v>
      </c>
      <c r="Z514" s="10" t="s">
        <v>3393</v>
      </c>
      <c r="AA514" s="10" t="s">
        <v>2699</v>
      </c>
      <c r="AB514" s="10" t="s">
        <v>2516</v>
      </c>
      <c r="AC514" s="10" t="s">
        <v>3803</v>
      </c>
      <c r="AD514" s="10" t="s">
        <v>1210</v>
      </c>
      <c r="AE514" s="10" t="s">
        <v>2097</v>
      </c>
      <c r="AF514" s="10" t="s">
        <v>971</v>
      </c>
      <c r="AG514" s="10" t="s">
        <v>1052</v>
      </c>
      <c r="AH514" s="10" t="s">
        <v>3879</v>
      </c>
    </row>
    <row r="515" spans="1:34" x14ac:dyDescent="0.45">
      <c r="A515" s="10" t="s">
        <v>3880</v>
      </c>
      <c r="B515" s="10" t="s">
        <v>2245</v>
      </c>
      <c r="C515" s="10" t="s">
        <v>230</v>
      </c>
      <c r="D515" s="10" t="s">
        <v>2082</v>
      </c>
      <c r="E515" s="10" t="s">
        <v>2103</v>
      </c>
      <c r="F515" s="10" t="s">
        <v>2086</v>
      </c>
      <c r="G515" s="10" t="s">
        <v>2421</v>
      </c>
      <c r="H515" s="10" t="s">
        <v>2812</v>
      </c>
      <c r="I515" s="10" t="s">
        <v>2135</v>
      </c>
      <c r="J515" s="10" t="s">
        <v>2135</v>
      </c>
      <c r="K515" s="10" t="s">
        <v>2065</v>
      </c>
      <c r="L515" s="10" t="s">
        <v>2065</v>
      </c>
      <c r="M515" s="10" t="s">
        <v>2065</v>
      </c>
      <c r="N515" s="10" t="s">
        <v>2065</v>
      </c>
      <c r="O515" s="10" t="s">
        <v>3036</v>
      </c>
      <c r="P515" s="10" t="s">
        <v>2260</v>
      </c>
      <c r="Q515" s="10" t="s">
        <v>2137</v>
      </c>
      <c r="R515" s="10" t="s">
        <v>2107</v>
      </c>
      <c r="S515" s="10" t="s">
        <v>2103</v>
      </c>
      <c r="T515" s="10" t="s">
        <v>2107</v>
      </c>
      <c r="U515" s="10" t="s">
        <v>2065</v>
      </c>
      <c r="V515" s="10" t="s">
        <v>2231</v>
      </c>
      <c r="W515" s="10" t="s">
        <v>2091</v>
      </c>
      <c r="X515" s="10" t="s">
        <v>2065</v>
      </c>
      <c r="Y515" s="10" t="s">
        <v>2086</v>
      </c>
      <c r="Z515" s="10" t="s">
        <v>3881</v>
      </c>
      <c r="AA515" s="10" t="s">
        <v>2356</v>
      </c>
      <c r="AB515" s="10" t="s">
        <v>2140</v>
      </c>
      <c r="AC515" s="10" t="s">
        <v>3841</v>
      </c>
      <c r="AD515" s="10" t="s">
        <v>1143</v>
      </c>
      <c r="AE515" s="10" t="s">
        <v>1339</v>
      </c>
      <c r="AF515" s="10" t="s">
        <v>1135</v>
      </c>
      <c r="AG515" s="10" t="s">
        <v>953</v>
      </c>
      <c r="AH515" s="10" t="s">
        <v>2357</v>
      </c>
    </row>
    <row r="516" spans="1:34" x14ac:dyDescent="0.45">
      <c r="A516" s="10" t="s">
        <v>3882</v>
      </c>
      <c r="B516" s="10" t="s">
        <v>2100</v>
      </c>
      <c r="C516" s="10" t="s">
        <v>109</v>
      </c>
      <c r="D516" s="10" t="s">
        <v>2082</v>
      </c>
      <c r="E516" s="10" t="s">
        <v>2065</v>
      </c>
      <c r="F516" s="10" t="s">
        <v>2072</v>
      </c>
      <c r="G516" s="10" t="s">
        <v>2115</v>
      </c>
      <c r="H516" s="10" t="s">
        <v>3708</v>
      </c>
      <c r="I516" s="10" t="s">
        <v>2088</v>
      </c>
      <c r="J516" s="10" t="s">
        <v>2065</v>
      </c>
      <c r="K516" s="10" t="s">
        <v>2072</v>
      </c>
      <c r="L516" s="10" t="s">
        <v>2065</v>
      </c>
      <c r="M516" s="10" t="s">
        <v>2065</v>
      </c>
      <c r="N516" s="10" t="s">
        <v>2065</v>
      </c>
      <c r="O516" s="10" t="s">
        <v>1247</v>
      </c>
      <c r="P516" s="10" t="s">
        <v>2204</v>
      </c>
      <c r="Q516" s="10" t="s">
        <v>2064</v>
      </c>
      <c r="R516" s="10" t="s">
        <v>2194</v>
      </c>
      <c r="S516" s="10" t="s">
        <v>2091</v>
      </c>
      <c r="T516" s="10" t="s">
        <v>2086</v>
      </c>
      <c r="U516" s="10" t="s">
        <v>2065</v>
      </c>
      <c r="V516" s="10" t="s">
        <v>2088</v>
      </c>
      <c r="W516" s="10" t="s">
        <v>2065</v>
      </c>
      <c r="X516" s="10" t="s">
        <v>2065</v>
      </c>
      <c r="Y516" s="10" t="s">
        <v>2072</v>
      </c>
      <c r="Z516" s="10" t="s">
        <v>2184</v>
      </c>
      <c r="AA516" s="10" t="s">
        <v>2231</v>
      </c>
      <c r="AB516" s="10" t="s">
        <v>2187</v>
      </c>
      <c r="AC516" s="10" t="s">
        <v>3883</v>
      </c>
      <c r="AD516" s="10" t="s">
        <v>1226</v>
      </c>
      <c r="AE516" s="10" t="s">
        <v>971</v>
      </c>
      <c r="AF516" s="10" t="s">
        <v>2077</v>
      </c>
      <c r="AG516" s="10" t="s">
        <v>1036</v>
      </c>
      <c r="AH516" s="10" t="s">
        <v>3584</v>
      </c>
    </row>
    <row r="517" spans="1:34" x14ac:dyDescent="0.45">
      <c r="A517" s="10" t="s">
        <v>3884</v>
      </c>
      <c r="B517" s="10" t="s">
        <v>2068</v>
      </c>
      <c r="C517" s="10" t="s">
        <v>262</v>
      </c>
      <c r="D517" s="10" t="s">
        <v>2082</v>
      </c>
      <c r="E517" s="10" t="s">
        <v>2072</v>
      </c>
      <c r="F517" s="10" t="s">
        <v>2072</v>
      </c>
      <c r="G517" s="10" t="s">
        <v>2083</v>
      </c>
      <c r="H517" s="10" t="s">
        <v>2920</v>
      </c>
      <c r="I517" s="10" t="s">
        <v>2172</v>
      </c>
      <c r="J517" s="10" t="s">
        <v>2065</v>
      </c>
      <c r="K517" s="10" t="s">
        <v>2060</v>
      </c>
      <c r="L517" s="10" t="s">
        <v>2065</v>
      </c>
      <c r="M517" s="10" t="s">
        <v>2065</v>
      </c>
      <c r="N517" s="10" t="s">
        <v>2065</v>
      </c>
      <c r="O517" s="10" t="s">
        <v>1004</v>
      </c>
      <c r="P517" s="10" t="s">
        <v>2088</v>
      </c>
      <c r="Q517" s="10" t="s">
        <v>2103</v>
      </c>
      <c r="R517" s="10" t="s">
        <v>2091</v>
      </c>
      <c r="S517" s="10" t="s">
        <v>2065</v>
      </c>
      <c r="T517" s="10" t="s">
        <v>2060</v>
      </c>
      <c r="U517" s="10" t="s">
        <v>2072</v>
      </c>
      <c r="V517" s="10" t="s">
        <v>2172</v>
      </c>
      <c r="W517" s="10" t="s">
        <v>2086</v>
      </c>
      <c r="X517" s="10" t="s">
        <v>2065</v>
      </c>
      <c r="Y517" s="10" t="s">
        <v>2072</v>
      </c>
      <c r="Z517" s="10" t="s">
        <v>2327</v>
      </c>
      <c r="AA517" s="10" t="s">
        <v>3660</v>
      </c>
      <c r="AB517" s="10" t="s">
        <v>2419</v>
      </c>
      <c r="AC517" s="10" t="s">
        <v>3798</v>
      </c>
      <c r="AD517" s="10" t="s">
        <v>1124</v>
      </c>
      <c r="AE517" s="10" t="s">
        <v>2130</v>
      </c>
      <c r="AF517" s="10" t="s">
        <v>1300</v>
      </c>
      <c r="AG517" s="10" t="s">
        <v>1143</v>
      </c>
      <c r="AH517" s="10" t="s">
        <v>2126</v>
      </c>
    </row>
    <row r="518" spans="1:34" x14ac:dyDescent="0.45">
      <c r="A518" s="10" t="s">
        <v>3885</v>
      </c>
      <c r="B518" s="10" t="s">
        <v>2245</v>
      </c>
      <c r="C518" s="10" t="s">
        <v>37</v>
      </c>
      <c r="D518" s="10" t="s">
        <v>2059</v>
      </c>
      <c r="E518" s="10" t="s">
        <v>2072</v>
      </c>
      <c r="F518" s="10" t="s">
        <v>2072</v>
      </c>
      <c r="G518" s="10" t="s">
        <v>2083</v>
      </c>
      <c r="H518" s="10" t="s">
        <v>2435</v>
      </c>
      <c r="I518" s="10" t="s">
        <v>2064</v>
      </c>
      <c r="J518" s="10" t="s">
        <v>2065</v>
      </c>
      <c r="K518" s="10" t="s">
        <v>2060</v>
      </c>
      <c r="L518" s="10" t="s">
        <v>2065</v>
      </c>
      <c r="M518" s="10" t="s">
        <v>2065</v>
      </c>
      <c r="N518" s="10" t="s">
        <v>2065</v>
      </c>
      <c r="O518" s="10" t="s">
        <v>1157</v>
      </c>
      <c r="P518" s="10" t="s">
        <v>2089</v>
      </c>
      <c r="Q518" s="10" t="s">
        <v>2135</v>
      </c>
      <c r="R518" s="10" t="s">
        <v>2106</v>
      </c>
      <c r="S518" s="10" t="s">
        <v>2072</v>
      </c>
      <c r="T518" s="10" t="s">
        <v>2106</v>
      </c>
      <c r="U518" s="10" t="s">
        <v>2065</v>
      </c>
      <c r="V518" s="10" t="s">
        <v>2245</v>
      </c>
      <c r="W518" s="10" t="s">
        <v>2065</v>
      </c>
      <c r="X518" s="10" t="s">
        <v>2065</v>
      </c>
      <c r="Y518" s="10" t="s">
        <v>2072</v>
      </c>
      <c r="Z518" s="10" t="s">
        <v>2706</v>
      </c>
      <c r="AA518" s="10" t="s">
        <v>2687</v>
      </c>
      <c r="AB518" s="10" t="s">
        <v>3157</v>
      </c>
      <c r="AC518" s="10" t="s">
        <v>2523</v>
      </c>
      <c r="AD518" s="10" t="s">
        <v>1118</v>
      </c>
      <c r="AE518" s="10" t="s">
        <v>2557</v>
      </c>
      <c r="AF518" s="10" t="s">
        <v>2142</v>
      </c>
      <c r="AG518" s="10" t="s">
        <v>1373</v>
      </c>
      <c r="AH518" s="10" t="s">
        <v>3052</v>
      </c>
    </row>
    <row r="519" spans="1:34" x14ac:dyDescent="0.45">
      <c r="A519" s="10" t="s">
        <v>3886</v>
      </c>
      <c r="B519" s="10" t="s">
        <v>2068</v>
      </c>
      <c r="C519" s="10" t="s">
        <v>99</v>
      </c>
      <c r="D519" s="10" t="s">
        <v>2082</v>
      </c>
      <c r="E519" s="10" t="s">
        <v>2065</v>
      </c>
      <c r="F519" s="10" t="s">
        <v>2072</v>
      </c>
      <c r="G519" s="10" t="s">
        <v>2115</v>
      </c>
      <c r="H519" s="10" t="s">
        <v>2504</v>
      </c>
      <c r="I519" s="10" t="s">
        <v>2060</v>
      </c>
      <c r="J519" s="10" t="s">
        <v>2060</v>
      </c>
      <c r="K519" s="10" t="s">
        <v>2065</v>
      </c>
      <c r="L519" s="10" t="s">
        <v>2065</v>
      </c>
      <c r="M519" s="10" t="s">
        <v>2065</v>
      </c>
      <c r="N519" s="10" t="s">
        <v>2065</v>
      </c>
      <c r="O519" s="10" t="s">
        <v>1009</v>
      </c>
      <c r="P519" s="10" t="s">
        <v>2145</v>
      </c>
      <c r="Q519" s="10" t="s">
        <v>2194</v>
      </c>
      <c r="R519" s="10" t="s">
        <v>2106</v>
      </c>
      <c r="S519" s="10" t="s">
        <v>2086</v>
      </c>
      <c r="T519" s="10" t="s">
        <v>2194</v>
      </c>
      <c r="U519" s="10" t="s">
        <v>2065</v>
      </c>
      <c r="V519" s="10" t="s">
        <v>2222</v>
      </c>
      <c r="W519" s="10" t="s">
        <v>2072</v>
      </c>
      <c r="X519" s="10" t="s">
        <v>2065</v>
      </c>
      <c r="Y519" s="10" t="s">
        <v>2065</v>
      </c>
      <c r="Z519" s="10" t="s">
        <v>2146</v>
      </c>
      <c r="AA519" s="10" t="s">
        <v>2484</v>
      </c>
      <c r="AB519" s="10" t="s">
        <v>2744</v>
      </c>
      <c r="AC519" s="10" t="s">
        <v>3887</v>
      </c>
      <c r="AD519" s="10" t="s">
        <v>959</v>
      </c>
      <c r="AE519" s="10" t="s">
        <v>1927</v>
      </c>
      <c r="AF519" s="10" t="s">
        <v>2003</v>
      </c>
      <c r="AG519" s="10" t="s">
        <v>1308</v>
      </c>
      <c r="AH519" s="10" t="s">
        <v>2410</v>
      </c>
    </row>
    <row r="520" spans="1:34" x14ac:dyDescent="0.45">
      <c r="A520" s="10" t="s">
        <v>3888</v>
      </c>
      <c r="B520" s="10" t="s">
        <v>2069</v>
      </c>
      <c r="C520" s="10" t="s">
        <v>279</v>
      </c>
      <c r="D520" s="10" t="s">
        <v>2082</v>
      </c>
      <c r="E520" s="10" t="s">
        <v>2072</v>
      </c>
      <c r="F520" s="10" t="s">
        <v>2065</v>
      </c>
      <c r="G520" s="10" t="s">
        <v>2133</v>
      </c>
      <c r="H520" s="10" t="s">
        <v>3889</v>
      </c>
      <c r="I520" s="10" t="s">
        <v>2064</v>
      </c>
      <c r="J520" s="10" t="s">
        <v>2065</v>
      </c>
      <c r="K520" s="10" t="s">
        <v>2060</v>
      </c>
      <c r="L520" s="10" t="s">
        <v>2065</v>
      </c>
      <c r="M520" s="10" t="s">
        <v>2065</v>
      </c>
      <c r="N520" s="10" t="s">
        <v>2065</v>
      </c>
      <c r="O520" s="10" t="s">
        <v>1246</v>
      </c>
      <c r="P520" s="10" t="s">
        <v>2222</v>
      </c>
      <c r="Q520" s="10" t="s">
        <v>2105</v>
      </c>
      <c r="R520" s="10" t="s">
        <v>2105</v>
      </c>
      <c r="S520" s="10" t="s">
        <v>2061</v>
      </c>
      <c r="T520" s="10" t="s">
        <v>2088</v>
      </c>
      <c r="U520" s="10" t="s">
        <v>2072</v>
      </c>
      <c r="V520" s="10" t="s">
        <v>2064</v>
      </c>
      <c r="W520" s="10" t="s">
        <v>2072</v>
      </c>
      <c r="X520" s="10" t="s">
        <v>2065</v>
      </c>
      <c r="Y520" s="10" t="s">
        <v>2086</v>
      </c>
      <c r="Z520" s="10" t="s">
        <v>2472</v>
      </c>
      <c r="AA520" s="10" t="s">
        <v>2682</v>
      </c>
      <c r="AB520" s="10" t="s">
        <v>3374</v>
      </c>
      <c r="AC520" s="10" t="s">
        <v>2700</v>
      </c>
      <c r="AD520" s="10" t="s">
        <v>936</v>
      </c>
      <c r="AE520" s="10" t="s">
        <v>989</v>
      </c>
      <c r="AF520" s="10" t="s">
        <v>1234</v>
      </c>
      <c r="AG520" s="10" t="s">
        <v>2011</v>
      </c>
      <c r="AH520" s="10" t="s">
        <v>3890</v>
      </c>
    </row>
    <row r="521" spans="1:34" x14ac:dyDescent="0.45">
      <c r="A521" s="10" t="s">
        <v>0</v>
      </c>
      <c r="B521" s="10" t="s">
        <v>2026</v>
      </c>
      <c r="C521" s="10" t="s">
        <v>2027</v>
      </c>
      <c r="D521" s="10" t="s">
        <v>2028</v>
      </c>
      <c r="E521" s="10" t="s">
        <v>2029</v>
      </c>
      <c r="F521" s="10" t="s">
        <v>2030</v>
      </c>
      <c r="G521" s="10" t="s">
        <v>2031</v>
      </c>
      <c r="H521" s="10" t="s">
        <v>869</v>
      </c>
      <c r="I521" s="10" t="s">
        <v>2032</v>
      </c>
      <c r="J521" s="10" t="s">
        <v>2033</v>
      </c>
      <c r="K521" s="10" t="s">
        <v>2034</v>
      </c>
      <c r="L521" s="10" t="s">
        <v>2035</v>
      </c>
      <c r="M521" s="10" t="s">
        <v>2036</v>
      </c>
      <c r="N521" s="10" t="s">
        <v>2037</v>
      </c>
      <c r="O521" s="10" t="s">
        <v>860</v>
      </c>
      <c r="P521" s="10" t="s">
        <v>2038</v>
      </c>
      <c r="Q521" s="10" t="s">
        <v>2039</v>
      </c>
      <c r="R521" s="10" t="s">
        <v>2040</v>
      </c>
      <c r="S521" s="10" t="s">
        <v>2041</v>
      </c>
      <c r="T521" s="10" t="s">
        <v>2042</v>
      </c>
      <c r="U521" s="10" t="s">
        <v>2043</v>
      </c>
      <c r="V521" s="10" t="s">
        <v>2044</v>
      </c>
      <c r="W521" s="10" t="s">
        <v>2045</v>
      </c>
      <c r="X521" s="10" t="s">
        <v>2046</v>
      </c>
      <c r="Y521" s="10" t="s">
        <v>2047</v>
      </c>
      <c r="Z521" s="10" t="s">
        <v>2048</v>
      </c>
      <c r="AA521" s="10" t="s">
        <v>2049</v>
      </c>
      <c r="AB521" s="10" t="s">
        <v>2050</v>
      </c>
      <c r="AC521" s="10" t="s">
        <v>2051</v>
      </c>
      <c r="AD521" s="10" t="s">
        <v>2052</v>
      </c>
      <c r="AE521" s="10" t="s">
        <v>2053</v>
      </c>
      <c r="AF521" s="10" t="s">
        <v>2054</v>
      </c>
      <c r="AG521" s="10" t="s">
        <v>2055</v>
      </c>
      <c r="AH521" s="10" t="s">
        <v>2056</v>
      </c>
    </row>
    <row r="522" spans="1:34" x14ac:dyDescent="0.45">
      <c r="A522" s="10" t="s">
        <v>3891</v>
      </c>
      <c r="B522" s="10" t="s">
        <v>2117</v>
      </c>
      <c r="C522" s="10" t="s">
        <v>124</v>
      </c>
      <c r="D522" s="10" t="s">
        <v>2059</v>
      </c>
      <c r="E522" s="10" t="s">
        <v>2072</v>
      </c>
      <c r="F522" s="10" t="s">
        <v>2065</v>
      </c>
      <c r="G522" s="10" t="s">
        <v>2133</v>
      </c>
      <c r="H522" s="10" t="s">
        <v>2252</v>
      </c>
      <c r="I522" s="10" t="s">
        <v>2091</v>
      </c>
      <c r="J522" s="10" t="s">
        <v>2065</v>
      </c>
      <c r="K522" s="10" t="s">
        <v>2065</v>
      </c>
      <c r="L522" s="10" t="s">
        <v>2065</v>
      </c>
      <c r="M522" s="10" t="s">
        <v>2065</v>
      </c>
      <c r="N522" s="10" t="s">
        <v>2065</v>
      </c>
      <c r="O522" s="10" t="s">
        <v>1090</v>
      </c>
      <c r="P522" s="10" t="s">
        <v>2172</v>
      </c>
      <c r="Q522" s="10" t="s">
        <v>2061</v>
      </c>
      <c r="R522" s="10" t="s">
        <v>2061</v>
      </c>
      <c r="S522" s="10" t="s">
        <v>2065</v>
      </c>
      <c r="T522" s="10" t="s">
        <v>2086</v>
      </c>
      <c r="U522" s="10" t="s">
        <v>2072</v>
      </c>
      <c r="V522" s="10" t="s">
        <v>2086</v>
      </c>
      <c r="W522" s="10" t="s">
        <v>2086</v>
      </c>
      <c r="X522" s="10" t="s">
        <v>2065</v>
      </c>
      <c r="Y522" s="10" t="s">
        <v>2065</v>
      </c>
      <c r="Z522" s="10" t="s">
        <v>2220</v>
      </c>
      <c r="AA522" s="10" t="s">
        <v>2922</v>
      </c>
      <c r="AB522" s="10" t="s">
        <v>2387</v>
      </c>
      <c r="AC522" s="10" t="s">
        <v>3892</v>
      </c>
      <c r="AD522" s="10" t="s">
        <v>1041</v>
      </c>
      <c r="AE522" s="10" t="s">
        <v>2130</v>
      </c>
      <c r="AF522" s="10" t="s">
        <v>1999</v>
      </c>
      <c r="AG522" s="10" t="s">
        <v>1999</v>
      </c>
      <c r="AH522" s="10" t="s">
        <v>2534</v>
      </c>
    </row>
    <row r="523" spans="1:34" x14ac:dyDescent="0.45">
      <c r="A523" s="10" t="s">
        <v>3893</v>
      </c>
      <c r="B523" s="10" t="s">
        <v>2114</v>
      </c>
      <c r="C523" s="10" t="s">
        <v>37</v>
      </c>
      <c r="D523" s="10" t="s">
        <v>2059</v>
      </c>
      <c r="E523" s="10" t="s">
        <v>2072</v>
      </c>
      <c r="F523" s="10" t="s">
        <v>2086</v>
      </c>
      <c r="G523" s="10" t="s">
        <v>2202</v>
      </c>
      <c r="H523" s="10" t="s">
        <v>2383</v>
      </c>
      <c r="I523" s="10" t="s">
        <v>2069</v>
      </c>
      <c r="J523" s="10" t="s">
        <v>2065</v>
      </c>
      <c r="K523" s="10" t="s">
        <v>2172</v>
      </c>
      <c r="L523" s="10" t="s">
        <v>2065</v>
      </c>
      <c r="M523" s="10" t="s">
        <v>2065</v>
      </c>
      <c r="N523" s="10" t="s">
        <v>2065</v>
      </c>
      <c r="O523" s="10" t="s">
        <v>2384</v>
      </c>
      <c r="P523" s="10" t="s">
        <v>2173</v>
      </c>
      <c r="Q523" s="10" t="s">
        <v>2135</v>
      </c>
      <c r="R523" s="10" t="s">
        <v>2106</v>
      </c>
      <c r="S523" s="10" t="s">
        <v>2091</v>
      </c>
      <c r="T523" s="10" t="s">
        <v>2106</v>
      </c>
      <c r="U523" s="10" t="s">
        <v>2065</v>
      </c>
      <c r="V523" s="10" t="s">
        <v>2117</v>
      </c>
      <c r="W523" s="10" t="s">
        <v>2086</v>
      </c>
      <c r="X523" s="10" t="s">
        <v>2065</v>
      </c>
      <c r="Y523" s="10" t="s">
        <v>2065</v>
      </c>
      <c r="Z523" s="10" t="s">
        <v>2605</v>
      </c>
      <c r="AA523" s="10" t="s">
        <v>2120</v>
      </c>
      <c r="AB523" s="10" t="s">
        <v>2433</v>
      </c>
      <c r="AC523" s="10" t="s">
        <v>2141</v>
      </c>
      <c r="AD523" s="10" t="s">
        <v>1128</v>
      </c>
      <c r="AE523" s="10" t="s">
        <v>2235</v>
      </c>
      <c r="AF523" s="10" t="s">
        <v>989</v>
      </c>
      <c r="AG523" s="10" t="s">
        <v>920</v>
      </c>
      <c r="AH523" s="10" t="s">
        <v>2094</v>
      </c>
    </row>
    <row r="524" spans="1:34" x14ac:dyDescent="0.45">
      <c r="A524" s="10" t="s">
        <v>3894</v>
      </c>
      <c r="B524" s="10" t="s">
        <v>2069</v>
      </c>
      <c r="C524" s="10" t="s">
        <v>372</v>
      </c>
      <c r="D524" s="10" t="s">
        <v>2059</v>
      </c>
      <c r="E524" s="10" t="s">
        <v>2072</v>
      </c>
      <c r="F524" s="10" t="s">
        <v>2106</v>
      </c>
      <c r="G524" s="10" t="s">
        <v>2781</v>
      </c>
      <c r="H524" s="10" t="s">
        <v>2400</v>
      </c>
      <c r="I524" s="10" t="s">
        <v>2064</v>
      </c>
      <c r="J524" s="10" t="s">
        <v>2064</v>
      </c>
      <c r="K524" s="10" t="s">
        <v>2065</v>
      </c>
      <c r="L524" s="10" t="s">
        <v>2065</v>
      </c>
      <c r="M524" s="10" t="s">
        <v>2065</v>
      </c>
      <c r="N524" s="10" t="s">
        <v>2065</v>
      </c>
      <c r="O524" s="10" t="s">
        <v>3124</v>
      </c>
      <c r="P524" s="10" t="s">
        <v>2401</v>
      </c>
      <c r="Q524" s="10" t="s">
        <v>2309</v>
      </c>
      <c r="R524" s="10" t="s">
        <v>2220</v>
      </c>
      <c r="S524" s="10" t="s">
        <v>2106</v>
      </c>
      <c r="T524" s="10" t="s">
        <v>2068</v>
      </c>
      <c r="U524" s="10" t="s">
        <v>2086</v>
      </c>
      <c r="V524" s="10" t="s">
        <v>2407</v>
      </c>
      <c r="W524" s="10" t="s">
        <v>2072</v>
      </c>
      <c r="X524" s="10" t="s">
        <v>2065</v>
      </c>
      <c r="Y524" s="10" t="s">
        <v>2072</v>
      </c>
      <c r="Z524" s="10" t="s">
        <v>2951</v>
      </c>
      <c r="AA524" s="10" t="s">
        <v>2458</v>
      </c>
      <c r="AB524" s="10" t="s">
        <v>3895</v>
      </c>
      <c r="AC524" s="10" t="s">
        <v>3896</v>
      </c>
      <c r="AD524" s="10" t="s">
        <v>1076</v>
      </c>
      <c r="AE524" s="10" t="s">
        <v>2235</v>
      </c>
      <c r="AF524" s="10" t="s">
        <v>1445</v>
      </c>
      <c r="AG524" s="10" t="s">
        <v>1138</v>
      </c>
      <c r="AH524" s="10" t="s">
        <v>3897</v>
      </c>
    </row>
    <row r="525" spans="1:34" x14ac:dyDescent="0.45">
      <c r="A525" s="10" t="s">
        <v>3898</v>
      </c>
      <c r="B525" s="10" t="s">
        <v>2114</v>
      </c>
      <c r="C525" s="10" t="s">
        <v>37</v>
      </c>
      <c r="D525" s="10" t="s">
        <v>2059</v>
      </c>
      <c r="E525" s="10" t="s">
        <v>2065</v>
      </c>
      <c r="F525" s="10" t="s">
        <v>2072</v>
      </c>
      <c r="G525" s="10" t="s">
        <v>2115</v>
      </c>
      <c r="H525" s="10" t="s">
        <v>2652</v>
      </c>
      <c r="I525" s="10" t="s">
        <v>2100</v>
      </c>
      <c r="J525" s="10" t="s">
        <v>2065</v>
      </c>
      <c r="K525" s="10" t="s">
        <v>2106</v>
      </c>
      <c r="L525" s="10" t="s">
        <v>2065</v>
      </c>
      <c r="M525" s="10" t="s">
        <v>2065</v>
      </c>
      <c r="N525" s="10" t="s">
        <v>2072</v>
      </c>
      <c r="O525" s="10" t="s">
        <v>2413</v>
      </c>
      <c r="P525" s="10" t="s">
        <v>2117</v>
      </c>
      <c r="Q525" s="10" t="s">
        <v>2172</v>
      </c>
      <c r="R525" s="10" t="s">
        <v>2172</v>
      </c>
      <c r="S525" s="10" t="s">
        <v>2091</v>
      </c>
      <c r="T525" s="10" t="s">
        <v>2072</v>
      </c>
      <c r="U525" s="10" t="s">
        <v>2072</v>
      </c>
      <c r="V525" s="10" t="s">
        <v>2107</v>
      </c>
      <c r="W525" s="10" t="s">
        <v>2060</v>
      </c>
      <c r="X525" s="10" t="s">
        <v>2065</v>
      </c>
      <c r="Y525" s="10" t="s">
        <v>2065</v>
      </c>
      <c r="Z525" s="10" t="s">
        <v>2074</v>
      </c>
      <c r="AA525" s="10" t="s">
        <v>2155</v>
      </c>
      <c r="AB525" s="10" t="s">
        <v>2342</v>
      </c>
      <c r="AC525" s="10" t="s">
        <v>2133</v>
      </c>
      <c r="AD525" s="10" t="s">
        <v>1416</v>
      </c>
      <c r="AE525" s="10" t="s">
        <v>1339</v>
      </c>
      <c r="AF525" s="10" t="s">
        <v>1926</v>
      </c>
      <c r="AG525" s="10" t="s">
        <v>2500</v>
      </c>
      <c r="AH525" s="10" t="s">
        <v>3899</v>
      </c>
    </row>
    <row r="526" spans="1:34" x14ac:dyDescent="0.45">
      <c r="A526" s="10" t="s">
        <v>3900</v>
      </c>
      <c r="B526" s="10" t="s">
        <v>2192</v>
      </c>
      <c r="C526" s="10" t="s">
        <v>115</v>
      </c>
      <c r="D526" s="10" t="s">
        <v>2082</v>
      </c>
      <c r="E526" s="10" t="s">
        <v>2065</v>
      </c>
      <c r="F526" s="10" t="s">
        <v>2065</v>
      </c>
      <c r="G526" s="10" t="s">
        <v>871</v>
      </c>
      <c r="H526" s="10" t="s">
        <v>2338</v>
      </c>
      <c r="I526" s="10" t="s">
        <v>2086</v>
      </c>
      <c r="J526" s="10" t="s">
        <v>2065</v>
      </c>
      <c r="K526" s="10" t="s">
        <v>2086</v>
      </c>
      <c r="L526" s="10" t="s">
        <v>2065</v>
      </c>
      <c r="M526" s="10" t="s">
        <v>2065</v>
      </c>
      <c r="N526" s="10" t="s">
        <v>2065</v>
      </c>
      <c r="O526" s="10" t="s">
        <v>2277</v>
      </c>
      <c r="P526" s="10" t="s">
        <v>2072</v>
      </c>
      <c r="Q526" s="10" t="s">
        <v>2086</v>
      </c>
      <c r="R526" s="10" t="s">
        <v>2086</v>
      </c>
      <c r="S526" s="10" t="s">
        <v>2072</v>
      </c>
      <c r="T526" s="10" t="s">
        <v>2086</v>
      </c>
      <c r="U526" s="10" t="s">
        <v>2065</v>
      </c>
      <c r="V526" s="10" t="s">
        <v>2065</v>
      </c>
      <c r="W526" s="10" t="s">
        <v>2065</v>
      </c>
      <c r="X526" s="10" t="s">
        <v>2065</v>
      </c>
      <c r="Y526" s="10" t="s">
        <v>2065</v>
      </c>
      <c r="Z526" s="10" t="s">
        <v>2194</v>
      </c>
      <c r="AA526" s="10" t="s">
        <v>2261</v>
      </c>
      <c r="AB526" s="10" t="s">
        <v>3901</v>
      </c>
      <c r="AC526" s="10" t="s">
        <v>2129</v>
      </c>
      <c r="AD526" s="10" t="s">
        <v>2111</v>
      </c>
      <c r="AE526" s="10" t="s">
        <v>2111</v>
      </c>
      <c r="AF526" s="10" t="s">
        <v>1036</v>
      </c>
      <c r="AG526" s="10" t="s">
        <v>2130</v>
      </c>
      <c r="AH526" s="10" t="s">
        <v>2346</v>
      </c>
    </row>
    <row r="527" spans="1:34" x14ac:dyDescent="0.45">
      <c r="A527" s="10" t="s">
        <v>3902</v>
      </c>
      <c r="B527" s="10" t="s">
        <v>2085</v>
      </c>
      <c r="C527" s="10" t="s">
        <v>99</v>
      </c>
      <c r="D527" s="10" t="s">
        <v>2082</v>
      </c>
      <c r="E527" s="10" t="s">
        <v>2072</v>
      </c>
      <c r="F527" s="10" t="s">
        <v>2086</v>
      </c>
      <c r="G527" s="10" t="s">
        <v>2202</v>
      </c>
      <c r="H527" s="10" t="s">
        <v>3176</v>
      </c>
      <c r="I527" s="10" t="s">
        <v>2204</v>
      </c>
      <c r="J527" s="10" t="s">
        <v>2065</v>
      </c>
      <c r="K527" s="10" t="s">
        <v>2223</v>
      </c>
      <c r="L527" s="10" t="s">
        <v>2065</v>
      </c>
      <c r="M527" s="10" t="s">
        <v>2065</v>
      </c>
      <c r="N527" s="10" t="s">
        <v>2194</v>
      </c>
      <c r="O527" s="10" t="s">
        <v>939</v>
      </c>
      <c r="P527" s="10" t="s">
        <v>2222</v>
      </c>
      <c r="Q527" s="10" t="s">
        <v>2135</v>
      </c>
      <c r="R527" s="10" t="s">
        <v>2135</v>
      </c>
      <c r="S527" s="10" t="s">
        <v>2060</v>
      </c>
      <c r="T527" s="10" t="s">
        <v>2060</v>
      </c>
      <c r="U527" s="10" t="s">
        <v>2072</v>
      </c>
      <c r="V527" s="10" t="s">
        <v>2105</v>
      </c>
      <c r="W527" s="10" t="s">
        <v>2072</v>
      </c>
      <c r="X527" s="10" t="s">
        <v>2065</v>
      </c>
      <c r="Y527" s="10" t="s">
        <v>2065</v>
      </c>
      <c r="Z527" s="10" t="s">
        <v>2165</v>
      </c>
      <c r="AA527" s="10" t="s">
        <v>2367</v>
      </c>
      <c r="AB527" s="10" t="s">
        <v>2641</v>
      </c>
      <c r="AC527" s="10" t="s">
        <v>3710</v>
      </c>
      <c r="AD527" s="10" t="s">
        <v>1365</v>
      </c>
      <c r="AE527" s="10" t="s">
        <v>989</v>
      </c>
      <c r="AF527" s="10" t="s">
        <v>989</v>
      </c>
      <c r="AG527" s="10" t="s">
        <v>1243</v>
      </c>
      <c r="AH527" s="10" t="s">
        <v>2685</v>
      </c>
    </row>
    <row r="528" spans="1:34" x14ac:dyDescent="0.45">
      <c r="A528" s="10" t="s">
        <v>3903</v>
      </c>
      <c r="B528" s="10" t="s">
        <v>2068</v>
      </c>
      <c r="C528" s="10" t="s">
        <v>119</v>
      </c>
      <c r="D528" s="10" t="s">
        <v>2059</v>
      </c>
      <c r="E528" s="10" t="s">
        <v>2086</v>
      </c>
      <c r="F528" s="10" t="s">
        <v>2072</v>
      </c>
      <c r="G528" s="10" t="s">
        <v>2101</v>
      </c>
      <c r="H528" s="10" t="s">
        <v>3524</v>
      </c>
      <c r="I528" s="10" t="s">
        <v>2117</v>
      </c>
      <c r="J528" s="10" t="s">
        <v>2065</v>
      </c>
      <c r="K528" s="10" t="s">
        <v>2086</v>
      </c>
      <c r="L528" s="10" t="s">
        <v>2065</v>
      </c>
      <c r="M528" s="10" t="s">
        <v>2065</v>
      </c>
      <c r="N528" s="10" t="s">
        <v>2065</v>
      </c>
      <c r="O528" s="10" t="s">
        <v>2593</v>
      </c>
      <c r="P528" s="10" t="s">
        <v>2137</v>
      </c>
      <c r="Q528" s="10" t="s">
        <v>2194</v>
      </c>
      <c r="R528" s="10" t="s">
        <v>2106</v>
      </c>
      <c r="S528" s="10" t="s">
        <v>2091</v>
      </c>
      <c r="T528" s="10" t="s">
        <v>2060</v>
      </c>
      <c r="U528" s="10" t="s">
        <v>2065</v>
      </c>
      <c r="V528" s="10" t="s">
        <v>2085</v>
      </c>
      <c r="W528" s="10" t="s">
        <v>2086</v>
      </c>
      <c r="X528" s="10" t="s">
        <v>2065</v>
      </c>
      <c r="Y528" s="10" t="s">
        <v>2065</v>
      </c>
      <c r="Z528" s="10" t="s">
        <v>2174</v>
      </c>
      <c r="AA528" s="10" t="s">
        <v>3904</v>
      </c>
      <c r="AB528" s="10" t="s">
        <v>3905</v>
      </c>
      <c r="AC528" s="10" t="s">
        <v>3906</v>
      </c>
      <c r="AD528" s="10" t="s">
        <v>2011</v>
      </c>
      <c r="AE528" s="10" t="s">
        <v>1339</v>
      </c>
      <c r="AF528" s="10" t="s">
        <v>1927</v>
      </c>
      <c r="AG528" s="10" t="s">
        <v>1036</v>
      </c>
      <c r="AH528" s="10" t="s">
        <v>3907</v>
      </c>
    </row>
    <row r="529" spans="1:34" x14ac:dyDescent="0.45">
      <c r="A529" s="10" t="s">
        <v>3908</v>
      </c>
      <c r="B529" s="10" t="s">
        <v>2069</v>
      </c>
      <c r="C529" s="10" t="s">
        <v>262</v>
      </c>
      <c r="D529" s="10" t="s">
        <v>2082</v>
      </c>
      <c r="E529" s="10" t="s">
        <v>2065</v>
      </c>
      <c r="F529" s="10" t="s">
        <v>2065</v>
      </c>
      <c r="G529" s="10" t="s">
        <v>871</v>
      </c>
      <c r="H529" s="10" t="s">
        <v>2276</v>
      </c>
      <c r="I529" s="10" t="s">
        <v>2072</v>
      </c>
      <c r="J529" s="10" t="s">
        <v>2065</v>
      </c>
      <c r="K529" s="10" t="s">
        <v>2072</v>
      </c>
      <c r="L529" s="10" t="s">
        <v>2065</v>
      </c>
      <c r="M529" s="10" t="s">
        <v>2065</v>
      </c>
      <c r="N529" s="10" t="s">
        <v>2065</v>
      </c>
      <c r="O529" s="10" t="s">
        <v>2277</v>
      </c>
      <c r="P529" s="10" t="s">
        <v>2091</v>
      </c>
      <c r="Q529" s="10" t="s">
        <v>2072</v>
      </c>
      <c r="R529" s="10" t="s">
        <v>2072</v>
      </c>
      <c r="S529" s="10" t="s">
        <v>2072</v>
      </c>
      <c r="T529" s="10" t="s">
        <v>2086</v>
      </c>
      <c r="U529" s="10" t="s">
        <v>2065</v>
      </c>
      <c r="V529" s="10" t="s">
        <v>2072</v>
      </c>
      <c r="W529" s="10" t="s">
        <v>2065</v>
      </c>
      <c r="X529" s="10" t="s">
        <v>2065</v>
      </c>
      <c r="Y529" s="10" t="s">
        <v>2065</v>
      </c>
      <c r="Z529" s="10" t="s">
        <v>2088</v>
      </c>
      <c r="AA529" s="10" t="s">
        <v>2492</v>
      </c>
      <c r="AB529" s="10" t="s">
        <v>3909</v>
      </c>
      <c r="AC529" s="10" t="s">
        <v>3437</v>
      </c>
      <c r="AD529" s="10" t="s">
        <v>1325</v>
      </c>
      <c r="AE529" s="10" t="s">
        <v>2111</v>
      </c>
      <c r="AF529" s="10" t="s">
        <v>1036</v>
      </c>
      <c r="AG529" s="10" t="s">
        <v>2111</v>
      </c>
      <c r="AH529" s="10" t="s">
        <v>2280</v>
      </c>
    </row>
    <row r="530" spans="1:34" x14ac:dyDescent="0.45">
      <c r="A530" s="10" t="s">
        <v>3910</v>
      </c>
      <c r="B530" s="10" t="s">
        <v>2085</v>
      </c>
      <c r="C530" s="10" t="s">
        <v>477</v>
      </c>
      <c r="D530" s="10" t="s">
        <v>2059</v>
      </c>
      <c r="E530" s="10" t="s">
        <v>2086</v>
      </c>
      <c r="F530" s="10" t="s">
        <v>2060</v>
      </c>
      <c r="G530" s="10" t="s">
        <v>2202</v>
      </c>
      <c r="H530" s="10" t="s">
        <v>2276</v>
      </c>
      <c r="I530" s="10" t="s">
        <v>2172</v>
      </c>
      <c r="J530" s="10" t="s">
        <v>2172</v>
      </c>
      <c r="K530" s="10" t="s">
        <v>2065</v>
      </c>
      <c r="L530" s="10" t="s">
        <v>2065</v>
      </c>
      <c r="M530" s="10" t="s">
        <v>2065</v>
      </c>
      <c r="N530" s="10" t="s">
        <v>2065</v>
      </c>
      <c r="O530" s="10" t="s">
        <v>3911</v>
      </c>
      <c r="P530" s="10" t="s">
        <v>2587</v>
      </c>
      <c r="Q530" s="10" t="s">
        <v>2058</v>
      </c>
      <c r="R530" s="10" t="s">
        <v>2107</v>
      </c>
      <c r="S530" s="10" t="s">
        <v>2060</v>
      </c>
      <c r="T530" s="10" t="s">
        <v>2222</v>
      </c>
      <c r="U530" s="10" t="s">
        <v>2065</v>
      </c>
      <c r="V530" s="10" t="s">
        <v>2310</v>
      </c>
      <c r="W530" s="10" t="s">
        <v>2072</v>
      </c>
      <c r="X530" s="10" t="s">
        <v>2065</v>
      </c>
      <c r="Y530" s="10" t="s">
        <v>2065</v>
      </c>
      <c r="Z530" s="10" t="s">
        <v>3912</v>
      </c>
      <c r="AA530" s="10" t="s">
        <v>2119</v>
      </c>
      <c r="AB530" s="10" t="s">
        <v>2814</v>
      </c>
      <c r="AC530" s="10" t="s">
        <v>3913</v>
      </c>
      <c r="AD530" s="10" t="s">
        <v>1036</v>
      </c>
      <c r="AE530" s="10" t="s">
        <v>1339</v>
      </c>
      <c r="AF530" s="10" t="s">
        <v>2142</v>
      </c>
      <c r="AG530" s="10" t="s">
        <v>1128</v>
      </c>
      <c r="AH530" s="10" t="s">
        <v>2518</v>
      </c>
    </row>
    <row r="531" spans="1:34" x14ac:dyDescent="0.45">
      <c r="A531" s="10" t="s">
        <v>3914</v>
      </c>
      <c r="B531" s="10" t="s">
        <v>2058</v>
      </c>
      <c r="C531" s="10" t="s">
        <v>37</v>
      </c>
      <c r="D531" s="10" t="s">
        <v>2059</v>
      </c>
      <c r="E531" s="10" t="s">
        <v>2065</v>
      </c>
      <c r="F531" s="10" t="s">
        <v>2065</v>
      </c>
      <c r="G531" s="10" t="s">
        <v>871</v>
      </c>
      <c r="H531" s="10" t="s">
        <v>2166</v>
      </c>
      <c r="I531" s="10" t="s">
        <v>2135</v>
      </c>
      <c r="J531" s="10" t="s">
        <v>2065</v>
      </c>
      <c r="K531" s="10" t="s">
        <v>2072</v>
      </c>
      <c r="L531" s="10" t="s">
        <v>2065</v>
      </c>
      <c r="M531" s="10" t="s">
        <v>2065</v>
      </c>
      <c r="N531" s="10" t="s">
        <v>2065</v>
      </c>
      <c r="O531" s="10" t="s">
        <v>939</v>
      </c>
      <c r="P531" s="10" t="s">
        <v>2223</v>
      </c>
      <c r="Q531" s="10" t="s">
        <v>2172</v>
      </c>
      <c r="R531" s="10" t="s">
        <v>2194</v>
      </c>
      <c r="S531" s="10" t="s">
        <v>2072</v>
      </c>
      <c r="T531" s="10" t="s">
        <v>2194</v>
      </c>
      <c r="U531" s="10" t="s">
        <v>2065</v>
      </c>
      <c r="V531" s="10" t="s">
        <v>2064</v>
      </c>
      <c r="W531" s="10" t="s">
        <v>2072</v>
      </c>
      <c r="X531" s="10" t="s">
        <v>2065</v>
      </c>
      <c r="Y531" s="10" t="s">
        <v>2072</v>
      </c>
      <c r="Z531" s="10" t="s">
        <v>2162</v>
      </c>
      <c r="AA531" s="10" t="s">
        <v>2776</v>
      </c>
      <c r="AB531" s="10" t="s">
        <v>3728</v>
      </c>
      <c r="AC531" s="10" t="s">
        <v>3915</v>
      </c>
      <c r="AD531" s="10" t="s">
        <v>1004</v>
      </c>
      <c r="AE531" s="10" t="s">
        <v>1942</v>
      </c>
      <c r="AF531" s="10" t="s">
        <v>1029</v>
      </c>
      <c r="AG531" s="10" t="s">
        <v>1013</v>
      </c>
      <c r="AH531" s="10" t="s">
        <v>2341</v>
      </c>
    </row>
    <row r="532" spans="1:34" x14ac:dyDescent="0.45">
      <c r="A532" s="10" t="s">
        <v>3916</v>
      </c>
      <c r="B532" s="10" t="s">
        <v>2068</v>
      </c>
      <c r="C532" s="10" t="s">
        <v>119</v>
      </c>
      <c r="D532" s="10" t="s">
        <v>2059</v>
      </c>
      <c r="E532" s="10" t="s">
        <v>2065</v>
      </c>
      <c r="F532" s="10" t="s">
        <v>2065</v>
      </c>
      <c r="G532" s="10" t="s">
        <v>871</v>
      </c>
      <c r="H532" s="10" t="s">
        <v>3430</v>
      </c>
      <c r="I532" s="10" t="s">
        <v>2106</v>
      </c>
      <c r="J532" s="10" t="s">
        <v>2065</v>
      </c>
      <c r="K532" s="10" t="s">
        <v>2103</v>
      </c>
      <c r="L532" s="10" t="s">
        <v>2065</v>
      </c>
      <c r="M532" s="10" t="s">
        <v>2065</v>
      </c>
      <c r="N532" s="10" t="s">
        <v>2065</v>
      </c>
      <c r="O532" s="10" t="s">
        <v>1118</v>
      </c>
      <c r="P532" s="10" t="s">
        <v>2194</v>
      </c>
      <c r="Q532" s="10" t="s">
        <v>2060</v>
      </c>
      <c r="R532" s="10" t="s">
        <v>2060</v>
      </c>
      <c r="S532" s="10" t="s">
        <v>2072</v>
      </c>
      <c r="T532" s="10" t="s">
        <v>2060</v>
      </c>
      <c r="U532" s="10" t="s">
        <v>2065</v>
      </c>
      <c r="V532" s="10" t="s">
        <v>2088</v>
      </c>
      <c r="W532" s="10" t="s">
        <v>2072</v>
      </c>
      <c r="X532" s="10" t="s">
        <v>2065</v>
      </c>
      <c r="Y532" s="10" t="s">
        <v>2065</v>
      </c>
      <c r="Z532" s="10" t="s">
        <v>2183</v>
      </c>
      <c r="AA532" s="10" t="s">
        <v>2247</v>
      </c>
      <c r="AB532" s="10" t="s">
        <v>3662</v>
      </c>
      <c r="AC532" s="10" t="s">
        <v>2358</v>
      </c>
      <c r="AD532" s="10" t="s">
        <v>1315</v>
      </c>
      <c r="AE532" s="10" t="s">
        <v>2296</v>
      </c>
      <c r="AF532" s="10" t="s">
        <v>1061</v>
      </c>
      <c r="AG532" s="10" t="s">
        <v>1146</v>
      </c>
      <c r="AH532" s="10" t="s">
        <v>3863</v>
      </c>
    </row>
    <row r="533" spans="1:34" x14ac:dyDescent="0.45">
      <c r="A533" s="10" t="s">
        <v>3917</v>
      </c>
      <c r="B533" s="10" t="s">
        <v>2117</v>
      </c>
      <c r="C533" s="10" t="s">
        <v>96</v>
      </c>
      <c r="D533" s="10" t="s">
        <v>2059</v>
      </c>
      <c r="E533" s="10" t="s">
        <v>2072</v>
      </c>
      <c r="F533" s="10" t="s">
        <v>2065</v>
      </c>
      <c r="G533" s="10" t="s">
        <v>2133</v>
      </c>
      <c r="H533" s="10" t="s">
        <v>2144</v>
      </c>
      <c r="I533" s="10" t="s">
        <v>2088</v>
      </c>
      <c r="J533" s="10" t="s">
        <v>2065</v>
      </c>
      <c r="K533" s="10" t="s">
        <v>2091</v>
      </c>
      <c r="L533" s="10" t="s">
        <v>2065</v>
      </c>
      <c r="M533" s="10" t="s">
        <v>2065</v>
      </c>
      <c r="N533" s="10" t="s">
        <v>2065</v>
      </c>
      <c r="O533" s="10" t="s">
        <v>1066</v>
      </c>
      <c r="P533" s="10" t="s">
        <v>2135</v>
      </c>
      <c r="Q533" s="10" t="s">
        <v>2061</v>
      </c>
      <c r="R533" s="10" t="s">
        <v>2091</v>
      </c>
      <c r="S533" s="10" t="s">
        <v>2072</v>
      </c>
      <c r="T533" s="10" t="s">
        <v>2060</v>
      </c>
      <c r="U533" s="10" t="s">
        <v>2072</v>
      </c>
      <c r="V533" s="10" t="s">
        <v>2223</v>
      </c>
      <c r="W533" s="10" t="s">
        <v>2072</v>
      </c>
      <c r="X533" s="10" t="s">
        <v>2065</v>
      </c>
      <c r="Y533" s="10" t="s">
        <v>2065</v>
      </c>
      <c r="Z533" s="10" t="s">
        <v>2260</v>
      </c>
      <c r="AA533" s="10" t="s">
        <v>3918</v>
      </c>
      <c r="AB533" s="10" t="s">
        <v>2419</v>
      </c>
      <c r="AC533" s="10" t="s">
        <v>3919</v>
      </c>
      <c r="AD533" s="10" t="s">
        <v>1048</v>
      </c>
      <c r="AE533" s="10" t="s">
        <v>1942</v>
      </c>
      <c r="AF533" s="10" t="s">
        <v>2287</v>
      </c>
      <c r="AG533" s="10" t="s">
        <v>1041</v>
      </c>
      <c r="AH533" s="10" t="s">
        <v>2976</v>
      </c>
    </row>
    <row r="534" spans="1:34" x14ac:dyDescent="0.45">
      <c r="A534" s="10" t="s">
        <v>3920</v>
      </c>
      <c r="B534" s="10" t="s">
        <v>2058</v>
      </c>
      <c r="C534" s="10" t="s">
        <v>316</v>
      </c>
      <c r="D534" s="10" t="s">
        <v>2059</v>
      </c>
      <c r="E534" s="10" t="s">
        <v>2065</v>
      </c>
      <c r="F534" s="10" t="s">
        <v>2065</v>
      </c>
      <c r="G534" s="10" t="s">
        <v>871</v>
      </c>
      <c r="H534" s="10" t="s">
        <v>2338</v>
      </c>
      <c r="I534" s="10" t="s">
        <v>2072</v>
      </c>
      <c r="J534" s="10" t="s">
        <v>2065</v>
      </c>
      <c r="K534" s="10" t="s">
        <v>2072</v>
      </c>
      <c r="L534" s="10" t="s">
        <v>2065</v>
      </c>
      <c r="M534" s="10" t="s">
        <v>2065</v>
      </c>
      <c r="N534" s="10" t="s">
        <v>2065</v>
      </c>
      <c r="O534" s="10" t="s">
        <v>2296</v>
      </c>
      <c r="P534" s="10" t="s">
        <v>2086</v>
      </c>
      <c r="Q534" s="10" t="s">
        <v>2072</v>
      </c>
      <c r="R534" s="10" t="s">
        <v>2072</v>
      </c>
      <c r="S534" s="10" t="s">
        <v>2072</v>
      </c>
      <c r="T534" s="10" t="s">
        <v>2065</v>
      </c>
      <c r="U534" s="10" t="s">
        <v>2065</v>
      </c>
      <c r="V534" s="10" t="s">
        <v>2072</v>
      </c>
      <c r="W534" s="10" t="s">
        <v>2065</v>
      </c>
      <c r="X534" s="10" t="s">
        <v>2065</v>
      </c>
      <c r="Y534" s="10" t="s">
        <v>2065</v>
      </c>
      <c r="Z534" s="10" t="s">
        <v>2060</v>
      </c>
      <c r="AA534" s="10" t="s">
        <v>2067</v>
      </c>
      <c r="AB534" s="10" t="s">
        <v>3921</v>
      </c>
      <c r="AC534" s="10" t="s">
        <v>2533</v>
      </c>
      <c r="AD534" s="10" t="s">
        <v>1244</v>
      </c>
      <c r="AE534" s="10" t="s">
        <v>1036</v>
      </c>
      <c r="AF534" s="10" t="s">
        <v>2130</v>
      </c>
      <c r="AG534" s="10" t="s">
        <v>1036</v>
      </c>
      <c r="AH534" s="10" t="s">
        <v>871</v>
      </c>
    </row>
    <row r="535" spans="1:34" x14ac:dyDescent="0.45">
      <c r="A535" s="10" t="s">
        <v>3922</v>
      </c>
      <c r="B535" s="10" t="s">
        <v>2118</v>
      </c>
      <c r="C535" s="10" t="s">
        <v>284</v>
      </c>
      <c r="D535" s="10" t="s">
        <v>2082</v>
      </c>
      <c r="E535" s="10" t="s">
        <v>2060</v>
      </c>
      <c r="F535" s="10" t="s">
        <v>2060</v>
      </c>
      <c r="G535" s="10" t="s">
        <v>2083</v>
      </c>
      <c r="H535" s="10" t="s">
        <v>2435</v>
      </c>
      <c r="I535" s="10" t="s">
        <v>2064</v>
      </c>
      <c r="J535" s="10" t="s">
        <v>2064</v>
      </c>
      <c r="K535" s="10" t="s">
        <v>2065</v>
      </c>
      <c r="L535" s="10" t="s">
        <v>2065</v>
      </c>
      <c r="M535" s="10" t="s">
        <v>2065</v>
      </c>
      <c r="N535" s="10" t="s">
        <v>2065</v>
      </c>
      <c r="O535" s="10" t="s">
        <v>3923</v>
      </c>
      <c r="P535" s="10" t="s">
        <v>2165</v>
      </c>
      <c r="Q535" s="10" t="s">
        <v>2192</v>
      </c>
      <c r="R535" s="10" t="s">
        <v>2068</v>
      </c>
      <c r="S535" s="10" t="s">
        <v>2088</v>
      </c>
      <c r="T535" s="10" t="s">
        <v>2088</v>
      </c>
      <c r="U535" s="10" t="s">
        <v>2065</v>
      </c>
      <c r="V535" s="10" t="s">
        <v>2335</v>
      </c>
      <c r="W535" s="10" t="s">
        <v>2072</v>
      </c>
      <c r="X535" s="10" t="s">
        <v>2065</v>
      </c>
      <c r="Y535" s="10" t="s">
        <v>2086</v>
      </c>
      <c r="Z535" s="10" t="s">
        <v>3924</v>
      </c>
      <c r="AA535" s="10" t="s">
        <v>2687</v>
      </c>
      <c r="AB535" s="10" t="s">
        <v>2779</v>
      </c>
      <c r="AC535" s="10" t="s">
        <v>3925</v>
      </c>
      <c r="AD535" s="10" t="s">
        <v>1106</v>
      </c>
      <c r="AE535" s="10" t="s">
        <v>2097</v>
      </c>
      <c r="AF535" s="10" t="s">
        <v>2097</v>
      </c>
      <c r="AG535" s="10" t="s">
        <v>898</v>
      </c>
      <c r="AH535" s="10" t="s">
        <v>3814</v>
      </c>
    </row>
    <row r="536" spans="1:34" x14ac:dyDescent="0.45">
      <c r="A536" s="10" t="s">
        <v>3926</v>
      </c>
      <c r="B536" s="10" t="s">
        <v>2117</v>
      </c>
      <c r="C536" s="10" t="s">
        <v>335</v>
      </c>
      <c r="D536" s="10" t="s">
        <v>2059</v>
      </c>
      <c r="E536" s="10" t="s">
        <v>2072</v>
      </c>
      <c r="F536" s="10" t="s">
        <v>2065</v>
      </c>
      <c r="G536" s="10" t="s">
        <v>2133</v>
      </c>
      <c r="H536" s="10" t="s">
        <v>2791</v>
      </c>
      <c r="I536" s="10" t="s">
        <v>2088</v>
      </c>
      <c r="J536" s="10" t="s">
        <v>2065</v>
      </c>
      <c r="K536" s="10" t="s">
        <v>2060</v>
      </c>
      <c r="L536" s="10" t="s">
        <v>2065</v>
      </c>
      <c r="M536" s="10" t="s">
        <v>2065</v>
      </c>
      <c r="N536" s="10" t="s">
        <v>2065</v>
      </c>
      <c r="O536" s="10" t="s">
        <v>1066</v>
      </c>
      <c r="P536" s="10" t="s">
        <v>2172</v>
      </c>
      <c r="Q536" s="10" t="s">
        <v>2103</v>
      </c>
      <c r="R536" s="10" t="s">
        <v>2061</v>
      </c>
      <c r="S536" s="10" t="s">
        <v>2065</v>
      </c>
      <c r="T536" s="10" t="s">
        <v>2106</v>
      </c>
      <c r="U536" s="10" t="s">
        <v>2065</v>
      </c>
      <c r="V536" s="10" t="s">
        <v>2223</v>
      </c>
      <c r="W536" s="10" t="s">
        <v>2086</v>
      </c>
      <c r="X536" s="10" t="s">
        <v>2065</v>
      </c>
      <c r="Y536" s="10" t="s">
        <v>2065</v>
      </c>
      <c r="Z536" s="10" t="s">
        <v>2682</v>
      </c>
      <c r="AA536" s="10" t="s">
        <v>2196</v>
      </c>
      <c r="AB536" s="10" t="s">
        <v>2208</v>
      </c>
      <c r="AC536" s="10" t="s">
        <v>3084</v>
      </c>
      <c r="AD536" s="10" t="s">
        <v>1265</v>
      </c>
      <c r="AE536" s="10" t="s">
        <v>2130</v>
      </c>
      <c r="AF536" s="10" t="s">
        <v>1331</v>
      </c>
      <c r="AG536" s="10" t="s">
        <v>1041</v>
      </c>
      <c r="AH536" s="10" t="s">
        <v>2410</v>
      </c>
    </row>
    <row r="537" spans="1:34" x14ac:dyDescent="0.45">
      <c r="A537" s="10" t="s">
        <v>3927</v>
      </c>
      <c r="B537" s="10" t="s">
        <v>2069</v>
      </c>
      <c r="C537" s="10" t="s">
        <v>24</v>
      </c>
      <c r="D537" s="10" t="s">
        <v>2059</v>
      </c>
      <c r="E537" s="10" t="s">
        <v>2065</v>
      </c>
      <c r="F537" s="10" t="s">
        <v>2065</v>
      </c>
      <c r="G537" s="10" t="s">
        <v>871</v>
      </c>
      <c r="H537" s="10" t="s">
        <v>3151</v>
      </c>
      <c r="I537" s="10" t="s">
        <v>2086</v>
      </c>
      <c r="J537" s="10" t="s">
        <v>2065</v>
      </c>
      <c r="K537" s="10" t="s">
        <v>2072</v>
      </c>
      <c r="L537" s="10" t="s">
        <v>2065</v>
      </c>
      <c r="M537" s="10" t="s">
        <v>2065</v>
      </c>
      <c r="N537" s="10" t="s">
        <v>2065</v>
      </c>
      <c r="O537" s="10" t="s">
        <v>2296</v>
      </c>
      <c r="P537" s="10" t="s">
        <v>2086</v>
      </c>
      <c r="Q537" s="10" t="s">
        <v>2060</v>
      </c>
      <c r="R537" s="10" t="s">
        <v>2060</v>
      </c>
      <c r="S537" s="10" t="s">
        <v>2065</v>
      </c>
      <c r="T537" s="10" t="s">
        <v>2060</v>
      </c>
      <c r="U537" s="10" t="s">
        <v>2072</v>
      </c>
      <c r="V537" s="10" t="s">
        <v>2065</v>
      </c>
      <c r="W537" s="10" t="s">
        <v>2065</v>
      </c>
      <c r="X537" s="10" t="s">
        <v>2065</v>
      </c>
      <c r="Y537" s="10" t="s">
        <v>2072</v>
      </c>
      <c r="Z537" s="10" t="s">
        <v>2194</v>
      </c>
      <c r="AA537" s="10" t="s">
        <v>2204</v>
      </c>
      <c r="AB537" s="10" t="s">
        <v>3928</v>
      </c>
      <c r="AC537" s="10" t="s">
        <v>3735</v>
      </c>
      <c r="AD537" s="10" t="s">
        <v>1244</v>
      </c>
      <c r="AE537" s="10" t="s">
        <v>2130</v>
      </c>
      <c r="AF537" s="10" t="s">
        <v>3192</v>
      </c>
      <c r="AG537" s="10" t="s">
        <v>2130</v>
      </c>
      <c r="AH537" s="10" t="s">
        <v>2346</v>
      </c>
    </row>
    <row r="538" spans="1:34" x14ac:dyDescent="0.45">
      <c r="A538" s="10" t="s">
        <v>3929</v>
      </c>
      <c r="B538" s="10" t="s">
        <v>2069</v>
      </c>
      <c r="C538" s="10" t="s">
        <v>312</v>
      </c>
      <c r="D538" s="10" t="s">
        <v>2059</v>
      </c>
      <c r="E538" s="10" t="s">
        <v>2065</v>
      </c>
      <c r="F538" s="10" t="s">
        <v>2065</v>
      </c>
      <c r="G538" s="10" t="s">
        <v>871</v>
      </c>
      <c r="H538" s="10" t="s">
        <v>2346</v>
      </c>
      <c r="I538" s="10" t="s">
        <v>2072</v>
      </c>
      <c r="J538" s="10" t="s">
        <v>2065</v>
      </c>
      <c r="K538" s="10" t="s">
        <v>2072</v>
      </c>
      <c r="L538" s="10" t="s">
        <v>2065</v>
      </c>
      <c r="M538" s="10" t="s">
        <v>2065</v>
      </c>
      <c r="N538" s="10" t="s">
        <v>2065</v>
      </c>
      <c r="O538" s="10" t="s">
        <v>2277</v>
      </c>
      <c r="P538" s="10" t="s">
        <v>2091</v>
      </c>
      <c r="Q538" s="10" t="s">
        <v>2072</v>
      </c>
      <c r="R538" s="10" t="s">
        <v>2065</v>
      </c>
      <c r="S538" s="10" t="s">
        <v>2065</v>
      </c>
      <c r="T538" s="10" t="s">
        <v>2086</v>
      </c>
      <c r="U538" s="10" t="s">
        <v>2065</v>
      </c>
      <c r="V538" s="10" t="s">
        <v>2091</v>
      </c>
      <c r="W538" s="10" t="s">
        <v>2065</v>
      </c>
      <c r="X538" s="10" t="s">
        <v>2065</v>
      </c>
      <c r="Y538" s="10" t="s">
        <v>2065</v>
      </c>
      <c r="Z538" s="10" t="s">
        <v>2135</v>
      </c>
      <c r="AA538" s="10" t="s">
        <v>871</v>
      </c>
      <c r="AB538" s="10" t="s">
        <v>2419</v>
      </c>
      <c r="AC538" s="10" t="s">
        <v>3437</v>
      </c>
      <c r="AD538" s="10" t="s">
        <v>1325</v>
      </c>
      <c r="AE538" s="10" t="s">
        <v>2130</v>
      </c>
      <c r="AF538" s="10" t="s">
        <v>1036</v>
      </c>
      <c r="AG538" s="10" t="s">
        <v>1325</v>
      </c>
      <c r="AH538" s="10" t="s">
        <v>2341</v>
      </c>
    </row>
    <row r="539" spans="1:34" x14ac:dyDescent="0.45">
      <c r="A539" s="10" t="s">
        <v>3930</v>
      </c>
      <c r="B539" s="10" t="s">
        <v>2310</v>
      </c>
      <c r="C539" s="10" t="s">
        <v>73</v>
      </c>
      <c r="D539" s="10" t="s">
        <v>2059</v>
      </c>
      <c r="E539" s="10" t="s">
        <v>2194</v>
      </c>
      <c r="F539" s="10" t="s">
        <v>2072</v>
      </c>
      <c r="G539" s="10" t="s">
        <v>3086</v>
      </c>
      <c r="H539" s="10" t="s">
        <v>2208</v>
      </c>
      <c r="I539" s="10" t="s">
        <v>2088</v>
      </c>
      <c r="J539" s="10" t="s">
        <v>2088</v>
      </c>
      <c r="K539" s="10" t="s">
        <v>2065</v>
      </c>
      <c r="L539" s="10" t="s">
        <v>2065</v>
      </c>
      <c r="M539" s="10" t="s">
        <v>2065</v>
      </c>
      <c r="N539" s="10" t="s">
        <v>2065</v>
      </c>
      <c r="O539" s="10" t="s">
        <v>3931</v>
      </c>
      <c r="P539" s="10" t="s">
        <v>2260</v>
      </c>
      <c r="Q539" s="10" t="s">
        <v>2282</v>
      </c>
      <c r="R539" s="10" t="s">
        <v>2282</v>
      </c>
      <c r="S539" s="10" t="s">
        <v>2103</v>
      </c>
      <c r="T539" s="10" t="s">
        <v>2135</v>
      </c>
      <c r="U539" s="10" t="s">
        <v>2065</v>
      </c>
      <c r="V539" s="10" t="s">
        <v>2362</v>
      </c>
      <c r="W539" s="10" t="s">
        <v>2060</v>
      </c>
      <c r="X539" s="10" t="s">
        <v>2072</v>
      </c>
      <c r="Y539" s="10" t="s">
        <v>2086</v>
      </c>
      <c r="Z539" s="10" t="s">
        <v>3546</v>
      </c>
      <c r="AA539" s="10" t="s">
        <v>3067</v>
      </c>
      <c r="AB539" s="10" t="s">
        <v>3932</v>
      </c>
      <c r="AC539" s="10" t="s">
        <v>3933</v>
      </c>
      <c r="AD539" s="10" t="s">
        <v>1298</v>
      </c>
      <c r="AE539" s="10" t="s">
        <v>1025</v>
      </c>
      <c r="AF539" s="10" t="s">
        <v>2316</v>
      </c>
      <c r="AG539" s="10" t="s">
        <v>920</v>
      </c>
      <c r="AH539" s="10" t="s">
        <v>3295</v>
      </c>
    </row>
    <row r="540" spans="1:34" x14ac:dyDescent="0.45">
      <c r="A540" s="10" t="s">
        <v>3934</v>
      </c>
      <c r="B540" s="10" t="s">
        <v>2068</v>
      </c>
      <c r="C540" s="10" t="s">
        <v>96</v>
      </c>
      <c r="D540" s="10" t="s">
        <v>2059</v>
      </c>
      <c r="E540" s="10" t="s">
        <v>2091</v>
      </c>
      <c r="F540" s="10" t="s">
        <v>2091</v>
      </c>
      <c r="G540" s="10" t="s">
        <v>2083</v>
      </c>
      <c r="H540" s="10" t="s">
        <v>2494</v>
      </c>
      <c r="I540" s="10" t="s">
        <v>2064</v>
      </c>
      <c r="J540" s="10" t="s">
        <v>2064</v>
      </c>
      <c r="K540" s="10" t="s">
        <v>2065</v>
      </c>
      <c r="L540" s="10" t="s">
        <v>2065</v>
      </c>
      <c r="M540" s="10" t="s">
        <v>2065</v>
      </c>
      <c r="N540" s="10" t="s">
        <v>2065</v>
      </c>
      <c r="O540" s="10" t="s">
        <v>3935</v>
      </c>
      <c r="P540" s="10" t="s">
        <v>2319</v>
      </c>
      <c r="Q540" s="10" t="s">
        <v>2058</v>
      </c>
      <c r="R540" s="10" t="s">
        <v>2173</v>
      </c>
      <c r="S540" s="10" t="s">
        <v>2072</v>
      </c>
      <c r="T540" s="10" t="s">
        <v>2107</v>
      </c>
      <c r="U540" s="10" t="s">
        <v>2065</v>
      </c>
      <c r="V540" s="10" t="s">
        <v>2515</v>
      </c>
      <c r="W540" s="10" t="s">
        <v>2065</v>
      </c>
      <c r="X540" s="10" t="s">
        <v>2072</v>
      </c>
      <c r="Y540" s="10" t="s">
        <v>2091</v>
      </c>
      <c r="Z540" s="10" t="s">
        <v>2312</v>
      </c>
      <c r="AA540" s="10" t="s">
        <v>3748</v>
      </c>
      <c r="AB540" s="10" t="s">
        <v>2200</v>
      </c>
      <c r="AC540" s="10" t="s">
        <v>3936</v>
      </c>
      <c r="AD540" s="10" t="s">
        <v>1004</v>
      </c>
      <c r="AE540" s="10" t="s">
        <v>2269</v>
      </c>
      <c r="AF540" s="10" t="s">
        <v>2287</v>
      </c>
      <c r="AG540" s="10" t="s">
        <v>1017</v>
      </c>
      <c r="AH540" s="10" t="s">
        <v>3163</v>
      </c>
    </row>
    <row r="541" spans="1:34" x14ac:dyDescent="0.45">
      <c r="A541" s="10" t="s">
        <v>3937</v>
      </c>
      <c r="B541" s="10" t="s">
        <v>2058</v>
      </c>
      <c r="C541" s="10" t="s">
        <v>372</v>
      </c>
      <c r="D541" s="10" t="s">
        <v>2059</v>
      </c>
      <c r="E541" s="10" t="s">
        <v>2065</v>
      </c>
      <c r="F541" s="10" t="s">
        <v>2091</v>
      </c>
      <c r="G541" s="10" t="s">
        <v>2115</v>
      </c>
      <c r="H541" s="10" t="s">
        <v>3938</v>
      </c>
      <c r="I541" s="10" t="s">
        <v>2223</v>
      </c>
      <c r="J541" s="10" t="s">
        <v>2106</v>
      </c>
      <c r="K541" s="10" t="s">
        <v>2086</v>
      </c>
      <c r="L541" s="10" t="s">
        <v>2065</v>
      </c>
      <c r="M541" s="10" t="s">
        <v>2065</v>
      </c>
      <c r="N541" s="10" t="s">
        <v>2065</v>
      </c>
      <c r="O541" s="10" t="s">
        <v>3452</v>
      </c>
      <c r="P541" s="10" t="s">
        <v>2300</v>
      </c>
      <c r="Q541" s="10" t="s">
        <v>2117</v>
      </c>
      <c r="R541" s="10" t="s">
        <v>2245</v>
      </c>
      <c r="S541" s="10" t="s">
        <v>2091</v>
      </c>
      <c r="T541" s="10" t="s">
        <v>2223</v>
      </c>
      <c r="U541" s="10" t="s">
        <v>2065</v>
      </c>
      <c r="V541" s="10" t="s">
        <v>2089</v>
      </c>
      <c r="W541" s="10" t="s">
        <v>2091</v>
      </c>
      <c r="X541" s="10" t="s">
        <v>2072</v>
      </c>
      <c r="Y541" s="10" t="s">
        <v>2072</v>
      </c>
      <c r="Z541" s="10" t="s">
        <v>2957</v>
      </c>
      <c r="AA541" s="10" t="s">
        <v>2146</v>
      </c>
      <c r="AB541" s="10" t="s">
        <v>3058</v>
      </c>
      <c r="AC541" s="10" t="s">
        <v>3939</v>
      </c>
      <c r="AD541" s="10" t="s">
        <v>920</v>
      </c>
      <c r="AE541" s="10" t="s">
        <v>1025</v>
      </c>
      <c r="AF541" s="10" t="s">
        <v>2688</v>
      </c>
      <c r="AG541" s="10" t="s">
        <v>1445</v>
      </c>
      <c r="AH541" s="10" t="s">
        <v>2826</v>
      </c>
    </row>
    <row r="542" spans="1:34" x14ac:dyDescent="0.45">
      <c r="A542" s="10" t="s">
        <v>3940</v>
      </c>
      <c r="B542" s="10" t="s">
        <v>2068</v>
      </c>
      <c r="C542" s="10" t="s">
        <v>87</v>
      </c>
      <c r="D542" s="10" t="s">
        <v>2082</v>
      </c>
      <c r="E542" s="10" t="s">
        <v>2060</v>
      </c>
      <c r="F542" s="10" t="s">
        <v>2065</v>
      </c>
      <c r="G542" s="10" t="s">
        <v>2133</v>
      </c>
      <c r="H542" s="10" t="s">
        <v>3941</v>
      </c>
      <c r="I542" s="10" t="s">
        <v>2192</v>
      </c>
      <c r="J542" s="10" t="s">
        <v>2065</v>
      </c>
      <c r="K542" s="10" t="s">
        <v>2086</v>
      </c>
      <c r="L542" s="10" t="s">
        <v>2065</v>
      </c>
      <c r="M542" s="10" t="s">
        <v>2065</v>
      </c>
      <c r="N542" s="10" t="s">
        <v>2072</v>
      </c>
      <c r="O542" s="10" t="s">
        <v>2566</v>
      </c>
      <c r="P542" s="10" t="s">
        <v>2064</v>
      </c>
      <c r="Q542" s="10" t="s">
        <v>2194</v>
      </c>
      <c r="R542" s="10" t="s">
        <v>2194</v>
      </c>
      <c r="S542" s="10" t="s">
        <v>2086</v>
      </c>
      <c r="T542" s="10" t="s">
        <v>2172</v>
      </c>
      <c r="U542" s="10" t="s">
        <v>2065</v>
      </c>
      <c r="V542" s="10" t="s">
        <v>2117</v>
      </c>
      <c r="W542" s="10" t="s">
        <v>2060</v>
      </c>
      <c r="X542" s="10" t="s">
        <v>2065</v>
      </c>
      <c r="Y542" s="10" t="s">
        <v>2072</v>
      </c>
      <c r="Z542" s="10" t="s">
        <v>2385</v>
      </c>
      <c r="AA542" s="10" t="s">
        <v>2802</v>
      </c>
      <c r="AB542" s="10" t="s">
        <v>3466</v>
      </c>
      <c r="AC542" s="10" t="s">
        <v>3942</v>
      </c>
      <c r="AD542" s="10" t="s">
        <v>2617</v>
      </c>
      <c r="AE542" s="10" t="s">
        <v>1942</v>
      </c>
      <c r="AF542" s="10" t="s">
        <v>2189</v>
      </c>
      <c r="AG542" s="10" t="s">
        <v>967</v>
      </c>
      <c r="AH542" s="10" t="s">
        <v>2584</v>
      </c>
    </row>
    <row r="543" spans="1:34" x14ac:dyDescent="0.45">
      <c r="A543" s="10" t="s">
        <v>3943</v>
      </c>
      <c r="B543" s="10" t="s">
        <v>2068</v>
      </c>
      <c r="C543" s="10" t="s">
        <v>191</v>
      </c>
      <c r="D543" s="10" t="s">
        <v>2082</v>
      </c>
      <c r="E543" s="10" t="s">
        <v>2086</v>
      </c>
      <c r="F543" s="10" t="s">
        <v>2194</v>
      </c>
      <c r="G543" s="10" t="s">
        <v>2212</v>
      </c>
      <c r="H543" s="10" t="s">
        <v>2408</v>
      </c>
      <c r="I543" s="10" t="s">
        <v>2105</v>
      </c>
      <c r="J543" s="10" t="s">
        <v>2105</v>
      </c>
      <c r="K543" s="10" t="s">
        <v>2065</v>
      </c>
      <c r="L543" s="10" t="s">
        <v>2065</v>
      </c>
      <c r="M543" s="10" t="s">
        <v>2065</v>
      </c>
      <c r="N543" s="10" t="s">
        <v>2065</v>
      </c>
      <c r="O543" s="10" t="s">
        <v>3944</v>
      </c>
      <c r="P543" s="10" t="s">
        <v>2195</v>
      </c>
      <c r="Q543" s="10" t="s">
        <v>2514</v>
      </c>
      <c r="R543" s="10" t="s">
        <v>2692</v>
      </c>
      <c r="S543" s="10" t="s">
        <v>2106</v>
      </c>
      <c r="T543" s="10" t="s">
        <v>2118</v>
      </c>
      <c r="U543" s="10" t="s">
        <v>2065</v>
      </c>
      <c r="V543" s="10" t="s">
        <v>2182</v>
      </c>
      <c r="W543" s="10" t="s">
        <v>2091</v>
      </c>
      <c r="X543" s="10" t="s">
        <v>2086</v>
      </c>
      <c r="Y543" s="10" t="s">
        <v>2060</v>
      </c>
      <c r="Z543" s="10" t="s">
        <v>3082</v>
      </c>
      <c r="AA543" s="10" t="s">
        <v>2362</v>
      </c>
      <c r="AB543" s="10" t="s">
        <v>2592</v>
      </c>
      <c r="AC543" s="10" t="s">
        <v>3945</v>
      </c>
      <c r="AD543" s="10" t="s">
        <v>1036</v>
      </c>
      <c r="AE543" s="10" t="s">
        <v>1339</v>
      </c>
      <c r="AF543" s="10" t="s">
        <v>1021</v>
      </c>
      <c r="AG543" s="10" t="s">
        <v>898</v>
      </c>
      <c r="AH543" s="10" t="s">
        <v>3318</v>
      </c>
    </row>
    <row r="544" spans="1:34" x14ac:dyDescent="0.45">
      <c r="A544" s="10" t="s">
        <v>3946</v>
      </c>
      <c r="B544" s="10" t="s">
        <v>2069</v>
      </c>
      <c r="C544" s="10" t="s">
        <v>284</v>
      </c>
      <c r="D544" s="10" t="s">
        <v>2082</v>
      </c>
      <c r="E544" s="10" t="s">
        <v>2086</v>
      </c>
      <c r="F544" s="10" t="s">
        <v>2065</v>
      </c>
      <c r="G544" s="10" t="s">
        <v>2133</v>
      </c>
      <c r="H544" s="10" t="s">
        <v>3947</v>
      </c>
      <c r="I544" s="10" t="s">
        <v>2137</v>
      </c>
      <c r="J544" s="10" t="s">
        <v>2065</v>
      </c>
      <c r="K544" s="10" t="s">
        <v>2061</v>
      </c>
      <c r="L544" s="10" t="s">
        <v>2065</v>
      </c>
      <c r="M544" s="10" t="s">
        <v>2065</v>
      </c>
      <c r="N544" s="10" t="s">
        <v>2086</v>
      </c>
      <c r="O544" s="10" t="s">
        <v>2566</v>
      </c>
      <c r="P544" s="10" t="s">
        <v>2282</v>
      </c>
      <c r="Q544" s="10" t="s">
        <v>2223</v>
      </c>
      <c r="R544" s="10" t="s">
        <v>2223</v>
      </c>
      <c r="S544" s="10" t="s">
        <v>2091</v>
      </c>
      <c r="T544" s="10" t="s">
        <v>2060</v>
      </c>
      <c r="U544" s="10" t="s">
        <v>2065</v>
      </c>
      <c r="V544" s="10" t="s">
        <v>2100</v>
      </c>
      <c r="W544" s="10" t="s">
        <v>2060</v>
      </c>
      <c r="X544" s="10" t="s">
        <v>2065</v>
      </c>
      <c r="Y544" s="10" t="s">
        <v>2072</v>
      </c>
      <c r="Z544" s="10" t="s">
        <v>2389</v>
      </c>
      <c r="AA544" s="10" t="s">
        <v>2362</v>
      </c>
      <c r="AB544" s="10" t="s">
        <v>2357</v>
      </c>
      <c r="AC544" s="10" t="s">
        <v>3948</v>
      </c>
      <c r="AD544" s="10" t="s">
        <v>1013</v>
      </c>
      <c r="AE544" s="10" t="s">
        <v>2296</v>
      </c>
      <c r="AF544" s="10" t="s">
        <v>2097</v>
      </c>
      <c r="AG544" s="10" t="s">
        <v>920</v>
      </c>
      <c r="AH544" s="10" t="s">
        <v>3614</v>
      </c>
    </row>
    <row r="545" spans="1:34" x14ac:dyDescent="0.45">
      <c r="A545" s="10" t="s">
        <v>3949</v>
      </c>
      <c r="B545" s="10" t="s">
        <v>2085</v>
      </c>
      <c r="C545" s="10" t="s">
        <v>191</v>
      </c>
      <c r="D545" s="10" t="s">
        <v>2082</v>
      </c>
      <c r="E545" s="10" t="s">
        <v>2065</v>
      </c>
      <c r="F545" s="10" t="s">
        <v>2065</v>
      </c>
      <c r="G545" s="10" t="s">
        <v>871</v>
      </c>
      <c r="H545" s="10" t="s">
        <v>2346</v>
      </c>
      <c r="I545" s="10" t="s">
        <v>2072</v>
      </c>
      <c r="J545" s="10" t="s">
        <v>2065</v>
      </c>
      <c r="K545" s="10" t="s">
        <v>2072</v>
      </c>
      <c r="L545" s="10" t="s">
        <v>2065</v>
      </c>
      <c r="M545" s="10" t="s">
        <v>2065</v>
      </c>
      <c r="N545" s="10" t="s">
        <v>2065</v>
      </c>
      <c r="O545" s="10" t="s">
        <v>2269</v>
      </c>
      <c r="P545" s="10" t="s">
        <v>2065</v>
      </c>
      <c r="Q545" s="10" t="s">
        <v>2065</v>
      </c>
      <c r="R545" s="10" t="s">
        <v>2065</v>
      </c>
      <c r="S545" s="10" t="s">
        <v>2065</v>
      </c>
      <c r="T545" s="10" t="s">
        <v>2065</v>
      </c>
      <c r="U545" s="10" t="s">
        <v>2065</v>
      </c>
      <c r="V545" s="10" t="s">
        <v>2065</v>
      </c>
      <c r="W545" s="10" t="s">
        <v>2065</v>
      </c>
      <c r="X545" s="10" t="s">
        <v>2065</v>
      </c>
      <c r="Y545" s="10" t="s">
        <v>2065</v>
      </c>
      <c r="Z545" s="10" t="s">
        <v>2072</v>
      </c>
      <c r="AA545" s="10" t="s">
        <v>871</v>
      </c>
      <c r="AB545" s="10" t="s">
        <v>2419</v>
      </c>
      <c r="AC545" s="10" t="s">
        <v>2379</v>
      </c>
      <c r="AD545" s="10" t="s">
        <v>2130</v>
      </c>
      <c r="AE545" s="10" t="s">
        <v>2130</v>
      </c>
      <c r="AF545" s="10" t="s">
        <v>2130</v>
      </c>
      <c r="AG545" s="10" t="s">
        <v>2130</v>
      </c>
      <c r="AH545" s="10" t="s">
        <v>871</v>
      </c>
    </row>
    <row r="546" spans="1:34" x14ac:dyDescent="0.45">
      <c r="A546" s="10" t="s">
        <v>3950</v>
      </c>
      <c r="B546" s="10" t="s">
        <v>2118</v>
      </c>
      <c r="C546" s="10" t="s">
        <v>145</v>
      </c>
      <c r="D546" s="10" t="s">
        <v>2082</v>
      </c>
      <c r="E546" s="10" t="s">
        <v>2086</v>
      </c>
      <c r="F546" s="10" t="s">
        <v>2065</v>
      </c>
      <c r="G546" s="10" t="s">
        <v>2133</v>
      </c>
      <c r="H546" s="10" t="s">
        <v>2400</v>
      </c>
      <c r="I546" s="10" t="s">
        <v>2107</v>
      </c>
      <c r="J546" s="10" t="s">
        <v>2065</v>
      </c>
      <c r="K546" s="10" t="s">
        <v>2103</v>
      </c>
      <c r="L546" s="10" t="s">
        <v>2065</v>
      </c>
      <c r="M546" s="10" t="s">
        <v>2065</v>
      </c>
      <c r="N546" s="10" t="s">
        <v>2086</v>
      </c>
      <c r="O546" s="10" t="s">
        <v>1437</v>
      </c>
      <c r="P546" s="10" t="s">
        <v>2245</v>
      </c>
      <c r="Q546" s="10" t="s">
        <v>2222</v>
      </c>
      <c r="R546" s="10" t="s">
        <v>2222</v>
      </c>
      <c r="S546" s="10" t="s">
        <v>2086</v>
      </c>
      <c r="T546" s="10" t="s">
        <v>2106</v>
      </c>
      <c r="U546" s="10" t="s">
        <v>2065</v>
      </c>
      <c r="V546" s="10" t="s">
        <v>2222</v>
      </c>
      <c r="W546" s="10" t="s">
        <v>2072</v>
      </c>
      <c r="X546" s="10" t="s">
        <v>2086</v>
      </c>
      <c r="Y546" s="10" t="s">
        <v>2072</v>
      </c>
      <c r="Z546" s="10" t="s">
        <v>2284</v>
      </c>
      <c r="AA546" s="10" t="s">
        <v>2182</v>
      </c>
      <c r="AB546" s="10" t="s">
        <v>3951</v>
      </c>
      <c r="AC546" s="10" t="s">
        <v>3952</v>
      </c>
      <c r="AD546" s="10" t="s">
        <v>936</v>
      </c>
      <c r="AE546" s="10" t="s">
        <v>1942</v>
      </c>
      <c r="AF546" s="10" t="s">
        <v>971</v>
      </c>
      <c r="AG546" s="10" t="s">
        <v>1342</v>
      </c>
      <c r="AH546" s="10" t="s">
        <v>2750</v>
      </c>
    </row>
    <row r="547" spans="1:34" x14ac:dyDescent="0.45">
      <c r="A547" s="10" t="s">
        <v>0</v>
      </c>
      <c r="B547" s="10" t="s">
        <v>2026</v>
      </c>
      <c r="C547" s="10" t="s">
        <v>2027</v>
      </c>
      <c r="D547" s="10" t="s">
        <v>2028</v>
      </c>
      <c r="E547" s="10" t="s">
        <v>2029</v>
      </c>
      <c r="F547" s="10" t="s">
        <v>2030</v>
      </c>
      <c r="G547" s="10" t="s">
        <v>2031</v>
      </c>
      <c r="H547" s="10" t="s">
        <v>869</v>
      </c>
      <c r="I547" s="10" t="s">
        <v>2032</v>
      </c>
      <c r="J547" s="10" t="s">
        <v>2033</v>
      </c>
      <c r="K547" s="10" t="s">
        <v>2034</v>
      </c>
      <c r="L547" s="10" t="s">
        <v>2035</v>
      </c>
      <c r="M547" s="10" t="s">
        <v>2036</v>
      </c>
      <c r="N547" s="10" t="s">
        <v>2037</v>
      </c>
      <c r="O547" s="10" t="s">
        <v>860</v>
      </c>
      <c r="P547" s="10" t="s">
        <v>2038</v>
      </c>
      <c r="Q547" s="10" t="s">
        <v>2039</v>
      </c>
      <c r="R547" s="10" t="s">
        <v>2040</v>
      </c>
      <c r="S547" s="10" t="s">
        <v>2041</v>
      </c>
      <c r="T547" s="10" t="s">
        <v>2042</v>
      </c>
      <c r="U547" s="10" t="s">
        <v>2043</v>
      </c>
      <c r="V547" s="10" t="s">
        <v>2044</v>
      </c>
      <c r="W547" s="10" t="s">
        <v>2045</v>
      </c>
      <c r="X547" s="10" t="s">
        <v>2046</v>
      </c>
      <c r="Y547" s="10" t="s">
        <v>2047</v>
      </c>
      <c r="Z547" s="10" t="s">
        <v>2048</v>
      </c>
      <c r="AA547" s="10" t="s">
        <v>2049</v>
      </c>
      <c r="AB547" s="10" t="s">
        <v>2050</v>
      </c>
      <c r="AC547" s="10" t="s">
        <v>2051</v>
      </c>
      <c r="AD547" s="10" t="s">
        <v>2052</v>
      </c>
      <c r="AE547" s="10" t="s">
        <v>2053</v>
      </c>
      <c r="AF547" s="10" t="s">
        <v>2054</v>
      </c>
      <c r="AG547" s="10" t="s">
        <v>2055</v>
      </c>
      <c r="AH547" s="10" t="s">
        <v>2056</v>
      </c>
    </row>
    <row r="548" spans="1:34" x14ac:dyDescent="0.45">
      <c r="A548" s="10" t="s">
        <v>3953</v>
      </c>
      <c r="B548" s="10" t="s">
        <v>2085</v>
      </c>
      <c r="C548" s="10" t="s">
        <v>115</v>
      </c>
      <c r="D548" s="10" t="s">
        <v>2082</v>
      </c>
      <c r="E548" s="10" t="s">
        <v>2086</v>
      </c>
      <c r="F548" s="10" t="s">
        <v>2065</v>
      </c>
      <c r="G548" s="10" t="s">
        <v>2133</v>
      </c>
      <c r="H548" s="10" t="s">
        <v>2256</v>
      </c>
      <c r="I548" s="10" t="s">
        <v>2089</v>
      </c>
      <c r="J548" s="10" t="s">
        <v>2065</v>
      </c>
      <c r="K548" s="10" t="s">
        <v>2103</v>
      </c>
      <c r="L548" s="10" t="s">
        <v>2065</v>
      </c>
      <c r="M548" s="10" t="s">
        <v>2065</v>
      </c>
      <c r="N548" s="10" t="s">
        <v>2086</v>
      </c>
      <c r="O548" s="10" t="s">
        <v>1251</v>
      </c>
      <c r="P548" s="10" t="s">
        <v>2064</v>
      </c>
      <c r="Q548" s="10" t="s">
        <v>2061</v>
      </c>
      <c r="R548" s="10" t="s">
        <v>2061</v>
      </c>
      <c r="S548" s="10" t="s">
        <v>2072</v>
      </c>
      <c r="T548" s="10" t="s">
        <v>2106</v>
      </c>
      <c r="U548" s="10" t="s">
        <v>2086</v>
      </c>
      <c r="V548" s="10" t="s">
        <v>2204</v>
      </c>
      <c r="W548" s="10" t="s">
        <v>2072</v>
      </c>
      <c r="X548" s="10" t="s">
        <v>2065</v>
      </c>
      <c r="Y548" s="10" t="s">
        <v>2065</v>
      </c>
      <c r="Z548" s="10" t="s">
        <v>2457</v>
      </c>
      <c r="AA548" s="10" t="s">
        <v>2986</v>
      </c>
      <c r="AB548" s="10" t="s">
        <v>2711</v>
      </c>
      <c r="AC548" s="10" t="s">
        <v>3954</v>
      </c>
      <c r="AD548" s="10" t="s">
        <v>1298</v>
      </c>
      <c r="AE548" s="10" t="s">
        <v>2199</v>
      </c>
      <c r="AF548" s="10" t="s">
        <v>1061</v>
      </c>
      <c r="AG548" s="10" t="s">
        <v>1036</v>
      </c>
      <c r="AH548" s="10" t="s">
        <v>2891</v>
      </c>
    </row>
    <row r="549" spans="1:34" x14ac:dyDescent="0.45">
      <c r="A549" s="10" t="s">
        <v>3955</v>
      </c>
      <c r="B549" s="10" t="s">
        <v>2058</v>
      </c>
      <c r="C549" s="10" t="s">
        <v>171</v>
      </c>
      <c r="D549" s="10" t="s">
        <v>2082</v>
      </c>
      <c r="E549" s="10" t="s">
        <v>2065</v>
      </c>
      <c r="F549" s="10" t="s">
        <v>2065</v>
      </c>
      <c r="G549" s="10" t="s">
        <v>871</v>
      </c>
      <c r="H549" s="10" t="s">
        <v>2926</v>
      </c>
      <c r="I549" s="10" t="s">
        <v>2223</v>
      </c>
      <c r="J549" s="10" t="s">
        <v>2065</v>
      </c>
      <c r="K549" s="10" t="s">
        <v>2194</v>
      </c>
      <c r="L549" s="10" t="s">
        <v>2065</v>
      </c>
      <c r="M549" s="10" t="s">
        <v>2065</v>
      </c>
      <c r="N549" s="10" t="s">
        <v>2065</v>
      </c>
      <c r="O549" s="10" t="s">
        <v>893</v>
      </c>
      <c r="P549" s="10" t="s">
        <v>2282</v>
      </c>
      <c r="Q549" s="10" t="s">
        <v>2223</v>
      </c>
      <c r="R549" s="10" t="s">
        <v>2223</v>
      </c>
      <c r="S549" s="10" t="s">
        <v>2091</v>
      </c>
      <c r="T549" s="10" t="s">
        <v>2088</v>
      </c>
      <c r="U549" s="10" t="s">
        <v>2065</v>
      </c>
      <c r="V549" s="10" t="s">
        <v>2172</v>
      </c>
      <c r="W549" s="10" t="s">
        <v>2072</v>
      </c>
      <c r="X549" s="10" t="s">
        <v>2065</v>
      </c>
      <c r="Y549" s="10" t="s">
        <v>2072</v>
      </c>
      <c r="Z549" s="10" t="s">
        <v>2432</v>
      </c>
      <c r="AA549" s="10" t="s">
        <v>2260</v>
      </c>
      <c r="AB549" s="10" t="s">
        <v>3956</v>
      </c>
      <c r="AC549" s="10" t="s">
        <v>3957</v>
      </c>
      <c r="AD549" s="10" t="s">
        <v>1299</v>
      </c>
      <c r="AE549" s="10" t="s">
        <v>1384</v>
      </c>
      <c r="AF549" s="10" t="s">
        <v>1147</v>
      </c>
      <c r="AG549" s="10" t="s">
        <v>2005</v>
      </c>
      <c r="AH549" s="10" t="s">
        <v>3671</v>
      </c>
    </row>
    <row r="550" spans="1:34" x14ac:dyDescent="0.45">
      <c r="A550" s="10" t="s">
        <v>3958</v>
      </c>
      <c r="B550" s="10" t="s">
        <v>2192</v>
      </c>
      <c r="C550" s="10" t="s">
        <v>279</v>
      </c>
      <c r="D550" s="10" t="s">
        <v>2082</v>
      </c>
      <c r="E550" s="10" t="s">
        <v>2072</v>
      </c>
      <c r="F550" s="10" t="s">
        <v>2065</v>
      </c>
      <c r="G550" s="10" t="s">
        <v>2133</v>
      </c>
      <c r="H550" s="10" t="s">
        <v>3516</v>
      </c>
      <c r="I550" s="10" t="s">
        <v>2106</v>
      </c>
      <c r="J550" s="10" t="s">
        <v>2065</v>
      </c>
      <c r="K550" s="10" t="s">
        <v>2072</v>
      </c>
      <c r="L550" s="10" t="s">
        <v>2065</v>
      </c>
      <c r="M550" s="10" t="s">
        <v>2065</v>
      </c>
      <c r="N550" s="10" t="s">
        <v>2065</v>
      </c>
      <c r="O550" s="10" t="s">
        <v>1264</v>
      </c>
      <c r="P550" s="10" t="s">
        <v>2103</v>
      </c>
      <c r="Q550" s="10" t="s">
        <v>2086</v>
      </c>
      <c r="R550" s="10" t="s">
        <v>2072</v>
      </c>
      <c r="S550" s="10" t="s">
        <v>2065</v>
      </c>
      <c r="T550" s="10" t="s">
        <v>2091</v>
      </c>
      <c r="U550" s="10" t="s">
        <v>2065</v>
      </c>
      <c r="V550" s="10" t="s">
        <v>2061</v>
      </c>
      <c r="W550" s="10" t="s">
        <v>2065</v>
      </c>
      <c r="X550" s="10" t="s">
        <v>2065</v>
      </c>
      <c r="Y550" s="10" t="s">
        <v>2072</v>
      </c>
      <c r="Z550" s="10" t="s">
        <v>2058</v>
      </c>
      <c r="AA550" s="10" t="s">
        <v>3881</v>
      </c>
      <c r="AB550" s="10" t="s">
        <v>3090</v>
      </c>
      <c r="AC550" s="10" t="s">
        <v>3061</v>
      </c>
      <c r="AD550" s="10" t="s">
        <v>953</v>
      </c>
      <c r="AE550" s="10" t="s">
        <v>2130</v>
      </c>
      <c r="AF550" s="10" t="s">
        <v>1264</v>
      </c>
      <c r="AG550" s="10" t="s">
        <v>1143</v>
      </c>
      <c r="AH550" s="10" t="s">
        <v>2242</v>
      </c>
    </row>
    <row r="551" spans="1:34" x14ac:dyDescent="0.45">
      <c r="A551" s="10" t="s">
        <v>3959</v>
      </c>
      <c r="B551" s="10" t="s">
        <v>2118</v>
      </c>
      <c r="C551" s="10" t="s">
        <v>145</v>
      </c>
      <c r="D551" s="10" t="s">
        <v>2082</v>
      </c>
      <c r="E551" s="10" t="s">
        <v>2061</v>
      </c>
      <c r="F551" s="10" t="s">
        <v>2091</v>
      </c>
      <c r="G551" s="10" t="s">
        <v>3659</v>
      </c>
      <c r="H551" s="10" t="s">
        <v>2589</v>
      </c>
      <c r="I551" s="10" t="s">
        <v>2088</v>
      </c>
      <c r="J551" s="10" t="s">
        <v>2088</v>
      </c>
      <c r="K551" s="10" t="s">
        <v>2065</v>
      </c>
      <c r="L551" s="10" t="s">
        <v>2065</v>
      </c>
      <c r="M551" s="10" t="s">
        <v>2065</v>
      </c>
      <c r="N551" s="10" t="s">
        <v>2065</v>
      </c>
      <c r="O551" s="10" t="s">
        <v>3076</v>
      </c>
      <c r="P551" s="10" t="s">
        <v>2311</v>
      </c>
      <c r="Q551" s="10" t="s">
        <v>2145</v>
      </c>
      <c r="R551" s="10" t="s">
        <v>2089</v>
      </c>
      <c r="S551" s="10" t="s">
        <v>2103</v>
      </c>
      <c r="T551" s="10" t="s">
        <v>2173</v>
      </c>
      <c r="U551" s="10" t="s">
        <v>2065</v>
      </c>
      <c r="V551" s="10" t="s">
        <v>2195</v>
      </c>
      <c r="W551" s="10" t="s">
        <v>2103</v>
      </c>
      <c r="X551" s="10" t="s">
        <v>2065</v>
      </c>
      <c r="Y551" s="10" t="s">
        <v>2072</v>
      </c>
      <c r="Z551" s="10" t="s">
        <v>2164</v>
      </c>
      <c r="AA551" s="10" t="s">
        <v>3960</v>
      </c>
      <c r="AB551" s="10" t="s">
        <v>2976</v>
      </c>
      <c r="AC551" s="10" t="s">
        <v>2723</v>
      </c>
      <c r="AD551" s="10" t="s">
        <v>1210</v>
      </c>
      <c r="AE551" s="10" t="s">
        <v>1339</v>
      </c>
      <c r="AF551" s="10" t="s">
        <v>2178</v>
      </c>
      <c r="AG551" s="10" t="s">
        <v>967</v>
      </c>
      <c r="AH551" s="10" t="s">
        <v>3071</v>
      </c>
    </row>
    <row r="552" spans="1:34" x14ac:dyDescent="0.45">
      <c r="A552" s="10" t="s">
        <v>3961</v>
      </c>
      <c r="B552" s="10" t="s">
        <v>2192</v>
      </c>
      <c r="C552" s="10" t="s">
        <v>171</v>
      </c>
      <c r="D552" s="10" t="s">
        <v>2082</v>
      </c>
      <c r="E552" s="10" t="s">
        <v>2091</v>
      </c>
      <c r="F552" s="10" t="s">
        <v>2072</v>
      </c>
      <c r="G552" s="10" t="s">
        <v>2421</v>
      </c>
      <c r="H552" s="10" t="s">
        <v>2509</v>
      </c>
      <c r="I552" s="10" t="s">
        <v>2118</v>
      </c>
      <c r="J552" s="10" t="s">
        <v>2065</v>
      </c>
      <c r="K552" s="10" t="s">
        <v>2072</v>
      </c>
      <c r="L552" s="10" t="s">
        <v>2065</v>
      </c>
      <c r="M552" s="10" t="s">
        <v>2065</v>
      </c>
      <c r="N552" s="10" t="s">
        <v>2072</v>
      </c>
      <c r="O552" s="10" t="s">
        <v>2104</v>
      </c>
      <c r="P552" s="10" t="s">
        <v>2069</v>
      </c>
      <c r="Q552" s="10" t="s">
        <v>2194</v>
      </c>
      <c r="R552" s="10" t="s">
        <v>2194</v>
      </c>
      <c r="S552" s="10" t="s">
        <v>2065</v>
      </c>
      <c r="T552" s="10" t="s">
        <v>2106</v>
      </c>
      <c r="U552" s="10" t="s">
        <v>2065</v>
      </c>
      <c r="V552" s="10" t="s">
        <v>2070</v>
      </c>
      <c r="W552" s="10" t="s">
        <v>2091</v>
      </c>
      <c r="X552" s="10" t="s">
        <v>2065</v>
      </c>
      <c r="Y552" s="10" t="s">
        <v>2065</v>
      </c>
      <c r="Z552" s="10" t="s">
        <v>2278</v>
      </c>
      <c r="AA552" s="10" t="s">
        <v>2321</v>
      </c>
      <c r="AB552" s="10" t="s">
        <v>2347</v>
      </c>
      <c r="AC552" s="10" t="s">
        <v>3962</v>
      </c>
      <c r="AD552" s="10" t="s">
        <v>1036</v>
      </c>
      <c r="AE552" s="10" t="s">
        <v>2130</v>
      </c>
      <c r="AF552" s="10" t="s">
        <v>1038</v>
      </c>
      <c r="AG552" s="10" t="s">
        <v>1265</v>
      </c>
      <c r="AH552" s="10" t="s">
        <v>2359</v>
      </c>
    </row>
    <row r="553" spans="1:34" x14ac:dyDescent="0.45">
      <c r="A553" s="10" t="s">
        <v>3963</v>
      </c>
      <c r="B553" s="10" t="s">
        <v>2245</v>
      </c>
      <c r="C553" s="10" t="s">
        <v>73</v>
      </c>
      <c r="D553" s="10" t="s">
        <v>2059</v>
      </c>
      <c r="E553" s="10" t="s">
        <v>2065</v>
      </c>
      <c r="F553" s="10" t="s">
        <v>2086</v>
      </c>
      <c r="G553" s="10" t="s">
        <v>2115</v>
      </c>
      <c r="H553" s="10" t="s">
        <v>3223</v>
      </c>
      <c r="I553" s="10" t="s">
        <v>2086</v>
      </c>
      <c r="J553" s="10" t="s">
        <v>2086</v>
      </c>
      <c r="K553" s="10" t="s">
        <v>2065</v>
      </c>
      <c r="L553" s="10" t="s">
        <v>2065</v>
      </c>
      <c r="M553" s="10" t="s">
        <v>2065</v>
      </c>
      <c r="N553" s="10" t="s">
        <v>2065</v>
      </c>
      <c r="O553" s="10" t="s">
        <v>1004</v>
      </c>
      <c r="P553" s="10" t="s">
        <v>2064</v>
      </c>
      <c r="Q553" s="10" t="s">
        <v>2172</v>
      </c>
      <c r="R553" s="10" t="s">
        <v>2172</v>
      </c>
      <c r="S553" s="10" t="s">
        <v>2086</v>
      </c>
      <c r="T553" s="10" t="s">
        <v>2091</v>
      </c>
      <c r="U553" s="10" t="s">
        <v>2072</v>
      </c>
      <c r="V553" s="10" t="s">
        <v>2172</v>
      </c>
      <c r="W553" s="10" t="s">
        <v>2072</v>
      </c>
      <c r="X553" s="10" t="s">
        <v>2065</v>
      </c>
      <c r="Y553" s="10" t="s">
        <v>2065</v>
      </c>
      <c r="Z553" s="10" t="s">
        <v>2339</v>
      </c>
      <c r="AA553" s="10" t="s">
        <v>2184</v>
      </c>
      <c r="AB553" s="10" t="s">
        <v>3045</v>
      </c>
      <c r="AC553" s="10" t="s">
        <v>3798</v>
      </c>
      <c r="AD553" s="10" t="s">
        <v>959</v>
      </c>
      <c r="AE553" s="10" t="s">
        <v>2824</v>
      </c>
      <c r="AF553" s="10" t="s">
        <v>2287</v>
      </c>
      <c r="AG553" s="10" t="s">
        <v>1143</v>
      </c>
      <c r="AH553" s="10" t="s">
        <v>2256</v>
      </c>
    </row>
    <row r="554" spans="1:34" x14ac:dyDescent="0.45">
      <c r="A554" s="10" t="s">
        <v>3964</v>
      </c>
      <c r="B554" s="10" t="s">
        <v>2058</v>
      </c>
      <c r="C554" s="10" t="s">
        <v>113</v>
      </c>
      <c r="D554" s="10" t="s">
        <v>2059</v>
      </c>
      <c r="E554" s="10" t="s">
        <v>2065</v>
      </c>
      <c r="F554" s="10" t="s">
        <v>2086</v>
      </c>
      <c r="G554" s="10" t="s">
        <v>2115</v>
      </c>
      <c r="H554" s="10" t="s">
        <v>3965</v>
      </c>
      <c r="I554" s="10" t="s">
        <v>2061</v>
      </c>
      <c r="J554" s="10" t="s">
        <v>2061</v>
      </c>
      <c r="K554" s="10" t="s">
        <v>2065</v>
      </c>
      <c r="L554" s="10" t="s">
        <v>2065</v>
      </c>
      <c r="M554" s="10" t="s">
        <v>2065</v>
      </c>
      <c r="N554" s="10" t="s">
        <v>2065</v>
      </c>
      <c r="O554" s="10" t="s">
        <v>2351</v>
      </c>
      <c r="P554" s="10" t="s">
        <v>2245</v>
      </c>
      <c r="Q554" s="10" t="s">
        <v>2064</v>
      </c>
      <c r="R554" s="10" t="s">
        <v>2064</v>
      </c>
      <c r="S554" s="10" t="s">
        <v>2091</v>
      </c>
      <c r="T554" s="10" t="s">
        <v>2103</v>
      </c>
      <c r="U554" s="10" t="s">
        <v>2065</v>
      </c>
      <c r="V554" s="10" t="s">
        <v>2058</v>
      </c>
      <c r="W554" s="10" t="s">
        <v>2072</v>
      </c>
      <c r="X554" s="10" t="s">
        <v>2065</v>
      </c>
      <c r="Y554" s="10" t="s">
        <v>2065</v>
      </c>
      <c r="Z554" s="10" t="s">
        <v>2567</v>
      </c>
      <c r="AA554" s="10" t="s">
        <v>2108</v>
      </c>
      <c r="AB554" s="10" t="s">
        <v>2976</v>
      </c>
      <c r="AC554" s="10" t="s">
        <v>3966</v>
      </c>
      <c r="AD554" s="10" t="s">
        <v>1106</v>
      </c>
      <c r="AE554" s="10" t="s">
        <v>2296</v>
      </c>
      <c r="AF554" s="10" t="s">
        <v>2277</v>
      </c>
      <c r="AG554" s="10" t="s">
        <v>1090</v>
      </c>
      <c r="AH554" s="10" t="s">
        <v>2404</v>
      </c>
    </row>
    <row r="555" spans="1:34" x14ac:dyDescent="0.45">
      <c r="A555" s="10" t="s">
        <v>3967</v>
      </c>
      <c r="B555" s="10" t="s">
        <v>2117</v>
      </c>
      <c r="C555" s="10" t="s">
        <v>372</v>
      </c>
      <c r="D555" s="10" t="s">
        <v>2059</v>
      </c>
      <c r="E555" s="10" t="s">
        <v>2060</v>
      </c>
      <c r="F555" s="10" t="s">
        <v>2060</v>
      </c>
      <c r="G555" s="10" t="s">
        <v>2083</v>
      </c>
      <c r="H555" s="10" t="s">
        <v>2341</v>
      </c>
      <c r="I555" s="10" t="s">
        <v>2245</v>
      </c>
      <c r="J555" s="10" t="s">
        <v>2065</v>
      </c>
      <c r="K555" s="10" t="s">
        <v>2145</v>
      </c>
      <c r="L555" s="10" t="s">
        <v>2065</v>
      </c>
      <c r="M555" s="10" t="s">
        <v>2065</v>
      </c>
      <c r="N555" s="10" t="s">
        <v>2106</v>
      </c>
      <c r="O555" s="10" t="s">
        <v>2384</v>
      </c>
      <c r="P555" s="10" t="s">
        <v>2105</v>
      </c>
      <c r="Q555" s="10" t="s">
        <v>2194</v>
      </c>
      <c r="R555" s="10" t="s">
        <v>2060</v>
      </c>
      <c r="S555" s="10" t="s">
        <v>2072</v>
      </c>
      <c r="T555" s="10" t="s">
        <v>2145</v>
      </c>
      <c r="U555" s="10" t="s">
        <v>2072</v>
      </c>
      <c r="V555" s="10" t="s">
        <v>2058</v>
      </c>
      <c r="W555" s="10" t="s">
        <v>2065</v>
      </c>
      <c r="X555" s="10" t="s">
        <v>2065</v>
      </c>
      <c r="Y555" s="10" t="s">
        <v>2065</v>
      </c>
      <c r="Z555" s="10" t="s">
        <v>2525</v>
      </c>
      <c r="AA555" s="10" t="s">
        <v>2320</v>
      </c>
      <c r="AB555" s="10" t="s">
        <v>2294</v>
      </c>
      <c r="AC555" s="10" t="s">
        <v>2388</v>
      </c>
      <c r="AD555" s="10" t="s">
        <v>985</v>
      </c>
      <c r="AE555" s="10" t="s">
        <v>2123</v>
      </c>
      <c r="AF555" s="10" t="s">
        <v>1429</v>
      </c>
      <c r="AG555" s="10" t="s">
        <v>1308</v>
      </c>
      <c r="AH555" s="10" t="s">
        <v>3263</v>
      </c>
    </row>
    <row r="556" spans="1:34" x14ac:dyDescent="0.45">
      <c r="A556" s="10" t="s">
        <v>3968</v>
      </c>
      <c r="B556" s="10" t="s">
        <v>2100</v>
      </c>
      <c r="C556" s="10" t="s">
        <v>26</v>
      </c>
      <c r="D556" s="10" t="s">
        <v>2082</v>
      </c>
      <c r="E556" s="10" t="s">
        <v>2086</v>
      </c>
      <c r="F556" s="10" t="s">
        <v>2086</v>
      </c>
      <c r="G556" s="10" t="s">
        <v>2083</v>
      </c>
      <c r="H556" s="10" t="s">
        <v>3087</v>
      </c>
      <c r="I556" s="10" t="s">
        <v>2069</v>
      </c>
      <c r="J556" s="10" t="s">
        <v>2065</v>
      </c>
      <c r="K556" s="10" t="s">
        <v>2106</v>
      </c>
      <c r="L556" s="10" t="s">
        <v>2065</v>
      </c>
      <c r="M556" s="10" t="s">
        <v>2065</v>
      </c>
      <c r="N556" s="10" t="s">
        <v>2065</v>
      </c>
      <c r="O556" s="10" t="s">
        <v>2827</v>
      </c>
      <c r="P556" s="10" t="s">
        <v>2145</v>
      </c>
      <c r="Q556" s="10" t="s">
        <v>2194</v>
      </c>
      <c r="R556" s="10" t="s">
        <v>2103</v>
      </c>
      <c r="S556" s="10" t="s">
        <v>2072</v>
      </c>
      <c r="T556" s="10" t="s">
        <v>2204</v>
      </c>
      <c r="U556" s="10" t="s">
        <v>2065</v>
      </c>
      <c r="V556" s="10" t="s">
        <v>2192</v>
      </c>
      <c r="W556" s="10" t="s">
        <v>2086</v>
      </c>
      <c r="X556" s="10" t="s">
        <v>2065</v>
      </c>
      <c r="Y556" s="10" t="s">
        <v>2065</v>
      </c>
      <c r="Z556" s="10" t="s">
        <v>3969</v>
      </c>
      <c r="AA556" s="10" t="s">
        <v>3579</v>
      </c>
      <c r="AB556" s="10" t="s">
        <v>2964</v>
      </c>
      <c r="AC556" s="10" t="s">
        <v>3970</v>
      </c>
      <c r="AD556" s="10" t="s">
        <v>1234</v>
      </c>
      <c r="AE556" s="10" t="s">
        <v>1926</v>
      </c>
      <c r="AF556" s="10" t="s">
        <v>1214</v>
      </c>
      <c r="AG556" s="10" t="s">
        <v>956</v>
      </c>
      <c r="AH556" s="10" t="s">
        <v>2410</v>
      </c>
    </row>
    <row r="557" spans="1:34" x14ac:dyDescent="0.45">
      <c r="A557" s="10" t="s">
        <v>3971</v>
      </c>
      <c r="B557" s="10" t="s">
        <v>2118</v>
      </c>
      <c r="C557" s="10" t="s">
        <v>220</v>
      </c>
      <c r="D557" s="10" t="s">
        <v>2082</v>
      </c>
      <c r="E557" s="10" t="s">
        <v>2060</v>
      </c>
      <c r="F557" s="10" t="s">
        <v>2061</v>
      </c>
      <c r="G557" s="10" t="s">
        <v>2062</v>
      </c>
      <c r="H557" s="10" t="s">
        <v>2156</v>
      </c>
      <c r="I557" s="10" t="s">
        <v>2105</v>
      </c>
      <c r="J557" s="10" t="s">
        <v>2105</v>
      </c>
      <c r="K557" s="10" t="s">
        <v>2065</v>
      </c>
      <c r="L557" s="10" t="s">
        <v>2065</v>
      </c>
      <c r="M557" s="10" t="s">
        <v>2065</v>
      </c>
      <c r="N557" s="10" t="s">
        <v>2065</v>
      </c>
      <c r="O557" s="10" t="s">
        <v>3409</v>
      </c>
      <c r="P557" s="10" t="s">
        <v>2515</v>
      </c>
      <c r="Q557" s="10" t="s">
        <v>2114</v>
      </c>
      <c r="R557" s="10" t="s">
        <v>2100</v>
      </c>
      <c r="S557" s="10" t="s">
        <v>2194</v>
      </c>
      <c r="T557" s="10" t="s">
        <v>2107</v>
      </c>
      <c r="U557" s="10" t="s">
        <v>2065</v>
      </c>
      <c r="V557" s="10" t="s">
        <v>2784</v>
      </c>
      <c r="W557" s="10" t="s">
        <v>2061</v>
      </c>
      <c r="X557" s="10" t="s">
        <v>2065</v>
      </c>
      <c r="Y557" s="10" t="s">
        <v>2065</v>
      </c>
      <c r="Z557" s="10" t="s">
        <v>3393</v>
      </c>
      <c r="AA557" s="10" t="s">
        <v>2933</v>
      </c>
      <c r="AB557" s="10" t="s">
        <v>2404</v>
      </c>
      <c r="AC557" s="10" t="s">
        <v>2611</v>
      </c>
      <c r="AD557" s="10" t="s">
        <v>1298</v>
      </c>
      <c r="AE557" s="10" t="s">
        <v>2296</v>
      </c>
      <c r="AF557" s="10" t="s">
        <v>989</v>
      </c>
      <c r="AG557" s="10" t="s">
        <v>1370</v>
      </c>
      <c r="AH557" s="10" t="s">
        <v>2589</v>
      </c>
    </row>
    <row r="558" spans="1:34" x14ac:dyDescent="0.45">
      <c r="A558" s="10" t="s">
        <v>3972</v>
      </c>
      <c r="B558" s="10" t="s">
        <v>2069</v>
      </c>
      <c r="C558" s="10" t="s">
        <v>171</v>
      </c>
      <c r="D558" s="10" t="s">
        <v>2082</v>
      </c>
      <c r="E558" s="10" t="s">
        <v>2065</v>
      </c>
      <c r="F558" s="10" t="s">
        <v>2065</v>
      </c>
      <c r="G558" s="10" t="s">
        <v>871</v>
      </c>
      <c r="H558" s="10" t="s">
        <v>2629</v>
      </c>
      <c r="I558" s="10" t="s">
        <v>2086</v>
      </c>
      <c r="J558" s="10" t="s">
        <v>2065</v>
      </c>
      <c r="K558" s="10" t="s">
        <v>2072</v>
      </c>
      <c r="L558" s="10" t="s">
        <v>2065</v>
      </c>
      <c r="M558" s="10" t="s">
        <v>2065</v>
      </c>
      <c r="N558" s="10" t="s">
        <v>2065</v>
      </c>
      <c r="O558" s="10" t="s">
        <v>2178</v>
      </c>
      <c r="P558" s="10" t="s">
        <v>2086</v>
      </c>
      <c r="Q558" s="10" t="s">
        <v>2091</v>
      </c>
      <c r="R558" s="10" t="s">
        <v>2086</v>
      </c>
      <c r="S558" s="10" t="s">
        <v>2065</v>
      </c>
      <c r="T558" s="10" t="s">
        <v>2086</v>
      </c>
      <c r="U558" s="10" t="s">
        <v>2065</v>
      </c>
      <c r="V558" s="10" t="s">
        <v>2065</v>
      </c>
      <c r="W558" s="10" t="s">
        <v>2065</v>
      </c>
      <c r="X558" s="10" t="s">
        <v>2065</v>
      </c>
      <c r="Y558" s="10" t="s">
        <v>2072</v>
      </c>
      <c r="Z558" s="10" t="s">
        <v>2105</v>
      </c>
      <c r="AA558" s="10" t="s">
        <v>2335</v>
      </c>
      <c r="AB558" s="10" t="s">
        <v>2340</v>
      </c>
      <c r="AC558" s="10" t="s">
        <v>2388</v>
      </c>
      <c r="AD558" s="10" t="s">
        <v>1419</v>
      </c>
      <c r="AE558" s="10" t="s">
        <v>2130</v>
      </c>
      <c r="AF558" s="10" t="s">
        <v>1419</v>
      </c>
      <c r="AG558" s="10" t="s">
        <v>2130</v>
      </c>
      <c r="AH558" s="10" t="s">
        <v>2346</v>
      </c>
    </row>
    <row r="559" spans="1:34" x14ac:dyDescent="0.45">
      <c r="A559" s="10" t="s">
        <v>3973</v>
      </c>
      <c r="B559" s="10" t="s">
        <v>2192</v>
      </c>
      <c r="C559" s="10" t="s">
        <v>113</v>
      </c>
      <c r="D559" s="10" t="s">
        <v>2059</v>
      </c>
      <c r="E559" s="10" t="s">
        <v>2060</v>
      </c>
      <c r="F559" s="10" t="s">
        <v>2086</v>
      </c>
      <c r="G559" s="10" t="s">
        <v>2101</v>
      </c>
      <c r="H559" s="10" t="s">
        <v>2685</v>
      </c>
      <c r="I559" s="10" t="s">
        <v>2064</v>
      </c>
      <c r="J559" s="10" t="s">
        <v>2064</v>
      </c>
      <c r="K559" s="10" t="s">
        <v>2065</v>
      </c>
      <c r="L559" s="10" t="s">
        <v>2065</v>
      </c>
      <c r="M559" s="10" t="s">
        <v>2065</v>
      </c>
      <c r="N559" s="10" t="s">
        <v>2065</v>
      </c>
      <c r="O559" s="10" t="s">
        <v>3923</v>
      </c>
      <c r="P559" s="10" t="s">
        <v>2292</v>
      </c>
      <c r="Q559" s="10" t="s">
        <v>2100</v>
      </c>
      <c r="R559" s="10" t="s">
        <v>2069</v>
      </c>
      <c r="S559" s="10" t="s">
        <v>2061</v>
      </c>
      <c r="T559" s="10" t="s">
        <v>2068</v>
      </c>
      <c r="U559" s="10" t="s">
        <v>2065</v>
      </c>
      <c r="V559" s="10" t="s">
        <v>3044</v>
      </c>
      <c r="W559" s="10" t="s">
        <v>2060</v>
      </c>
      <c r="X559" s="10" t="s">
        <v>2086</v>
      </c>
      <c r="Y559" s="10" t="s">
        <v>2072</v>
      </c>
      <c r="Z559" s="10" t="s">
        <v>3631</v>
      </c>
      <c r="AA559" s="10" t="s">
        <v>2174</v>
      </c>
      <c r="AB559" s="10" t="s">
        <v>3639</v>
      </c>
      <c r="AC559" s="10" t="s">
        <v>3974</v>
      </c>
      <c r="AD559" s="10" t="s">
        <v>1048</v>
      </c>
      <c r="AE559" s="10" t="s">
        <v>2199</v>
      </c>
      <c r="AF559" s="10" t="s">
        <v>2142</v>
      </c>
      <c r="AG559" s="10" t="s">
        <v>1210</v>
      </c>
      <c r="AH559" s="10" t="s">
        <v>3107</v>
      </c>
    </row>
    <row r="560" spans="1:34" x14ac:dyDescent="0.45">
      <c r="A560" s="10" t="s">
        <v>3975</v>
      </c>
      <c r="B560" s="10" t="s">
        <v>2153</v>
      </c>
      <c r="C560" s="10" t="s">
        <v>24</v>
      </c>
      <c r="D560" s="10" t="s">
        <v>2059</v>
      </c>
      <c r="E560" s="10" t="s">
        <v>2065</v>
      </c>
      <c r="F560" s="10" t="s">
        <v>2065</v>
      </c>
      <c r="G560" s="10" t="s">
        <v>871</v>
      </c>
      <c r="H560" s="10" t="s">
        <v>3976</v>
      </c>
      <c r="I560" s="10" t="s">
        <v>2088</v>
      </c>
      <c r="J560" s="10" t="s">
        <v>2065</v>
      </c>
      <c r="K560" s="10" t="s">
        <v>2135</v>
      </c>
      <c r="L560" s="10" t="s">
        <v>2065</v>
      </c>
      <c r="M560" s="10" t="s">
        <v>2065</v>
      </c>
      <c r="N560" s="10" t="s">
        <v>2106</v>
      </c>
      <c r="O560" s="10" t="s">
        <v>953</v>
      </c>
      <c r="P560" s="10" t="s">
        <v>2091</v>
      </c>
      <c r="Q560" s="10" t="s">
        <v>2072</v>
      </c>
      <c r="R560" s="10" t="s">
        <v>2072</v>
      </c>
      <c r="S560" s="10" t="s">
        <v>2072</v>
      </c>
      <c r="T560" s="10" t="s">
        <v>2086</v>
      </c>
      <c r="U560" s="10" t="s">
        <v>2072</v>
      </c>
      <c r="V560" s="10" t="s">
        <v>2088</v>
      </c>
      <c r="W560" s="10" t="s">
        <v>2072</v>
      </c>
      <c r="X560" s="10" t="s">
        <v>2065</v>
      </c>
      <c r="Y560" s="10" t="s">
        <v>2065</v>
      </c>
      <c r="Z560" s="10" t="s">
        <v>2692</v>
      </c>
      <c r="AA560" s="10" t="s">
        <v>3977</v>
      </c>
      <c r="AB560" s="10" t="s">
        <v>2419</v>
      </c>
      <c r="AC560" s="10" t="s">
        <v>3978</v>
      </c>
      <c r="AD560" s="10" t="s">
        <v>989</v>
      </c>
      <c r="AE560" s="10" t="s">
        <v>1339</v>
      </c>
      <c r="AF560" s="10" t="s">
        <v>1384</v>
      </c>
      <c r="AG560" s="10" t="s">
        <v>898</v>
      </c>
      <c r="AH560" s="10" t="s">
        <v>3584</v>
      </c>
    </row>
    <row r="561" spans="1:34" x14ac:dyDescent="0.45">
      <c r="A561" s="10" t="s">
        <v>3979</v>
      </c>
      <c r="B561" s="10" t="s">
        <v>2220</v>
      </c>
      <c r="C561" s="10" t="s">
        <v>551</v>
      </c>
      <c r="D561" s="10" t="s">
        <v>2082</v>
      </c>
      <c r="E561" s="10" t="s">
        <v>2065</v>
      </c>
      <c r="F561" s="10" t="s">
        <v>2072</v>
      </c>
      <c r="G561" s="10" t="s">
        <v>2115</v>
      </c>
      <c r="H561" s="10" t="s">
        <v>2338</v>
      </c>
      <c r="I561" s="10" t="s">
        <v>2061</v>
      </c>
      <c r="J561" s="10" t="s">
        <v>2065</v>
      </c>
      <c r="K561" s="10" t="s">
        <v>2091</v>
      </c>
      <c r="L561" s="10" t="s">
        <v>2065</v>
      </c>
      <c r="M561" s="10" t="s">
        <v>2065</v>
      </c>
      <c r="N561" s="10" t="s">
        <v>2065</v>
      </c>
      <c r="O561" s="10" t="s">
        <v>1320</v>
      </c>
      <c r="P561" s="10" t="s">
        <v>2194</v>
      </c>
      <c r="Q561" s="10" t="s">
        <v>2061</v>
      </c>
      <c r="R561" s="10" t="s">
        <v>2060</v>
      </c>
      <c r="S561" s="10" t="s">
        <v>2072</v>
      </c>
      <c r="T561" s="10" t="s">
        <v>2060</v>
      </c>
      <c r="U561" s="10" t="s">
        <v>2072</v>
      </c>
      <c r="V561" s="10" t="s">
        <v>2060</v>
      </c>
      <c r="W561" s="10" t="s">
        <v>2065</v>
      </c>
      <c r="X561" s="10" t="s">
        <v>2065</v>
      </c>
      <c r="Y561" s="10" t="s">
        <v>2072</v>
      </c>
      <c r="Z561" s="10" t="s">
        <v>2245</v>
      </c>
      <c r="AA561" s="10" t="s">
        <v>2311</v>
      </c>
      <c r="AB561" s="10" t="s">
        <v>3980</v>
      </c>
      <c r="AC561" s="10" t="s">
        <v>2271</v>
      </c>
      <c r="AD561" s="10" t="s">
        <v>1244</v>
      </c>
      <c r="AE561" s="10" t="s">
        <v>2078</v>
      </c>
      <c r="AF561" s="10" t="s">
        <v>1036</v>
      </c>
      <c r="AG561" s="10" t="s">
        <v>1036</v>
      </c>
      <c r="AH561" s="10" t="s">
        <v>2534</v>
      </c>
    </row>
    <row r="562" spans="1:34" x14ac:dyDescent="0.45">
      <c r="A562" s="10" t="s">
        <v>3981</v>
      </c>
      <c r="B562" s="10" t="s">
        <v>2058</v>
      </c>
      <c r="C562" s="10" t="s">
        <v>551</v>
      </c>
      <c r="D562" s="10" t="s">
        <v>2082</v>
      </c>
      <c r="E562" s="10" t="s">
        <v>2065</v>
      </c>
      <c r="F562" s="10" t="s">
        <v>2065</v>
      </c>
      <c r="G562" s="10" t="s">
        <v>871</v>
      </c>
      <c r="H562" s="10" t="s">
        <v>3002</v>
      </c>
      <c r="I562" s="10" t="s">
        <v>2064</v>
      </c>
      <c r="J562" s="10" t="s">
        <v>2065</v>
      </c>
      <c r="K562" s="10" t="s">
        <v>2060</v>
      </c>
      <c r="L562" s="10" t="s">
        <v>2065</v>
      </c>
      <c r="M562" s="10" t="s">
        <v>2065</v>
      </c>
      <c r="N562" s="10" t="s">
        <v>2065</v>
      </c>
      <c r="O562" s="10" t="s">
        <v>2566</v>
      </c>
      <c r="P562" s="10" t="s">
        <v>2058</v>
      </c>
      <c r="Q562" s="10" t="s">
        <v>2088</v>
      </c>
      <c r="R562" s="10" t="s">
        <v>2088</v>
      </c>
      <c r="S562" s="10" t="s">
        <v>2086</v>
      </c>
      <c r="T562" s="10" t="s">
        <v>2105</v>
      </c>
      <c r="U562" s="10" t="s">
        <v>2065</v>
      </c>
      <c r="V562" s="10" t="s">
        <v>2204</v>
      </c>
      <c r="W562" s="10" t="s">
        <v>2065</v>
      </c>
      <c r="X562" s="10" t="s">
        <v>2065</v>
      </c>
      <c r="Y562" s="10" t="s">
        <v>2086</v>
      </c>
      <c r="Z562" s="10" t="s">
        <v>2821</v>
      </c>
      <c r="AA562" s="10" t="s">
        <v>2206</v>
      </c>
      <c r="AB562" s="10" t="s">
        <v>3598</v>
      </c>
      <c r="AC562" s="10" t="s">
        <v>3982</v>
      </c>
      <c r="AD562" s="10" t="s">
        <v>936</v>
      </c>
      <c r="AE562" s="10" t="s">
        <v>1942</v>
      </c>
      <c r="AF562" s="10" t="s">
        <v>2392</v>
      </c>
      <c r="AG562" s="10" t="s">
        <v>1264</v>
      </c>
      <c r="AH562" s="10" t="s">
        <v>2669</v>
      </c>
    </row>
    <row r="563" spans="1:34" x14ac:dyDescent="0.45">
      <c r="A563" s="10" t="s">
        <v>3983</v>
      </c>
      <c r="B563" s="10" t="s">
        <v>2245</v>
      </c>
      <c r="C563" s="10" t="s">
        <v>191</v>
      </c>
      <c r="D563" s="10" t="s">
        <v>2082</v>
      </c>
      <c r="E563" s="10" t="s">
        <v>2065</v>
      </c>
      <c r="F563" s="10" t="s">
        <v>2072</v>
      </c>
      <c r="G563" s="10" t="s">
        <v>2115</v>
      </c>
      <c r="H563" s="10" t="s">
        <v>2366</v>
      </c>
      <c r="I563" s="10" t="s">
        <v>2086</v>
      </c>
      <c r="J563" s="10" t="s">
        <v>2086</v>
      </c>
      <c r="K563" s="10" t="s">
        <v>2065</v>
      </c>
      <c r="L563" s="10" t="s">
        <v>2065</v>
      </c>
      <c r="M563" s="10" t="s">
        <v>2065</v>
      </c>
      <c r="N563" s="10" t="s">
        <v>2065</v>
      </c>
      <c r="O563" s="10" t="s">
        <v>1017</v>
      </c>
      <c r="P563" s="10" t="s">
        <v>2194</v>
      </c>
      <c r="Q563" s="10" t="s">
        <v>2106</v>
      </c>
      <c r="R563" s="10" t="s">
        <v>2103</v>
      </c>
      <c r="S563" s="10" t="s">
        <v>2091</v>
      </c>
      <c r="T563" s="10" t="s">
        <v>2060</v>
      </c>
      <c r="U563" s="10" t="s">
        <v>2065</v>
      </c>
      <c r="V563" s="10" t="s">
        <v>2064</v>
      </c>
      <c r="W563" s="10" t="s">
        <v>2065</v>
      </c>
      <c r="X563" s="10" t="s">
        <v>2065</v>
      </c>
      <c r="Y563" s="10" t="s">
        <v>2065</v>
      </c>
      <c r="Z563" s="10" t="s">
        <v>2183</v>
      </c>
      <c r="AA563" s="10" t="s">
        <v>2457</v>
      </c>
      <c r="AB563" s="10" t="s">
        <v>3984</v>
      </c>
      <c r="AC563" s="10" t="s">
        <v>2129</v>
      </c>
      <c r="AD563" s="10" t="s">
        <v>1036</v>
      </c>
      <c r="AE563" s="10" t="s">
        <v>2142</v>
      </c>
      <c r="AF563" s="10" t="s">
        <v>2111</v>
      </c>
      <c r="AG563" s="10" t="s">
        <v>1325</v>
      </c>
      <c r="AH563" s="10" t="s">
        <v>2256</v>
      </c>
    </row>
    <row r="564" spans="1:34" x14ac:dyDescent="0.45">
      <c r="A564" s="10" t="s">
        <v>3985</v>
      </c>
      <c r="B564" s="10" t="s">
        <v>2192</v>
      </c>
      <c r="C564" s="10" t="s">
        <v>289</v>
      </c>
      <c r="D564" s="10" t="s">
        <v>2059</v>
      </c>
      <c r="E564" s="10" t="s">
        <v>2072</v>
      </c>
      <c r="F564" s="10" t="s">
        <v>2086</v>
      </c>
      <c r="G564" s="10" t="s">
        <v>2202</v>
      </c>
      <c r="H564" s="10" t="s">
        <v>2276</v>
      </c>
      <c r="I564" s="10" t="s">
        <v>2058</v>
      </c>
      <c r="J564" s="10" t="s">
        <v>2065</v>
      </c>
      <c r="K564" s="10" t="s">
        <v>2091</v>
      </c>
      <c r="L564" s="10" t="s">
        <v>2065</v>
      </c>
      <c r="M564" s="10" t="s">
        <v>2065</v>
      </c>
      <c r="N564" s="10" t="s">
        <v>2072</v>
      </c>
      <c r="O564" s="10" t="s">
        <v>1364</v>
      </c>
      <c r="P564" s="10" t="s">
        <v>2222</v>
      </c>
      <c r="Q564" s="10" t="s">
        <v>2135</v>
      </c>
      <c r="R564" s="10" t="s">
        <v>2135</v>
      </c>
      <c r="S564" s="10" t="s">
        <v>2061</v>
      </c>
      <c r="T564" s="10" t="s">
        <v>2064</v>
      </c>
      <c r="U564" s="10" t="s">
        <v>2065</v>
      </c>
      <c r="V564" s="10" t="s">
        <v>2282</v>
      </c>
      <c r="W564" s="10" t="s">
        <v>2072</v>
      </c>
      <c r="X564" s="10" t="s">
        <v>2065</v>
      </c>
      <c r="Y564" s="10" t="s">
        <v>2072</v>
      </c>
      <c r="Z564" s="10" t="s">
        <v>2922</v>
      </c>
      <c r="AA564" s="10" t="s">
        <v>2373</v>
      </c>
      <c r="AB564" s="10" t="s">
        <v>3809</v>
      </c>
      <c r="AC564" s="10" t="s">
        <v>2972</v>
      </c>
      <c r="AD564" s="10" t="s">
        <v>1298</v>
      </c>
      <c r="AE564" s="10" t="s">
        <v>2078</v>
      </c>
      <c r="AF564" s="10" t="s">
        <v>2547</v>
      </c>
      <c r="AG564" s="10" t="s">
        <v>879</v>
      </c>
      <c r="AH564" s="10" t="s">
        <v>3026</v>
      </c>
    </row>
    <row r="565" spans="1:34" x14ac:dyDescent="0.45">
      <c r="A565" s="10" t="s">
        <v>3986</v>
      </c>
      <c r="B565" s="10" t="s">
        <v>2068</v>
      </c>
      <c r="C565" s="10" t="s">
        <v>171</v>
      </c>
      <c r="D565" s="10" t="s">
        <v>2082</v>
      </c>
      <c r="E565" s="10" t="s">
        <v>2060</v>
      </c>
      <c r="F565" s="10" t="s">
        <v>2086</v>
      </c>
      <c r="G565" s="10" t="s">
        <v>2101</v>
      </c>
      <c r="H565" s="10" t="s">
        <v>2890</v>
      </c>
      <c r="I565" s="10" t="s">
        <v>2064</v>
      </c>
      <c r="J565" s="10" t="s">
        <v>2064</v>
      </c>
      <c r="K565" s="10" t="s">
        <v>2065</v>
      </c>
      <c r="L565" s="10" t="s">
        <v>2065</v>
      </c>
      <c r="M565" s="10" t="s">
        <v>2065</v>
      </c>
      <c r="N565" s="10" t="s">
        <v>2065</v>
      </c>
      <c r="O565" s="10" t="s">
        <v>2371</v>
      </c>
      <c r="P565" s="10" t="s">
        <v>2515</v>
      </c>
      <c r="Q565" s="10" t="s">
        <v>2137</v>
      </c>
      <c r="R565" s="10" t="s">
        <v>2173</v>
      </c>
      <c r="S565" s="10" t="s">
        <v>2106</v>
      </c>
      <c r="T565" s="10" t="s">
        <v>2173</v>
      </c>
      <c r="U565" s="10" t="s">
        <v>2065</v>
      </c>
      <c r="V565" s="10" t="s">
        <v>2186</v>
      </c>
      <c r="W565" s="10" t="s">
        <v>2061</v>
      </c>
      <c r="X565" s="10" t="s">
        <v>2065</v>
      </c>
      <c r="Y565" s="10" t="s">
        <v>2065</v>
      </c>
      <c r="Z565" s="10" t="s">
        <v>2860</v>
      </c>
      <c r="AA565" s="10" t="s">
        <v>3106</v>
      </c>
      <c r="AB565" s="10" t="s">
        <v>3308</v>
      </c>
      <c r="AC565" s="10" t="s">
        <v>3860</v>
      </c>
      <c r="AD565" s="10" t="s">
        <v>1090</v>
      </c>
      <c r="AE565" s="10" t="s">
        <v>2296</v>
      </c>
      <c r="AF565" s="10" t="s">
        <v>2287</v>
      </c>
      <c r="AG565" s="10" t="s">
        <v>956</v>
      </c>
      <c r="AH565" s="10" t="s">
        <v>3068</v>
      </c>
    </row>
    <row r="566" spans="1:34" x14ac:dyDescent="0.45">
      <c r="A566" s="10" t="s">
        <v>3987</v>
      </c>
      <c r="B566" s="10" t="s">
        <v>2137</v>
      </c>
      <c r="C566" s="10" t="s">
        <v>335</v>
      </c>
      <c r="D566" s="10" t="s">
        <v>2059</v>
      </c>
      <c r="E566" s="10" t="s">
        <v>2091</v>
      </c>
      <c r="F566" s="10" t="s">
        <v>2065</v>
      </c>
      <c r="G566" s="10" t="s">
        <v>2133</v>
      </c>
      <c r="H566" s="10" t="s">
        <v>2256</v>
      </c>
      <c r="I566" s="10" t="s">
        <v>2061</v>
      </c>
      <c r="J566" s="10" t="s">
        <v>2061</v>
      </c>
      <c r="K566" s="10" t="s">
        <v>2065</v>
      </c>
      <c r="L566" s="10" t="s">
        <v>2065</v>
      </c>
      <c r="M566" s="10" t="s">
        <v>2065</v>
      </c>
      <c r="N566" s="10" t="s">
        <v>2065</v>
      </c>
      <c r="O566" s="10" t="s">
        <v>2171</v>
      </c>
      <c r="P566" s="10" t="s">
        <v>2107</v>
      </c>
      <c r="Q566" s="10" t="s">
        <v>2172</v>
      </c>
      <c r="R566" s="10" t="s">
        <v>2172</v>
      </c>
      <c r="S566" s="10" t="s">
        <v>2060</v>
      </c>
      <c r="T566" s="10" t="s">
        <v>2103</v>
      </c>
      <c r="U566" s="10" t="s">
        <v>2065</v>
      </c>
      <c r="V566" s="10" t="s">
        <v>2183</v>
      </c>
      <c r="W566" s="10" t="s">
        <v>2072</v>
      </c>
      <c r="X566" s="10" t="s">
        <v>2065</v>
      </c>
      <c r="Y566" s="10" t="s">
        <v>2065</v>
      </c>
      <c r="Z566" s="10" t="s">
        <v>2765</v>
      </c>
      <c r="AA566" s="10" t="s">
        <v>2092</v>
      </c>
      <c r="AB566" s="10" t="s">
        <v>2929</v>
      </c>
      <c r="AC566" s="10" t="s">
        <v>2133</v>
      </c>
      <c r="AD566" s="10" t="s">
        <v>1401</v>
      </c>
      <c r="AE566" s="10" t="s">
        <v>2316</v>
      </c>
      <c r="AF566" s="10" t="s">
        <v>2277</v>
      </c>
      <c r="AG566" s="10" t="s">
        <v>1299</v>
      </c>
      <c r="AH566" s="10" t="s">
        <v>2485</v>
      </c>
    </row>
    <row r="567" spans="1:34" x14ac:dyDescent="0.45">
      <c r="A567" s="10" t="s">
        <v>3988</v>
      </c>
      <c r="B567" s="10" t="s">
        <v>2068</v>
      </c>
      <c r="C567" s="10" t="s">
        <v>542</v>
      </c>
      <c r="D567" s="10" t="s">
        <v>2082</v>
      </c>
      <c r="E567" s="10" t="s">
        <v>2106</v>
      </c>
      <c r="F567" s="10" t="s">
        <v>2072</v>
      </c>
      <c r="G567" s="10" t="s">
        <v>3989</v>
      </c>
      <c r="H567" s="10" t="s">
        <v>3990</v>
      </c>
      <c r="I567" s="10" t="s">
        <v>2064</v>
      </c>
      <c r="J567" s="10" t="s">
        <v>2064</v>
      </c>
      <c r="K567" s="10" t="s">
        <v>2065</v>
      </c>
      <c r="L567" s="10" t="s">
        <v>2065</v>
      </c>
      <c r="M567" s="10" t="s">
        <v>2065</v>
      </c>
      <c r="N567" s="10" t="s">
        <v>2065</v>
      </c>
      <c r="O567" s="10" t="s">
        <v>3402</v>
      </c>
      <c r="P567" s="10" t="s">
        <v>2184</v>
      </c>
      <c r="Q567" s="10" t="s">
        <v>2070</v>
      </c>
      <c r="R567" s="10" t="s">
        <v>2222</v>
      </c>
      <c r="S567" s="10" t="s">
        <v>2061</v>
      </c>
      <c r="T567" s="10" t="s">
        <v>2105</v>
      </c>
      <c r="U567" s="10" t="s">
        <v>2065</v>
      </c>
      <c r="V567" s="10" t="s">
        <v>2521</v>
      </c>
      <c r="W567" s="10" t="s">
        <v>2072</v>
      </c>
      <c r="X567" s="10" t="s">
        <v>2065</v>
      </c>
      <c r="Y567" s="10" t="s">
        <v>2065</v>
      </c>
      <c r="Z567" s="10" t="s">
        <v>2073</v>
      </c>
      <c r="AA567" s="10" t="s">
        <v>3382</v>
      </c>
      <c r="AB567" s="10" t="s">
        <v>2126</v>
      </c>
      <c r="AC567" s="10" t="s">
        <v>3991</v>
      </c>
      <c r="AD567" s="10" t="s">
        <v>2500</v>
      </c>
      <c r="AE567" s="10" t="s">
        <v>2199</v>
      </c>
      <c r="AF567" s="10" t="s">
        <v>2077</v>
      </c>
      <c r="AG567" s="10" t="s">
        <v>991</v>
      </c>
      <c r="AH567" s="10" t="s">
        <v>3992</v>
      </c>
    </row>
    <row r="568" spans="1:34" x14ac:dyDescent="0.45">
      <c r="A568" s="10" t="s">
        <v>3993</v>
      </c>
      <c r="B568" s="10" t="s">
        <v>2069</v>
      </c>
      <c r="C568" s="10" t="s">
        <v>109</v>
      </c>
      <c r="D568" s="10" t="s">
        <v>2082</v>
      </c>
      <c r="E568" s="10" t="s">
        <v>2091</v>
      </c>
      <c r="F568" s="10" t="s">
        <v>2086</v>
      </c>
      <c r="G568" s="10" t="s">
        <v>2503</v>
      </c>
      <c r="H568" s="10" t="s">
        <v>3941</v>
      </c>
      <c r="I568" s="10" t="s">
        <v>2107</v>
      </c>
      <c r="J568" s="10" t="s">
        <v>2065</v>
      </c>
      <c r="K568" s="10" t="s">
        <v>2106</v>
      </c>
      <c r="L568" s="10" t="s">
        <v>2065</v>
      </c>
      <c r="M568" s="10" t="s">
        <v>2065</v>
      </c>
      <c r="N568" s="10" t="s">
        <v>2072</v>
      </c>
      <c r="O568" s="10" t="s">
        <v>2827</v>
      </c>
      <c r="P568" s="10" t="s">
        <v>2069</v>
      </c>
      <c r="Q568" s="10" t="s">
        <v>2135</v>
      </c>
      <c r="R568" s="10" t="s">
        <v>2172</v>
      </c>
      <c r="S568" s="10" t="s">
        <v>2065</v>
      </c>
      <c r="T568" s="10" t="s">
        <v>2060</v>
      </c>
      <c r="U568" s="10" t="s">
        <v>2065</v>
      </c>
      <c r="V568" s="10" t="s">
        <v>2085</v>
      </c>
      <c r="W568" s="10" t="s">
        <v>2072</v>
      </c>
      <c r="X568" s="10" t="s">
        <v>2065</v>
      </c>
      <c r="Y568" s="10" t="s">
        <v>2086</v>
      </c>
      <c r="Z568" s="10" t="s">
        <v>2821</v>
      </c>
      <c r="AA568" s="10" t="s">
        <v>3571</v>
      </c>
      <c r="AB568" s="10" t="s">
        <v>2228</v>
      </c>
      <c r="AC568" s="10" t="s">
        <v>3994</v>
      </c>
      <c r="AD568" s="10" t="s">
        <v>1013</v>
      </c>
      <c r="AE568" s="10" t="s">
        <v>2130</v>
      </c>
      <c r="AF568" s="10" t="s">
        <v>1927</v>
      </c>
      <c r="AG568" s="10" t="s">
        <v>1308</v>
      </c>
      <c r="AH568" s="10" t="s">
        <v>3907</v>
      </c>
    </row>
    <row r="569" spans="1:34" x14ac:dyDescent="0.45">
      <c r="A569" s="10" t="s">
        <v>3995</v>
      </c>
      <c r="B569" s="10" t="s">
        <v>2153</v>
      </c>
      <c r="C569" s="10" t="s">
        <v>372</v>
      </c>
      <c r="D569" s="10" t="s">
        <v>2059</v>
      </c>
      <c r="E569" s="10" t="s">
        <v>2086</v>
      </c>
      <c r="F569" s="10" t="s">
        <v>2065</v>
      </c>
      <c r="G569" s="10" t="s">
        <v>2133</v>
      </c>
      <c r="H569" s="10" t="s">
        <v>3002</v>
      </c>
      <c r="I569" s="10" t="s">
        <v>2282</v>
      </c>
      <c r="J569" s="10" t="s">
        <v>2065</v>
      </c>
      <c r="K569" s="10" t="s">
        <v>2103</v>
      </c>
      <c r="L569" s="10" t="s">
        <v>2065</v>
      </c>
      <c r="M569" s="10" t="s">
        <v>2065</v>
      </c>
      <c r="N569" s="10" t="s">
        <v>2065</v>
      </c>
      <c r="O569" s="10" t="s">
        <v>2566</v>
      </c>
      <c r="P569" s="10" t="s">
        <v>2114</v>
      </c>
      <c r="Q569" s="10" t="s">
        <v>2064</v>
      </c>
      <c r="R569" s="10" t="s">
        <v>2088</v>
      </c>
      <c r="S569" s="10" t="s">
        <v>2065</v>
      </c>
      <c r="T569" s="10" t="s">
        <v>2172</v>
      </c>
      <c r="U569" s="10" t="s">
        <v>2065</v>
      </c>
      <c r="V569" s="10" t="s">
        <v>2107</v>
      </c>
      <c r="W569" s="10" t="s">
        <v>2072</v>
      </c>
      <c r="X569" s="10" t="s">
        <v>2072</v>
      </c>
      <c r="Y569" s="10" t="s">
        <v>2086</v>
      </c>
      <c r="Z569" s="10" t="s">
        <v>2956</v>
      </c>
      <c r="AA569" s="10" t="s">
        <v>2821</v>
      </c>
      <c r="AB569" s="10" t="s">
        <v>3996</v>
      </c>
      <c r="AC569" s="10" t="s">
        <v>3997</v>
      </c>
      <c r="AD569" s="10" t="s">
        <v>1049</v>
      </c>
      <c r="AE569" s="10" t="s">
        <v>2130</v>
      </c>
      <c r="AF569" s="10" t="s">
        <v>2189</v>
      </c>
      <c r="AG569" s="10" t="s">
        <v>1298</v>
      </c>
      <c r="AH569" s="10" t="s">
        <v>2124</v>
      </c>
    </row>
    <row r="570" spans="1:34" x14ac:dyDescent="0.45">
      <c r="A570" s="10" t="s">
        <v>3998</v>
      </c>
      <c r="B570" s="10" t="s">
        <v>2058</v>
      </c>
      <c r="C570" s="10" t="s">
        <v>87</v>
      </c>
      <c r="D570" s="10" t="s">
        <v>2082</v>
      </c>
      <c r="E570" s="10" t="s">
        <v>2091</v>
      </c>
      <c r="F570" s="10" t="s">
        <v>2065</v>
      </c>
      <c r="G570" s="10" t="s">
        <v>2133</v>
      </c>
      <c r="H570" s="10" t="s">
        <v>3999</v>
      </c>
      <c r="I570" s="10" t="s">
        <v>2068</v>
      </c>
      <c r="J570" s="10" t="s">
        <v>2065</v>
      </c>
      <c r="K570" s="10" t="s">
        <v>2072</v>
      </c>
      <c r="L570" s="10" t="s">
        <v>2065</v>
      </c>
      <c r="M570" s="10" t="s">
        <v>2065</v>
      </c>
      <c r="N570" s="10" t="s">
        <v>2072</v>
      </c>
      <c r="O570" s="10" t="s">
        <v>4000</v>
      </c>
      <c r="P570" s="10" t="s">
        <v>2070</v>
      </c>
      <c r="Q570" s="10" t="s">
        <v>2061</v>
      </c>
      <c r="R570" s="10" t="s">
        <v>2061</v>
      </c>
      <c r="S570" s="10" t="s">
        <v>2065</v>
      </c>
      <c r="T570" s="10" t="s">
        <v>2106</v>
      </c>
      <c r="U570" s="10" t="s">
        <v>2065</v>
      </c>
      <c r="V570" s="10" t="s">
        <v>2183</v>
      </c>
      <c r="W570" s="10" t="s">
        <v>2086</v>
      </c>
      <c r="X570" s="10" t="s">
        <v>2072</v>
      </c>
      <c r="Y570" s="10" t="s">
        <v>2065</v>
      </c>
      <c r="Z570" s="10" t="s">
        <v>2206</v>
      </c>
      <c r="AA570" s="10" t="s">
        <v>2164</v>
      </c>
      <c r="AB570" s="10" t="s">
        <v>2501</v>
      </c>
      <c r="AC570" s="10" t="s">
        <v>4001</v>
      </c>
      <c r="AD570" s="10" t="s">
        <v>1342</v>
      </c>
      <c r="AE570" s="10" t="s">
        <v>2130</v>
      </c>
      <c r="AF570" s="10" t="s">
        <v>1999</v>
      </c>
      <c r="AG570" s="10" t="s">
        <v>1088</v>
      </c>
      <c r="AH570" s="10" t="s">
        <v>4002</v>
      </c>
    </row>
    <row r="571" spans="1:34" x14ac:dyDescent="0.45">
      <c r="A571" s="10" t="s">
        <v>4003</v>
      </c>
      <c r="B571" s="10" t="s">
        <v>2192</v>
      </c>
      <c r="C571" s="10" t="s">
        <v>113</v>
      </c>
      <c r="D571" s="10" t="s">
        <v>2059</v>
      </c>
      <c r="E571" s="10" t="s">
        <v>2072</v>
      </c>
      <c r="F571" s="10" t="s">
        <v>2065</v>
      </c>
      <c r="G571" s="10" t="s">
        <v>2133</v>
      </c>
      <c r="H571" s="10" t="s">
        <v>4004</v>
      </c>
      <c r="I571" s="10" t="s">
        <v>2088</v>
      </c>
      <c r="J571" s="10" t="s">
        <v>2065</v>
      </c>
      <c r="K571" s="10" t="s">
        <v>2072</v>
      </c>
      <c r="L571" s="10" t="s">
        <v>2065</v>
      </c>
      <c r="M571" s="10" t="s">
        <v>2065</v>
      </c>
      <c r="N571" s="10" t="s">
        <v>2072</v>
      </c>
      <c r="O571" s="10" t="s">
        <v>1124</v>
      </c>
      <c r="P571" s="10" t="s">
        <v>2135</v>
      </c>
      <c r="Q571" s="10" t="s">
        <v>2060</v>
      </c>
      <c r="R571" s="10" t="s">
        <v>2091</v>
      </c>
      <c r="S571" s="10" t="s">
        <v>2065</v>
      </c>
      <c r="T571" s="10" t="s">
        <v>2106</v>
      </c>
      <c r="U571" s="10" t="s">
        <v>2065</v>
      </c>
      <c r="V571" s="10" t="s">
        <v>2064</v>
      </c>
      <c r="W571" s="10" t="s">
        <v>2065</v>
      </c>
      <c r="X571" s="10" t="s">
        <v>2065</v>
      </c>
      <c r="Y571" s="10" t="s">
        <v>2091</v>
      </c>
      <c r="Z571" s="10" t="s">
        <v>2311</v>
      </c>
      <c r="AA571" s="10" t="s">
        <v>2658</v>
      </c>
      <c r="AB571" s="10" t="s">
        <v>2450</v>
      </c>
      <c r="AC571" s="10" t="s">
        <v>2663</v>
      </c>
      <c r="AD571" s="10" t="s">
        <v>1143</v>
      </c>
      <c r="AE571" s="10" t="s">
        <v>2130</v>
      </c>
      <c r="AF571" s="10" t="s">
        <v>1093</v>
      </c>
      <c r="AG571" s="10" t="s">
        <v>953</v>
      </c>
      <c r="AH571" s="10" t="s">
        <v>3464</v>
      </c>
    </row>
    <row r="572" spans="1:34" x14ac:dyDescent="0.45">
      <c r="A572" s="10" t="s">
        <v>4005</v>
      </c>
      <c r="B572" s="10" t="s">
        <v>2153</v>
      </c>
      <c r="C572" s="10" t="s">
        <v>171</v>
      </c>
      <c r="D572" s="10" t="s">
        <v>2082</v>
      </c>
      <c r="E572" s="10" t="s">
        <v>2065</v>
      </c>
      <c r="F572" s="10" t="s">
        <v>2086</v>
      </c>
      <c r="G572" s="10" t="s">
        <v>2115</v>
      </c>
      <c r="H572" s="10" t="s">
        <v>3817</v>
      </c>
      <c r="I572" s="10" t="s">
        <v>2137</v>
      </c>
      <c r="J572" s="10" t="s">
        <v>2065</v>
      </c>
      <c r="K572" s="10" t="s">
        <v>2103</v>
      </c>
      <c r="L572" s="10" t="s">
        <v>2065</v>
      </c>
      <c r="M572" s="10" t="s">
        <v>2065</v>
      </c>
      <c r="N572" s="10" t="s">
        <v>2072</v>
      </c>
      <c r="O572" s="10" t="s">
        <v>1326</v>
      </c>
      <c r="P572" s="10" t="s">
        <v>2107</v>
      </c>
      <c r="Q572" s="10" t="s">
        <v>2105</v>
      </c>
      <c r="R572" s="10" t="s">
        <v>2105</v>
      </c>
      <c r="S572" s="10" t="s">
        <v>2086</v>
      </c>
      <c r="T572" s="10" t="s">
        <v>2194</v>
      </c>
      <c r="U572" s="10" t="s">
        <v>2086</v>
      </c>
      <c r="V572" s="10" t="s">
        <v>2223</v>
      </c>
      <c r="W572" s="10" t="s">
        <v>2072</v>
      </c>
      <c r="X572" s="10" t="s">
        <v>2065</v>
      </c>
      <c r="Y572" s="10" t="s">
        <v>2065</v>
      </c>
      <c r="Z572" s="10" t="s">
        <v>2363</v>
      </c>
      <c r="AA572" s="10" t="s">
        <v>2232</v>
      </c>
      <c r="AB572" s="10" t="s">
        <v>2520</v>
      </c>
      <c r="AC572" s="10" t="s">
        <v>4006</v>
      </c>
      <c r="AD572" s="10" t="s">
        <v>898</v>
      </c>
      <c r="AE572" s="10" t="s">
        <v>1339</v>
      </c>
      <c r="AF572" s="10" t="s">
        <v>1300</v>
      </c>
      <c r="AG572" s="10" t="s">
        <v>2011</v>
      </c>
      <c r="AH572" s="10" t="s">
        <v>2348</v>
      </c>
    </row>
    <row r="573" spans="1:34" x14ac:dyDescent="0.45">
      <c r="A573" s="10" t="s">
        <v>0</v>
      </c>
      <c r="B573" s="10" t="s">
        <v>2026</v>
      </c>
      <c r="C573" s="10" t="s">
        <v>2027</v>
      </c>
      <c r="D573" s="10" t="s">
        <v>2028</v>
      </c>
      <c r="E573" s="10" t="s">
        <v>2029</v>
      </c>
      <c r="F573" s="10" t="s">
        <v>2030</v>
      </c>
      <c r="G573" s="10" t="s">
        <v>2031</v>
      </c>
      <c r="H573" s="10" t="s">
        <v>869</v>
      </c>
      <c r="I573" s="10" t="s">
        <v>2032</v>
      </c>
      <c r="J573" s="10" t="s">
        <v>2033</v>
      </c>
      <c r="K573" s="10" t="s">
        <v>2034</v>
      </c>
      <c r="L573" s="10" t="s">
        <v>2035</v>
      </c>
      <c r="M573" s="10" t="s">
        <v>2036</v>
      </c>
      <c r="N573" s="10" t="s">
        <v>2037</v>
      </c>
      <c r="O573" s="10" t="s">
        <v>860</v>
      </c>
      <c r="P573" s="10" t="s">
        <v>2038</v>
      </c>
      <c r="Q573" s="10" t="s">
        <v>2039</v>
      </c>
      <c r="R573" s="10" t="s">
        <v>2040</v>
      </c>
      <c r="S573" s="10" t="s">
        <v>2041</v>
      </c>
      <c r="T573" s="10" t="s">
        <v>2042</v>
      </c>
      <c r="U573" s="10" t="s">
        <v>2043</v>
      </c>
      <c r="V573" s="10" t="s">
        <v>2044</v>
      </c>
      <c r="W573" s="10" t="s">
        <v>2045</v>
      </c>
      <c r="X573" s="10" t="s">
        <v>2046</v>
      </c>
      <c r="Y573" s="10" t="s">
        <v>2047</v>
      </c>
      <c r="Z573" s="10" t="s">
        <v>2048</v>
      </c>
      <c r="AA573" s="10" t="s">
        <v>2049</v>
      </c>
      <c r="AB573" s="10" t="s">
        <v>2050</v>
      </c>
      <c r="AC573" s="10" t="s">
        <v>2051</v>
      </c>
      <c r="AD573" s="10" t="s">
        <v>2052</v>
      </c>
      <c r="AE573" s="10" t="s">
        <v>2053</v>
      </c>
      <c r="AF573" s="10" t="s">
        <v>2054</v>
      </c>
      <c r="AG573" s="10" t="s">
        <v>2055</v>
      </c>
      <c r="AH573" s="10" t="s">
        <v>2056</v>
      </c>
    </row>
    <row r="574" spans="1:34" x14ac:dyDescent="0.45">
      <c r="A574" s="10" t="s">
        <v>4007</v>
      </c>
      <c r="B574" s="10" t="s">
        <v>2107</v>
      </c>
      <c r="C574" s="10" t="s">
        <v>73</v>
      </c>
      <c r="D574" s="10" t="s">
        <v>2059</v>
      </c>
      <c r="E574" s="10" t="s">
        <v>2065</v>
      </c>
      <c r="F574" s="10" t="s">
        <v>2065</v>
      </c>
      <c r="G574" s="10" t="s">
        <v>871</v>
      </c>
      <c r="H574" s="10" t="s">
        <v>2346</v>
      </c>
      <c r="I574" s="10" t="s">
        <v>2072</v>
      </c>
      <c r="J574" s="10" t="s">
        <v>2072</v>
      </c>
      <c r="K574" s="10" t="s">
        <v>2065</v>
      </c>
      <c r="L574" s="10" t="s">
        <v>2065</v>
      </c>
      <c r="M574" s="10" t="s">
        <v>2065</v>
      </c>
      <c r="N574" s="10" t="s">
        <v>2065</v>
      </c>
      <c r="O574" s="10" t="s">
        <v>2617</v>
      </c>
      <c r="P574" s="10" t="s">
        <v>2091</v>
      </c>
      <c r="Q574" s="10" t="s">
        <v>2065</v>
      </c>
      <c r="R574" s="10" t="s">
        <v>2065</v>
      </c>
      <c r="S574" s="10" t="s">
        <v>2065</v>
      </c>
      <c r="T574" s="10" t="s">
        <v>2086</v>
      </c>
      <c r="U574" s="10" t="s">
        <v>2065</v>
      </c>
      <c r="V574" s="10" t="s">
        <v>2060</v>
      </c>
      <c r="W574" s="10" t="s">
        <v>2065</v>
      </c>
      <c r="X574" s="10" t="s">
        <v>2065</v>
      </c>
      <c r="Y574" s="10" t="s">
        <v>2065</v>
      </c>
      <c r="Z574" s="10" t="s">
        <v>2070</v>
      </c>
      <c r="AA574" s="10" t="s">
        <v>871</v>
      </c>
      <c r="AB574" s="10" t="s">
        <v>3996</v>
      </c>
      <c r="AC574" s="10" t="s">
        <v>4008</v>
      </c>
      <c r="AD574" s="10" t="s">
        <v>1265</v>
      </c>
      <c r="AE574" s="10" t="s">
        <v>2130</v>
      </c>
      <c r="AF574" s="10" t="s">
        <v>1061</v>
      </c>
      <c r="AG574" s="10" t="s">
        <v>1315</v>
      </c>
      <c r="AH574" s="10" t="s">
        <v>2410</v>
      </c>
    </row>
    <row r="575" spans="1:34" x14ac:dyDescent="0.45">
      <c r="A575" s="10" t="s">
        <v>4009</v>
      </c>
      <c r="B575" s="10" t="s">
        <v>2310</v>
      </c>
      <c r="C575" s="10" t="s">
        <v>174</v>
      </c>
      <c r="D575" s="10" t="s">
        <v>2059</v>
      </c>
      <c r="E575" s="10" t="s">
        <v>2086</v>
      </c>
      <c r="F575" s="10" t="s">
        <v>2091</v>
      </c>
      <c r="G575" s="10" t="s">
        <v>2159</v>
      </c>
      <c r="H575" s="10" t="s">
        <v>2276</v>
      </c>
      <c r="I575" s="10" t="s">
        <v>2105</v>
      </c>
      <c r="J575" s="10" t="s">
        <v>2065</v>
      </c>
      <c r="K575" s="10" t="s">
        <v>2060</v>
      </c>
      <c r="L575" s="10" t="s">
        <v>2065</v>
      </c>
      <c r="M575" s="10" t="s">
        <v>2065</v>
      </c>
      <c r="N575" s="10" t="s">
        <v>2065</v>
      </c>
      <c r="O575" s="10" t="s">
        <v>1244</v>
      </c>
      <c r="P575" s="10" t="s">
        <v>2089</v>
      </c>
      <c r="Q575" s="10" t="s">
        <v>2088</v>
      </c>
      <c r="R575" s="10" t="s">
        <v>2172</v>
      </c>
      <c r="S575" s="10" t="s">
        <v>2091</v>
      </c>
      <c r="T575" s="10" t="s">
        <v>2172</v>
      </c>
      <c r="U575" s="10" t="s">
        <v>2072</v>
      </c>
      <c r="V575" s="10" t="s">
        <v>2089</v>
      </c>
      <c r="W575" s="10" t="s">
        <v>2086</v>
      </c>
      <c r="X575" s="10" t="s">
        <v>2065</v>
      </c>
      <c r="Y575" s="10" t="s">
        <v>2060</v>
      </c>
      <c r="Z575" s="10" t="s">
        <v>2253</v>
      </c>
      <c r="AA575" s="10" t="s">
        <v>2139</v>
      </c>
      <c r="AB575" s="10" t="s">
        <v>3285</v>
      </c>
      <c r="AC575" s="10" t="s">
        <v>4010</v>
      </c>
      <c r="AD575" s="10" t="s">
        <v>936</v>
      </c>
      <c r="AE575" s="10" t="s">
        <v>1273</v>
      </c>
      <c r="AF575" s="10" t="s">
        <v>2111</v>
      </c>
      <c r="AG575" s="10" t="s">
        <v>936</v>
      </c>
      <c r="AH575" s="10" t="s">
        <v>3351</v>
      </c>
    </row>
    <row r="576" spans="1:34" x14ac:dyDescent="0.45">
      <c r="A576" s="10" t="s">
        <v>4011</v>
      </c>
      <c r="B576" s="10" t="s">
        <v>2117</v>
      </c>
      <c r="C576" s="10" t="s">
        <v>115</v>
      </c>
      <c r="D576" s="10" t="s">
        <v>2082</v>
      </c>
      <c r="E576" s="10" t="s">
        <v>2065</v>
      </c>
      <c r="F576" s="10" t="s">
        <v>2065</v>
      </c>
      <c r="G576" s="10" t="s">
        <v>871</v>
      </c>
      <c r="H576" s="10" t="s">
        <v>3035</v>
      </c>
      <c r="I576" s="10" t="s">
        <v>2172</v>
      </c>
      <c r="J576" s="10" t="s">
        <v>2065</v>
      </c>
      <c r="K576" s="10" t="s">
        <v>2086</v>
      </c>
      <c r="L576" s="10" t="s">
        <v>2065</v>
      </c>
      <c r="M576" s="10" t="s">
        <v>2065</v>
      </c>
      <c r="N576" s="10" t="s">
        <v>2065</v>
      </c>
      <c r="O576" s="10" t="s">
        <v>1118</v>
      </c>
      <c r="P576" s="10" t="s">
        <v>2088</v>
      </c>
      <c r="Q576" s="10" t="s">
        <v>2091</v>
      </c>
      <c r="R576" s="10" t="s">
        <v>2091</v>
      </c>
      <c r="S576" s="10" t="s">
        <v>2065</v>
      </c>
      <c r="T576" s="10" t="s">
        <v>2091</v>
      </c>
      <c r="U576" s="10" t="s">
        <v>2065</v>
      </c>
      <c r="V576" s="10" t="s">
        <v>2106</v>
      </c>
      <c r="W576" s="10" t="s">
        <v>2065</v>
      </c>
      <c r="X576" s="10" t="s">
        <v>2065</v>
      </c>
      <c r="Y576" s="10" t="s">
        <v>2065</v>
      </c>
      <c r="Z576" s="10" t="s">
        <v>2183</v>
      </c>
      <c r="AA576" s="10" t="s">
        <v>2093</v>
      </c>
      <c r="AB576" s="10" t="s">
        <v>3000</v>
      </c>
      <c r="AC576" s="10" t="s">
        <v>2607</v>
      </c>
      <c r="AD576" s="10" t="s">
        <v>1146</v>
      </c>
      <c r="AE576" s="10" t="s">
        <v>2130</v>
      </c>
      <c r="AF576" s="10" t="s">
        <v>2189</v>
      </c>
      <c r="AG576" s="10" t="s">
        <v>1210</v>
      </c>
      <c r="AH576" s="10" t="s">
        <v>2124</v>
      </c>
    </row>
    <row r="577" spans="1:34" x14ac:dyDescent="0.45">
      <c r="A577" s="10" t="s">
        <v>4012</v>
      </c>
      <c r="B577" s="10" t="s">
        <v>2085</v>
      </c>
      <c r="C577" s="10" t="s">
        <v>37</v>
      </c>
      <c r="D577" s="10" t="s">
        <v>2059</v>
      </c>
      <c r="E577" s="10" t="s">
        <v>2065</v>
      </c>
      <c r="F577" s="10" t="s">
        <v>2091</v>
      </c>
      <c r="G577" s="10" t="s">
        <v>2115</v>
      </c>
      <c r="H577" s="10" t="s">
        <v>4013</v>
      </c>
      <c r="I577" s="10" t="s">
        <v>2103</v>
      </c>
      <c r="J577" s="10" t="s">
        <v>2103</v>
      </c>
      <c r="K577" s="10" t="s">
        <v>2065</v>
      </c>
      <c r="L577" s="10" t="s">
        <v>2065</v>
      </c>
      <c r="M577" s="10" t="s">
        <v>2065</v>
      </c>
      <c r="N577" s="10" t="s">
        <v>2065</v>
      </c>
      <c r="O577" s="10" t="s">
        <v>2907</v>
      </c>
      <c r="P577" s="10" t="s">
        <v>2100</v>
      </c>
      <c r="Q577" s="10" t="s">
        <v>2069</v>
      </c>
      <c r="R577" s="10" t="s">
        <v>2058</v>
      </c>
      <c r="S577" s="10" t="s">
        <v>2060</v>
      </c>
      <c r="T577" s="10" t="s">
        <v>2223</v>
      </c>
      <c r="U577" s="10" t="s">
        <v>2065</v>
      </c>
      <c r="V577" s="10" t="s">
        <v>2085</v>
      </c>
      <c r="W577" s="10" t="s">
        <v>2072</v>
      </c>
      <c r="X577" s="10" t="s">
        <v>2065</v>
      </c>
      <c r="Y577" s="10" t="s">
        <v>2061</v>
      </c>
      <c r="Z577" s="10" t="s">
        <v>2956</v>
      </c>
      <c r="AA577" s="10" t="s">
        <v>2514</v>
      </c>
      <c r="AB577" s="10" t="s">
        <v>4014</v>
      </c>
      <c r="AC577" s="10" t="s">
        <v>2909</v>
      </c>
      <c r="AD577" s="10" t="s">
        <v>1351</v>
      </c>
      <c r="AE577" s="10" t="s">
        <v>1273</v>
      </c>
      <c r="AF577" s="10" t="s">
        <v>1029</v>
      </c>
      <c r="AG577" s="10" t="s">
        <v>932</v>
      </c>
      <c r="AH577" s="10" t="s">
        <v>2664</v>
      </c>
    </row>
    <row r="578" spans="1:34" x14ac:dyDescent="0.45">
      <c r="A578" s="10" t="s">
        <v>4015</v>
      </c>
      <c r="B578" s="10" t="s">
        <v>2118</v>
      </c>
      <c r="C578" s="10" t="s">
        <v>115</v>
      </c>
      <c r="D578" s="10" t="s">
        <v>2082</v>
      </c>
      <c r="E578" s="10" t="s">
        <v>2065</v>
      </c>
      <c r="F578" s="10" t="s">
        <v>2065</v>
      </c>
      <c r="G578" s="10" t="s">
        <v>871</v>
      </c>
      <c r="H578" s="10" t="s">
        <v>2629</v>
      </c>
      <c r="I578" s="10" t="s">
        <v>2091</v>
      </c>
      <c r="J578" s="10" t="s">
        <v>2065</v>
      </c>
      <c r="K578" s="10" t="s">
        <v>2072</v>
      </c>
      <c r="L578" s="10" t="s">
        <v>2065</v>
      </c>
      <c r="M578" s="10" t="s">
        <v>2065</v>
      </c>
      <c r="N578" s="10" t="s">
        <v>2065</v>
      </c>
      <c r="O578" s="10" t="s">
        <v>2178</v>
      </c>
      <c r="P578" s="10" t="s">
        <v>2091</v>
      </c>
      <c r="Q578" s="10" t="s">
        <v>2086</v>
      </c>
      <c r="R578" s="10" t="s">
        <v>2086</v>
      </c>
      <c r="S578" s="10" t="s">
        <v>2065</v>
      </c>
      <c r="T578" s="10" t="s">
        <v>2072</v>
      </c>
      <c r="U578" s="10" t="s">
        <v>2065</v>
      </c>
      <c r="V578" s="10" t="s">
        <v>2086</v>
      </c>
      <c r="W578" s="10" t="s">
        <v>2065</v>
      </c>
      <c r="X578" s="10" t="s">
        <v>2065</v>
      </c>
      <c r="Y578" s="10" t="s">
        <v>2065</v>
      </c>
      <c r="Z578" s="10" t="s">
        <v>2064</v>
      </c>
      <c r="AA578" s="10" t="s">
        <v>2232</v>
      </c>
      <c r="AB578" s="10" t="s">
        <v>2444</v>
      </c>
      <c r="AC578" s="10" t="s">
        <v>2388</v>
      </c>
      <c r="AD578" s="10" t="s">
        <v>1036</v>
      </c>
      <c r="AE578" s="10" t="s">
        <v>2130</v>
      </c>
      <c r="AF578" s="10" t="s">
        <v>2178</v>
      </c>
      <c r="AG578" s="10" t="s">
        <v>1419</v>
      </c>
      <c r="AH578" s="10" t="s">
        <v>2410</v>
      </c>
    </row>
    <row r="579" spans="1:34" x14ac:dyDescent="0.45">
      <c r="A579" s="10" t="s">
        <v>4016</v>
      </c>
      <c r="B579" s="10" t="s">
        <v>2058</v>
      </c>
      <c r="C579" s="10" t="s">
        <v>372</v>
      </c>
      <c r="D579" s="10" t="s">
        <v>2059</v>
      </c>
      <c r="E579" s="10" t="s">
        <v>2065</v>
      </c>
      <c r="F579" s="10" t="s">
        <v>2072</v>
      </c>
      <c r="G579" s="10" t="s">
        <v>2115</v>
      </c>
      <c r="H579" s="10" t="s">
        <v>4017</v>
      </c>
      <c r="I579" s="10" t="s">
        <v>2135</v>
      </c>
      <c r="J579" s="10" t="s">
        <v>2065</v>
      </c>
      <c r="K579" s="10" t="s">
        <v>2091</v>
      </c>
      <c r="L579" s="10" t="s">
        <v>2065</v>
      </c>
      <c r="M579" s="10" t="s">
        <v>2065</v>
      </c>
      <c r="N579" s="10" t="s">
        <v>2065</v>
      </c>
      <c r="O579" s="10" t="s">
        <v>959</v>
      </c>
      <c r="P579" s="10" t="s">
        <v>2088</v>
      </c>
      <c r="Q579" s="10" t="s">
        <v>2064</v>
      </c>
      <c r="R579" s="10" t="s">
        <v>2064</v>
      </c>
      <c r="S579" s="10" t="s">
        <v>2091</v>
      </c>
      <c r="T579" s="10" t="s">
        <v>2106</v>
      </c>
      <c r="U579" s="10" t="s">
        <v>2065</v>
      </c>
      <c r="V579" s="10" t="s">
        <v>2064</v>
      </c>
      <c r="W579" s="10" t="s">
        <v>2086</v>
      </c>
      <c r="X579" s="10" t="s">
        <v>2065</v>
      </c>
      <c r="Y579" s="10" t="s">
        <v>2072</v>
      </c>
      <c r="Z579" s="10" t="s">
        <v>2260</v>
      </c>
      <c r="AA579" s="10" t="s">
        <v>2090</v>
      </c>
      <c r="AB579" s="10" t="s">
        <v>4018</v>
      </c>
      <c r="AC579" s="10" t="s">
        <v>3828</v>
      </c>
      <c r="AD579" s="10" t="s">
        <v>936</v>
      </c>
      <c r="AE579" s="10" t="s">
        <v>2078</v>
      </c>
      <c r="AF579" s="10" t="s">
        <v>2547</v>
      </c>
      <c r="AG579" s="10" t="s">
        <v>1223</v>
      </c>
      <c r="AH579" s="10" t="s">
        <v>3464</v>
      </c>
    </row>
    <row r="580" spans="1:34" x14ac:dyDescent="0.45">
      <c r="A580" s="10" t="s">
        <v>4019</v>
      </c>
      <c r="B580" s="10" t="s">
        <v>2058</v>
      </c>
      <c r="C580" s="10" t="s">
        <v>191</v>
      </c>
      <c r="D580" s="10" t="s">
        <v>2082</v>
      </c>
      <c r="E580" s="10" t="s">
        <v>2091</v>
      </c>
      <c r="F580" s="10" t="s">
        <v>2061</v>
      </c>
      <c r="G580" s="10" t="s">
        <v>2289</v>
      </c>
      <c r="H580" s="10" t="s">
        <v>2532</v>
      </c>
      <c r="I580" s="10" t="s">
        <v>2105</v>
      </c>
      <c r="J580" s="10" t="s">
        <v>2088</v>
      </c>
      <c r="K580" s="10" t="s">
        <v>2072</v>
      </c>
      <c r="L580" s="10" t="s">
        <v>2065</v>
      </c>
      <c r="M580" s="10" t="s">
        <v>2065</v>
      </c>
      <c r="N580" s="10" t="s">
        <v>2065</v>
      </c>
      <c r="O580" s="10" t="s">
        <v>4020</v>
      </c>
      <c r="P580" s="10" t="s">
        <v>2071</v>
      </c>
      <c r="Q580" s="10" t="s">
        <v>2192</v>
      </c>
      <c r="R580" s="10" t="s">
        <v>2069</v>
      </c>
      <c r="S580" s="10" t="s">
        <v>2061</v>
      </c>
      <c r="T580" s="10" t="s">
        <v>2069</v>
      </c>
      <c r="U580" s="10" t="s">
        <v>2072</v>
      </c>
      <c r="V580" s="10" t="s">
        <v>2292</v>
      </c>
      <c r="W580" s="10" t="s">
        <v>2060</v>
      </c>
      <c r="X580" s="10" t="s">
        <v>2065</v>
      </c>
      <c r="Y580" s="10" t="s">
        <v>2060</v>
      </c>
      <c r="Z580" s="10" t="s">
        <v>3546</v>
      </c>
      <c r="AA580" s="10" t="s">
        <v>2356</v>
      </c>
      <c r="AB580" s="10" t="s">
        <v>2176</v>
      </c>
      <c r="AC580" s="10" t="s">
        <v>2149</v>
      </c>
      <c r="AD580" s="10" t="s">
        <v>1210</v>
      </c>
      <c r="AE580" s="10" t="s">
        <v>1942</v>
      </c>
      <c r="AF580" s="10" t="s">
        <v>2010</v>
      </c>
      <c r="AG580" s="10" t="s">
        <v>1161</v>
      </c>
      <c r="AH580" s="10" t="s">
        <v>2297</v>
      </c>
    </row>
    <row r="581" spans="1:34" x14ac:dyDescent="0.45">
      <c r="A581" s="10" t="s">
        <v>4021</v>
      </c>
      <c r="B581" s="10" t="s">
        <v>2069</v>
      </c>
      <c r="C581" s="10" t="s">
        <v>551</v>
      </c>
      <c r="D581" s="10" t="s">
        <v>2082</v>
      </c>
      <c r="E581" s="10" t="s">
        <v>2065</v>
      </c>
      <c r="F581" s="10" t="s">
        <v>2103</v>
      </c>
      <c r="G581" s="10" t="s">
        <v>2115</v>
      </c>
      <c r="H581" s="10" t="s">
        <v>2614</v>
      </c>
      <c r="I581" s="10" t="s">
        <v>2223</v>
      </c>
      <c r="J581" s="10" t="s">
        <v>2172</v>
      </c>
      <c r="K581" s="10" t="s">
        <v>2091</v>
      </c>
      <c r="L581" s="10" t="s">
        <v>2065</v>
      </c>
      <c r="M581" s="10" t="s">
        <v>2065</v>
      </c>
      <c r="N581" s="10" t="s">
        <v>2065</v>
      </c>
      <c r="O581" s="10" t="s">
        <v>2615</v>
      </c>
      <c r="P581" s="10" t="s">
        <v>2071</v>
      </c>
      <c r="Q581" s="10" t="s">
        <v>2514</v>
      </c>
      <c r="R581" s="10" t="s">
        <v>2183</v>
      </c>
      <c r="S581" s="10" t="s">
        <v>2088</v>
      </c>
      <c r="T581" s="10" t="s">
        <v>2310</v>
      </c>
      <c r="U581" s="10" t="s">
        <v>2065</v>
      </c>
      <c r="V581" s="10" t="s">
        <v>2300</v>
      </c>
      <c r="W581" s="10" t="s">
        <v>2091</v>
      </c>
      <c r="X581" s="10" t="s">
        <v>2086</v>
      </c>
      <c r="Y581" s="10" t="s">
        <v>2072</v>
      </c>
      <c r="Z581" s="10" t="s">
        <v>2993</v>
      </c>
      <c r="AA581" s="10" t="s">
        <v>2231</v>
      </c>
      <c r="AB581" s="10" t="s">
        <v>2299</v>
      </c>
      <c r="AC581" s="10" t="s">
        <v>2616</v>
      </c>
      <c r="AD581" s="10" t="s">
        <v>936</v>
      </c>
      <c r="AE581" s="10" t="s">
        <v>1394</v>
      </c>
      <c r="AF581" s="10" t="s">
        <v>1342</v>
      </c>
      <c r="AG581" s="10" t="s">
        <v>1401</v>
      </c>
      <c r="AH581" s="10" t="s">
        <v>4022</v>
      </c>
    </row>
    <row r="582" spans="1:34" x14ac:dyDescent="0.45">
      <c r="A582" s="10" t="s">
        <v>4023</v>
      </c>
      <c r="B582" s="10" t="s">
        <v>2117</v>
      </c>
      <c r="C582" s="10" t="s">
        <v>96</v>
      </c>
      <c r="D582" s="10" t="s">
        <v>2059</v>
      </c>
      <c r="E582" s="10" t="s">
        <v>2072</v>
      </c>
      <c r="F582" s="10" t="s">
        <v>2091</v>
      </c>
      <c r="G582" s="10" t="s">
        <v>2564</v>
      </c>
      <c r="H582" s="10" t="s">
        <v>3600</v>
      </c>
      <c r="I582" s="10" t="s">
        <v>2282</v>
      </c>
      <c r="J582" s="10" t="s">
        <v>2065</v>
      </c>
      <c r="K582" s="10" t="s">
        <v>2194</v>
      </c>
      <c r="L582" s="10" t="s">
        <v>2065</v>
      </c>
      <c r="M582" s="10" t="s">
        <v>2065</v>
      </c>
      <c r="N582" s="10" t="s">
        <v>2086</v>
      </c>
      <c r="O582" s="10" t="s">
        <v>1343</v>
      </c>
      <c r="P582" s="10" t="s">
        <v>2137</v>
      </c>
      <c r="Q582" s="10" t="s">
        <v>2105</v>
      </c>
      <c r="R582" s="10" t="s">
        <v>2135</v>
      </c>
      <c r="S582" s="10" t="s">
        <v>2072</v>
      </c>
      <c r="T582" s="10" t="s">
        <v>2064</v>
      </c>
      <c r="U582" s="10" t="s">
        <v>2086</v>
      </c>
      <c r="V582" s="10" t="s">
        <v>2145</v>
      </c>
      <c r="W582" s="10" t="s">
        <v>2072</v>
      </c>
      <c r="X582" s="10" t="s">
        <v>2065</v>
      </c>
      <c r="Y582" s="10" t="s">
        <v>2072</v>
      </c>
      <c r="Z582" s="10" t="s">
        <v>2922</v>
      </c>
      <c r="AA582" s="10" t="s">
        <v>2313</v>
      </c>
      <c r="AB582" s="10" t="s">
        <v>3965</v>
      </c>
      <c r="AC582" s="10" t="s">
        <v>4024</v>
      </c>
      <c r="AD582" s="10" t="s">
        <v>949</v>
      </c>
      <c r="AE582" s="10" t="s">
        <v>2557</v>
      </c>
      <c r="AF582" s="10" t="s">
        <v>1093</v>
      </c>
      <c r="AG582" s="10" t="s">
        <v>1223</v>
      </c>
      <c r="AH582" s="10" t="s">
        <v>2730</v>
      </c>
    </row>
    <row r="583" spans="1:34" x14ac:dyDescent="0.45">
      <c r="A583" s="10" t="s">
        <v>4025</v>
      </c>
      <c r="B583" s="10" t="s">
        <v>2069</v>
      </c>
      <c r="C583" s="10" t="s">
        <v>26</v>
      </c>
      <c r="D583" s="10" t="s">
        <v>2082</v>
      </c>
      <c r="E583" s="10" t="s">
        <v>2065</v>
      </c>
      <c r="F583" s="10" t="s">
        <v>2065</v>
      </c>
      <c r="G583" s="10" t="s">
        <v>871</v>
      </c>
      <c r="H583" s="10" t="s">
        <v>2276</v>
      </c>
      <c r="I583" s="10" t="s">
        <v>2072</v>
      </c>
      <c r="J583" s="10" t="s">
        <v>2065</v>
      </c>
      <c r="K583" s="10" t="s">
        <v>2072</v>
      </c>
      <c r="L583" s="10" t="s">
        <v>2065</v>
      </c>
      <c r="M583" s="10" t="s">
        <v>2065</v>
      </c>
      <c r="N583" s="10" t="s">
        <v>2065</v>
      </c>
      <c r="O583" s="10" t="s">
        <v>2277</v>
      </c>
      <c r="P583" s="10" t="s">
        <v>2086</v>
      </c>
      <c r="Q583" s="10" t="s">
        <v>2072</v>
      </c>
      <c r="R583" s="10" t="s">
        <v>2072</v>
      </c>
      <c r="S583" s="10" t="s">
        <v>2072</v>
      </c>
      <c r="T583" s="10" t="s">
        <v>2072</v>
      </c>
      <c r="U583" s="10" t="s">
        <v>2065</v>
      </c>
      <c r="V583" s="10" t="s">
        <v>2086</v>
      </c>
      <c r="W583" s="10" t="s">
        <v>2065</v>
      </c>
      <c r="X583" s="10" t="s">
        <v>2065</v>
      </c>
      <c r="Y583" s="10" t="s">
        <v>2065</v>
      </c>
      <c r="Z583" s="10" t="s">
        <v>2194</v>
      </c>
      <c r="AA583" s="10" t="s">
        <v>2246</v>
      </c>
      <c r="AB583" s="10" t="s">
        <v>2381</v>
      </c>
      <c r="AC583" s="10" t="s">
        <v>2129</v>
      </c>
      <c r="AD583" s="10" t="s">
        <v>1036</v>
      </c>
      <c r="AE583" s="10" t="s">
        <v>2111</v>
      </c>
      <c r="AF583" s="10" t="s">
        <v>2111</v>
      </c>
      <c r="AG583" s="10" t="s">
        <v>1036</v>
      </c>
      <c r="AH583" s="10" t="s">
        <v>2410</v>
      </c>
    </row>
    <row r="584" spans="1:34" x14ac:dyDescent="0.45">
      <c r="A584" s="10" t="s">
        <v>4026</v>
      </c>
      <c r="B584" s="10" t="s">
        <v>2117</v>
      </c>
      <c r="C584" s="10" t="s">
        <v>115</v>
      </c>
      <c r="D584" s="10" t="s">
        <v>2082</v>
      </c>
      <c r="E584" s="10" t="s">
        <v>2065</v>
      </c>
      <c r="F584" s="10" t="s">
        <v>2086</v>
      </c>
      <c r="G584" s="10" t="s">
        <v>2115</v>
      </c>
      <c r="H584" s="10" t="s">
        <v>3938</v>
      </c>
      <c r="I584" s="10" t="s">
        <v>2137</v>
      </c>
      <c r="J584" s="10" t="s">
        <v>2065</v>
      </c>
      <c r="K584" s="10" t="s">
        <v>2065</v>
      </c>
      <c r="L584" s="10" t="s">
        <v>2065</v>
      </c>
      <c r="M584" s="10" t="s">
        <v>2065</v>
      </c>
      <c r="N584" s="10" t="s">
        <v>2065</v>
      </c>
      <c r="O584" s="10" t="s">
        <v>893</v>
      </c>
      <c r="P584" s="10" t="s">
        <v>2223</v>
      </c>
      <c r="Q584" s="10" t="s">
        <v>2088</v>
      </c>
      <c r="R584" s="10" t="s">
        <v>2088</v>
      </c>
      <c r="S584" s="10" t="s">
        <v>2072</v>
      </c>
      <c r="T584" s="10" t="s">
        <v>2135</v>
      </c>
      <c r="U584" s="10" t="s">
        <v>2072</v>
      </c>
      <c r="V584" s="10" t="s">
        <v>2137</v>
      </c>
      <c r="W584" s="10" t="s">
        <v>2086</v>
      </c>
      <c r="X584" s="10" t="s">
        <v>2065</v>
      </c>
      <c r="Y584" s="10" t="s">
        <v>2065</v>
      </c>
      <c r="Z584" s="10" t="s">
        <v>2214</v>
      </c>
      <c r="AA584" s="10" t="s">
        <v>2162</v>
      </c>
      <c r="AB584" s="10" t="s">
        <v>2337</v>
      </c>
      <c r="AC584" s="10" t="s">
        <v>4027</v>
      </c>
      <c r="AD584" s="10" t="s">
        <v>1161</v>
      </c>
      <c r="AE584" s="10" t="s">
        <v>2199</v>
      </c>
      <c r="AF584" s="10" t="s">
        <v>2787</v>
      </c>
      <c r="AG584" s="10" t="s">
        <v>1114</v>
      </c>
      <c r="AH584" s="10" t="s">
        <v>2768</v>
      </c>
    </row>
    <row r="585" spans="1:34" x14ac:dyDescent="0.45">
      <c r="A585" s="10" t="s">
        <v>4028</v>
      </c>
      <c r="B585" s="10" t="s">
        <v>2069</v>
      </c>
      <c r="C585" s="10" t="s">
        <v>220</v>
      </c>
      <c r="D585" s="10" t="s">
        <v>2082</v>
      </c>
      <c r="E585" s="10" t="s">
        <v>2060</v>
      </c>
      <c r="F585" s="10" t="s">
        <v>2091</v>
      </c>
      <c r="G585" s="10" t="s">
        <v>2306</v>
      </c>
      <c r="H585" s="10" t="s">
        <v>2913</v>
      </c>
      <c r="I585" s="10" t="s">
        <v>2204</v>
      </c>
      <c r="J585" s="10" t="s">
        <v>2060</v>
      </c>
      <c r="K585" s="10" t="s">
        <v>2086</v>
      </c>
      <c r="L585" s="10" t="s">
        <v>2065</v>
      </c>
      <c r="M585" s="10" t="s">
        <v>2065</v>
      </c>
      <c r="N585" s="10" t="s">
        <v>2065</v>
      </c>
      <c r="O585" s="10" t="s">
        <v>4029</v>
      </c>
      <c r="P585" s="10" t="s">
        <v>2514</v>
      </c>
      <c r="Q585" s="10" t="s">
        <v>2173</v>
      </c>
      <c r="R585" s="10" t="s">
        <v>2145</v>
      </c>
      <c r="S585" s="10" t="s">
        <v>2091</v>
      </c>
      <c r="T585" s="10" t="s">
        <v>2105</v>
      </c>
      <c r="U585" s="10" t="s">
        <v>2065</v>
      </c>
      <c r="V585" s="10" t="s">
        <v>2692</v>
      </c>
      <c r="W585" s="10" t="s">
        <v>2072</v>
      </c>
      <c r="X585" s="10" t="s">
        <v>2072</v>
      </c>
      <c r="Y585" s="10" t="s">
        <v>2072</v>
      </c>
      <c r="Z585" s="10" t="s">
        <v>2816</v>
      </c>
      <c r="AA585" s="10" t="s">
        <v>2605</v>
      </c>
      <c r="AB585" s="10" t="s">
        <v>3068</v>
      </c>
      <c r="AC585" s="10" t="s">
        <v>4030</v>
      </c>
      <c r="AD585" s="10" t="s">
        <v>1315</v>
      </c>
      <c r="AE585" s="10" t="s">
        <v>2199</v>
      </c>
      <c r="AF585" s="10" t="s">
        <v>989</v>
      </c>
      <c r="AG585" s="10" t="s">
        <v>1128</v>
      </c>
      <c r="AH585" s="10" t="s">
        <v>2148</v>
      </c>
    </row>
    <row r="586" spans="1:34" x14ac:dyDescent="0.45">
      <c r="A586" s="10" t="s">
        <v>4031</v>
      </c>
      <c r="B586" s="10" t="s">
        <v>2069</v>
      </c>
      <c r="C586" s="10" t="s">
        <v>289</v>
      </c>
      <c r="D586" s="10" t="s">
        <v>2059</v>
      </c>
      <c r="E586" s="10" t="s">
        <v>2065</v>
      </c>
      <c r="F586" s="10" t="s">
        <v>2065</v>
      </c>
      <c r="G586" s="10" t="s">
        <v>871</v>
      </c>
      <c r="H586" s="10" t="s">
        <v>3128</v>
      </c>
      <c r="I586" s="10" t="s">
        <v>2060</v>
      </c>
      <c r="J586" s="10" t="s">
        <v>2065</v>
      </c>
      <c r="K586" s="10" t="s">
        <v>2091</v>
      </c>
      <c r="L586" s="10" t="s">
        <v>2065</v>
      </c>
      <c r="M586" s="10" t="s">
        <v>2065</v>
      </c>
      <c r="N586" s="10" t="s">
        <v>2065</v>
      </c>
      <c r="O586" s="10" t="s">
        <v>939</v>
      </c>
      <c r="P586" s="10" t="s">
        <v>2204</v>
      </c>
      <c r="Q586" s="10" t="s">
        <v>2103</v>
      </c>
      <c r="R586" s="10" t="s">
        <v>2061</v>
      </c>
      <c r="S586" s="10" t="s">
        <v>2065</v>
      </c>
      <c r="T586" s="10" t="s">
        <v>2091</v>
      </c>
      <c r="U586" s="10" t="s">
        <v>2065</v>
      </c>
      <c r="V586" s="10" t="s">
        <v>2194</v>
      </c>
      <c r="W586" s="10" t="s">
        <v>2072</v>
      </c>
      <c r="X586" s="10" t="s">
        <v>2065</v>
      </c>
      <c r="Y586" s="10" t="s">
        <v>2065</v>
      </c>
      <c r="Z586" s="10" t="s">
        <v>3044</v>
      </c>
      <c r="AA586" s="10" t="s">
        <v>2699</v>
      </c>
      <c r="AB586" s="10" t="s">
        <v>2148</v>
      </c>
      <c r="AC586" s="10" t="s">
        <v>4032</v>
      </c>
      <c r="AD586" s="10" t="s">
        <v>967</v>
      </c>
      <c r="AE586" s="10" t="s">
        <v>2130</v>
      </c>
      <c r="AF586" s="10" t="s">
        <v>2277</v>
      </c>
      <c r="AG586" s="10" t="s">
        <v>1029</v>
      </c>
      <c r="AH586" s="10" t="s">
        <v>2236</v>
      </c>
    </row>
    <row r="587" spans="1:34" x14ac:dyDescent="0.45">
      <c r="A587" s="10" t="s">
        <v>4033</v>
      </c>
      <c r="B587" s="10" t="s">
        <v>2100</v>
      </c>
      <c r="C587" s="10" t="s">
        <v>115</v>
      </c>
      <c r="D587" s="10" t="s">
        <v>2082</v>
      </c>
      <c r="E587" s="10" t="s">
        <v>2091</v>
      </c>
      <c r="F587" s="10" t="s">
        <v>2065</v>
      </c>
      <c r="G587" s="10" t="s">
        <v>2133</v>
      </c>
      <c r="H587" s="10" t="s">
        <v>3122</v>
      </c>
      <c r="I587" s="10" t="s">
        <v>2069</v>
      </c>
      <c r="J587" s="10" t="s">
        <v>2065</v>
      </c>
      <c r="K587" s="10" t="s">
        <v>2103</v>
      </c>
      <c r="L587" s="10" t="s">
        <v>2065</v>
      </c>
      <c r="M587" s="10" t="s">
        <v>2065</v>
      </c>
      <c r="N587" s="10" t="s">
        <v>2060</v>
      </c>
      <c r="O587" s="10" t="s">
        <v>2471</v>
      </c>
      <c r="P587" s="10" t="s">
        <v>2173</v>
      </c>
      <c r="Q587" s="10" t="s">
        <v>2088</v>
      </c>
      <c r="R587" s="10" t="s">
        <v>2172</v>
      </c>
      <c r="S587" s="10" t="s">
        <v>2086</v>
      </c>
      <c r="T587" s="10" t="s">
        <v>2106</v>
      </c>
      <c r="U587" s="10" t="s">
        <v>2065</v>
      </c>
      <c r="V587" s="10" t="s">
        <v>2058</v>
      </c>
      <c r="W587" s="10" t="s">
        <v>2086</v>
      </c>
      <c r="X587" s="10" t="s">
        <v>2065</v>
      </c>
      <c r="Y587" s="10" t="s">
        <v>2072</v>
      </c>
      <c r="Z587" s="10" t="s">
        <v>2108</v>
      </c>
      <c r="AA587" s="10" t="s">
        <v>2765</v>
      </c>
      <c r="AB587" s="10" t="s">
        <v>2964</v>
      </c>
      <c r="AC587" s="10" t="s">
        <v>4034</v>
      </c>
      <c r="AD587" s="10" t="s">
        <v>1106</v>
      </c>
      <c r="AE587" s="10" t="s">
        <v>1025</v>
      </c>
      <c r="AF587" s="10" t="s">
        <v>1407</v>
      </c>
      <c r="AG587" s="10" t="s">
        <v>1063</v>
      </c>
      <c r="AH587" s="10" t="s">
        <v>2817</v>
      </c>
    </row>
    <row r="588" spans="1:34" x14ac:dyDescent="0.45">
      <c r="A588" s="10" t="s">
        <v>4035</v>
      </c>
      <c r="B588" s="10" t="s">
        <v>2192</v>
      </c>
      <c r="C588" s="10" t="s">
        <v>284</v>
      </c>
      <c r="D588" s="10" t="s">
        <v>2082</v>
      </c>
      <c r="E588" s="10" t="s">
        <v>2065</v>
      </c>
      <c r="F588" s="10" t="s">
        <v>2065</v>
      </c>
      <c r="G588" s="10" t="s">
        <v>871</v>
      </c>
      <c r="H588" s="10" t="s">
        <v>2346</v>
      </c>
      <c r="I588" s="10" t="s">
        <v>2135</v>
      </c>
      <c r="J588" s="10" t="s">
        <v>2065</v>
      </c>
      <c r="K588" s="10" t="s">
        <v>2194</v>
      </c>
      <c r="L588" s="10" t="s">
        <v>2065</v>
      </c>
      <c r="M588" s="10" t="s">
        <v>2065</v>
      </c>
      <c r="N588" s="10" t="s">
        <v>2065</v>
      </c>
      <c r="O588" s="10" t="s">
        <v>1124</v>
      </c>
      <c r="P588" s="10" t="s">
        <v>2060</v>
      </c>
      <c r="Q588" s="10" t="s">
        <v>2065</v>
      </c>
      <c r="R588" s="10" t="s">
        <v>2065</v>
      </c>
      <c r="S588" s="10" t="s">
        <v>2065</v>
      </c>
      <c r="T588" s="10" t="s">
        <v>2060</v>
      </c>
      <c r="U588" s="10" t="s">
        <v>2065</v>
      </c>
      <c r="V588" s="10" t="s">
        <v>2106</v>
      </c>
      <c r="W588" s="10" t="s">
        <v>2065</v>
      </c>
      <c r="X588" s="10" t="s">
        <v>2065</v>
      </c>
      <c r="Y588" s="10" t="s">
        <v>2065</v>
      </c>
      <c r="Z588" s="10" t="s">
        <v>2163</v>
      </c>
      <c r="AA588" s="10" t="s">
        <v>871</v>
      </c>
      <c r="AB588" s="10" t="s">
        <v>3090</v>
      </c>
      <c r="AC588" s="10" t="s">
        <v>2888</v>
      </c>
      <c r="AD588" s="10" t="s">
        <v>2142</v>
      </c>
      <c r="AE588" s="10" t="s">
        <v>2130</v>
      </c>
      <c r="AF588" s="10" t="s">
        <v>2142</v>
      </c>
      <c r="AG588" s="10" t="s">
        <v>1093</v>
      </c>
      <c r="AH588" s="10" t="s">
        <v>2348</v>
      </c>
    </row>
    <row r="589" spans="1:34" x14ac:dyDescent="0.45">
      <c r="A589" s="10" t="s">
        <v>4036</v>
      </c>
      <c r="B589" s="10" t="s">
        <v>2118</v>
      </c>
      <c r="C589" s="10" t="s">
        <v>174</v>
      </c>
      <c r="D589" s="10" t="s">
        <v>2059</v>
      </c>
      <c r="E589" s="10" t="s">
        <v>2065</v>
      </c>
      <c r="F589" s="10" t="s">
        <v>2086</v>
      </c>
      <c r="G589" s="10" t="s">
        <v>2115</v>
      </c>
      <c r="H589" s="10" t="s">
        <v>2387</v>
      </c>
      <c r="I589" s="10" t="s">
        <v>2106</v>
      </c>
      <c r="J589" s="10" t="s">
        <v>2106</v>
      </c>
      <c r="K589" s="10" t="s">
        <v>2065</v>
      </c>
      <c r="L589" s="10" t="s">
        <v>2065</v>
      </c>
      <c r="M589" s="10" t="s">
        <v>2065</v>
      </c>
      <c r="N589" s="10" t="s">
        <v>2065</v>
      </c>
      <c r="O589" s="10" t="s">
        <v>4037</v>
      </c>
      <c r="P589" s="10" t="s">
        <v>2153</v>
      </c>
      <c r="Q589" s="10" t="s">
        <v>2137</v>
      </c>
      <c r="R589" s="10" t="s">
        <v>2089</v>
      </c>
      <c r="S589" s="10" t="s">
        <v>2103</v>
      </c>
      <c r="T589" s="10" t="s">
        <v>2088</v>
      </c>
      <c r="U589" s="10" t="s">
        <v>2065</v>
      </c>
      <c r="V589" s="10" t="s">
        <v>2220</v>
      </c>
      <c r="W589" s="10" t="s">
        <v>2091</v>
      </c>
      <c r="X589" s="10" t="s">
        <v>2065</v>
      </c>
      <c r="Y589" s="10" t="s">
        <v>2065</v>
      </c>
      <c r="Z589" s="10" t="s">
        <v>2653</v>
      </c>
      <c r="AA589" s="10" t="s">
        <v>2492</v>
      </c>
      <c r="AB589" s="10" t="s">
        <v>2426</v>
      </c>
      <c r="AC589" s="10" t="s">
        <v>4038</v>
      </c>
      <c r="AD589" s="10" t="s">
        <v>1118</v>
      </c>
      <c r="AE589" s="10" t="s">
        <v>2097</v>
      </c>
      <c r="AF589" s="10" t="s">
        <v>1407</v>
      </c>
      <c r="AG589" s="10" t="s">
        <v>1416</v>
      </c>
      <c r="AH589" s="10" t="s">
        <v>2964</v>
      </c>
    </row>
    <row r="590" spans="1:34" x14ac:dyDescent="0.45">
      <c r="A590" s="10" t="s">
        <v>4039</v>
      </c>
      <c r="B590" s="10" t="s">
        <v>2192</v>
      </c>
      <c r="C590" s="10" t="s">
        <v>73</v>
      </c>
      <c r="D590" s="10" t="s">
        <v>2059</v>
      </c>
      <c r="E590" s="10" t="s">
        <v>2065</v>
      </c>
      <c r="F590" s="10" t="s">
        <v>2065</v>
      </c>
      <c r="G590" s="10" t="s">
        <v>871</v>
      </c>
      <c r="H590" s="10" t="s">
        <v>2652</v>
      </c>
      <c r="I590" s="10" t="s">
        <v>2091</v>
      </c>
      <c r="J590" s="10" t="s">
        <v>2065</v>
      </c>
      <c r="K590" s="10" t="s">
        <v>2091</v>
      </c>
      <c r="L590" s="10" t="s">
        <v>2065</v>
      </c>
      <c r="M590" s="10" t="s">
        <v>2065</v>
      </c>
      <c r="N590" s="10" t="s">
        <v>2065</v>
      </c>
      <c r="O590" s="10" t="s">
        <v>2189</v>
      </c>
      <c r="P590" s="10" t="s">
        <v>2061</v>
      </c>
      <c r="Q590" s="10" t="s">
        <v>2072</v>
      </c>
      <c r="R590" s="10" t="s">
        <v>2072</v>
      </c>
      <c r="S590" s="10" t="s">
        <v>2072</v>
      </c>
      <c r="T590" s="10" t="s">
        <v>2072</v>
      </c>
      <c r="U590" s="10" t="s">
        <v>2065</v>
      </c>
      <c r="V590" s="10" t="s">
        <v>2086</v>
      </c>
      <c r="W590" s="10" t="s">
        <v>2072</v>
      </c>
      <c r="X590" s="10" t="s">
        <v>2065</v>
      </c>
      <c r="Y590" s="10" t="s">
        <v>2065</v>
      </c>
      <c r="Z590" s="10" t="s">
        <v>2089</v>
      </c>
      <c r="AA590" s="10" t="s">
        <v>3821</v>
      </c>
      <c r="AB590" s="10" t="s">
        <v>4040</v>
      </c>
      <c r="AC590" s="10" t="s">
        <v>2725</v>
      </c>
      <c r="AD590" s="10" t="s">
        <v>1325</v>
      </c>
      <c r="AE590" s="10" t="s">
        <v>1407</v>
      </c>
      <c r="AF590" s="10" t="s">
        <v>1407</v>
      </c>
      <c r="AG590" s="10" t="s">
        <v>2547</v>
      </c>
      <c r="AH590" s="10" t="s">
        <v>2410</v>
      </c>
    </row>
    <row r="591" spans="1:34" x14ac:dyDescent="0.45">
      <c r="A591" s="10" t="s">
        <v>4041</v>
      </c>
      <c r="B591" s="10" t="s">
        <v>2068</v>
      </c>
      <c r="C591" s="10" t="s">
        <v>262</v>
      </c>
      <c r="D591" s="10" t="s">
        <v>2082</v>
      </c>
      <c r="E591" s="10" t="s">
        <v>2065</v>
      </c>
      <c r="F591" s="10" t="s">
        <v>2065</v>
      </c>
      <c r="G591" s="10" t="s">
        <v>871</v>
      </c>
      <c r="H591" s="10" t="s">
        <v>2126</v>
      </c>
      <c r="I591" s="10" t="s">
        <v>2086</v>
      </c>
      <c r="J591" s="10" t="s">
        <v>2065</v>
      </c>
      <c r="K591" s="10" t="s">
        <v>2072</v>
      </c>
      <c r="L591" s="10" t="s">
        <v>2065</v>
      </c>
      <c r="M591" s="10" t="s">
        <v>2065</v>
      </c>
      <c r="N591" s="10" t="s">
        <v>2065</v>
      </c>
      <c r="O591" s="10" t="s">
        <v>1320</v>
      </c>
      <c r="P591" s="10" t="s">
        <v>2061</v>
      </c>
      <c r="Q591" s="10" t="s">
        <v>2086</v>
      </c>
      <c r="R591" s="10" t="s">
        <v>2072</v>
      </c>
      <c r="S591" s="10" t="s">
        <v>2065</v>
      </c>
      <c r="T591" s="10" t="s">
        <v>2072</v>
      </c>
      <c r="U591" s="10" t="s">
        <v>2072</v>
      </c>
      <c r="V591" s="10" t="s">
        <v>2060</v>
      </c>
      <c r="W591" s="10" t="s">
        <v>2065</v>
      </c>
      <c r="X591" s="10" t="s">
        <v>2065</v>
      </c>
      <c r="Y591" s="10" t="s">
        <v>2065</v>
      </c>
      <c r="Z591" s="10" t="s">
        <v>2145</v>
      </c>
      <c r="AA591" s="10" t="s">
        <v>3912</v>
      </c>
      <c r="AB591" s="10" t="s">
        <v>3351</v>
      </c>
      <c r="AC591" s="10" t="s">
        <v>2129</v>
      </c>
      <c r="AD591" s="10" t="s">
        <v>1049</v>
      </c>
      <c r="AE591" s="10" t="s">
        <v>2130</v>
      </c>
      <c r="AF591" s="10" t="s">
        <v>2078</v>
      </c>
      <c r="AG591" s="10" t="s">
        <v>1036</v>
      </c>
      <c r="AH591" s="10" t="s">
        <v>2461</v>
      </c>
    </row>
    <row r="592" spans="1:34" x14ac:dyDescent="0.45">
      <c r="A592" s="10" t="s">
        <v>4042</v>
      </c>
      <c r="B592" s="10" t="s">
        <v>2100</v>
      </c>
      <c r="C592" s="10" t="s">
        <v>284</v>
      </c>
      <c r="D592" s="10" t="s">
        <v>2082</v>
      </c>
      <c r="E592" s="10" t="s">
        <v>2065</v>
      </c>
      <c r="F592" s="10" t="s">
        <v>2065</v>
      </c>
      <c r="G592" s="10" t="s">
        <v>871</v>
      </c>
      <c r="H592" s="10" t="s">
        <v>4043</v>
      </c>
      <c r="I592" s="10" t="s">
        <v>2105</v>
      </c>
      <c r="J592" s="10" t="s">
        <v>2065</v>
      </c>
      <c r="K592" s="10" t="s">
        <v>2072</v>
      </c>
      <c r="L592" s="10" t="s">
        <v>2065</v>
      </c>
      <c r="M592" s="10" t="s">
        <v>2065</v>
      </c>
      <c r="N592" s="10" t="s">
        <v>2065</v>
      </c>
      <c r="O592" s="10" t="s">
        <v>1123</v>
      </c>
      <c r="P592" s="10" t="s">
        <v>2194</v>
      </c>
      <c r="Q592" s="10" t="s">
        <v>2072</v>
      </c>
      <c r="R592" s="10" t="s">
        <v>2072</v>
      </c>
      <c r="S592" s="10" t="s">
        <v>2072</v>
      </c>
      <c r="T592" s="10" t="s">
        <v>2103</v>
      </c>
      <c r="U592" s="10" t="s">
        <v>2065</v>
      </c>
      <c r="V592" s="10" t="s">
        <v>2089</v>
      </c>
      <c r="W592" s="10" t="s">
        <v>2065</v>
      </c>
      <c r="X592" s="10" t="s">
        <v>2065</v>
      </c>
      <c r="Y592" s="10" t="s">
        <v>2065</v>
      </c>
      <c r="Z592" s="10" t="s">
        <v>2071</v>
      </c>
      <c r="AA592" s="10" t="s">
        <v>4044</v>
      </c>
      <c r="AB592" s="10" t="s">
        <v>2347</v>
      </c>
      <c r="AC592" s="10" t="s">
        <v>3411</v>
      </c>
      <c r="AD592" s="10" t="s">
        <v>2547</v>
      </c>
      <c r="AE592" s="10" t="s">
        <v>1942</v>
      </c>
      <c r="AF592" s="10" t="s">
        <v>2617</v>
      </c>
      <c r="AG592" s="10" t="s">
        <v>1076</v>
      </c>
      <c r="AH592" s="10" t="s">
        <v>3260</v>
      </c>
    </row>
    <row r="593" spans="1:34" x14ac:dyDescent="0.45">
      <c r="A593" s="10" t="s">
        <v>4045</v>
      </c>
      <c r="B593" s="10" t="s">
        <v>2058</v>
      </c>
      <c r="C593" s="10" t="s">
        <v>312</v>
      </c>
      <c r="D593" s="10" t="s">
        <v>2059</v>
      </c>
      <c r="E593" s="10" t="s">
        <v>2103</v>
      </c>
      <c r="F593" s="10" t="s">
        <v>2086</v>
      </c>
      <c r="G593" s="10" t="s">
        <v>2421</v>
      </c>
      <c r="H593" s="10" t="s">
        <v>2210</v>
      </c>
      <c r="I593" s="10" t="s">
        <v>2088</v>
      </c>
      <c r="J593" s="10" t="s">
        <v>2088</v>
      </c>
      <c r="K593" s="10" t="s">
        <v>2065</v>
      </c>
      <c r="L593" s="10" t="s">
        <v>2065</v>
      </c>
      <c r="M593" s="10" t="s">
        <v>2065</v>
      </c>
      <c r="N593" s="10" t="s">
        <v>2065</v>
      </c>
      <c r="O593" s="10" t="s">
        <v>2753</v>
      </c>
      <c r="P593" s="10" t="s">
        <v>2292</v>
      </c>
      <c r="Q593" s="10" t="s">
        <v>2173</v>
      </c>
      <c r="R593" s="10" t="s">
        <v>2173</v>
      </c>
      <c r="S593" s="10" t="s">
        <v>2060</v>
      </c>
      <c r="T593" s="10" t="s">
        <v>2145</v>
      </c>
      <c r="U593" s="10" t="s">
        <v>2065</v>
      </c>
      <c r="V593" s="10" t="s">
        <v>2407</v>
      </c>
      <c r="W593" s="10" t="s">
        <v>2065</v>
      </c>
      <c r="X593" s="10" t="s">
        <v>2065</v>
      </c>
      <c r="Y593" s="10" t="s">
        <v>2060</v>
      </c>
      <c r="Z593" s="10" t="s">
        <v>4046</v>
      </c>
      <c r="AA593" s="10" t="s">
        <v>2207</v>
      </c>
      <c r="AB593" s="10" t="s">
        <v>2435</v>
      </c>
      <c r="AC593" s="10" t="s">
        <v>3241</v>
      </c>
      <c r="AD593" s="10" t="s">
        <v>1017</v>
      </c>
      <c r="AE593" s="10" t="s">
        <v>2199</v>
      </c>
      <c r="AF593" s="10" t="s">
        <v>2287</v>
      </c>
      <c r="AG593" s="10" t="s">
        <v>2079</v>
      </c>
      <c r="AH593" s="10" t="s">
        <v>2961</v>
      </c>
    </row>
    <row r="594" spans="1:34" x14ac:dyDescent="0.45">
      <c r="A594" s="10" t="s">
        <v>4047</v>
      </c>
      <c r="B594" s="10" t="s">
        <v>2100</v>
      </c>
      <c r="C594" s="10" t="s">
        <v>96</v>
      </c>
      <c r="D594" s="10" t="s">
        <v>2059</v>
      </c>
      <c r="E594" s="10" t="s">
        <v>2091</v>
      </c>
      <c r="F594" s="10" t="s">
        <v>2072</v>
      </c>
      <c r="G594" s="10" t="s">
        <v>2421</v>
      </c>
      <c r="H594" s="10" t="s">
        <v>2437</v>
      </c>
      <c r="I594" s="10" t="s">
        <v>2069</v>
      </c>
      <c r="J594" s="10" t="s">
        <v>2065</v>
      </c>
      <c r="K594" s="10" t="s">
        <v>2086</v>
      </c>
      <c r="L594" s="10" t="s">
        <v>2065</v>
      </c>
      <c r="M594" s="10" t="s">
        <v>2065</v>
      </c>
      <c r="N594" s="10" t="s">
        <v>2065</v>
      </c>
      <c r="O594" s="10" t="s">
        <v>2438</v>
      </c>
      <c r="P594" s="10" t="s">
        <v>2222</v>
      </c>
      <c r="Q594" s="10" t="s">
        <v>2091</v>
      </c>
      <c r="R594" s="10" t="s">
        <v>2086</v>
      </c>
      <c r="S594" s="10" t="s">
        <v>2065</v>
      </c>
      <c r="T594" s="10" t="s">
        <v>2091</v>
      </c>
      <c r="U594" s="10" t="s">
        <v>2072</v>
      </c>
      <c r="V594" s="10" t="s">
        <v>2310</v>
      </c>
      <c r="W594" s="10" t="s">
        <v>2065</v>
      </c>
      <c r="X594" s="10" t="s">
        <v>2065</v>
      </c>
      <c r="Y594" s="10" t="s">
        <v>2065</v>
      </c>
      <c r="Z594" s="10" t="s">
        <v>2119</v>
      </c>
      <c r="AA594" s="10" t="s">
        <v>4048</v>
      </c>
      <c r="AB594" s="10" t="s">
        <v>3118</v>
      </c>
      <c r="AC594" s="10" t="s">
        <v>4049</v>
      </c>
      <c r="AD594" s="10" t="s">
        <v>1234</v>
      </c>
      <c r="AE594" s="10" t="s">
        <v>2130</v>
      </c>
      <c r="AF594" s="10" t="s">
        <v>2235</v>
      </c>
      <c r="AG594" s="10" t="s">
        <v>1140</v>
      </c>
      <c r="AH594" s="10" t="s">
        <v>4050</v>
      </c>
    </row>
    <row r="595" spans="1:34" x14ac:dyDescent="0.45">
      <c r="A595" s="10" t="s">
        <v>4051</v>
      </c>
      <c r="B595" s="10" t="s">
        <v>2114</v>
      </c>
      <c r="C595" s="10" t="s">
        <v>171</v>
      </c>
      <c r="D595" s="10" t="s">
        <v>2082</v>
      </c>
      <c r="E595" s="10" t="s">
        <v>2086</v>
      </c>
      <c r="F595" s="10" t="s">
        <v>2091</v>
      </c>
      <c r="G595" s="10" t="s">
        <v>2159</v>
      </c>
      <c r="H595" s="10" t="s">
        <v>3219</v>
      </c>
      <c r="I595" s="10" t="s">
        <v>2282</v>
      </c>
      <c r="J595" s="10" t="s">
        <v>2065</v>
      </c>
      <c r="K595" s="10" t="s">
        <v>2194</v>
      </c>
      <c r="L595" s="10" t="s">
        <v>2065</v>
      </c>
      <c r="M595" s="10" t="s">
        <v>2065</v>
      </c>
      <c r="N595" s="10" t="s">
        <v>2091</v>
      </c>
      <c r="O595" s="10" t="s">
        <v>2438</v>
      </c>
      <c r="P595" s="10" t="s">
        <v>2089</v>
      </c>
      <c r="Q595" s="10" t="s">
        <v>2222</v>
      </c>
      <c r="R595" s="10" t="s">
        <v>2222</v>
      </c>
      <c r="S595" s="10" t="s">
        <v>2086</v>
      </c>
      <c r="T595" s="10" t="s">
        <v>2089</v>
      </c>
      <c r="U595" s="10" t="s">
        <v>2065</v>
      </c>
      <c r="V595" s="10" t="s">
        <v>2282</v>
      </c>
      <c r="W595" s="10" t="s">
        <v>2072</v>
      </c>
      <c r="X595" s="10" t="s">
        <v>2065</v>
      </c>
      <c r="Y595" s="10" t="s">
        <v>2072</v>
      </c>
      <c r="Z595" s="10" t="s">
        <v>2206</v>
      </c>
      <c r="AA595" s="10" t="s">
        <v>2146</v>
      </c>
      <c r="AB595" s="10" t="s">
        <v>2276</v>
      </c>
      <c r="AC595" s="10" t="s">
        <v>3605</v>
      </c>
      <c r="AD595" s="10" t="s">
        <v>1147</v>
      </c>
      <c r="AE595" s="10" t="s">
        <v>1942</v>
      </c>
      <c r="AF595" s="10" t="s">
        <v>1147</v>
      </c>
      <c r="AG595" s="10" t="s">
        <v>1315</v>
      </c>
      <c r="AH595" s="10" t="s">
        <v>3297</v>
      </c>
    </row>
    <row r="596" spans="1:34" x14ac:dyDescent="0.45">
      <c r="A596" s="10" t="s">
        <v>4052</v>
      </c>
      <c r="B596" s="10" t="s">
        <v>2068</v>
      </c>
      <c r="C596" s="10" t="s">
        <v>335</v>
      </c>
      <c r="D596" s="10" t="s">
        <v>2059</v>
      </c>
      <c r="E596" s="10" t="s">
        <v>2072</v>
      </c>
      <c r="F596" s="10" t="s">
        <v>2072</v>
      </c>
      <c r="G596" s="10" t="s">
        <v>2083</v>
      </c>
      <c r="H596" s="10" t="s">
        <v>3075</v>
      </c>
      <c r="I596" s="10" t="s">
        <v>2069</v>
      </c>
      <c r="J596" s="10" t="s">
        <v>2065</v>
      </c>
      <c r="K596" s="10" t="s">
        <v>2103</v>
      </c>
      <c r="L596" s="10" t="s">
        <v>2065</v>
      </c>
      <c r="M596" s="10" t="s">
        <v>2065</v>
      </c>
      <c r="N596" s="10" t="s">
        <v>2072</v>
      </c>
      <c r="O596" s="10" t="s">
        <v>2136</v>
      </c>
      <c r="P596" s="10" t="s">
        <v>2192</v>
      </c>
      <c r="Q596" s="10" t="s">
        <v>2089</v>
      </c>
      <c r="R596" s="10" t="s">
        <v>2204</v>
      </c>
      <c r="S596" s="10" t="s">
        <v>2091</v>
      </c>
      <c r="T596" s="10" t="s">
        <v>2061</v>
      </c>
      <c r="U596" s="10" t="s">
        <v>2065</v>
      </c>
      <c r="V596" s="10" t="s">
        <v>2118</v>
      </c>
      <c r="W596" s="10" t="s">
        <v>2086</v>
      </c>
      <c r="X596" s="10" t="s">
        <v>2065</v>
      </c>
      <c r="Y596" s="10" t="s">
        <v>2072</v>
      </c>
      <c r="Z596" s="10" t="s">
        <v>2283</v>
      </c>
      <c r="AA596" s="10" t="s">
        <v>2632</v>
      </c>
      <c r="AB596" s="10" t="s">
        <v>2964</v>
      </c>
      <c r="AC596" s="10" t="s">
        <v>3127</v>
      </c>
      <c r="AD596" s="10" t="s">
        <v>1004</v>
      </c>
      <c r="AE596" s="10" t="s">
        <v>1339</v>
      </c>
      <c r="AF596" s="10" t="s">
        <v>1273</v>
      </c>
      <c r="AG596" s="10" t="s">
        <v>1243</v>
      </c>
      <c r="AH596" s="10" t="s">
        <v>2528</v>
      </c>
    </row>
    <row r="597" spans="1:34" x14ac:dyDescent="0.45">
      <c r="A597" s="10" t="s">
        <v>4053</v>
      </c>
      <c r="B597" s="10" t="s">
        <v>2310</v>
      </c>
      <c r="C597" s="10" t="s">
        <v>191</v>
      </c>
      <c r="D597" s="10" t="s">
        <v>2082</v>
      </c>
      <c r="E597" s="10" t="s">
        <v>2086</v>
      </c>
      <c r="F597" s="10" t="s">
        <v>2072</v>
      </c>
      <c r="G597" s="10" t="s">
        <v>2101</v>
      </c>
      <c r="H597" s="10" t="s">
        <v>2102</v>
      </c>
      <c r="I597" s="10" t="s">
        <v>2069</v>
      </c>
      <c r="J597" s="10" t="s">
        <v>2065</v>
      </c>
      <c r="K597" s="10" t="s">
        <v>2060</v>
      </c>
      <c r="L597" s="10" t="s">
        <v>2065</v>
      </c>
      <c r="M597" s="10" t="s">
        <v>2065</v>
      </c>
      <c r="N597" s="10" t="s">
        <v>2065</v>
      </c>
      <c r="O597" s="10" t="s">
        <v>2104</v>
      </c>
      <c r="P597" s="10" t="s">
        <v>2222</v>
      </c>
      <c r="Q597" s="10" t="s">
        <v>2103</v>
      </c>
      <c r="R597" s="10" t="s">
        <v>2061</v>
      </c>
      <c r="S597" s="10" t="s">
        <v>2072</v>
      </c>
      <c r="T597" s="10" t="s">
        <v>2061</v>
      </c>
      <c r="U597" s="10" t="s">
        <v>2072</v>
      </c>
      <c r="V597" s="10" t="s">
        <v>2107</v>
      </c>
      <c r="W597" s="10" t="s">
        <v>2065</v>
      </c>
      <c r="X597" s="10" t="s">
        <v>2065</v>
      </c>
      <c r="Y597" s="10" t="s">
        <v>2065</v>
      </c>
      <c r="Z597" s="10" t="s">
        <v>2662</v>
      </c>
      <c r="AA597" s="10" t="s">
        <v>4054</v>
      </c>
      <c r="AB597" s="10" t="s">
        <v>2800</v>
      </c>
      <c r="AC597" s="10" t="s">
        <v>4055</v>
      </c>
      <c r="AD597" s="10" t="s">
        <v>2787</v>
      </c>
      <c r="AE597" s="10" t="s">
        <v>1926</v>
      </c>
      <c r="AF597" s="10" t="s">
        <v>1384</v>
      </c>
      <c r="AG597" s="10" t="s">
        <v>1210</v>
      </c>
      <c r="AH597" s="10" t="s">
        <v>2412</v>
      </c>
    </row>
    <row r="598" spans="1:34" x14ac:dyDescent="0.45">
      <c r="A598" s="10" t="s">
        <v>4056</v>
      </c>
      <c r="B598" s="10" t="s">
        <v>2058</v>
      </c>
      <c r="C598" s="10" t="s">
        <v>73</v>
      </c>
      <c r="D598" s="10" t="s">
        <v>2059</v>
      </c>
      <c r="E598" s="10" t="s">
        <v>2065</v>
      </c>
      <c r="F598" s="10" t="s">
        <v>2065</v>
      </c>
      <c r="G598" s="10" t="s">
        <v>871</v>
      </c>
      <c r="H598" s="10" t="s">
        <v>3814</v>
      </c>
      <c r="I598" s="10" t="s">
        <v>2086</v>
      </c>
      <c r="J598" s="10" t="s">
        <v>2086</v>
      </c>
      <c r="K598" s="10" t="s">
        <v>2065</v>
      </c>
      <c r="L598" s="10" t="s">
        <v>2065</v>
      </c>
      <c r="M598" s="10" t="s">
        <v>2065</v>
      </c>
      <c r="N598" s="10" t="s">
        <v>2065</v>
      </c>
      <c r="O598" s="10" t="s">
        <v>1036</v>
      </c>
      <c r="P598" s="10" t="s">
        <v>2135</v>
      </c>
      <c r="Q598" s="10" t="s">
        <v>2106</v>
      </c>
      <c r="R598" s="10" t="s">
        <v>2106</v>
      </c>
      <c r="S598" s="10" t="s">
        <v>2086</v>
      </c>
      <c r="T598" s="10" t="s">
        <v>2061</v>
      </c>
      <c r="U598" s="10" t="s">
        <v>2065</v>
      </c>
      <c r="V598" s="10" t="s">
        <v>2064</v>
      </c>
      <c r="W598" s="10" t="s">
        <v>2065</v>
      </c>
      <c r="X598" s="10" t="s">
        <v>2065</v>
      </c>
      <c r="Y598" s="10" t="s">
        <v>2065</v>
      </c>
      <c r="Z598" s="10" t="s">
        <v>2587</v>
      </c>
      <c r="AA598" s="10" t="s">
        <v>2067</v>
      </c>
      <c r="AB598" s="10" t="s">
        <v>4057</v>
      </c>
      <c r="AC598" s="10" t="s">
        <v>2851</v>
      </c>
      <c r="AD598" s="10" t="s">
        <v>1304</v>
      </c>
      <c r="AE598" s="10" t="s">
        <v>2277</v>
      </c>
      <c r="AF598" s="10" t="s">
        <v>2005</v>
      </c>
      <c r="AG598" s="10" t="s">
        <v>889</v>
      </c>
      <c r="AH598" s="10" t="s">
        <v>2618</v>
      </c>
    </row>
    <row r="599" spans="1:34" x14ac:dyDescent="0.45">
      <c r="A599" s="10" t="s">
        <v>0</v>
      </c>
      <c r="B599" s="10" t="s">
        <v>2026</v>
      </c>
      <c r="C599" s="10" t="s">
        <v>2027</v>
      </c>
      <c r="D599" s="10" t="s">
        <v>2028</v>
      </c>
      <c r="E599" s="10" t="s">
        <v>2029</v>
      </c>
      <c r="F599" s="10" t="s">
        <v>2030</v>
      </c>
      <c r="G599" s="10" t="s">
        <v>2031</v>
      </c>
      <c r="H599" s="10" t="s">
        <v>869</v>
      </c>
      <c r="I599" s="10" t="s">
        <v>2032</v>
      </c>
      <c r="J599" s="10" t="s">
        <v>2033</v>
      </c>
      <c r="K599" s="10" t="s">
        <v>2034</v>
      </c>
      <c r="L599" s="10" t="s">
        <v>2035</v>
      </c>
      <c r="M599" s="10" t="s">
        <v>2036</v>
      </c>
      <c r="N599" s="10" t="s">
        <v>2037</v>
      </c>
      <c r="O599" s="10" t="s">
        <v>860</v>
      </c>
      <c r="P599" s="10" t="s">
        <v>2038</v>
      </c>
      <c r="Q599" s="10" t="s">
        <v>2039</v>
      </c>
      <c r="R599" s="10" t="s">
        <v>2040</v>
      </c>
      <c r="S599" s="10" t="s">
        <v>2041</v>
      </c>
      <c r="T599" s="10" t="s">
        <v>2042</v>
      </c>
      <c r="U599" s="10" t="s">
        <v>2043</v>
      </c>
      <c r="V599" s="10" t="s">
        <v>2044</v>
      </c>
      <c r="W599" s="10" t="s">
        <v>2045</v>
      </c>
      <c r="X599" s="10" t="s">
        <v>2046</v>
      </c>
      <c r="Y599" s="10" t="s">
        <v>2047</v>
      </c>
      <c r="Z599" s="10" t="s">
        <v>2048</v>
      </c>
      <c r="AA599" s="10" t="s">
        <v>2049</v>
      </c>
      <c r="AB599" s="10" t="s">
        <v>2050</v>
      </c>
      <c r="AC599" s="10" t="s">
        <v>2051</v>
      </c>
      <c r="AD599" s="10" t="s">
        <v>2052</v>
      </c>
      <c r="AE599" s="10" t="s">
        <v>2053</v>
      </c>
      <c r="AF599" s="10" t="s">
        <v>2054</v>
      </c>
      <c r="AG599" s="10" t="s">
        <v>2055</v>
      </c>
      <c r="AH599" s="10" t="s">
        <v>2056</v>
      </c>
    </row>
    <row r="600" spans="1:34" x14ac:dyDescent="0.45">
      <c r="A600" s="10" t="s">
        <v>4058</v>
      </c>
      <c r="B600" s="10" t="s">
        <v>2153</v>
      </c>
      <c r="C600" s="10" t="s">
        <v>220</v>
      </c>
      <c r="D600" s="10" t="s">
        <v>2082</v>
      </c>
      <c r="E600" s="10" t="s">
        <v>2072</v>
      </c>
      <c r="F600" s="10" t="s">
        <v>2172</v>
      </c>
      <c r="G600" s="10" t="s">
        <v>4059</v>
      </c>
      <c r="H600" s="10" t="s">
        <v>2604</v>
      </c>
      <c r="I600" s="10" t="s">
        <v>2088</v>
      </c>
      <c r="J600" s="10" t="s">
        <v>2088</v>
      </c>
      <c r="K600" s="10" t="s">
        <v>2065</v>
      </c>
      <c r="L600" s="10" t="s">
        <v>2065</v>
      </c>
      <c r="M600" s="10" t="s">
        <v>2065</v>
      </c>
      <c r="N600" s="10" t="s">
        <v>2065</v>
      </c>
      <c r="O600" s="10" t="s">
        <v>4060</v>
      </c>
      <c r="P600" s="10" t="s">
        <v>2335</v>
      </c>
      <c r="Q600" s="10" t="s">
        <v>2497</v>
      </c>
      <c r="R600" s="10" t="s">
        <v>2220</v>
      </c>
      <c r="S600" s="10" t="s">
        <v>2103</v>
      </c>
      <c r="T600" s="10" t="s">
        <v>2064</v>
      </c>
      <c r="U600" s="10" t="s">
        <v>2086</v>
      </c>
      <c r="V600" s="10" t="s">
        <v>2310</v>
      </c>
      <c r="W600" s="10" t="s">
        <v>2072</v>
      </c>
      <c r="X600" s="10" t="s">
        <v>2072</v>
      </c>
      <c r="Y600" s="10" t="s">
        <v>2086</v>
      </c>
      <c r="Z600" s="10" t="s">
        <v>3105</v>
      </c>
      <c r="AA600" s="10" t="s">
        <v>2186</v>
      </c>
      <c r="AB600" s="10" t="s">
        <v>4061</v>
      </c>
      <c r="AC600" s="10" t="s">
        <v>4062</v>
      </c>
      <c r="AD600" s="10" t="s">
        <v>1307</v>
      </c>
      <c r="AE600" s="10" t="s">
        <v>2296</v>
      </c>
      <c r="AF600" s="10" t="s">
        <v>2824</v>
      </c>
      <c r="AG600" s="10" t="s">
        <v>1342</v>
      </c>
      <c r="AH600" s="10" t="s">
        <v>2974</v>
      </c>
    </row>
    <row r="601" spans="1:34" x14ac:dyDescent="0.45">
      <c r="A601" s="10" t="s">
        <v>4063</v>
      </c>
      <c r="B601" s="10" t="s">
        <v>2114</v>
      </c>
      <c r="C601" s="10" t="s">
        <v>145</v>
      </c>
      <c r="D601" s="10" t="s">
        <v>2082</v>
      </c>
      <c r="E601" s="10" t="s">
        <v>2061</v>
      </c>
      <c r="F601" s="10" t="s">
        <v>2086</v>
      </c>
      <c r="G601" s="10" t="s">
        <v>2511</v>
      </c>
      <c r="H601" s="10" t="s">
        <v>2648</v>
      </c>
      <c r="I601" s="10" t="s">
        <v>2105</v>
      </c>
      <c r="J601" s="10" t="s">
        <v>2105</v>
      </c>
      <c r="K601" s="10" t="s">
        <v>2065</v>
      </c>
      <c r="L601" s="10" t="s">
        <v>2065</v>
      </c>
      <c r="M601" s="10" t="s">
        <v>2065</v>
      </c>
      <c r="N601" s="10" t="s">
        <v>2065</v>
      </c>
      <c r="O601" s="10" t="s">
        <v>4064</v>
      </c>
      <c r="P601" s="10" t="s">
        <v>2165</v>
      </c>
      <c r="Q601" s="10" t="s">
        <v>2117</v>
      </c>
      <c r="R601" s="10" t="s">
        <v>2069</v>
      </c>
      <c r="S601" s="10" t="s">
        <v>2135</v>
      </c>
      <c r="T601" s="10" t="s">
        <v>2085</v>
      </c>
      <c r="U601" s="10" t="s">
        <v>2065</v>
      </c>
      <c r="V601" s="10" t="s">
        <v>2682</v>
      </c>
      <c r="W601" s="10" t="s">
        <v>2061</v>
      </c>
      <c r="X601" s="10" t="s">
        <v>2065</v>
      </c>
      <c r="Y601" s="10" t="s">
        <v>2072</v>
      </c>
      <c r="Z601" s="10" t="s">
        <v>4065</v>
      </c>
      <c r="AA601" s="10" t="s">
        <v>3969</v>
      </c>
      <c r="AB601" s="10" t="s">
        <v>4066</v>
      </c>
      <c r="AC601" s="10" t="s">
        <v>2975</v>
      </c>
      <c r="AD601" s="10" t="s">
        <v>1128</v>
      </c>
      <c r="AE601" s="10" t="s">
        <v>1927</v>
      </c>
      <c r="AF601" s="10" t="s">
        <v>1021</v>
      </c>
      <c r="AG601" s="10" t="s">
        <v>1048</v>
      </c>
      <c r="AH601" s="10" t="s">
        <v>3028</v>
      </c>
    </row>
    <row r="602" spans="1:34" x14ac:dyDescent="0.45">
      <c r="A602" s="10" t="s">
        <v>4067</v>
      </c>
      <c r="B602" s="10" t="s">
        <v>2117</v>
      </c>
      <c r="C602" s="10" t="s">
        <v>87</v>
      </c>
      <c r="D602" s="10" t="s">
        <v>2082</v>
      </c>
      <c r="E602" s="10" t="s">
        <v>2065</v>
      </c>
      <c r="F602" s="10" t="s">
        <v>2065</v>
      </c>
      <c r="G602" s="10" t="s">
        <v>871</v>
      </c>
      <c r="H602" s="10" t="s">
        <v>2346</v>
      </c>
      <c r="I602" s="10" t="s">
        <v>2060</v>
      </c>
      <c r="J602" s="10" t="s">
        <v>2065</v>
      </c>
      <c r="K602" s="10" t="s">
        <v>2091</v>
      </c>
      <c r="L602" s="10" t="s">
        <v>2065</v>
      </c>
      <c r="M602" s="10" t="s">
        <v>2065</v>
      </c>
      <c r="N602" s="10" t="s">
        <v>2065</v>
      </c>
      <c r="O602" s="10" t="s">
        <v>2150</v>
      </c>
      <c r="P602" s="10" t="s">
        <v>2061</v>
      </c>
      <c r="Q602" s="10" t="s">
        <v>2065</v>
      </c>
      <c r="R602" s="10" t="s">
        <v>2065</v>
      </c>
      <c r="S602" s="10" t="s">
        <v>2065</v>
      </c>
      <c r="T602" s="10" t="s">
        <v>2072</v>
      </c>
      <c r="U602" s="10" t="s">
        <v>2065</v>
      </c>
      <c r="V602" s="10" t="s">
        <v>2091</v>
      </c>
      <c r="W602" s="10" t="s">
        <v>2072</v>
      </c>
      <c r="X602" s="10" t="s">
        <v>2065</v>
      </c>
      <c r="Y602" s="10" t="s">
        <v>2065</v>
      </c>
      <c r="Z602" s="10" t="s">
        <v>2137</v>
      </c>
      <c r="AA602" s="10" t="s">
        <v>871</v>
      </c>
      <c r="AB602" s="10" t="s">
        <v>2419</v>
      </c>
      <c r="AC602" s="10" t="s">
        <v>3673</v>
      </c>
      <c r="AD602" s="10" t="s">
        <v>1013</v>
      </c>
      <c r="AE602" s="10" t="s">
        <v>2130</v>
      </c>
      <c r="AF602" s="10" t="s">
        <v>2077</v>
      </c>
      <c r="AG602" s="10" t="s">
        <v>1331</v>
      </c>
      <c r="AH602" s="10" t="s">
        <v>2256</v>
      </c>
    </row>
    <row r="603" spans="1:34" x14ac:dyDescent="0.45">
      <c r="A603" s="10" t="s">
        <v>4068</v>
      </c>
      <c r="B603" s="10" t="s">
        <v>2153</v>
      </c>
      <c r="C603" s="10" t="s">
        <v>230</v>
      </c>
      <c r="D603" s="10" t="s">
        <v>2082</v>
      </c>
      <c r="E603" s="10" t="s">
        <v>2086</v>
      </c>
      <c r="F603" s="10" t="s">
        <v>2065</v>
      </c>
      <c r="G603" s="10" t="s">
        <v>2133</v>
      </c>
      <c r="H603" s="10" t="s">
        <v>3006</v>
      </c>
      <c r="I603" s="10" t="s">
        <v>2105</v>
      </c>
      <c r="J603" s="10" t="s">
        <v>2103</v>
      </c>
      <c r="K603" s="10" t="s">
        <v>2072</v>
      </c>
      <c r="L603" s="10" t="s">
        <v>2065</v>
      </c>
      <c r="M603" s="10" t="s">
        <v>2065</v>
      </c>
      <c r="N603" s="10" t="s">
        <v>2065</v>
      </c>
      <c r="O603" s="10" t="s">
        <v>4069</v>
      </c>
      <c r="P603" s="10" t="s">
        <v>2117</v>
      </c>
      <c r="Q603" s="10" t="s">
        <v>2172</v>
      </c>
      <c r="R603" s="10" t="s">
        <v>2194</v>
      </c>
      <c r="S603" s="10" t="s">
        <v>2072</v>
      </c>
      <c r="T603" s="10" t="s">
        <v>2088</v>
      </c>
      <c r="U603" s="10" t="s">
        <v>2065</v>
      </c>
      <c r="V603" s="10" t="s">
        <v>2114</v>
      </c>
      <c r="W603" s="10" t="s">
        <v>2072</v>
      </c>
      <c r="X603" s="10" t="s">
        <v>2065</v>
      </c>
      <c r="Y603" s="10" t="s">
        <v>2072</v>
      </c>
      <c r="Z603" s="10" t="s">
        <v>4070</v>
      </c>
      <c r="AA603" s="10" t="s">
        <v>2917</v>
      </c>
      <c r="AB603" s="10" t="s">
        <v>2494</v>
      </c>
      <c r="AC603" s="10" t="s">
        <v>2649</v>
      </c>
      <c r="AD603" s="10" t="s">
        <v>978</v>
      </c>
      <c r="AE603" s="10" t="s">
        <v>2024</v>
      </c>
      <c r="AF603" s="10" t="s">
        <v>971</v>
      </c>
      <c r="AG603" s="10" t="s">
        <v>2096</v>
      </c>
      <c r="AH603" s="10" t="s">
        <v>2256</v>
      </c>
    </row>
    <row r="604" spans="1:34" x14ac:dyDescent="0.45">
      <c r="A604" s="10" t="s">
        <v>4071</v>
      </c>
      <c r="B604" s="10" t="s">
        <v>2069</v>
      </c>
      <c r="C604" s="10" t="s">
        <v>191</v>
      </c>
      <c r="D604" s="10" t="s">
        <v>2082</v>
      </c>
      <c r="E604" s="10" t="s">
        <v>2072</v>
      </c>
      <c r="F604" s="10" t="s">
        <v>2065</v>
      </c>
      <c r="G604" s="10" t="s">
        <v>2133</v>
      </c>
      <c r="H604" s="10" t="s">
        <v>4072</v>
      </c>
      <c r="I604" s="10" t="s">
        <v>2222</v>
      </c>
      <c r="J604" s="10" t="s">
        <v>2065</v>
      </c>
      <c r="K604" s="10" t="s">
        <v>2103</v>
      </c>
      <c r="L604" s="10" t="s">
        <v>2065</v>
      </c>
      <c r="M604" s="10" t="s">
        <v>2065</v>
      </c>
      <c r="N604" s="10" t="s">
        <v>2065</v>
      </c>
      <c r="O604" s="10" t="s">
        <v>2224</v>
      </c>
      <c r="P604" s="10" t="s">
        <v>2114</v>
      </c>
      <c r="Q604" s="10" t="s">
        <v>2058</v>
      </c>
      <c r="R604" s="10" t="s">
        <v>2282</v>
      </c>
      <c r="S604" s="10" t="s">
        <v>2060</v>
      </c>
      <c r="T604" s="10" t="s">
        <v>2173</v>
      </c>
      <c r="U604" s="10" t="s">
        <v>2065</v>
      </c>
      <c r="V604" s="10" t="s">
        <v>2153</v>
      </c>
      <c r="W604" s="10" t="s">
        <v>2086</v>
      </c>
      <c r="X604" s="10" t="s">
        <v>2065</v>
      </c>
      <c r="Y604" s="10" t="s">
        <v>2072</v>
      </c>
      <c r="Z604" s="10" t="s">
        <v>3748</v>
      </c>
      <c r="AA604" s="10" t="s">
        <v>2162</v>
      </c>
      <c r="AB604" s="10" t="s">
        <v>2075</v>
      </c>
      <c r="AC604" s="10" t="s">
        <v>4073</v>
      </c>
      <c r="AD604" s="10" t="s">
        <v>1308</v>
      </c>
      <c r="AE604" s="10" t="s">
        <v>2235</v>
      </c>
      <c r="AF604" s="10" t="s">
        <v>1342</v>
      </c>
      <c r="AG604" s="10" t="s">
        <v>1041</v>
      </c>
      <c r="AH604" s="10" t="s">
        <v>3619</v>
      </c>
    </row>
    <row r="605" spans="1:34" x14ac:dyDescent="0.45">
      <c r="A605" s="10" t="s">
        <v>4074</v>
      </c>
      <c r="B605" s="10" t="s">
        <v>2118</v>
      </c>
      <c r="C605" s="10" t="s">
        <v>96</v>
      </c>
      <c r="D605" s="10" t="s">
        <v>2059</v>
      </c>
      <c r="E605" s="10" t="s">
        <v>2172</v>
      </c>
      <c r="F605" s="10" t="s">
        <v>2072</v>
      </c>
      <c r="G605" s="10" t="s">
        <v>3534</v>
      </c>
      <c r="H605" s="10" t="s">
        <v>3619</v>
      </c>
      <c r="I605" s="10" t="s">
        <v>2064</v>
      </c>
      <c r="J605" s="10" t="s">
        <v>2064</v>
      </c>
      <c r="K605" s="10" t="s">
        <v>2065</v>
      </c>
      <c r="L605" s="10" t="s">
        <v>2072</v>
      </c>
      <c r="M605" s="10" t="s">
        <v>2072</v>
      </c>
      <c r="N605" s="10" t="s">
        <v>2065</v>
      </c>
      <c r="O605" s="10" t="s">
        <v>4064</v>
      </c>
      <c r="P605" s="10" t="s">
        <v>2300</v>
      </c>
      <c r="Q605" s="10" t="s">
        <v>2089</v>
      </c>
      <c r="R605" s="10" t="s">
        <v>2223</v>
      </c>
      <c r="S605" s="10" t="s">
        <v>2061</v>
      </c>
      <c r="T605" s="10" t="s">
        <v>2222</v>
      </c>
      <c r="U605" s="10" t="s">
        <v>2065</v>
      </c>
      <c r="V605" s="10" t="s">
        <v>2879</v>
      </c>
      <c r="W605" s="10" t="s">
        <v>2091</v>
      </c>
      <c r="X605" s="10" t="s">
        <v>2072</v>
      </c>
      <c r="Y605" s="10" t="s">
        <v>2072</v>
      </c>
      <c r="Z605" s="10" t="s">
        <v>2860</v>
      </c>
      <c r="AA605" s="10" t="s">
        <v>3125</v>
      </c>
      <c r="AB605" s="10" t="s">
        <v>3111</v>
      </c>
      <c r="AC605" s="10" t="s">
        <v>3942</v>
      </c>
      <c r="AD605" s="10" t="s">
        <v>2150</v>
      </c>
      <c r="AE605" s="10" t="s">
        <v>2199</v>
      </c>
      <c r="AF605" s="10" t="s">
        <v>2824</v>
      </c>
      <c r="AG605" s="10" t="s">
        <v>898</v>
      </c>
      <c r="AH605" s="10" t="s">
        <v>3744</v>
      </c>
    </row>
    <row r="606" spans="1:34" x14ac:dyDescent="0.45">
      <c r="A606" s="10" t="s">
        <v>4075</v>
      </c>
      <c r="B606" s="10" t="s">
        <v>2114</v>
      </c>
      <c r="C606" s="10" t="s">
        <v>1471</v>
      </c>
      <c r="D606" s="10" t="s">
        <v>2059</v>
      </c>
      <c r="E606" s="10" t="s">
        <v>2086</v>
      </c>
      <c r="F606" s="10" t="s">
        <v>2065</v>
      </c>
      <c r="G606" s="10" t="s">
        <v>2133</v>
      </c>
      <c r="H606" s="10" t="s">
        <v>4076</v>
      </c>
      <c r="I606" s="10" t="s">
        <v>2058</v>
      </c>
      <c r="J606" s="10" t="s">
        <v>2065</v>
      </c>
      <c r="K606" s="10" t="s">
        <v>2245</v>
      </c>
      <c r="L606" s="10" t="s">
        <v>2065</v>
      </c>
      <c r="M606" s="10" t="s">
        <v>2065</v>
      </c>
      <c r="N606" s="10" t="s">
        <v>2089</v>
      </c>
      <c r="O606" s="10" t="s">
        <v>2104</v>
      </c>
      <c r="P606" s="10" t="s">
        <v>2105</v>
      </c>
      <c r="Q606" s="10" t="s">
        <v>2086</v>
      </c>
      <c r="R606" s="10" t="s">
        <v>2086</v>
      </c>
      <c r="S606" s="10" t="s">
        <v>2086</v>
      </c>
      <c r="T606" s="10" t="s">
        <v>2103</v>
      </c>
      <c r="U606" s="10" t="s">
        <v>2065</v>
      </c>
      <c r="V606" s="10" t="s">
        <v>2245</v>
      </c>
      <c r="W606" s="10" t="s">
        <v>2065</v>
      </c>
      <c r="X606" s="10" t="s">
        <v>2065</v>
      </c>
      <c r="Y606" s="10" t="s">
        <v>2072</v>
      </c>
      <c r="Z606" s="10" t="s">
        <v>2373</v>
      </c>
      <c r="AA606" s="10" t="s">
        <v>4077</v>
      </c>
      <c r="AB606" s="10" t="s">
        <v>3905</v>
      </c>
      <c r="AC606" s="10" t="s">
        <v>4078</v>
      </c>
      <c r="AD606" s="10" t="s">
        <v>2111</v>
      </c>
      <c r="AE606" s="10" t="s">
        <v>1942</v>
      </c>
      <c r="AF606" s="10" t="s">
        <v>1410</v>
      </c>
      <c r="AG606" s="10" t="s">
        <v>1315</v>
      </c>
      <c r="AH606" s="10" t="s">
        <v>2461</v>
      </c>
    </row>
    <row r="607" spans="1:34" x14ac:dyDescent="0.45">
      <c r="A607" s="10" t="s">
        <v>4079</v>
      </c>
      <c r="B607" s="10" t="s">
        <v>2100</v>
      </c>
      <c r="C607" s="10" t="s">
        <v>26</v>
      </c>
      <c r="D607" s="10" t="s">
        <v>2082</v>
      </c>
      <c r="E607" s="10" t="s">
        <v>2065</v>
      </c>
      <c r="F607" s="10" t="s">
        <v>2072</v>
      </c>
      <c r="G607" s="10" t="s">
        <v>2115</v>
      </c>
      <c r="H607" s="10" t="s">
        <v>871</v>
      </c>
      <c r="I607" s="10" t="s">
        <v>2072</v>
      </c>
      <c r="J607" s="10" t="s">
        <v>2065</v>
      </c>
      <c r="K607" s="10" t="s">
        <v>2072</v>
      </c>
      <c r="L607" s="10" t="s">
        <v>2065</v>
      </c>
      <c r="M607" s="10" t="s">
        <v>2065</v>
      </c>
      <c r="N607" s="10" t="s">
        <v>2065</v>
      </c>
      <c r="O607" s="10" t="s">
        <v>2130</v>
      </c>
      <c r="P607" s="10" t="s">
        <v>2072</v>
      </c>
      <c r="Q607" s="10" t="s">
        <v>2072</v>
      </c>
      <c r="R607" s="10" t="s">
        <v>2065</v>
      </c>
      <c r="S607" s="10" t="s">
        <v>2065</v>
      </c>
      <c r="T607" s="10" t="s">
        <v>2065</v>
      </c>
      <c r="U607" s="10" t="s">
        <v>2065</v>
      </c>
      <c r="V607" s="10" t="s">
        <v>2065</v>
      </c>
      <c r="W607" s="10" t="s">
        <v>2065</v>
      </c>
      <c r="X607" s="10" t="s">
        <v>2065</v>
      </c>
      <c r="Y607" s="10" t="s">
        <v>2065</v>
      </c>
      <c r="Z607" s="10" t="s">
        <v>2072</v>
      </c>
      <c r="AA607" s="10" t="s">
        <v>871</v>
      </c>
      <c r="AB607" s="10" t="s">
        <v>871</v>
      </c>
      <c r="AC607" s="10" t="s">
        <v>871</v>
      </c>
      <c r="AD607" s="10" t="s">
        <v>871</v>
      </c>
      <c r="AE607" s="10" t="s">
        <v>871</v>
      </c>
      <c r="AF607" s="10" t="s">
        <v>871</v>
      </c>
      <c r="AG607" s="10" t="s">
        <v>871</v>
      </c>
      <c r="AH607" s="10" t="s">
        <v>871</v>
      </c>
    </row>
    <row r="608" spans="1:34" x14ac:dyDescent="0.45">
      <c r="A608" s="10" t="s">
        <v>4080</v>
      </c>
      <c r="B608" s="10" t="s">
        <v>2153</v>
      </c>
      <c r="C608" s="10" t="s">
        <v>113</v>
      </c>
      <c r="D608" s="10" t="s">
        <v>2059</v>
      </c>
      <c r="E608" s="10" t="s">
        <v>2065</v>
      </c>
      <c r="F608" s="10" t="s">
        <v>2065</v>
      </c>
      <c r="G608" s="10" t="s">
        <v>871</v>
      </c>
      <c r="H608" s="10" t="s">
        <v>4081</v>
      </c>
      <c r="I608" s="10" t="s">
        <v>2060</v>
      </c>
      <c r="J608" s="10" t="s">
        <v>2065</v>
      </c>
      <c r="K608" s="10" t="s">
        <v>2072</v>
      </c>
      <c r="L608" s="10" t="s">
        <v>2065</v>
      </c>
      <c r="M608" s="10" t="s">
        <v>2065</v>
      </c>
      <c r="N608" s="10" t="s">
        <v>2065</v>
      </c>
      <c r="O608" s="10" t="s">
        <v>1061</v>
      </c>
      <c r="P608" s="10" t="s">
        <v>2103</v>
      </c>
      <c r="Q608" s="10" t="s">
        <v>2061</v>
      </c>
      <c r="R608" s="10" t="s">
        <v>2061</v>
      </c>
      <c r="S608" s="10" t="s">
        <v>2072</v>
      </c>
      <c r="T608" s="10" t="s">
        <v>2091</v>
      </c>
      <c r="U608" s="10" t="s">
        <v>2065</v>
      </c>
      <c r="V608" s="10" t="s">
        <v>2106</v>
      </c>
      <c r="W608" s="10" t="s">
        <v>2065</v>
      </c>
      <c r="X608" s="10" t="s">
        <v>2065</v>
      </c>
      <c r="Y608" s="10" t="s">
        <v>2065</v>
      </c>
      <c r="Z608" s="10" t="s">
        <v>2282</v>
      </c>
      <c r="AA608" s="10" t="s">
        <v>2300</v>
      </c>
      <c r="AB608" s="10" t="s">
        <v>4082</v>
      </c>
      <c r="AC608" s="10" t="s">
        <v>3041</v>
      </c>
      <c r="AD608" s="10" t="s">
        <v>1373</v>
      </c>
      <c r="AE608" s="10" t="s">
        <v>2824</v>
      </c>
      <c r="AF608" s="10" t="s">
        <v>1234</v>
      </c>
      <c r="AG608" s="10" t="s">
        <v>1325</v>
      </c>
      <c r="AH608" s="10" t="s">
        <v>2124</v>
      </c>
    </row>
    <row r="609" spans="1:34" x14ac:dyDescent="0.45">
      <c r="A609" s="10" t="s">
        <v>4083</v>
      </c>
      <c r="B609" s="10" t="s">
        <v>2153</v>
      </c>
      <c r="C609" s="10" t="s">
        <v>289</v>
      </c>
      <c r="D609" s="10" t="s">
        <v>2059</v>
      </c>
      <c r="E609" s="10" t="s">
        <v>2065</v>
      </c>
      <c r="F609" s="10" t="s">
        <v>2065</v>
      </c>
      <c r="G609" s="10" t="s">
        <v>871</v>
      </c>
      <c r="H609" s="10" t="s">
        <v>2294</v>
      </c>
      <c r="I609" s="10" t="s">
        <v>2058</v>
      </c>
      <c r="J609" s="10" t="s">
        <v>2086</v>
      </c>
      <c r="K609" s="10" t="s">
        <v>2135</v>
      </c>
      <c r="L609" s="10" t="s">
        <v>2065</v>
      </c>
      <c r="M609" s="10" t="s">
        <v>2065</v>
      </c>
      <c r="N609" s="10" t="s">
        <v>2065</v>
      </c>
      <c r="O609" s="10" t="s">
        <v>4084</v>
      </c>
      <c r="P609" s="10" t="s">
        <v>2220</v>
      </c>
      <c r="Q609" s="10" t="s">
        <v>2089</v>
      </c>
      <c r="R609" s="10" t="s">
        <v>2204</v>
      </c>
      <c r="S609" s="10" t="s">
        <v>2103</v>
      </c>
      <c r="T609" s="10" t="s">
        <v>2194</v>
      </c>
      <c r="U609" s="10" t="s">
        <v>2065</v>
      </c>
      <c r="V609" s="10" t="s">
        <v>2118</v>
      </c>
      <c r="W609" s="10" t="s">
        <v>2072</v>
      </c>
      <c r="X609" s="10" t="s">
        <v>2065</v>
      </c>
      <c r="Y609" s="10" t="s">
        <v>2065</v>
      </c>
      <c r="Z609" s="10" t="s">
        <v>2918</v>
      </c>
      <c r="AA609" s="10" t="s">
        <v>2525</v>
      </c>
      <c r="AB609" s="10" t="s">
        <v>2361</v>
      </c>
      <c r="AC609" s="10" t="s">
        <v>4085</v>
      </c>
      <c r="AD609" s="10" t="s">
        <v>1215</v>
      </c>
      <c r="AE609" s="10" t="s">
        <v>2077</v>
      </c>
      <c r="AF609" s="10" t="s">
        <v>1410</v>
      </c>
      <c r="AG609" s="10" t="s">
        <v>1138</v>
      </c>
      <c r="AH609" s="10" t="s">
        <v>2976</v>
      </c>
    </row>
    <row r="610" spans="1:34" x14ac:dyDescent="0.45">
      <c r="A610" s="10" t="s">
        <v>4086</v>
      </c>
      <c r="B610" s="10" t="s">
        <v>2192</v>
      </c>
      <c r="C610" s="10" t="s">
        <v>99</v>
      </c>
      <c r="D610" s="10" t="s">
        <v>2082</v>
      </c>
      <c r="E610" s="10" t="s">
        <v>2072</v>
      </c>
      <c r="F610" s="10" t="s">
        <v>2086</v>
      </c>
      <c r="G610" s="10" t="s">
        <v>2202</v>
      </c>
      <c r="H610" s="10" t="s">
        <v>4087</v>
      </c>
      <c r="I610" s="10" t="s">
        <v>2089</v>
      </c>
      <c r="J610" s="10" t="s">
        <v>2065</v>
      </c>
      <c r="K610" s="10" t="s">
        <v>2060</v>
      </c>
      <c r="L610" s="10" t="s">
        <v>2065</v>
      </c>
      <c r="M610" s="10" t="s">
        <v>2065</v>
      </c>
      <c r="N610" s="10" t="s">
        <v>2065</v>
      </c>
      <c r="O610" s="10" t="s">
        <v>939</v>
      </c>
      <c r="P610" s="10" t="s">
        <v>2173</v>
      </c>
      <c r="Q610" s="10" t="s">
        <v>2223</v>
      </c>
      <c r="R610" s="10" t="s">
        <v>2223</v>
      </c>
      <c r="S610" s="10" t="s">
        <v>2061</v>
      </c>
      <c r="T610" s="10" t="s">
        <v>2060</v>
      </c>
      <c r="U610" s="10" t="s">
        <v>2065</v>
      </c>
      <c r="V610" s="10" t="s">
        <v>2135</v>
      </c>
      <c r="W610" s="10" t="s">
        <v>2065</v>
      </c>
      <c r="X610" s="10" t="s">
        <v>2065</v>
      </c>
      <c r="Y610" s="10" t="s">
        <v>2065</v>
      </c>
      <c r="Z610" s="10" t="s">
        <v>2186</v>
      </c>
      <c r="AA610" s="10" t="s">
        <v>2300</v>
      </c>
      <c r="AB610" s="10" t="s">
        <v>4088</v>
      </c>
      <c r="AC610" s="10" t="s">
        <v>2684</v>
      </c>
      <c r="AD610" s="10" t="s">
        <v>939</v>
      </c>
      <c r="AE610" s="10" t="s">
        <v>1135</v>
      </c>
      <c r="AF610" s="10" t="s">
        <v>989</v>
      </c>
      <c r="AG610" s="10" t="s">
        <v>978</v>
      </c>
      <c r="AH610" s="10" t="s">
        <v>2200</v>
      </c>
    </row>
    <row r="611" spans="1:34" x14ac:dyDescent="0.45">
      <c r="A611" s="10" t="s">
        <v>4089</v>
      </c>
      <c r="B611" s="10" t="s">
        <v>2100</v>
      </c>
      <c r="C611" s="10" t="s">
        <v>174</v>
      </c>
      <c r="D611" s="10" t="s">
        <v>2059</v>
      </c>
      <c r="E611" s="10" t="s">
        <v>2091</v>
      </c>
      <c r="F611" s="10" t="s">
        <v>2086</v>
      </c>
      <c r="G611" s="10" t="s">
        <v>2503</v>
      </c>
      <c r="H611" s="10" t="s">
        <v>2433</v>
      </c>
      <c r="I611" s="10" t="s">
        <v>2172</v>
      </c>
      <c r="J611" s="10" t="s">
        <v>2172</v>
      </c>
      <c r="K611" s="10" t="s">
        <v>2065</v>
      </c>
      <c r="L611" s="10" t="s">
        <v>2065</v>
      </c>
      <c r="M611" s="10" t="s">
        <v>2065</v>
      </c>
      <c r="N611" s="10" t="s">
        <v>2065</v>
      </c>
      <c r="O611" s="10" t="s">
        <v>2695</v>
      </c>
      <c r="P611" s="10" t="s">
        <v>2260</v>
      </c>
      <c r="Q611" s="10" t="s">
        <v>2058</v>
      </c>
      <c r="R611" s="10" t="s">
        <v>2145</v>
      </c>
      <c r="S611" s="10" t="s">
        <v>2103</v>
      </c>
      <c r="T611" s="10" t="s">
        <v>2105</v>
      </c>
      <c r="U611" s="10" t="s">
        <v>2065</v>
      </c>
      <c r="V611" s="10" t="s">
        <v>2310</v>
      </c>
      <c r="W611" s="10" t="s">
        <v>2065</v>
      </c>
      <c r="X611" s="10" t="s">
        <v>2065</v>
      </c>
      <c r="Y611" s="10" t="s">
        <v>2091</v>
      </c>
      <c r="Z611" s="10" t="s">
        <v>3579</v>
      </c>
      <c r="AA611" s="10" t="s">
        <v>2956</v>
      </c>
      <c r="AB611" s="10" t="s">
        <v>2774</v>
      </c>
      <c r="AC611" s="10" t="s">
        <v>4090</v>
      </c>
      <c r="AD611" s="10" t="s">
        <v>967</v>
      </c>
      <c r="AE611" s="10" t="s">
        <v>2235</v>
      </c>
      <c r="AF611" s="10" t="s">
        <v>1038</v>
      </c>
      <c r="AG611" s="10" t="s">
        <v>2011</v>
      </c>
      <c r="AH611" s="10" t="s">
        <v>3298</v>
      </c>
    </row>
    <row r="612" spans="1:34" x14ac:dyDescent="0.45">
      <c r="A612" s="10" t="s">
        <v>4091</v>
      </c>
      <c r="B612" s="10" t="s">
        <v>2192</v>
      </c>
      <c r="C612" s="10" t="s">
        <v>230</v>
      </c>
      <c r="D612" s="10" t="s">
        <v>2082</v>
      </c>
      <c r="E612" s="10" t="s">
        <v>2086</v>
      </c>
      <c r="F612" s="10" t="s">
        <v>2072</v>
      </c>
      <c r="G612" s="10" t="s">
        <v>2101</v>
      </c>
      <c r="H612" s="10" t="s">
        <v>2652</v>
      </c>
      <c r="I612" s="10" t="s">
        <v>2089</v>
      </c>
      <c r="J612" s="10" t="s">
        <v>2065</v>
      </c>
      <c r="K612" s="10" t="s">
        <v>2061</v>
      </c>
      <c r="L612" s="10" t="s">
        <v>2065</v>
      </c>
      <c r="M612" s="10" t="s">
        <v>2065</v>
      </c>
      <c r="N612" s="10" t="s">
        <v>2065</v>
      </c>
      <c r="O612" s="10" t="s">
        <v>1364</v>
      </c>
      <c r="P612" s="10" t="s">
        <v>2070</v>
      </c>
      <c r="Q612" s="10" t="s">
        <v>2106</v>
      </c>
      <c r="R612" s="10" t="s">
        <v>2103</v>
      </c>
      <c r="S612" s="10" t="s">
        <v>2072</v>
      </c>
      <c r="T612" s="10" t="s">
        <v>2103</v>
      </c>
      <c r="U612" s="10" t="s">
        <v>2065</v>
      </c>
      <c r="V612" s="10" t="s">
        <v>2064</v>
      </c>
      <c r="W612" s="10" t="s">
        <v>2086</v>
      </c>
      <c r="X612" s="10" t="s">
        <v>2065</v>
      </c>
      <c r="Y612" s="10" t="s">
        <v>2065</v>
      </c>
      <c r="Z612" s="10" t="s">
        <v>2362</v>
      </c>
      <c r="AA612" s="10" t="s">
        <v>2447</v>
      </c>
      <c r="AB612" s="10" t="s">
        <v>2322</v>
      </c>
      <c r="AC612" s="10" t="s">
        <v>2227</v>
      </c>
      <c r="AD612" s="10" t="s">
        <v>1090</v>
      </c>
      <c r="AE612" s="10" t="s">
        <v>2557</v>
      </c>
      <c r="AF612" s="10" t="s">
        <v>1407</v>
      </c>
      <c r="AG612" s="10" t="s">
        <v>2547</v>
      </c>
      <c r="AH612" s="10" t="s">
        <v>2410</v>
      </c>
    </row>
    <row r="613" spans="1:34" x14ac:dyDescent="0.45">
      <c r="A613" s="10" t="s">
        <v>4092</v>
      </c>
      <c r="B613" s="10" t="s">
        <v>2114</v>
      </c>
      <c r="C613" s="10" t="s">
        <v>113</v>
      </c>
      <c r="D613" s="10" t="s">
        <v>2059</v>
      </c>
      <c r="E613" s="10" t="s">
        <v>2065</v>
      </c>
      <c r="F613" s="10" t="s">
        <v>2065</v>
      </c>
      <c r="G613" s="10" t="s">
        <v>871</v>
      </c>
      <c r="H613" s="10" t="s">
        <v>2463</v>
      </c>
      <c r="I613" s="10" t="s">
        <v>2072</v>
      </c>
      <c r="J613" s="10" t="s">
        <v>2072</v>
      </c>
      <c r="K613" s="10" t="s">
        <v>2065</v>
      </c>
      <c r="L613" s="10" t="s">
        <v>2065</v>
      </c>
      <c r="M613" s="10" t="s">
        <v>2065</v>
      </c>
      <c r="N613" s="10" t="s">
        <v>2065</v>
      </c>
      <c r="O613" s="10" t="s">
        <v>1999</v>
      </c>
      <c r="P613" s="10" t="s">
        <v>2103</v>
      </c>
      <c r="Q613" s="10" t="s">
        <v>2060</v>
      </c>
      <c r="R613" s="10" t="s">
        <v>2060</v>
      </c>
      <c r="S613" s="10" t="s">
        <v>2072</v>
      </c>
      <c r="T613" s="10" t="s">
        <v>2086</v>
      </c>
      <c r="U613" s="10" t="s">
        <v>2065</v>
      </c>
      <c r="V613" s="10" t="s">
        <v>2091</v>
      </c>
      <c r="W613" s="10" t="s">
        <v>2065</v>
      </c>
      <c r="X613" s="10" t="s">
        <v>2065</v>
      </c>
      <c r="Y613" s="10" t="s">
        <v>2065</v>
      </c>
      <c r="Z613" s="10" t="s">
        <v>2222</v>
      </c>
      <c r="AA613" s="10" t="s">
        <v>2100</v>
      </c>
      <c r="AB613" s="10" t="s">
        <v>4093</v>
      </c>
      <c r="AC613" s="10" t="s">
        <v>2271</v>
      </c>
      <c r="AD613" s="10" t="s">
        <v>1178</v>
      </c>
      <c r="AE613" s="10" t="s">
        <v>2142</v>
      </c>
      <c r="AF613" s="10" t="s">
        <v>2079</v>
      </c>
      <c r="AG613" s="10" t="s">
        <v>953</v>
      </c>
      <c r="AH613" s="10" t="s">
        <v>2341</v>
      </c>
    </row>
    <row r="614" spans="1:34" x14ac:dyDescent="0.45">
      <c r="A614" s="10" t="s">
        <v>4094</v>
      </c>
      <c r="B614" s="10" t="s">
        <v>2058</v>
      </c>
      <c r="C614" s="10" t="s">
        <v>37</v>
      </c>
      <c r="D614" s="10" t="s">
        <v>2059</v>
      </c>
      <c r="E614" s="10" t="s">
        <v>2065</v>
      </c>
      <c r="F614" s="10" t="s">
        <v>2065</v>
      </c>
      <c r="G614" s="10" t="s">
        <v>871</v>
      </c>
      <c r="H614" s="10" t="s">
        <v>4095</v>
      </c>
      <c r="I614" s="10" t="s">
        <v>2060</v>
      </c>
      <c r="J614" s="10" t="s">
        <v>2065</v>
      </c>
      <c r="K614" s="10" t="s">
        <v>2065</v>
      </c>
      <c r="L614" s="10" t="s">
        <v>2065</v>
      </c>
      <c r="M614" s="10" t="s">
        <v>2065</v>
      </c>
      <c r="N614" s="10" t="s">
        <v>2065</v>
      </c>
      <c r="O614" s="10" t="s">
        <v>1247</v>
      </c>
      <c r="P614" s="10" t="s">
        <v>2204</v>
      </c>
      <c r="Q614" s="10" t="s">
        <v>2064</v>
      </c>
      <c r="R614" s="10" t="s">
        <v>2064</v>
      </c>
      <c r="S614" s="10" t="s">
        <v>2086</v>
      </c>
      <c r="T614" s="10" t="s">
        <v>2194</v>
      </c>
      <c r="U614" s="10" t="s">
        <v>2065</v>
      </c>
      <c r="V614" s="10" t="s">
        <v>2106</v>
      </c>
      <c r="W614" s="10" t="s">
        <v>2072</v>
      </c>
      <c r="X614" s="10" t="s">
        <v>2065</v>
      </c>
      <c r="Y614" s="10" t="s">
        <v>2072</v>
      </c>
      <c r="Z614" s="10" t="s">
        <v>2292</v>
      </c>
      <c r="AA614" s="10" t="s">
        <v>2309</v>
      </c>
      <c r="AB614" s="10" t="s">
        <v>4096</v>
      </c>
      <c r="AC614" s="10" t="s">
        <v>4097</v>
      </c>
      <c r="AD614" s="10" t="s">
        <v>1226</v>
      </c>
      <c r="AE614" s="10" t="s">
        <v>2077</v>
      </c>
      <c r="AF614" s="10" t="s">
        <v>1370</v>
      </c>
      <c r="AG614" s="10" t="s">
        <v>1342</v>
      </c>
      <c r="AH614" s="10" t="s">
        <v>3342</v>
      </c>
    </row>
    <row r="615" spans="1:34" x14ac:dyDescent="0.45">
      <c r="A615" s="10" t="s">
        <v>4098</v>
      </c>
      <c r="B615" s="10" t="s">
        <v>2692</v>
      </c>
      <c r="C615" s="10" t="s">
        <v>284</v>
      </c>
      <c r="D615" s="10" t="s">
        <v>2082</v>
      </c>
      <c r="E615" s="10" t="s">
        <v>2086</v>
      </c>
      <c r="F615" s="10" t="s">
        <v>2072</v>
      </c>
      <c r="G615" s="10" t="s">
        <v>2101</v>
      </c>
      <c r="H615" s="10" t="s">
        <v>3287</v>
      </c>
      <c r="I615" s="10" t="s">
        <v>2173</v>
      </c>
      <c r="J615" s="10" t="s">
        <v>2065</v>
      </c>
      <c r="K615" s="10" t="s">
        <v>2103</v>
      </c>
      <c r="L615" s="10" t="s">
        <v>2065</v>
      </c>
      <c r="M615" s="10" t="s">
        <v>2065</v>
      </c>
      <c r="N615" s="10" t="s">
        <v>2091</v>
      </c>
      <c r="O615" s="10" t="s">
        <v>1009</v>
      </c>
      <c r="P615" s="10" t="s">
        <v>2173</v>
      </c>
      <c r="Q615" s="10" t="s">
        <v>2088</v>
      </c>
      <c r="R615" s="10" t="s">
        <v>2172</v>
      </c>
      <c r="S615" s="10" t="s">
        <v>2086</v>
      </c>
      <c r="T615" s="10" t="s">
        <v>2103</v>
      </c>
      <c r="U615" s="10" t="s">
        <v>2072</v>
      </c>
      <c r="V615" s="10" t="s">
        <v>2070</v>
      </c>
      <c r="W615" s="10" t="s">
        <v>2065</v>
      </c>
      <c r="X615" s="10" t="s">
        <v>2065</v>
      </c>
      <c r="Y615" s="10" t="s">
        <v>2072</v>
      </c>
      <c r="Z615" s="10" t="s">
        <v>2146</v>
      </c>
      <c r="AA615" s="10" t="s">
        <v>2214</v>
      </c>
      <c r="AB615" s="10" t="s">
        <v>3308</v>
      </c>
      <c r="AC615" s="10" t="s">
        <v>2474</v>
      </c>
      <c r="AD615" s="10" t="s">
        <v>1073</v>
      </c>
      <c r="AE615" s="10" t="s">
        <v>1927</v>
      </c>
      <c r="AF615" s="10" t="s">
        <v>2688</v>
      </c>
      <c r="AG615" s="10" t="s">
        <v>991</v>
      </c>
      <c r="AH615" s="10" t="s">
        <v>2256</v>
      </c>
    </row>
    <row r="616" spans="1:34" x14ac:dyDescent="0.45">
      <c r="A616" s="10" t="s">
        <v>4099</v>
      </c>
      <c r="B616" s="10" t="s">
        <v>2117</v>
      </c>
      <c r="C616" s="10" t="s">
        <v>174</v>
      </c>
      <c r="D616" s="10" t="s">
        <v>2059</v>
      </c>
      <c r="E616" s="10" t="s">
        <v>2072</v>
      </c>
      <c r="F616" s="10" t="s">
        <v>2072</v>
      </c>
      <c r="G616" s="10" t="s">
        <v>2083</v>
      </c>
      <c r="H616" s="10" t="s">
        <v>3587</v>
      </c>
      <c r="I616" s="10" t="s">
        <v>2172</v>
      </c>
      <c r="J616" s="10" t="s">
        <v>2065</v>
      </c>
      <c r="K616" s="10" t="s">
        <v>2061</v>
      </c>
      <c r="L616" s="10" t="s">
        <v>2065</v>
      </c>
      <c r="M616" s="10" t="s">
        <v>2065</v>
      </c>
      <c r="N616" s="10" t="s">
        <v>2065</v>
      </c>
      <c r="O616" s="10" t="s">
        <v>1351</v>
      </c>
      <c r="P616" s="10" t="s">
        <v>2088</v>
      </c>
      <c r="Q616" s="10" t="s">
        <v>2135</v>
      </c>
      <c r="R616" s="10" t="s">
        <v>2106</v>
      </c>
      <c r="S616" s="10" t="s">
        <v>2086</v>
      </c>
      <c r="T616" s="10" t="s">
        <v>2103</v>
      </c>
      <c r="U616" s="10" t="s">
        <v>2065</v>
      </c>
      <c r="V616" s="10" t="s">
        <v>2145</v>
      </c>
      <c r="W616" s="10" t="s">
        <v>2065</v>
      </c>
      <c r="X616" s="10" t="s">
        <v>2065</v>
      </c>
      <c r="Y616" s="10" t="s">
        <v>2065</v>
      </c>
      <c r="Z616" s="10" t="s">
        <v>2239</v>
      </c>
      <c r="AA616" s="10" t="s">
        <v>2273</v>
      </c>
      <c r="AB616" s="10" t="s">
        <v>3143</v>
      </c>
      <c r="AC616" s="10" t="s">
        <v>3936</v>
      </c>
      <c r="AD616" s="10" t="s">
        <v>1106</v>
      </c>
      <c r="AE616" s="10" t="s">
        <v>2097</v>
      </c>
      <c r="AF616" s="10" t="s">
        <v>1445</v>
      </c>
      <c r="AG616" s="10" t="s">
        <v>1325</v>
      </c>
      <c r="AH616" s="10" t="s">
        <v>4100</v>
      </c>
    </row>
    <row r="617" spans="1:34" x14ac:dyDescent="0.45">
      <c r="A617" s="10" t="s">
        <v>4101</v>
      </c>
      <c r="B617" s="10" t="s">
        <v>2100</v>
      </c>
      <c r="C617" s="10" t="s">
        <v>24</v>
      </c>
      <c r="D617" s="10" t="s">
        <v>2059</v>
      </c>
      <c r="E617" s="10" t="s">
        <v>2091</v>
      </c>
      <c r="F617" s="10" t="s">
        <v>2086</v>
      </c>
      <c r="G617" s="10" t="s">
        <v>2503</v>
      </c>
      <c r="H617" s="10" t="s">
        <v>3326</v>
      </c>
      <c r="I617" s="10" t="s">
        <v>2245</v>
      </c>
      <c r="J617" s="10" t="s">
        <v>2065</v>
      </c>
      <c r="K617" s="10" t="s">
        <v>2072</v>
      </c>
      <c r="L617" s="10" t="s">
        <v>2065</v>
      </c>
      <c r="M617" s="10" t="s">
        <v>2065</v>
      </c>
      <c r="N617" s="10" t="s">
        <v>2065</v>
      </c>
      <c r="O617" s="10" t="s">
        <v>2104</v>
      </c>
      <c r="P617" s="10" t="s">
        <v>2282</v>
      </c>
      <c r="Q617" s="10" t="s">
        <v>2091</v>
      </c>
      <c r="R617" s="10" t="s">
        <v>2091</v>
      </c>
      <c r="S617" s="10" t="s">
        <v>2072</v>
      </c>
      <c r="T617" s="10" t="s">
        <v>2091</v>
      </c>
      <c r="U617" s="10" t="s">
        <v>2065</v>
      </c>
      <c r="V617" s="10" t="s">
        <v>2173</v>
      </c>
      <c r="W617" s="10" t="s">
        <v>2065</v>
      </c>
      <c r="X617" s="10" t="s">
        <v>2065</v>
      </c>
      <c r="Y617" s="10" t="s">
        <v>2086</v>
      </c>
      <c r="Z617" s="10" t="s">
        <v>2605</v>
      </c>
      <c r="AA617" s="10" t="s">
        <v>4102</v>
      </c>
      <c r="AB617" s="10" t="s">
        <v>3820</v>
      </c>
      <c r="AC617" s="10" t="s">
        <v>2133</v>
      </c>
      <c r="AD617" s="10" t="s">
        <v>1017</v>
      </c>
      <c r="AE617" s="10" t="s">
        <v>1926</v>
      </c>
      <c r="AF617" s="10" t="s">
        <v>2296</v>
      </c>
      <c r="AG617" s="10" t="s">
        <v>1048</v>
      </c>
      <c r="AH617" s="10" t="s">
        <v>3650</v>
      </c>
    </row>
    <row r="618" spans="1:34" x14ac:dyDescent="0.45">
      <c r="A618" s="10" t="s">
        <v>4103</v>
      </c>
      <c r="B618" s="10" t="s">
        <v>2069</v>
      </c>
      <c r="C618" s="10" t="s">
        <v>119</v>
      </c>
      <c r="D618" s="10" t="s">
        <v>2059</v>
      </c>
      <c r="E618" s="10" t="s">
        <v>2065</v>
      </c>
      <c r="F618" s="10" t="s">
        <v>2086</v>
      </c>
      <c r="G618" s="10" t="s">
        <v>2115</v>
      </c>
      <c r="H618" s="10" t="s">
        <v>4104</v>
      </c>
      <c r="I618" s="10" t="s">
        <v>2061</v>
      </c>
      <c r="J618" s="10" t="s">
        <v>2086</v>
      </c>
      <c r="K618" s="10" t="s">
        <v>2065</v>
      </c>
      <c r="L618" s="10" t="s">
        <v>2065</v>
      </c>
      <c r="M618" s="10" t="s">
        <v>2065</v>
      </c>
      <c r="N618" s="10" t="s">
        <v>2065</v>
      </c>
      <c r="O618" s="10" t="s">
        <v>1246</v>
      </c>
      <c r="P618" s="10" t="s">
        <v>2245</v>
      </c>
      <c r="Q618" s="10" t="s">
        <v>2070</v>
      </c>
      <c r="R618" s="10" t="s">
        <v>2070</v>
      </c>
      <c r="S618" s="10" t="s">
        <v>2103</v>
      </c>
      <c r="T618" s="10" t="s">
        <v>2194</v>
      </c>
      <c r="U618" s="10" t="s">
        <v>2065</v>
      </c>
      <c r="V618" s="10" t="s">
        <v>2173</v>
      </c>
      <c r="W618" s="10" t="s">
        <v>2072</v>
      </c>
      <c r="X618" s="10" t="s">
        <v>2065</v>
      </c>
      <c r="Y618" s="10" t="s">
        <v>2065</v>
      </c>
      <c r="Z618" s="10" t="s">
        <v>2313</v>
      </c>
      <c r="AA618" s="10" t="s">
        <v>2497</v>
      </c>
      <c r="AB618" s="10" t="s">
        <v>4105</v>
      </c>
      <c r="AC618" s="10" t="s">
        <v>4106</v>
      </c>
      <c r="AD618" s="10" t="s">
        <v>1299</v>
      </c>
      <c r="AE618" s="10" t="s">
        <v>1111</v>
      </c>
      <c r="AF618" s="10" t="s">
        <v>1061</v>
      </c>
      <c r="AG618" s="10" t="s">
        <v>991</v>
      </c>
      <c r="AH618" s="10" t="s">
        <v>2200</v>
      </c>
    </row>
    <row r="619" spans="1:34" x14ac:dyDescent="0.45">
      <c r="A619" s="10" t="s">
        <v>4107</v>
      </c>
      <c r="B619" s="10" t="s">
        <v>2192</v>
      </c>
      <c r="C619" s="10" t="s">
        <v>115</v>
      </c>
      <c r="D619" s="10" t="s">
        <v>2082</v>
      </c>
      <c r="E619" s="10" t="s">
        <v>2072</v>
      </c>
      <c r="F619" s="10" t="s">
        <v>2072</v>
      </c>
      <c r="G619" s="10" t="s">
        <v>2083</v>
      </c>
      <c r="H619" s="10" t="s">
        <v>2711</v>
      </c>
      <c r="I619" s="10" t="s">
        <v>2069</v>
      </c>
      <c r="J619" s="10" t="s">
        <v>2065</v>
      </c>
      <c r="K619" s="10" t="s">
        <v>2091</v>
      </c>
      <c r="L619" s="10" t="s">
        <v>2065</v>
      </c>
      <c r="M619" s="10" t="s">
        <v>2065</v>
      </c>
      <c r="N619" s="10" t="s">
        <v>2065</v>
      </c>
      <c r="O619" s="10" t="s">
        <v>2438</v>
      </c>
      <c r="P619" s="10" t="s">
        <v>2173</v>
      </c>
      <c r="Q619" s="10" t="s">
        <v>2088</v>
      </c>
      <c r="R619" s="10" t="s">
        <v>2135</v>
      </c>
      <c r="S619" s="10" t="s">
        <v>2072</v>
      </c>
      <c r="T619" s="10" t="s">
        <v>2172</v>
      </c>
      <c r="U619" s="10" t="s">
        <v>2065</v>
      </c>
      <c r="V619" s="10" t="s">
        <v>2058</v>
      </c>
      <c r="W619" s="10" t="s">
        <v>2072</v>
      </c>
      <c r="X619" s="10" t="s">
        <v>2065</v>
      </c>
      <c r="Y619" s="10" t="s">
        <v>2072</v>
      </c>
      <c r="Z619" s="10" t="s">
        <v>2247</v>
      </c>
      <c r="AA619" s="10" t="s">
        <v>2385</v>
      </c>
      <c r="AB619" s="10" t="s">
        <v>2450</v>
      </c>
      <c r="AC619" s="10" t="s">
        <v>4108</v>
      </c>
      <c r="AD619" s="10" t="s">
        <v>1298</v>
      </c>
      <c r="AE619" s="10" t="s">
        <v>2123</v>
      </c>
      <c r="AF619" s="10" t="s">
        <v>1111</v>
      </c>
      <c r="AG619" s="10" t="s">
        <v>1036</v>
      </c>
      <c r="AH619" s="10" t="s">
        <v>2512</v>
      </c>
    </row>
    <row r="620" spans="1:34" x14ac:dyDescent="0.45">
      <c r="A620" s="10" t="s">
        <v>4109</v>
      </c>
      <c r="B620" s="10" t="s">
        <v>2117</v>
      </c>
      <c r="C620" s="10" t="s">
        <v>279</v>
      </c>
      <c r="D620" s="10" t="s">
        <v>2082</v>
      </c>
      <c r="E620" s="10" t="s">
        <v>2065</v>
      </c>
      <c r="F620" s="10" t="s">
        <v>2065</v>
      </c>
      <c r="G620" s="10" t="s">
        <v>871</v>
      </c>
      <c r="H620" s="10" t="s">
        <v>2545</v>
      </c>
      <c r="I620" s="10" t="s">
        <v>2061</v>
      </c>
      <c r="J620" s="10" t="s">
        <v>2065</v>
      </c>
      <c r="K620" s="10" t="s">
        <v>2065</v>
      </c>
      <c r="L620" s="10" t="s">
        <v>2065</v>
      </c>
      <c r="M620" s="10" t="s">
        <v>2065</v>
      </c>
      <c r="N620" s="10" t="s">
        <v>2065</v>
      </c>
      <c r="O620" s="10" t="s">
        <v>1265</v>
      </c>
      <c r="P620" s="10" t="s">
        <v>2172</v>
      </c>
      <c r="Q620" s="10" t="s">
        <v>2103</v>
      </c>
      <c r="R620" s="10" t="s">
        <v>2103</v>
      </c>
      <c r="S620" s="10" t="s">
        <v>2086</v>
      </c>
      <c r="T620" s="10" t="s">
        <v>2072</v>
      </c>
      <c r="U620" s="10" t="s">
        <v>2065</v>
      </c>
      <c r="V620" s="10" t="s">
        <v>2061</v>
      </c>
      <c r="W620" s="10" t="s">
        <v>2072</v>
      </c>
      <c r="X620" s="10" t="s">
        <v>2065</v>
      </c>
      <c r="Y620" s="10" t="s">
        <v>2065</v>
      </c>
      <c r="Z620" s="10" t="s">
        <v>2085</v>
      </c>
      <c r="AA620" s="10" t="s">
        <v>2184</v>
      </c>
      <c r="AB620" s="10" t="s">
        <v>4110</v>
      </c>
      <c r="AC620" s="10" t="s">
        <v>2129</v>
      </c>
      <c r="AD620" s="10" t="s">
        <v>1351</v>
      </c>
      <c r="AE620" s="10" t="s">
        <v>1407</v>
      </c>
      <c r="AF620" s="10" t="s">
        <v>2097</v>
      </c>
      <c r="AG620" s="10" t="s">
        <v>2079</v>
      </c>
      <c r="AH620" s="10" t="s">
        <v>2408</v>
      </c>
    </row>
    <row r="621" spans="1:34" x14ac:dyDescent="0.45">
      <c r="A621" s="10" t="s">
        <v>4111</v>
      </c>
      <c r="B621" s="10" t="s">
        <v>2153</v>
      </c>
      <c r="C621" s="10" t="s">
        <v>2331</v>
      </c>
      <c r="D621" s="10" t="s">
        <v>2332</v>
      </c>
      <c r="E621" s="10" t="s">
        <v>2086</v>
      </c>
      <c r="F621" s="10" t="s">
        <v>2091</v>
      </c>
      <c r="G621" s="10" t="s">
        <v>2159</v>
      </c>
      <c r="H621" s="10" t="s">
        <v>2822</v>
      </c>
      <c r="I621" s="10" t="s">
        <v>2089</v>
      </c>
      <c r="J621" s="10" t="s">
        <v>2065</v>
      </c>
      <c r="K621" s="10" t="s">
        <v>2088</v>
      </c>
      <c r="L621" s="10" t="s">
        <v>2065</v>
      </c>
      <c r="M621" s="10" t="s">
        <v>2065</v>
      </c>
      <c r="N621" s="10" t="s">
        <v>2065</v>
      </c>
      <c r="O621" s="10" t="s">
        <v>2438</v>
      </c>
      <c r="P621" s="10" t="s">
        <v>2107</v>
      </c>
      <c r="Q621" s="10" t="s">
        <v>2070</v>
      </c>
      <c r="R621" s="10" t="s">
        <v>2194</v>
      </c>
      <c r="S621" s="10" t="s">
        <v>2072</v>
      </c>
      <c r="T621" s="10" t="s">
        <v>2135</v>
      </c>
      <c r="U621" s="10" t="s">
        <v>2065</v>
      </c>
      <c r="V621" s="10" t="s">
        <v>2245</v>
      </c>
      <c r="W621" s="10" t="s">
        <v>2060</v>
      </c>
      <c r="X621" s="10" t="s">
        <v>2072</v>
      </c>
      <c r="Y621" s="10" t="s">
        <v>2072</v>
      </c>
      <c r="Z621" s="10" t="s">
        <v>2567</v>
      </c>
      <c r="AA621" s="10" t="s">
        <v>2802</v>
      </c>
      <c r="AB621" s="10" t="s">
        <v>3368</v>
      </c>
      <c r="AC621" s="10" t="s">
        <v>4112</v>
      </c>
      <c r="AD621" s="10" t="s">
        <v>2096</v>
      </c>
      <c r="AE621" s="10" t="s">
        <v>2123</v>
      </c>
      <c r="AF621" s="10" t="s">
        <v>2010</v>
      </c>
      <c r="AG621" s="10" t="s">
        <v>1243</v>
      </c>
      <c r="AH621" s="10" t="s">
        <v>2618</v>
      </c>
    </row>
    <row r="622" spans="1:34" x14ac:dyDescent="0.45">
      <c r="A622" s="10" t="s">
        <v>4111</v>
      </c>
      <c r="B622" s="10" t="s">
        <v>2153</v>
      </c>
      <c r="C622" s="10" t="s">
        <v>2331</v>
      </c>
      <c r="D622" s="10" t="s">
        <v>2082</v>
      </c>
      <c r="E622" s="10" t="s">
        <v>2072</v>
      </c>
      <c r="F622" s="10" t="s">
        <v>2072</v>
      </c>
      <c r="G622" s="10" t="s">
        <v>2083</v>
      </c>
      <c r="H622" s="10" t="s">
        <v>2410</v>
      </c>
      <c r="I622" s="10" t="s">
        <v>2064</v>
      </c>
      <c r="J622" s="10" t="s">
        <v>2065</v>
      </c>
      <c r="K622" s="10" t="s">
        <v>2106</v>
      </c>
      <c r="L622" s="10" t="s">
        <v>2065</v>
      </c>
      <c r="M622" s="10" t="s">
        <v>2065</v>
      </c>
      <c r="N622" s="10" t="s">
        <v>2065</v>
      </c>
      <c r="O622" s="10" t="s">
        <v>1244</v>
      </c>
      <c r="P622" s="10" t="s">
        <v>2105</v>
      </c>
      <c r="Q622" s="10" t="s">
        <v>2194</v>
      </c>
      <c r="R622" s="10" t="s">
        <v>2060</v>
      </c>
      <c r="S622" s="10" t="s">
        <v>2065</v>
      </c>
      <c r="T622" s="10" t="s">
        <v>2194</v>
      </c>
      <c r="U622" s="10" t="s">
        <v>2065</v>
      </c>
      <c r="V622" s="10" t="s">
        <v>2070</v>
      </c>
      <c r="W622" s="10" t="s">
        <v>2072</v>
      </c>
      <c r="X622" s="10" t="s">
        <v>2072</v>
      </c>
      <c r="Y622" s="10" t="s">
        <v>2065</v>
      </c>
      <c r="Z622" s="10" t="s">
        <v>2335</v>
      </c>
      <c r="AA622" s="10" t="s">
        <v>3382</v>
      </c>
      <c r="AB622" s="10" t="s">
        <v>3207</v>
      </c>
      <c r="AC622" s="10" t="s">
        <v>4113</v>
      </c>
      <c r="AD622" s="10" t="s">
        <v>1370</v>
      </c>
      <c r="AE622" s="10" t="s">
        <v>2130</v>
      </c>
      <c r="AF622" s="10" t="s">
        <v>1320</v>
      </c>
      <c r="AG622" s="10" t="s">
        <v>1036</v>
      </c>
      <c r="AH622" s="10" t="s">
        <v>2126</v>
      </c>
    </row>
    <row r="623" spans="1:34" x14ac:dyDescent="0.45">
      <c r="A623" s="10" t="s">
        <v>4111</v>
      </c>
      <c r="B623" s="10" t="s">
        <v>2153</v>
      </c>
      <c r="C623" s="10" t="s">
        <v>113</v>
      </c>
      <c r="D623" s="10" t="s">
        <v>2059</v>
      </c>
      <c r="E623" s="10" t="s">
        <v>2072</v>
      </c>
      <c r="F623" s="10" t="s">
        <v>2086</v>
      </c>
      <c r="G623" s="10" t="s">
        <v>2202</v>
      </c>
      <c r="H623" s="10" t="s">
        <v>2340</v>
      </c>
      <c r="I623" s="10" t="s">
        <v>2061</v>
      </c>
      <c r="J623" s="10" t="s">
        <v>2065</v>
      </c>
      <c r="K623" s="10" t="s">
        <v>2060</v>
      </c>
      <c r="L623" s="10" t="s">
        <v>2065</v>
      </c>
      <c r="M623" s="10" t="s">
        <v>2065</v>
      </c>
      <c r="N623" s="10" t="s">
        <v>2065</v>
      </c>
      <c r="O623" s="10" t="s">
        <v>1401</v>
      </c>
      <c r="P623" s="10" t="s">
        <v>2194</v>
      </c>
      <c r="Q623" s="10" t="s">
        <v>2135</v>
      </c>
      <c r="R623" s="10" t="s">
        <v>2060</v>
      </c>
      <c r="S623" s="10" t="s">
        <v>2072</v>
      </c>
      <c r="T623" s="10" t="s">
        <v>2086</v>
      </c>
      <c r="U623" s="10" t="s">
        <v>2065</v>
      </c>
      <c r="V623" s="10" t="s">
        <v>2103</v>
      </c>
      <c r="W623" s="10" t="s">
        <v>2091</v>
      </c>
      <c r="X623" s="10" t="s">
        <v>2065</v>
      </c>
      <c r="Y623" s="10" t="s">
        <v>2072</v>
      </c>
      <c r="Z623" s="10" t="s">
        <v>2310</v>
      </c>
      <c r="AA623" s="10" t="s">
        <v>2472</v>
      </c>
      <c r="AB623" s="10" t="s">
        <v>4114</v>
      </c>
      <c r="AC623" s="10" t="s">
        <v>3365</v>
      </c>
      <c r="AD623" s="10" t="s">
        <v>874</v>
      </c>
      <c r="AE623" s="10" t="s">
        <v>2316</v>
      </c>
      <c r="AF623" s="10" t="s">
        <v>989</v>
      </c>
      <c r="AG623" s="10" t="s">
        <v>1161</v>
      </c>
      <c r="AH623" s="10" t="s">
        <v>2256</v>
      </c>
    </row>
    <row r="624" spans="1:34" x14ac:dyDescent="0.45">
      <c r="A624" s="10" t="s">
        <v>4111</v>
      </c>
      <c r="B624" s="10" t="s">
        <v>2153</v>
      </c>
      <c r="C624" s="10" t="s">
        <v>284</v>
      </c>
      <c r="D624" s="10" t="s">
        <v>2082</v>
      </c>
      <c r="E624" s="10" t="s">
        <v>2065</v>
      </c>
      <c r="F624" s="10" t="s">
        <v>2065</v>
      </c>
      <c r="G624" s="10" t="s">
        <v>871</v>
      </c>
      <c r="H624" s="10" t="s">
        <v>2338</v>
      </c>
      <c r="I624" s="10" t="s">
        <v>2072</v>
      </c>
      <c r="J624" s="10" t="s">
        <v>2065</v>
      </c>
      <c r="K624" s="10" t="s">
        <v>2065</v>
      </c>
      <c r="L624" s="10" t="s">
        <v>2065</v>
      </c>
      <c r="M624" s="10" t="s">
        <v>2065</v>
      </c>
      <c r="N624" s="10" t="s">
        <v>2065</v>
      </c>
      <c r="O624" s="10" t="s">
        <v>2277</v>
      </c>
      <c r="P624" s="10" t="s">
        <v>2086</v>
      </c>
      <c r="Q624" s="10" t="s">
        <v>2086</v>
      </c>
      <c r="R624" s="10" t="s">
        <v>2086</v>
      </c>
      <c r="S624" s="10" t="s">
        <v>2065</v>
      </c>
      <c r="T624" s="10" t="s">
        <v>2086</v>
      </c>
      <c r="U624" s="10" t="s">
        <v>2065</v>
      </c>
      <c r="V624" s="10" t="s">
        <v>2061</v>
      </c>
      <c r="W624" s="10" t="s">
        <v>2072</v>
      </c>
      <c r="X624" s="10" t="s">
        <v>2065</v>
      </c>
      <c r="Y624" s="10" t="s">
        <v>2065</v>
      </c>
      <c r="Z624" s="10" t="s">
        <v>2088</v>
      </c>
      <c r="AA624" s="10" t="s">
        <v>2184</v>
      </c>
      <c r="AB624" s="10" t="s">
        <v>3207</v>
      </c>
      <c r="AC624" s="10" t="s">
        <v>2533</v>
      </c>
      <c r="AD624" s="10" t="s">
        <v>1036</v>
      </c>
      <c r="AE624" s="10" t="s">
        <v>2130</v>
      </c>
      <c r="AF624" s="10" t="s">
        <v>1036</v>
      </c>
      <c r="AG624" s="10" t="s">
        <v>3646</v>
      </c>
      <c r="AH624" s="10" t="s">
        <v>2200</v>
      </c>
    </row>
    <row r="625" spans="1:34" x14ac:dyDescent="0.45">
      <c r="A625" s="10" t="s">
        <v>0</v>
      </c>
      <c r="B625" s="10" t="s">
        <v>2026</v>
      </c>
      <c r="C625" s="10" t="s">
        <v>2027</v>
      </c>
      <c r="D625" s="10" t="s">
        <v>2028</v>
      </c>
      <c r="E625" s="10" t="s">
        <v>2029</v>
      </c>
      <c r="F625" s="10" t="s">
        <v>2030</v>
      </c>
      <c r="G625" s="10" t="s">
        <v>2031</v>
      </c>
      <c r="H625" s="10" t="s">
        <v>869</v>
      </c>
      <c r="I625" s="10" t="s">
        <v>2032</v>
      </c>
      <c r="J625" s="10" t="s">
        <v>2033</v>
      </c>
      <c r="K625" s="10" t="s">
        <v>2034</v>
      </c>
      <c r="L625" s="10" t="s">
        <v>2035</v>
      </c>
      <c r="M625" s="10" t="s">
        <v>2036</v>
      </c>
      <c r="N625" s="10" t="s">
        <v>2037</v>
      </c>
      <c r="O625" s="10" t="s">
        <v>860</v>
      </c>
      <c r="P625" s="10" t="s">
        <v>2038</v>
      </c>
      <c r="Q625" s="10" t="s">
        <v>2039</v>
      </c>
      <c r="R625" s="10" t="s">
        <v>2040</v>
      </c>
      <c r="S625" s="10" t="s">
        <v>2041</v>
      </c>
      <c r="T625" s="10" t="s">
        <v>2042</v>
      </c>
      <c r="U625" s="10" t="s">
        <v>2043</v>
      </c>
      <c r="V625" s="10" t="s">
        <v>2044</v>
      </c>
      <c r="W625" s="10" t="s">
        <v>2045</v>
      </c>
      <c r="X625" s="10" t="s">
        <v>2046</v>
      </c>
      <c r="Y625" s="10" t="s">
        <v>2047</v>
      </c>
      <c r="Z625" s="10" t="s">
        <v>2048</v>
      </c>
      <c r="AA625" s="10" t="s">
        <v>2049</v>
      </c>
      <c r="AB625" s="10" t="s">
        <v>2050</v>
      </c>
      <c r="AC625" s="10" t="s">
        <v>2051</v>
      </c>
      <c r="AD625" s="10" t="s">
        <v>2052</v>
      </c>
      <c r="AE625" s="10" t="s">
        <v>2053</v>
      </c>
      <c r="AF625" s="10" t="s">
        <v>2054</v>
      </c>
      <c r="AG625" s="10" t="s">
        <v>2055</v>
      </c>
      <c r="AH625" s="10" t="s">
        <v>2056</v>
      </c>
    </row>
    <row r="626" spans="1:34" x14ac:dyDescent="0.45">
      <c r="A626" s="10" t="s">
        <v>4111</v>
      </c>
      <c r="B626" s="10" t="s">
        <v>2153</v>
      </c>
      <c r="C626" s="10" t="s">
        <v>145</v>
      </c>
      <c r="D626" s="10" t="s">
        <v>2082</v>
      </c>
      <c r="E626" s="10" t="s">
        <v>2072</v>
      </c>
      <c r="F626" s="10" t="s">
        <v>2072</v>
      </c>
      <c r="G626" s="10" t="s">
        <v>2083</v>
      </c>
      <c r="H626" s="10" t="s">
        <v>3012</v>
      </c>
      <c r="I626" s="10" t="s">
        <v>2088</v>
      </c>
      <c r="J626" s="10" t="s">
        <v>2065</v>
      </c>
      <c r="K626" s="10" t="s">
        <v>2106</v>
      </c>
      <c r="L626" s="10" t="s">
        <v>2065</v>
      </c>
      <c r="M626" s="10" t="s">
        <v>2065</v>
      </c>
      <c r="N626" s="10" t="s">
        <v>2065</v>
      </c>
      <c r="O626" s="10" t="s">
        <v>1281</v>
      </c>
      <c r="P626" s="10" t="s">
        <v>2088</v>
      </c>
      <c r="Q626" s="10" t="s">
        <v>2103</v>
      </c>
      <c r="R626" s="10" t="s">
        <v>2086</v>
      </c>
      <c r="S626" s="10" t="s">
        <v>2065</v>
      </c>
      <c r="T626" s="10" t="s">
        <v>2103</v>
      </c>
      <c r="U626" s="10" t="s">
        <v>2065</v>
      </c>
      <c r="V626" s="10" t="s">
        <v>2105</v>
      </c>
      <c r="W626" s="10" t="s">
        <v>2065</v>
      </c>
      <c r="X626" s="10" t="s">
        <v>2072</v>
      </c>
      <c r="Y626" s="10" t="s">
        <v>2065</v>
      </c>
      <c r="Z626" s="10" t="s">
        <v>2186</v>
      </c>
      <c r="AA626" s="10" t="s">
        <v>4115</v>
      </c>
      <c r="AB626" s="10" t="s">
        <v>3207</v>
      </c>
      <c r="AC626" s="10" t="s">
        <v>3857</v>
      </c>
      <c r="AD626" s="10" t="s">
        <v>1265</v>
      </c>
      <c r="AE626" s="10" t="s">
        <v>2130</v>
      </c>
      <c r="AF626" s="10" t="s">
        <v>2142</v>
      </c>
      <c r="AG626" s="10" t="s">
        <v>1210</v>
      </c>
      <c r="AH626" s="10" t="s">
        <v>2218</v>
      </c>
    </row>
    <row r="627" spans="1:34" x14ac:dyDescent="0.45">
      <c r="A627" s="10" t="s">
        <v>4116</v>
      </c>
      <c r="B627" s="10" t="s">
        <v>2220</v>
      </c>
      <c r="C627" s="10" t="s">
        <v>312</v>
      </c>
      <c r="D627" s="10" t="s">
        <v>2059</v>
      </c>
      <c r="E627" s="10" t="s">
        <v>2086</v>
      </c>
      <c r="F627" s="10" t="s">
        <v>2065</v>
      </c>
      <c r="G627" s="10" t="s">
        <v>2133</v>
      </c>
      <c r="H627" s="10" t="s">
        <v>2346</v>
      </c>
      <c r="I627" s="10" t="s">
        <v>2088</v>
      </c>
      <c r="J627" s="10" t="s">
        <v>2065</v>
      </c>
      <c r="K627" s="10" t="s">
        <v>2086</v>
      </c>
      <c r="L627" s="10" t="s">
        <v>2065</v>
      </c>
      <c r="M627" s="10" t="s">
        <v>2065</v>
      </c>
      <c r="N627" s="10" t="s">
        <v>2072</v>
      </c>
      <c r="O627" s="10" t="s">
        <v>1124</v>
      </c>
      <c r="P627" s="10" t="s">
        <v>2106</v>
      </c>
      <c r="Q627" s="10" t="s">
        <v>2065</v>
      </c>
      <c r="R627" s="10" t="s">
        <v>2065</v>
      </c>
      <c r="S627" s="10" t="s">
        <v>2065</v>
      </c>
      <c r="T627" s="10" t="s">
        <v>2072</v>
      </c>
      <c r="U627" s="10" t="s">
        <v>2065</v>
      </c>
      <c r="V627" s="10" t="s">
        <v>2222</v>
      </c>
      <c r="W627" s="10" t="s">
        <v>2065</v>
      </c>
      <c r="X627" s="10" t="s">
        <v>2065</v>
      </c>
      <c r="Y627" s="10" t="s">
        <v>2072</v>
      </c>
      <c r="Z627" s="10" t="s">
        <v>2163</v>
      </c>
      <c r="AA627" s="10" t="s">
        <v>871</v>
      </c>
      <c r="AB627" s="10" t="s">
        <v>3576</v>
      </c>
      <c r="AC627" s="10" t="s">
        <v>2888</v>
      </c>
      <c r="AD627" s="10" t="s">
        <v>1093</v>
      </c>
      <c r="AE627" s="10" t="s">
        <v>2130</v>
      </c>
      <c r="AF627" s="10" t="s">
        <v>1025</v>
      </c>
      <c r="AG627" s="10" t="s">
        <v>1325</v>
      </c>
      <c r="AH627" s="10" t="s">
        <v>3073</v>
      </c>
    </row>
    <row r="628" spans="1:34" x14ac:dyDescent="0.45">
      <c r="A628" s="10" t="s">
        <v>4117</v>
      </c>
      <c r="B628" s="10" t="s">
        <v>2085</v>
      </c>
      <c r="C628" s="10" t="s">
        <v>145</v>
      </c>
      <c r="D628" s="10" t="s">
        <v>2082</v>
      </c>
      <c r="E628" s="10" t="s">
        <v>2065</v>
      </c>
      <c r="F628" s="10" t="s">
        <v>2065</v>
      </c>
      <c r="G628" s="10" t="s">
        <v>871</v>
      </c>
      <c r="H628" s="10" t="s">
        <v>2601</v>
      </c>
      <c r="I628" s="10" t="s">
        <v>2072</v>
      </c>
      <c r="J628" s="10" t="s">
        <v>2065</v>
      </c>
      <c r="K628" s="10" t="s">
        <v>2072</v>
      </c>
      <c r="L628" s="10" t="s">
        <v>2065</v>
      </c>
      <c r="M628" s="10" t="s">
        <v>2065</v>
      </c>
      <c r="N628" s="10" t="s">
        <v>2065</v>
      </c>
      <c r="O628" s="10" t="s">
        <v>2296</v>
      </c>
      <c r="P628" s="10" t="s">
        <v>2086</v>
      </c>
      <c r="Q628" s="10" t="s">
        <v>2086</v>
      </c>
      <c r="R628" s="10" t="s">
        <v>2086</v>
      </c>
      <c r="S628" s="10" t="s">
        <v>2065</v>
      </c>
      <c r="T628" s="10" t="s">
        <v>2072</v>
      </c>
      <c r="U628" s="10" t="s">
        <v>2065</v>
      </c>
      <c r="V628" s="10" t="s">
        <v>2065</v>
      </c>
      <c r="W628" s="10" t="s">
        <v>2065</v>
      </c>
      <c r="X628" s="10" t="s">
        <v>2065</v>
      </c>
      <c r="Y628" s="10" t="s">
        <v>2065</v>
      </c>
      <c r="Z628" s="10" t="s">
        <v>2103</v>
      </c>
      <c r="AA628" s="10" t="s">
        <v>2085</v>
      </c>
      <c r="AB628" s="10" t="s">
        <v>2641</v>
      </c>
      <c r="AC628" s="10" t="s">
        <v>2271</v>
      </c>
      <c r="AD628" s="10" t="s">
        <v>1244</v>
      </c>
      <c r="AE628" s="10" t="s">
        <v>2130</v>
      </c>
      <c r="AF628" s="10" t="s">
        <v>1036</v>
      </c>
      <c r="AG628" s="10" t="s">
        <v>2130</v>
      </c>
      <c r="AH628" s="10" t="s">
        <v>2346</v>
      </c>
    </row>
    <row r="629" spans="1:34" x14ac:dyDescent="0.45">
      <c r="A629" s="10" t="s">
        <v>4118</v>
      </c>
      <c r="B629" s="10" t="s">
        <v>2068</v>
      </c>
      <c r="C629" s="10" t="s">
        <v>191</v>
      </c>
      <c r="D629" s="10" t="s">
        <v>2082</v>
      </c>
      <c r="E629" s="10" t="s">
        <v>2065</v>
      </c>
      <c r="F629" s="10" t="s">
        <v>2065</v>
      </c>
      <c r="G629" s="10" t="s">
        <v>871</v>
      </c>
      <c r="H629" s="10" t="s">
        <v>2346</v>
      </c>
      <c r="I629" s="10" t="s">
        <v>2072</v>
      </c>
      <c r="J629" s="10" t="s">
        <v>2065</v>
      </c>
      <c r="K629" s="10" t="s">
        <v>2072</v>
      </c>
      <c r="L629" s="10" t="s">
        <v>2065</v>
      </c>
      <c r="M629" s="10" t="s">
        <v>2065</v>
      </c>
      <c r="N629" s="10" t="s">
        <v>2065</v>
      </c>
      <c r="O629" s="10" t="s">
        <v>2296</v>
      </c>
      <c r="P629" s="10" t="s">
        <v>2072</v>
      </c>
      <c r="Q629" s="10" t="s">
        <v>2065</v>
      </c>
      <c r="R629" s="10" t="s">
        <v>2065</v>
      </c>
      <c r="S629" s="10" t="s">
        <v>2065</v>
      </c>
      <c r="T629" s="10" t="s">
        <v>2072</v>
      </c>
      <c r="U629" s="10" t="s">
        <v>2065</v>
      </c>
      <c r="V629" s="10" t="s">
        <v>2065</v>
      </c>
      <c r="W629" s="10" t="s">
        <v>2065</v>
      </c>
      <c r="X629" s="10" t="s">
        <v>2065</v>
      </c>
      <c r="Y629" s="10" t="s">
        <v>2065</v>
      </c>
      <c r="Z629" s="10" t="s">
        <v>2060</v>
      </c>
      <c r="AA629" s="10" t="s">
        <v>871</v>
      </c>
      <c r="AB629" s="10" t="s">
        <v>2641</v>
      </c>
      <c r="AC629" s="10" t="s">
        <v>2533</v>
      </c>
      <c r="AD629" s="10" t="s">
        <v>1036</v>
      </c>
      <c r="AE629" s="10" t="s">
        <v>2130</v>
      </c>
      <c r="AF629" s="10" t="s">
        <v>1036</v>
      </c>
      <c r="AG629" s="10" t="s">
        <v>2130</v>
      </c>
      <c r="AH629" s="10" t="s">
        <v>2346</v>
      </c>
    </row>
    <row r="630" spans="1:34" x14ac:dyDescent="0.45">
      <c r="A630" s="10" t="s">
        <v>4119</v>
      </c>
      <c r="B630" s="10" t="s">
        <v>2085</v>
      </c>
      <c r="C630" s="10" t="s">
        <v>96</v>
      </c>
      <c r="D630" s="10" t="s">
        <v>2059</v>
      </c>
      <c r="E630" s="10" t="s">
        <v>2091</v>
      </c>
      <c r="F630" s="10" t="s">
        <v>2065</v>
      </c>
      <c r="G630" s="10" t="s">
        <v>2133</v>
      </c>
      <c r="H630" s="10" t="s">
        <v>3207</v>
      </c>
      <c r="I630" s="10" t="s">
        <v>2105</v>
      </c>
      <c r="J630" s="10" t="s">
        <v>2103</v>
      </c>
      <c r="K630" s="10" t="s">
        <v>2060</v>
      </c>
      <c r="L630" s="10" t="s">
        <v>2065</v>
      </c>
      <c r="M630" s="10" t="s">
        <v>2065</v>
      </c>
      <c r="N630" s="10" t="s">
        <v>2065</v>
      </c>
      <c r="O630" s="10" t="s">
        <v>4029</v>
      </c>
      <c r="P630" s="10" t="s">
        <v>2085</v>
      </c>
      <c r="Q630" s="10" t="s">
        <v>2223</v>
      </c>
      <c r="R630" s="10" t="s">
        <v>2105</v>
      </c>
      <c r="S630" s="10" t="s">
        <v>2060</v>
      </c>
      <c r="T630" s="10" t="s">
        <v>2064</v>
      </c>
      <c r="U630" s="10" t="s">
        <v>2065</v>
      </c>
      <c r="V630" s="10" t="s">
        <v>2311</v>
      </c>
      <c r="W630" s="10" t="s">
        <v>2091</v>
      </c>
      <c r="X630" s="10" t="s">
        <v>2065</v>
      </c>
      <c r="Y630" s="10" t="s">
        <v>2072</v>
      </c>
      <c r="Z630" s="10" t="s">
        <v>3291</v>
      </c>
      <c r="AA630" s="10" t="s">
        <v>3571</v>
      </c>
      <c r="AB630" s="10" t="s">
        <v>3035</v>
      </c>
      <c r="AC630" s="10" t="s">
        <v>4120</v>
      </c>
      <c r="AD630" s="10" t="s">
        <v>2500</v>
      </c>
      <c r="AE630" s="10" t="s">
        <v>1025</v>
      </c>
      <c r="AF630" s="10" t="s">
        <v>1038</v>
      </c>
      <c r="AG630" s="10" t="s">
        <v>967</v>
      </c>
      <c r="AH630" s="10" t="s">
        <v>2233</v>
      </c>
    </row>
    <row r="631" spans="1:34" x14ac:dyDescent="0.45">
      <c r="A631" s="10" t="s">
        <v>4121</v>
      </c>
      <c r="B631" s="10" t="s">
        <v>2068</v>
      </c>
      <c r="C631" s="10" t="s">
        <v>372</v>
      </c>
      <c r="D631" s="10" t="s">
        <v>2059</v>
      </c>
      <c r="E631" s="10" t="s">
        <v>2065</v>
      </c>
      <c r="F631" s="10" t="s">
        <v>2065</v>
      </c>
      <c r="G631" s="10" t="s">
        <v>871</v>
      </c>
      <c r="H631" s="10" t="s">
        <v>2276</v>
      </c>
      <c r="I631" s="10" t="s">
        <v>2072</v>
      </c>
      <c r="J631" s="10" t="s">
        <v>2065</v>
      </c>
      <c r="K631" s="10" t="s">
        <v>2065</v>
      </c>
      <c r="L631" s="10" t="s">
        <v>2065</v>
      </c>
      <c r="M631" s="10" t="s">
        <v>2065</v>
      </c>
      <c r="N631" s="10" t="s">
        <v>2065</v>
      </c>
      <c r="O631" s="10" t="s">
        <v>2277</v>
      </c>
      <c r="P631" s="10" t="s">
        <v>2072</v>
      </c>
      <c r="Q631" s="10" t="s">
        <v>2072</v>
      </c>
      <c r="R631" s="10" t="s">
        <v>2072</v>
      </c>
      <c r="S631" s="10" t="s">
        <v>2065</v>
      </c>
      <c r="T631" s="10" t="s">
        <v>2065</v>
      </c>
      <c r="U631" s="10" t="s">
        <v>2065</v>
      </c>
      <c r="V631" s="10" t="s">
        <v>2072</v>
      </c>
      <c r="W631" s="10" t="s">
        <v>2065</v>
      </c>
      <c r="X631" s="10" t="s">
        <v>2065</v>
      </c>
      <c r="Y631" s="10" t="s">
        <v>2065</v>
      </c>
      <c r="Z631" s="10" t="s">
        <v>2106</v>
      </c>
      <c r="AA631" s="10" t="s">
        <v>2567</v>
      </c>
      <c r="AB631" s="10" t="s">
        <v>2891</v>
      </c>
      <c r="AC631" s="10" t="s">
        <v>4122</v>
      </c>
      <c r="AD631" s="10" t="s">
        <v>2111</v>
      </c>
      <c r="AE631" s="10" t="s">
        <v>2130</v>
      </c>
      <c r="AF631" s="10" t="s">
        <v>2130</v>
      </c>
      <c r="AG631" s="10" t="s">
        <v>2111</v>
      </c>
      <c r="AH631" s="10" t="s">
        <v>871</v>
      </c>
    </row>
    <row r="632" spans="1:34" x14ac:dyDescent="0.45">
      <c r="A632" s="10" t="s">
        <v>4123</v>
      </c>
      <c r="B632" s="10" t="s">
        <v>2069</v>
      </c>
      <c r="C632" s="10" t="s">
        <v>262</v>
      </c>
      <c r="D632" s="10" t="s">
        <v>2082</v>
      </c>
      <c r="E632" s="10" t="s">
        <v>2065</v>
      </c>
      <c r="F632" s="10" t="s">
        <v>2065</v>
      </c>
      <c r="G632" s="10" t="s">
        <v>871</v>
      </c>
      <c r="H632" s="10" t="s">
        <v>2346</v>
      </c>
      <c r="I632" s="10" t="s">
        <v>2086</v>
      </c>
      <c r="J632" s="10" t="s">
        <v>2065</v>
      </c>
      <c r="K632" s="10" t="s">
        <v>2072</v>
      </c>
      <c r="L632" s="10" t="s">
        <v>2065</v>
      </c>
      <c r="M632" s="10" t="s">
        <v>2065</v>
      </c>
      <c r="N632" s="10" t="s">
        <v>2065</v>
      </c>
      <c r="O632" s="10" t="s">
        <v>1320</v>
      </c>
      <c r="P632" s="10" t="s">
        <v>2072</v>
      </c>
      <c r="Q632" s="10" t="s">
        <v>2065</v>
      </c>
      <c r="R632" s="10" t="s">
        <v>2065</v>
      </c>
      <c r="S632" s="10" t="s">
        <v>2065</v>
      </c>
      <c r="T632" s="10" t="s">
        <v>2086</v>
      </c>
      <c r="U632" s="10" t="s">
        <v>2065</v>
      </c>
      <c r="V632" s="10" t="s">
        <v>2061</v>
      </c>
      <c r="W632" s="10" t="s">
        <v>2065</v>
      </c>
      <c r="X632" s="10" t="s">
        <v>2065</v>
      </c>
      <c r="Y632" s="10" t="s">
        <v>2065</v>
      </c>
      <c r="Z632" s="10" t="s">
        <v>2204</v>
      </c>
      <c r="AA632" s="10" t="s">
        <v>871</v>
      </c>
      <c r="AB632" s="10" t="s">
        <v>2891</v>
      </c>
      <c r="AC632" s="10" t="s">
        <v>2888</v>
      </c>
      <c r="AD632" s="10" t="s">
        <v>2078</v>
      </c>
      <c r="AE632" s="10" t="s">
        <v>2130</v>
      </c>
      <c r="AF632" s="10" t="s">
        <v>2111</v>
      </c>
      <c r="AG632" s="10" t="s">
        <v>1049</v>
      </c>
      <c r="AH632" s="10" t="s">
        <v>2200</v>
      </c>
    </row>
    <row r="633" spans="1:34" x14ac:dyDescent="0.45">
      <c r="A633" s="10" t="s">
        <v>4124</v>
      </c>
      <c r="B633" s="10" t="s">
        <v>2100</v>
      </c>
      <c r="C633" s="10" t="s">
        <v>279</v>
      </c>
      <c r="D633" s="10" t="s">
        <v>2082</v>
      </c>
      <c r="E633" s="10" t="s">
        <v>2086</v>
      </c>
      <c r="F633" s="10" t="s">
        <v>2061</v>
      </c>
      <c r="G633" s="10" t="s">
        <v>2549</v>
      </c>
      <c r="H633" s="10" t="s">
        <v>2337</v>
      </c>
      <c r="I633" s="10" t="s">
        <v>2222</v>
      </c>
      <c r="J633" s="10" t="s">
        <v>2103</v>
      </c>
      <c r="K633" s="10" t="s">
        <v>2091</v>
      </c>
      <c r="L633" s="10" t="s">
        <v>2065</v>
      </c>
      <c r="M633" s="10" t="s">
        <v>2065</v>
      </c>
      <c r="N633" s="10" t="s">
        <v>2065</v>
      </c>
      <c r="O633" s="10" t="s">
        <v>3784</v>
      </c>
      <c r="P633" s="10" t="s">
        <v>2327</v>
      </c>
      <c r="Q633" s="10" t="s">
        <v>2245</v>
      </c>
      <c r="R633" s="10" t="s">
        <v>2173</v>
      </c>
      <c r="S633" s="10" t="s">
        <v>2106</v>
      </c>
      <c r="T633" s="10" t="s">
        <v>2089</v>
      </c>
      <c r="U633" s="10" t="s">
        <v>2072</v>
      </c>
      <c r="V633" s="10" t="s">
        <v>2692</v>
      </c>
      <c r="W633" s="10" t="s">
        <v>2072</v>
      </c>
      <c r="X633" s="10" t="s">
        <v>2065</v>
      </c>
      <c r="Y633" s="10" t="s">
        <v>2086</v>
      </c>
      <c r="Z633" s="10" t="s">
        <v>3089</v>
      </c>
      <c r="AA633" s="10" t="s">
        <v>2356</v>
      </c>
      <c r="AB633" s="10" t="s">
        <v>4125</v>
      </c>
      <c r="AC633" s="10" t="s">
        <v>4126</v>
      </c>
      <c r="AD633" s="10" t="s">
        <v>1013</v>
      </c>
      <c r="AE633" s="10" t="s">
        <v>1927</v>
      </c>
      <c r="AF633" s="10" t="s">
        <v>1200</v>
      </c>
      <c r="AG633" s="10" t="s">
        <v>2011</v>
      </c>
      <c r="AH633" s="10" t="s">
        <v>2726</v>
      </c>
    </row>
    <row r="634" spans="1:34" x14ac:dyDescent="0.45">
      <c r="A634" s="10" t="s">
        <v>4127</v>
      </c>
      <c r="B634" s="10" t="s">
        <v>2245</v>
      </c>
      <c r="C634" s="10" t="s">
        <v>477</v>
      </c>
      <c r="D634" s="10" t="s">
        <v>2059</v>
      </c>
      <c r="E634" s="10" t="s">
        <v>2086</v>
      </c>
      <c r="F634" s="10" t="s">
        <v>2086</v>
      </c>
      <c r="G634" s="10" t="s">
        <v>2083</v>
      </c>
      <c r="H634" s="10" t="s">
        <v>4128</v>
      </c>
      <c r="I634" s="10" t="s">
        <v>2223</v>
      </c>
      <c r="J634" s="10" t="s">
        <v>2065</v>
      </c>
      <c r="K634" s="10" t="s">
        <v>2103</v>
      </c>
      <c r="L634" s="10" t="s">
        <v>2065</v>
      </c>
      <c r="M634" s="10" t="s">
        <v>2065</v>
      </c>
      <c r="N634" s="10" t="s">
        <v>2091</v>
      </c>
      <c r="O634" s="10" t="s">
        <v>1260</v>
      </c>
      <c r="P634" s="10" t="s">
        <v>2204</v>
      </c>
      <c r="Q634" s="10" t="s">
        <v>2088</v>
      </c>
      <c r="R634" s="10" t="s">
        <v>2088</v>
      </c>
      <c r="S634" s="10" t="s">
        <v>2072</v>
      </c>
      <c r="T634" s="10" t="s">
        <v>2064</v>
      </c>
      <c r="U634" s="10" t="s">
        <v>2086</v>
      </c>
      <c r="V634" s="10" t="s">
        <v>2223</v>
      </c>
      <c r="W634" s="10" t="s">
        <v>2065</v>
      </c>
      <c r="X634" s="10" t="s">
        <v>2065</v>
      </c>
      <c r="Y634" s="10" t="s">
        <v>2091</v>
      </c>
      <c r="Z634" s="10" t="s">
        <v>2186</v>
      </c>
      <c r="AA634" s="10" t="s">
        <v>2067</v>
      </c>
      <c r="AB634" s="10" t="s">
        <v>3075</v>
      </c>
      <c r="AC634" s="10" t="s">
        <v>4129</v>
      </c>
      <c r="AD634" s="10" t="s">
        <v>1308</v>
      </c>
      <c r="AE634" s="10" t="s">
        <v>2199</v>
      </c>
      <c r="AF634" s="10" t="s">
        <v>1128</v>
      </c>
      <c r="AG634" s="10" t="s">
        <v>1052</v>
      </c>
      <c r="AH634" s="10" t="s">
        <v>3473</v>
      </c>
    </row>
    <row r="635" spans="1:34" x14ac:dyDescent="0.45">
      <c r="A635" s="10" t="s">
        <v>4130</v>
      </c>
      <c r="B635" s="10" t="s">
        <v>2192</v>
      </c>
      <c r="C635" s="10" t="s">
        <v>109</v>
      </c>
      <c r="D635" s="10" t="s">
        <v>2082</v>
      </c>
      <c r="E635" s="10" t="s">
        <v>2065</v>
      </c>
      <c r="F635" s="10" t="s">
        <v>2065</v>
      </c>
      <c r="G635" s="10" t="s">
        <v>871</v>
      </c>
      <c r="H635" s="10" t="s">
        <v>2126</v>
      </c>
      <c r="I635" s="10" t="s">
        <v>2086</v>
      </c>
      <c r="J635" s="10" t="s">
        <v>2065</v>
      </c>
      <c r="K635" s="10" t="s">
        <v>2086</v>
      </c>
      <c r="L635" s="10" t="s">
        <v>2065</v>
      </c>
      <c r="M635" s="10" t="s">
        <v>2065</v>
      </c>
      <c r="N635" s="10" t="s">
        <v>2065</v>
      </c>
      <c r="O635" s="10" t="s">
        <v>1320</v>
      </c>
      <c r="P635" s="10" t="s">
        <v>2086</v>
      </c>
      <c r="Q635" s="10" t="s">
        <v>2072</v>
      </c>
      <c r="R635" s="10" t="s">
        <v>2072</v>
      </c>
      <c r="S635" s="10" t="s">
        <v>2065</v>
      </c>
      <c r="T635" s="10" t="s">
        <v>2086</v>
      </c>
      <c r="U635" s="10" t="s">
        <v>2065</v>
      </c>
      <c r="V635" s="10" t="s">
        <v>2091</v>
      </c>
      <c r="W635" s="10" t="s">
        <v>2065</v>
      </c>
      <c r="X635" s="10" t="s">
        <v>2065</v>
      </c>
      <c r="Y635" s="10" t="s">
        <v>2065</v>
      </c>
      <c r="Z635" s="10" t="s">
        <v>2222</v>
      </c>
      <c r="AA635" s="10" t="s">
        <v>4131</v>
      </c>
      <c r="AB635" s="10" t="s">
        <v>2419</v>
      </c>
      <c r="AC635" s="10" t="s">
        <v>2133</v>
      </c>
      <c r="AD635" s="10" t="s">
        <v>2111</v>
      </c>
      <c r="AE635" s="10" t="s">
        <v>2130</v>
      </c>
      <c r="AF635" s="10" t="s">
        <v>2111</v>
      </c>
      <c r="AG635" s="10" t="s">
        <v>2079</v>
      </c>
      <c r="AH635" s="10" t="s">
        <v>2341</v>
      </c>
    </row>
    <row r="636" spans="1:34" x14ac:dyDescent="0.45">
      <c r="A636" s="10" t="s">
        <v>4132</v>
      </c>
      <c r="B636" s="10" t="s">
        <v>2192</v>
      </c>
      <c r="C636" s="10" t="s">
        <v>26</v>
      </c>
      <c r="D636" s="10" t="s">
        <v>2082</v>
      </c>
      <c r="E636" s="10" t="s">
        <v>2060</v>
      </c>
      <c r="F636" s="10" t="s">
        <v>2091</v>
      </c>
      <c r="G636" s="10" t="s">
        <v>2306</v>
      </c>
      <c r="H636" s="10" t="s">
        <v>2336</v>
      </c>
      <c r="I636" s="10" t="s">
        <v>2172</v>
      </c>
      <c r="J636" s="10" t="s">
        <v>2172</v>
      </c>
      <c r="K636" s="10" t="s">
        <v>2065</v>
      </c>
      <c r="L636" s="10" t="s">
        <v>2065</v>
      </c>
      <c r="M636" s="10" t="s">
        <v>2065</v>
      </c>
      <c r="N636" s="10" t="s">
        <v>2065</v>
      </c>
      <c r="O636" s="10" t="s">
        <v>3513</v>
      </c>
      <c r="P636" s="10" t="s">
        <v>2184</v>
      </c>
      <c r="Q636" s="10" t="s">
        <v>2245</v>
      </c>
      <c r="R636" s="10" t="s">
        <v>2245</v>
      </c>
      <c r="S636" s="10" t="s">
        <v>2061</v>
      </c>
      <c r="T636" s="10" t="s">
        <v>2089</v>
      </c>
      <c r="U636" s="10" t="s">
        <v>2065</v>
      </c>
      <c r="V636" s="10" t="s">
        <v>2587</v>
      </c>
      <c r="W636" s="10" t="s">
        <v>2060</v>
      </c>
      <c r="X636" s="10" t="s">
        <v>2072</v>
      </c>
      <c r="Y636" s="10" t="s">
        <v>2061</v>
      </c>
      <c r="Z636" s="10" t="s">
        <v>2109</v>
      </c>
      <c r="AA636" s="10" t="s">
        <v>2662</v>
      </c>
      <c r="AB636" s="10" t="s">
        <v>3446</v>
      </c>
      <c r="AC636" s="10" t="s">
        <v>3264</v>
      </c>
      <c r="AD636" s="10" t="s">
        <v>1143</v>
      </c>
      <c r="AE636" s="10" t="s">
        <v>1025</v>
      </c>
      <c r="AF636" s="10" t="s">
        <v>2287</v>
      </c>
      <c r="AG636" s="10" t="s">
        <v>1048</v>
      </c>
      <c r="AH636" s="10" t="s">
        <v>2961</v>
      </c>
    </row>
    <row r="637" spans="1:34" x14ac:dyDescent="0.45">
      <c r="A637" s="10" t="s">
        <v>4133</v>
      </c>
      <c r="B637" s="10" t="s">
        <v>2058</v>
      </c>
      <c r="C637" s="10" t="s">
        <v>312</v>
      </c>
      <c r="D637" s="10" t="s">
        <v>2059</v>
      </c>
      <c r="E637" s="10" t="s">
        <v>2065</v>
      </c>
      <c r="F637" s="10" t="s">
        <v>2065</v>
      </c>
      <c r="G637" s="10" t="s">
        <v>871</v>
      </c>
      <c r="H637" s="10" t="s">
        <v>2346</v>
      </c>
      <c r="I637" s="10" t="s">
        <v>2072</v>
      </c>
      <c r="J637" s="10" t="s">
        <v>2065</v>
      </c>
      <c r="K637" s="10" t="s">
        <v>2072</v>
      </c>
      <c r="L637" s="10" t="s">
        <v>2065</v>
      </c>
      <c r="M637" s="10" t="s">
        <v>2065</v>
      </c>
      <c r="N637" s="10" t="s">
        <v>2065</v>
      </c>
      <c r="O637" s="10" t="s">
        <v>2277</v>
      </c>
      <c r="P637" s="10" t="s">
        <v>2065</v>
      </c>
      <c r="Q637" s="10" t="s">
        <v>2065</v>
      </c>
      <c r="R637" s="10" t="s">
        <v>2065</v>
      </c>
      <c r="S637" s="10" t="s">
        <v>2065</v>
      </c>
      <c r="T637" s="10" t="s">
        <v>2065</v>
      </c>
      <c r="U637" s="10" t="s">
        <v>2065</v>
      </c>
      <c r="V637" s="10" t="s">
        <v>2072</v>
      </c>
      <c r="W637" s="10" t="s">
        <v>2065</v>
      </c>
      <c r="X637" s="10" t="s">
        <v>2065</v>
      </c>
      <c r="Y637" s="10" t="s">
        <v>2065</v>
      </c>
      <c r="Z637" s="10" t="s">
        <v>2103</v>
      </c>
      <c r="AA637" s="10" t="s">
        <v>871</v>
      </c>
      <c r="AB637" s="10" t="s">
        <v>2891</v>
      </c>
      <c r="AC637" s="10" t="s">
        <v>2379</v>
      </c>
      <c r="AD637" s="10" t="s">
        <v>2130</v>
      </c>
      <c r="AE637" s="10" t="s">
        <v>2130</v>
      </c>
      <c r="AF637" s="10" t="s">
        <v>2130</v>
      </c>
      <c r="AG637" s="10" t="s">
        <v>2111</v>
      </c>
      <c r="AH637" s="10" t="s">
        <v>871</v>
      </c>
    </row>
    <row r="638" spans="1:34" x14ac:dyDescent="0.45">
      <c r="A638" s="10" t="s">
        <v>4134</v>
      </c>
      <c r="B638" s="10" t="s">
        <v>2068</v>
      </c>
      <c r="C638" s="10" t="s">
        <v>312</v>
      </c>
      <c r="D638" s="10" t="s">
        <v>2059</v>
      </c>
      <c r="E638" s="10" t="s">
        <v>2065</v>
      </c>
      <c r="F638" s="10" t="s">
        <v>2065</v>
      </c>
      <c r="G638" s="10" t="s">
        <v>871</v>
      </c>
      <c r="H638" s="10" t="s">
        <v>2256</v>
      </c>
      <c r="I638" s="10" t="s">
        <v>2106</v>
      </c>
      <c r="J638" s="10" t="s">
        <v>2065</v>
      </c>
      <c r="K638" s="10" t="s">
        <v>2086</v>
      </c>
      <c r="L638" s="10" t="s">
        <v>2065</v>
      </c>
      <c r="M638" s="10" t="s">
        <v>2065</v>
      </c>
      <c r="N638" s="10" t="s">
        <v>2065</v>
      </c>
      <c r="O638" s="10" t="s">
        <v>1419</v>
      </c>
      <c r="P638" s="10" t="s">
        <v>2106</v>
      </c>
      <c r="Q638" s="10" t="s">
        <v>2091</v>
      </c>
      <c r="R638" s="10" t="s">
        <v>2086</v>
      </c>
      <c r="S638" s="10" t="s">
        <v>2072</v>
      </c>
      <c r="T638" s="10" t="s">
        <v>2060</v>
      </c>
      <c r="U638" s="10" t="s">
        <v>2065</v>
      </c>
      <c r="V638" s="10" t="s">
        <v>2091</v>
      </c>
      <c r="W638" s="10" t="s">
        <v>2072</v>
      </c>
      <c r="X638" s="10" t="s">
        <v>2065</v>
      </c>
      <c r="Y638" s="10" t="s">
        <v>2065</v>
      </c>
      <c r="Z638" s="10" t="s">
        <v>2192</v>
      </c>
      <c r="AA638" s="10" t="s">
        <v>3660</v>
      </c>
      <c r="AB638" s="10" t="s">
        <v>3683</v>
      </c>
      <c r="AC638" s="10" t="s">
        <v>2799</v>
      </c>
      <c r="AD638" s="10" t="s">
        <v>1365</v>
      </c>
      <c r="AE638" s="10" t="s">
        <v>1273</v>
      </c>
      <c r="AF638" s="10" t="s">
        <v>1419</v>
      </c>
      <c r="AG638" s="10" t="s">
        <v>2111</v>
      </c>
      <c r="AH638" s="10" t="s">
        <v>4135</v>
      </c>
    </row>
    <row r="639" spans="1:34" x14ac:dyDescent="0.45">
      <c r="A639" s="10" t="s">
        <v>4136</v>
      </c>
      <c r="B639" s="10" t="s">
        <v>2069</v>
      </c>
      <c r="C639" s="10" t="s">
        <v>284</v>
      </c>
      <c r="D639" s="10" t="s">
        <v>2082</v>
      </c>
      <c r="E639" s="10" t="s">
        <v>2065</v>
      </c>
      <c r="F639" s="10" t="s">
        <v>2060</v>
      </c>
      <c r="G639" s="10" t="s">
        <v>2115</v>
      </c>
      <c r="H639" s="10" t="s">
        <v>4137</v>
      </c>
      <c r="I639" s="10" t="s">
        <v>2060</v>
      </c>
      <c r="J639" s="10" t="s">
        <v>2060</v>
      </c>
      <c r="K639" s="10" t="s">
        <v>2065</v>
      </c>
      <c r="L639" s="10" t="s">
        <v>2065</v>
      </c>
      <c r="M639" s="10" t="s">
        <v>2065</v>
      </c>
      <c r="N639" s="10" t="s">
        <v>2065</v>
      </c>
      <c r="O639" s="10" t="s">
        <v>1403</v>
      </c>
      <c r="P639" s="10" t="s">
        <v>2068</v>
      </c>
      <c r="Q639" s="10" t="s">
        <v>2145</v>
      </c>
      <c r="R639" s="10" t="s">
        <v>2089</v>
      </c>
      <c r="S639" s="10" t="s">
        <v>2103</v>
      </c>
      <c r="T639" s="10" t="s">
        <v>2172</v>
      </c>
      <c r="U639" s="10" t="s">
        <v>2065</v>
      </c>
      <c r="V639" s="10" t="s">
        <v>2070</v>
      </c>
      <c r="W639" s="10" t="s">
        <v>2086</v>
      </c>
      <c r="X639" s="10" t="s">
        <v>2065</v>
      </c>
      <c r="Y639" s="10" t="s">
        <v>2065</v>
      </c>
      <c r="Z639" s="10" t="s">
        <v>2922</v>
      </c>
      <c r="AA639" s="10" t="s">
        <v>2300</v>
      </c>
      <c r="AB639" s="10" t="s">
        <v>4040</v>
      </c>
      <c r="AC639" s="10" t="s">
        <v>4138</v>
      </c>
      <c r="AD639" s="10" t="s">
        <v>1046</v>
      </c>
      <c r="AE639" s="10" t="s">
        <v>1111</v>
      </c>
      <c r="AF639" s="10" t="s">
        <v>985</v>
      </c>
      <c r="AG639" s="10" t="s">
        <v>1041</v>
      </c>
      <c r="AH639" s="10" t="s">
        <v>2410</v>
      </c>
    </row>
    <row r="640" spans="1:34" x14ac:dyDescent="0.45">
      <c r="A640" s="10" t="s">
        <v>4139</v>
      </c>
      <c r="B640" s="10" t="s">
        <v>2058</v>
      </c>
      <c r="C640" s="10" t="s">
        <v>1471</v>
      </c>
      <c r="D640" s="10" t="s">
        <v>2059</v>
      </c>
      <c r="E640" s="10" t="s">
        <v>2072</v>
      </c>
      <c r="F640" s="10" t="s">
        <v>2091</v>
      </c>
      <c r="G640" s="10" t="s">
        <v>2564</v>
      </c>
      <c r="H640" s="10" t="s">
        <v>2252</v>
      </c>
      <c r="I640" s="10" t="s">
        <v>2106</v>
      </c>
      <c r="J640" s="10" t="s">
        <v>2106</v>
      </c>
      <c r="K640" s="10" t="s">
        <v>2065</v>
      </c>
      <c r="L640" s="10" t="s">
        <v>2065</v>
      </c>
      <c r="M640" s="10" t="s">
        <v>2065</v>
      </c>
      <c r="N640" s="10" t="s">
        <v>2065</v>
      </c>
      <c r="O640" s="10" t="s">
        <v>3582</v>
      </c>
      <c r="P640" s="10" t="s">
        <v>2497</v>
      </c>
      <c r="Q640" s="10" t="s">
        <v>2282</v>
      </c>
      <c r="R640" s="10" t="s">
        <v>2173</v>
      </c>
      <c r="S640" s="10" t="s">
        <v>2106</v>
      </c>
      <c r="T640" s="10" t="s">
        <v>2061</v>
      </c>
      <c r="U640" s="10" t="s">
        <v>2065</v>
      </c>
      <c r="V640" s="10" t="s">
        <v>2107</v>
      </c>
      <c r="W640" s="10" t="s">
        <v>2086</v>
      </c>
      <c r="X640" s="10" t="s">
        <v>2072</v>
      </c>
      <c r="Y640" s="10" t="s">
        <v>2086</v>
      </c>
      <c r="Z640" s="10" t="s">
        <v>2120</v>
      </c>
      <c r="AA640" s="10" t="s">
        <v>2146</v>
      </c>
      <c r="AB640" s="10" t="s">
        <v>3166</v>
      </c>
      <c r="AC640" s="10" t="s">
        <v>4140</v>
      </c>
      <c r="AD640" s="10" t="s">
        <v>1088</v>
      </c>
      <c r="AE640" s="10" t="s">
        <v>2824</v>
      </c>
      <c r="AF640" s="10" t="s">
        <v>2097</v>
      </c>
      <c r="AG640" s="10" t="s">
        <v>1342</v>
      </c>
      <c r="AH640" s="10" t="s">
        <v>2412</v>
      </c>
    </row>
    <row r="641" spans="1:34" x14ac:dyDescent="0.45">
      <c r="A641" s="10" t="s">
        <v>4141</v>
      </c>
      <c r="B641" s="10" t="s">
        <v>2069</v>
      </c>
      <c r="C641" s="10" t="s">
        <v>171</v>
      </c>
      <c r="D641" s="10" t="s">
        <v>2082</v>
      </c>
      <c r="E641" s="10" t="s">
        <v>2065</v>
      </c>
      <c r="F641" s="10" t="s">
        <v>2065</v>
      </c>
      <c r="G641" s="10" t="s">
        <v>871</v>
      </c>
      <c r="H641" s="10" t="s">
        <v>2276</v>
      </c>
      <c r="I641" s="10" t="s">
        <v>2086</v>
      </c>
      <c r="J641" s="10" t="s">
        <v>2065</v>
      </c>
      <c r="K641" s="10" t="s">
        <v>2072</v>
      </c>
      <c r="L641" s="10" t="s">
        <v>2065</v>
      </c>
      <c r="M641" s="10" t="s">
        <v>2065</v>
      </c>
      <c r="N641" s="10" t="s">
        <v>2065</v>
      </c>
      <c r="O641" s="10" t="s">
        <v>2277</v>
      </c>
      <c r="P641" s="10" t="s">
        <v>2060</v>
      </c>
      <c r="Q641" s="10" t="s">
        <v>2086</v>
      </c>
      <c r="R641" s="10" t="s">
        <v>2072</v>
      </c>
      <c r="S641" s="10" t="s">
        <v>2065</v>
      </c>
      <c r="T641" s="10" t="s">
        <v>2072</v>
      </c>
      <c r="U641" s="10" t="s">
        <v>2065</v>
      </c>
      <c r="V641" s="10" t="s">
        <v>2086</v>
      </c>
      <c r="W641" s="10" t="s">
        <v>2065</v>
      </c>
      <c r="X641" s="10" t="s">
        <v>2065</v>
      </c>
      <c r="Y641" s="10" t="s">
        <v>2065</v>
      </c>
      <c r="Z641" s="10" t="s">
        <v>2088</v>
      </c>
      <c r="AA641" s="10" t="s">
        <v>2206</v>
      </c>
      <c r="AB641" s="10" t="s">
        <v>3207</v>
      </c>
      <c r="AC641" s="10" t="s">
        <v>3437</v>
      </c>
      <c r="AD641" s="10" t="s">
        <v>1244</v>
      </c>
      <c r="AE641" s="10" t="s">
        <v>2130</v>
      </c>
      <c r="AF641" s="10" t="s">
        <v>2111</v>
      </c>
      <c r="AG641" s="10" t="s">
        <v>1036</v>
      </c>
      <c r="AH641" s="10" t="s">
        <v>2410</v>
      </c>
    </row>
    <row r="642" spans="1:34" x14ac:dyDescent="0.45">
      <c r="A642" s="10" t="s">
        <v>4142</v>
      </c>
      <c r="B642" s="10" t="s">
        <v>2514</v>
      </c>
      <c r="C642" s="10" t="s">
        <v>26</v>
      </c>
      <c r="D642" s="10" t="s">
        <v>2082</v>
      </c>
      <c r="E642" s="10" t="s">
        <v>2091</v>
      </c>
      <c r="F642" s="10" t="s">
        <v>2086</v>
      </c>
      <c r="G642" s="10" t="s">
        <v>2503</v>
      </c>
      <c r="H642" s="10" t="s">
        <v>2857</v>
      </c>
      <c r="I642" s="10" t="s">
        <v>2172</v>
      </c>
      <c r="J642" s="10" t="s">
        <v>2172</v>
      </c>
      <c r="K642" s="10" t="s">
        <v>2065</v>
      </c>
      <c r="L642" s="10" t="s">
        <v>2065</v>
      </c>
      <c r="M642" s="10" t="s">
        <v>2065</v>
      </c>
      <c r="N642" s="10" t="s">
        <v>2065</v>
      </c>
      <c r="O642" s="10" t="s">
        <v>4143</v>
      </c>
      <c r="P642" s="10" t="s">
        <v>2339</v>
      </c>
      <c r="Q642" s="10" t="s">
        <v>2137</v>
      </c>
      <c r="R642" s="10" t="s">
        <v>2107</v>
      </c>
      <c r="S642" s="10" t="s">
        <v>2088</v>
      </c>
      <c r="T642" s="10" t="s">
        <v>2089</v>
      </c>
      <c r="U642" s="10" t="s">
        <v>2065</v>
      </c>
      <c r="V642" s="10" t="s">
        <v>2090</v>
      </c>
      <c r="W642" s="10" t="s">
        <v>2086</v>
      </c>
      <c r="X642" s="10" t="s">
        <v>2065</v>
      </c>
      <c r="Y642" s="10" t="s">
        <v>2072</v>
      </c>
      <c r="Z642" s="10" t="s">
        <v>3514</v>
      </c>
      <c r="AA642" s="10" t="s">
        <v>2525</v>
      </c>
      <c r="AB642" s="10" t="s">
        <v>2340</v>
      </c>
      <c r="AC642" s="10" t="s">
        <v>3845</v>
      </c>
      <c r="AD642" s="10" t="s">
        <v>1106</v>
      </c>
      <c r="AE642" s="10" t="s">
        <v>2824</v>
      </c>
      <c r="AF642" s="10" t="s">
        <v>1200</v>
      </c>
      <c r="AG642" s="10" t="s">
        <v>1315</v>
      </c>
      <c r="AH642" s="10" t="s">
        <v>2098</v>
      </c>
    </row>
    <row r="643" spans="1:34" x14ac:dyDescent="0.45">
      <c r="A643" s="10" t="s">
        <v>4144</v>
      </c>
      <c r="B643" s="10" t="s">
        <v>2118</v>
      </c>
      <c r="C643" s="10" t="s">
        <v>312</v>
      </c>
      <c r="D643" s="10" t="s">
        <v>2059</v>
      </c>
      <c r="E643" s="10" t="s">
        <v>2072</v>
      </c>
      <c r="F643" s="10" t="s">
        <v>2086</v>
      </c>
      <c r="G643" s="10" t="s">
        <v>2202</v>
      </c>
      <c r="H643" s="10" t="s">
        <v>2552</v>
      </c>
      <c r="I643" s="10" t="s">
        <v>2068</v>
      </c>
      <c r="J643" s="10" t="s">
        <v>2065</v>
      </c>
      <c r="K643" s="10" t="s">
        <v>2061</v>
      </c>
      <c r="L643" s="10" t="s">
        <v>2065</v>
      </c>
      <c r="M643" s="10" t="s">
        <v>2065</v>
      </c>
      <c r="N643" s="10" t="s">
        <v>2086</v>
      </c>
      <c r="O643" s="10" t="s">
        <v>4000</v>
      </c>
      <c r="P643" s="10" t="s">
        <v>2135</v>
      </c>
      <c r="Q643" s="10" t="s">
        <v>2106</v>
      </c>
      <c r="R643" s="10" t="s">
        <v>2060</v>
      </c>
      <c r="S643" s="10" t="s">
        <v>2091</v>
      </c>
      <c r="T643" s="10" t="s">
        <v>2204</v>
      </c>
      <c r="U643" s="10" t="s">
        <v>2086</v>
      </c>
      <c r="V643" s="10" t="s">
        <v>2309</v>
      </c>
      <c r="W643" s="10" t="s">
        <v>2072</v>
      </c>
      <c r="X643" s="10" t="s">
        <v>2065</v>
      </c>
      <c r="Y643" s="10" t="s">
        <v>2072</v>
      </c>
      <c r="Z643" s="10" t="s">
        <v>2389</v>
      </c>
      <c r="AA643" s="10" t="s">
        <v>2707</v>
      </c>
      <c r="AB643" s="10" t="s">
        <v>2435</v>
      </c>
      <c r="AC643" s="10" t="s">
        <v>4001</v>
      </c>
      <c r="AD643" s="10" t="s">
        <v>2189</v>
      </c>
      <c r="AE643" s="10" t="s">
        <v>1339</v>
      </c>
      <c r="AF643" s="10" t="s">
        <v>2003</v>
      </c>
      <c r="AG643" s="10" t="s">
        <v>1140</v>
      </c>
      <c r="AH643" s="10" t="s">
        <v>2236</v>
      </c>
    </row>
    <row r="644" spans="1:34" x14ac:dyDescent="0.45">
      <c r="A644" s="10" t="s">
        <v>4145</v>
      </c>
      <c r="B644" s="10" t="s">
        <v>2118</v>
      </c>
      <c r="C644" s="10" t="s">
        <v>230</v>
      </c>
      <c r="D644" s="10" t="s">
        <v>2082</v>
      </c>
      <c r="E644" s="10" t="s">
        <v>2065</v>
      </c>
      <c r="F644" s="10" t="s">
        <v>2065</v>
      </c>
      <c r="G644" s="10" t="s">
        <v>871</v>
      </c>
      <c r="H644" s="10" t="s">
        <v>2346</v>
      </c>
      <c r="I644" s="10" t="s">
        <v>2086</v>
      </c>
      <c r="J644" s="10" t="s">
        <v>2065</v>
      </c>
      <c r="K644" s="10" t="s">
        <v>2086</v>
      </c>
      <c r="L644" s="10" t="s">
        <v>2065</v>
      </c>
      <c r="M644" s="10" t="s">
        <v>2065</v>
      </c>
      <c r="N644" s="10" t="s">
        <v>2065</v>
      </c>
      <c r="O644" s="10" t="s">
        <v>2277</v>
      </c>
      <c r="P644" s="10" t="s">
        <v>2086</v>
      </c>
      <c r="Q644" s="10" t="s">
        <v>2065</v>
      </c>
      <c r="R644" s="10" t="s">
        <v>2065</v>
      </c>
      <c r="S644" s="10" t="s">
        <v>2065</v>
      </c>
      <c r="T644" s="10" t="s">
        <v>2065</v>
      </c>
      <c r="U644" s="10" t="s">
        <v>2065</v>
      </c>
      <c r="V644" s="10" t="s">
        <v>2065</v>
      </c>
      <c r="W644" s="10" t="s">
        <v>2065</v>
      </c>
      <c r="X644" s="10" t="s">
        <v>2065</v>
      </c>
      <c r="Y644" s="10" t="s">
        <v>2065</v>
      </c>
      <c r="Z644" s="10" t="s">
        <v>2194</v>
      </c>
      <c r="AA644" s="10" t="s">
        <v>871</v>
      </c>
      <c r="AB644" s="10" t="s">
        <v>2419</v>
      </c>
      <c r="AC644" s="10" t="s">
        <v>2133</v>
      </c>
      <c r="AD644" s="10" t="s">
        <v>1036</v>
      </c>
      <c r="AE644" s="10" t="s">
        <v>2130</v>
      </c>
      <c r="AF644" s="10" t="s">
        <v>2130</v>
      </c>
      <c r="AG644" s="10" t="s">
        <v>2130</v>
      </c>
      <c r="AH644" s="10" t="s">
        <v>871</v>
      </c>
    </row>
    <row r="645" spans="1:34" x14ac:dyDescent="0.45">
      <c r="A645" s="10" t="s">
        <v>4146</v>
      </c>
      <c r="B645" s="10" t="s">
        <v>2117</v>
      </c>
      <c r="C645" s="10" t="s">
        <v>542</v>
      </c>
      <c r="D645" s="10" t="s">
        <v>2082</v>
      </c>
      <c r="E645" s="10" t="s">
        <v>2072</v>
      </c>
      <c r="F645" s="10" t="s">
        <v>2072</v>
      </c>
      <c r="G645" s="10" t="s">
        <v>2083</v>
      </c>
      <c r="H645" s="10" t="s">
        <v>2648</v>
      </c>
      <c r="I645" s="10" t="s">
        <v>2058</v>
      </c>
      <c r="J645" s="10" t="s">
        <v>2065</v>
      </c>
      <c r="K645" s="10" t="s">
        <v>2061</v>
      </c>
      <c r="L645" s="10" t="s">
        <v>2065</v>
      </c>
      <c r="M645" s="10" t="s">
        <v>2065</v>
      </c>
      <c r="N645" s="10" t="s">
        <v>2065</v>
      </c>
      <c r="O645" s="10" t="s">
        <v>2764</v>
      </c>
      <c r="P645" s="10" t="s">
        <v>2282</v>
      </c>
      <c r="Q645" s="10" t="s">
        <v>2172</v>
      </c>
      <c r="R645" s="10" t="s">
        <v>2172</v>
      </c>
      <c r="S645" s="10" t="s">
        <v>2072</v>
      </c>
      <c r="T645" s="10" t="s">
        <v>2103</v>
      </c>
      <c r="U645" s="10" t="s">
        <v>2065</v>
      </c>
      <c r="V645" s="10" t="s">
        <v>2173</v>
      </c>
      <c r="W645" s="10" t="s">
        <v>2065</v>
      </c>
      <c r="X645" s="10" t="s">
        <v>2065</v>
      </c>
      <c r="Y645" s="10" t="s">
        <v>2072</v>
      </c>
      <c r="Z645" s="10" t="s">
        <v>2284</v>
      </c>
      <c r="AA645" s="10" t="s">
        <v>2699</v>
      </c>
      <c r="AB645" s="10" t="s">
        <v>2920</v>
      </c>
      <c r="AC645" s="10" t="s">
        <v>3580</v>
      </c>
      <c r="AD645" s="10" t="s">
        <v>1090</v>
      </c>
      <c r="AE645" s="10" t="s">
        <v>2123</v>
      </c>
      <c r="AF645" s="10" t="s">
        <v>1410</v>
      </c>
      <c r="AG645" s="10" t="s">
        <v>1401</v>
      </c>
      <c r="AH645" s="10" t="s">
        <v>2197</v>
      </c>
    </row>
    <row r="646" spans="1:34" x14ac:dyDescent="0.45">
      <c r="A646" s="10" t="s">
        <v>4147</v>
      </c>
      <c r="B646" s="10" t="s">
        <v>2085</v>
      </c>
      <c r="C646" s="10" t="s">
        <v>2331</v>
      </c>
      <c r="D646" s="10" t="s">
        <v>2332</v>
      </c>
      <c r="E646" s="10" t="s">
        <v>2065</v>
      </c>
      <c r="F646" s="10" t="s">
        <v>2065</v>
      </c>
      <c r="G646" s="10" t="s">
        <v>871</v>
      </c>
      <c r="H646" s="10" t="s">
        <v>3313</v>
      </c>
      <c r="I646" s="10" t="s">
        <v>2089</v>
      </c>
      <c r="J646" s="10" t="s">
        <v>2065</v>
      </c>
      <c r="K646" s="10" t="s">
        <v>2172</v>
      </c>
      <c r="L646" s="10" t="s">
        <v>2065</v>
      </c>
      <c r="M646" s="10" t="s">
        <v>2065</v>
      </c>
      <c r="N646" s="10" t="s">
        <v>2072</v>
      </c>
      <c r="O646" s="10" t="s">
        <v>1413</v>
      </c>
      <c r="P646" s="10" t="s">
        <v>2069</v>
      </c>
      <c r="Q646" s="10" t="s">
        <v>2089</v>
      </c>
      <c r="R646" s="10" t="s">
        <v>2089</v>
      </c>
      <c r="S646" s="10" t="s">
        <v>2103</v>
      </c>
      <c r="T646" s="10" t="s">
        <v>2089</v>
      </c>
      <c r="U646" s="10" t="s">
        <v>2072</v>
      </c>
      <c r="V646" s="10" t="s">
        <v>2058</v>
      </c>
      <c r="W646" s="10" t="s">
        <v>2086</v>
      </c>
      <c r="X646" s="10" t="s">
        <v>2065</v>
      </c>
      <c r="Y646" s="10" t="s">
        <v>2072</v>
      </c>
      <c r="Z646" s="10" t="s">
        <v>2175</v>
      </c>
      <c r="AA646" s="10" t="s">
        <v>2165</v>
      </c>
      <c r="AB646" s="10" t="s">
        <v>4148</v>
      </c>
      <c r="AC646" s="10" t="s">
        <v>4149</v>
      </c>
      <c r="AD646" s="10" t="s">
        <v>1365</v>
      </c>
      <c r="AE646" s="10" t="s">
        <v>1038</v>
      </c>
      <c r="AF646" s="10" t="s">
        <v>1048</v>
      </c>
      <c r="AG646" s="10" t="s">
        <v>953</v>
      </c>
      <c r="AH646" s="10" t="s">
        <v>4150</v>
      </c>
    </row>
    <row r="647" spans="1:34" x14ac:dyDescent="0.45">
      <c r="A647" s="10" t="s">
        <v>4147</v>
      </c>
      <c r="B647" s="10" t="s">
        <v>2085</v>
      </c>
      <c r="C647" s="10" t="s">
        <v>477</v>
      </c>
      <c r="D647" s="10" t="s">
        <v>2059</v>
      </c>
      <c r="E647" s="10" t="s">
        <v>2065</v>
      </c>
      <c r="F647" s="10" t="s">
        <v>2065</v>
      </c>
      <c r="G647" s="10" t="s">
        <v>871</v>
      </c>
      <c r="H647" s="10" t="s">
        <v>2887</v>
      </c>
      <c r="I647" s="10" t="s">
        <v>2222</v>
      </c>
      <c r="J647" s="10" t="s">
        <v>2065</v>
      </c>
      <c r="K647" s="10" t="s">
        <v>2172</v>
      </c>
      <c r="L647" s="10" t="s">
        <v>2065</v>
      </c>
      <c r="M647" s="10" t="s">
        <v>2065</v>
      </c>
      <c r="N647" s="10" t="s">
        <v>2072</v>
      </c>
      <c r="O647" s="10" t="s">
        <v>1413</v>
      </c>
      <c r="P647" s="10" t="s">
        <v>2058</v>
      </c>
      <c r="Q647" s="10" t="s">
        <v>2223</v>
      </c>
      <c r="R647" s="10" t="s">
        <v>2223</v>
      </c>
      <c r="S647" s="10" t="s">
        <v>2103</v>
      </c>
      <c r="T647" s="10" t="s">
        <v>2105</v>
      </c>
      <c r="U647" s="10" t="s">
        <v>2072</v>
      </c>
      <c r="V647" s="10" t="s">
        <v>2058</v>
      </c>
      <c r="W647" s="10" t="s">
        <v>2086</v>
      </c>
      <c r="X647" s="10" t="s">
        <v>2065</v>
      </c>
      <c r="Y647" s="10" t="s">
        <v>2065</v>
      </c>
      <c r="Z647" s="10" t="s">
        <v>2525</v>
      </c>
      <c r="AA647" s="10" t="s">
        <v>2776</v>
      </c>
      <c r="AB647" s="10" t="s">
        <v>4151</v>
      </c>
      <c r="AC647" s="10" t="s">
        <v>2249</v>
      </c>
      <c r="AD647" s="10" t="s">
        <v>953</v>
      </c>
      <c r="AE647" s="10" t="s">
        <v>1038</v>
      </c>
      <c r="AF647" s="10" t="s">
        <v>2150</v>
      </c>
      <c r="AG647" s="10" t="s">
        <v>953</v>
      </c>
      <c r="AH647" s="10" t="s">
        <v>3026</v>
      </c>
    </row>
    <row r="648" spans="1:34" x14ac:dyDescent="0.45">
      <c r="A648" s="10" t="s">
        <v>4147</v>
      </c>
      <c r="B648" s="10" t="s">
        <v>2085</v>
      </c>
      <c r="C648" s="10" t="s">
        <v>230</v>
      </c>
      <c r="D648" s="10" t="s">
        <v>2082</v>
      </c>
      <c r="E648" s="10" t="s">
        <v>2065</v>
      </c>
      <c r="F648" s="10" t="s">
        <v>2065</v>
      </c>
      <c r="G648" s="10" t="s">
        <v>871</v>
      </c>
      <c r="H648" s="10" t="s">
        <v>4152</v>
      </c>
      <c r="I648" s="10" t="s">
        <v>2072</v>
      </c>
      <c r="J648" s="10" t="s">
        <v>2065</v>
      </c>
      <c r="K648" s="10" t="s">
        <v>2065</v>
      </c>
      <c r="L648" s="10" t="s">
        <v>2065</v>
      </c>
      <c r="M648" s="10" t="s">
        <v>2065</v>
      </c>
      <c r="N648" s="10" t="s">
        <v>2065</v>
      </c>
      <c r="O648" s="10" t="s">
        <v>2130</v>
      </c>
      <c r="P648" s="10" t="s">
        <v>2072</v>
      </c>
      <c r="Q648" s="10" t="s">
        <v>2091</v>
      </c>
      <c r="R648" s="10" t="s">
        <v>2091</v>
      </c>
      <c r="S648" s="10" t="s">
        <v>2065</v>
      </c>
      <c r="T648" s="10" t="s">
        <v>2060</v>
      </c>
      <c r="U648" s="10" t="s">
        <v>2065</v>
      </c>
      <c r="V648" s="10" t="s">
        <v>2065</v>
      </c>
      <c r="W648" s="10" t="s">
        <v>2065</v>
      </c>
      <c r="X648" s="10" t="s">
        <v>2065</v>
      </c>
      <c r="Y648" s="10" t="s">
        <v>2072</v>
      </c>
      <c r="Z648" s="10" t="s">
        <v>2061</v>
      </c>
      <c r="AA648" s="10" t="s">
        <v>2103</v>
      </c>
      <c r="AB648" s="10" t="s">
        <v>871</v>
      </c>
      <c r="AC648" s="10" t="s">
        <v>871</v>
      </c>
      <c r="AD648" s="10" t="s">
        <v>871</v>
      </c>
      <c r="AE648" s="10" t="s">
        <v>871</v>
      </c>
      <c r="AF648" s="10" t="s">
        <v>871</v>
      </c>
      <c r="AG648" s="10" t="s">
        <v>871</v>
      </c>
      <c r="AH648" s="10" t="s">
        <v>2346</v>
      </c>
    </row>
    <row r="649" spans="1:34" x14ac:dyDescent="0.45">
      <c r="A649" s="10" t="s">
        <v>4153</v>
      </c>
      <c r="B649" s="10" t="s">
        <v>2068</v>
      </c>
      <c r="C649" s="10" t="s">
        <v>372</v>
      </c>
      <c r="D649" s="10" t="s">
        <v>2059</v>
      </c>
      <c r="E649" s="10" t="s">
        <v>2065</v>
      </c>
      <c r="F649" s="10" t="s">
        <v>2065</v>
      </c>
      <c r="G649" s="10" t="s">
        <v>871</v>
      </c>
      <c r="H649" s="10" t="s">
        <v>2144</v>
      </c>
      <c r="I649" s="10" t="s">
        <v>2091</v>
      </c>
      <c r="J649" s="10" t="s">
        <v>2065</v>
      </c>
      <c r="K649" s="10" t="s">
        <v>2072</v>
      </c>
      <c r="L649" s="10" t="s">
        <v>2065</v>
      </c>
      <c r="M649" s="10" t="s">
        <v>2065</v>
      </c>
      <c r="N649" s="10" t="s">
        <v>2065</v>
      </c>
      <c r="O649" s="10" t="s">
        <v>2617</v>
      </c>
      <c r="P649" s="10" t="s">
        <v>2091</v>
      </c>
      <c r="Q649" s="10" t="s">
        <v>2072</v>
      </c>
      <c r="R649" s="10" t="s">
        <v>2072</v>
      </c>
      <c r="S649" s="10" t="s">
        <v>2072</v>
      </c>
      <c r="T649" s="10" t="s">
        <v>2086</v>
      </c>
      <c r="U649" s="10" t="s">
        <v>2065</v>
      </c>
      <c r="V649" s="10" t="s">
        <v>2091</v>
      </c>
      <c r="W649" s="10" t="s">
        <v>2065</v>
      </c>
      <c r="X649" s="10" t="s">
        <v>2065</v>
      </c>
      <c r="Y649" s="10" t="s">
        <v>2065</v>
      </c>
      <c r="Z649" s="10" t="s">
        <v>2070</v>
      </c>
      <c r="AA649" s="10" t="s">
        <v>4154</v>
      </c>
      <c r="AB649" s="10" t="s">
        <v>2641</v>
      </c>
      <c r="AC649" s="10" t="s">
        <v>4008</v>
      </c>
      <c r="AD649" s="10" t="s">
        <v>1265</v>
      </c>
      <c r="AE649" s="10" t="s">
        <v>1410</v>
      </c>
      <c r="AF649" s="10" t="s">
        <v>1061</v>
      </c>
      <c r="AG649" s="10" t="s">
        <v>1265</v>
      </c>
      <c r="AH649" s="10" t="s">
        <v>2341</v>
      </c>
    </row>
    <row r="650" spans="1:34" x14ac:dyDescent="0.45">
      <c r="A650" s="10" t="s">
        <v>4155</v>
      </c>
      <c r="B650" s="10" t="s">
        <v>2069</v>
      </c>
      <c r="C650" s="10" t="s">
        <v>73</v>
      </c>
      <c r="D650" s="10" t="s">
        <v>2059</v>
      </c>
      <c r="E650" s="10" t="s">
        <v>2065</v>
      </c>
      <c r="F650" s="10" t="s">
        <v>2072</v>
      </c>
      <c r="G650" s="10" t="s">
        <v>2115</v>
      </c>
      <c r="H650" s="10" t="s">
        <v>4156</v>
      </c>
      <c r="I650" s="10" t="s">
        <v>2091</v>
      </c>
      <c r="J650" s="10" t="s">
        <v>2086</v>
      </c>
      <c r="K650" s="10" t="s">
        <v>2065</v>
      </c>
      <c r="L650" s="10" t="s">
        <v>2065</v>
      </c>
      <c r="M650" s="10" t="s">
        <v>2065</v>
      </c>
      <c r="N650" s="10" t="s">
        <v>2065</v>
      </c>
      <c r="O650" s="10" t="s">
        <v>1351</v>
      </c>
      <c r="P650" s="10" t="s">
        <v>2089</v>
      </c>
      <c r="Q650" s="10" t="s">
        <v>2088</v>
      </c>
      <c r="R650" s="10" t="s">
        <v>2088</v>
      </c>
      <c r="S650" s="10" t="s">
        <v>2091</v>
      </c>
      <c r="T650" s="10" t="s">
        <v>2060</v>
      </c>
      <c r="U650" s="10" t="s">
        <v>2065</v>
      </c>
      <c r="V650" s="10" t="s">
        <v>2194</v>
      </c>
      <c r="W650" s="10" t="s">
        <v>2072</v>
      </c>
      <c r="X650" s="10" t="s">
        <v>2065</v>
      </c>
      <c r="Y650" s="10" t="s">
        <v>2065</v>
      </c>
      <c r="Z650" s="10" t="s">
        <v>2515</v>
      </c>
      <c r="AA650" s="10" t="s">
        <v>2260</v>
      </c>
      <c r="AB650" s="10" t="s">
        <v>2641</v>
      </c>
      <c r="AC650" s="10" t="s">
        <v>4157</v>
      </c>
      <c r="AD650" s="10" t="s">
        <v>1114</v>
      </c>
      <c r="AE650" s="10" t="s">
        <v>1410</v>
      </c>
      <c r="AF650" s="10" t="s">
        <v>2287</v>
      </c>
      <c r="AG650" s="10" t="s">
        <v>1342</v>
      </c>
      <c r="AH650" s="10" t="s">
        <v>2410</v>
      </c>
    </row>
    <row r="651" spans="1:34" x14ac:dyDescent="0.45">
      <c r="A651" s="10" t="s">
        <v>0</v>
      </c>
      <c r="B651" s="10" t="s">
        <v>2026</v>
      </c>
      <c r="C651" s="10" t="s">
        <v>2027</v>
      </c>
      <c r="D651" s="10" t="s">
        <v>2028</v>
      </c>
      <c r="E651" s="10" t="s">
        <v>2029</v>
      </c>
      <c r="F651" s="10" t="s">
        <v>2030</v>
      </c>
      <c r="G651" s="10" t="s">
        <v>2031</v>
      </c>
      <c r="H651" s="10" t="s">
        <v>869</v>
      </c>
      <c r="I651" s="10" t="s">
        <v>2032</v>
      </c>
      <c r="J651" s="10" t="s">
        <v>2033</v>
      </c>
      <c r="K651" s="10" t="s">
        <v>2034</v>
      </c>
      <c r="L651" s="10" t="s">
        <v>2035</v>
      </c>
      <c r="M651" s="10" t="s">
        <v>2036</v>
      </c>
      <c r="N651" s="10" t="s">
        <v>2037</v>
      </c>
      <c r="O651" s="10" t="s">
        <v>860</v>
      </c>
      <c r="P651" s="10" t="s">
        <v>2038</v>
      </c>
      <c r="Q651" s="10" t="s">
        <v>2039</v>
      </c>
      <c r="R651" s="10" t="s">
        <v>2040</v>
      </c>
      <c r="S651" s="10" t="s">
        <v>2041</v>
      </c>
      <c r="T651" s="10" t="s">
        <v>2042</v>
      </c>
      <c r="U651" s="10" t="s">
        <v>2043</v>
      </c>
      <c r="V651" s="10" t="s">
        <v>2044</v>
      </c>
      <c r="W651" s="10" t="s">
        <v>2045</v>
      </c>
      <c r="X651" s="10" t="s">
        <v>2046</v>
      </c>
      <c r="Y651" s="10" t="s">
        <v>2047</v>
      </c>
      <c r="Z651" s="10" t="s">
        <v>2048</v>
      </c>
      <c r="AA651" s="10" t="s">
        <v>2049</v>
      </c>
      <c r="AB651" s="10" t="s">
        <v>2050</v>
      </c>
      <c r="AC651" s="10" t="s">
        <v>2051</v>
      </c>
      <c r="AD651" s="10" t="s">
        <v>2052</v>
      </c>
      <c r="AE651" s="10" t="s">
        <v>2053</v>
      </c>
      <c r="AF651" s="10" t="s">
        <v>2054</v>
      </c>
      <c r="AG651" s="10" t="s">
        <v>2055</v>
      </c>
      <c r="AH651" s="10" t="s">
        <v>2056</v>
      </c>
    </row>
    <row r="652" spans="1:34" x14ac:dyDescent="0.45">
      <c r="A652" s="10" t="s">
        <v>4158</v>
      </c>
      <c r="B652" s="10" t="s">
        <v>2245</v>
      </c>
      <c r="C652" s="10" t="s">
        <v>124</v>
      </c>
      <c r="D652" s="10" t="s">
        <v>2059</v>
      </c>
      <c r="E652" s="10" t="s">
        <v>2065</v>
      </c>
      <c r="F652" s="10" t="s">
        <v>2065</v>
      </c>
      <c r="G652" s="10" t="s">
        <v>871</v>
      </c>
      <c r="H652" s="10" t="s">
        <v>2190</v>
      </c>
      <c r="I652" s="10" t="s">
        <v>2068</v>
      </c>
      <c r="J652" s="10" t="s">
        <v>2065</v>
      </c>
      <c r="K652" s="10" t="s">
        <v>2091</v>
      </c>
      <c r="L652" s="10" t="s">
        <v>2065</v>
      </c>
      <c r="M652" s="10" t="s">
        <v>2065</v>
      </c>
      <c r="N652" s="10" t="s">
        <v>2065</v>
      </c>
      <c r="O652" s="10" t="s">
        <v>4159</v>
      </c>
      <c r="P652" s="10" t="s">
        <v>2153</v>
      </c>
      <c r="Q652" s="10" t="s">
        <v>2088</v>
      </c>
      <c r="R652" s="10" t="s">
        <v>2135</v>
      </c>
      <c r="S652" s="10" t="s">
        <v>2072</v>
      </c>
      <c r="T652" s="10" t="s">
        <v>2204</v>
      </c>
      <c r="U652" s="10" t="s">
        <v>2065</v>
      </c>
      <c r="V652" s="10" t="s">
        <v>2068</v>
      </c>
      <c r="W652" s="10" t="s">
        <v>2065</v>
      </c>
      <c r="X652" s="10" t="s">
        <v>2065</v>
      </c>
      <c r="Y652" s="10" t="s">
        <v>2086</v>
      </c>
      <c r="Z652" s="10" t="s">
        <v>3106</v>
      </c>
      <c r="AA652" s="10" t="s">
        <v>3869</v>
      </c>
      <c r="AB652" s="10" t="s">
        <v>2685</v>
      </c>
      <c r="AC652" s="10" t="s">
        <v>3069</v>
      </c>
      <c r="AD652" s="10" t="s">
        <v>1416</v>
      </c>
      <c r="AE652" s="10" t="s">
        <v>1926</v>
      </c>
      <c r="AF652" s="10" t="s">
        <v>1021</v>
      </c>
      <c r="AG652" s="10" t="s">
        <v>1048</v>
      </c>
      <c r="AH652" s="10" t="s">
        <v>3133</v>
      </c>
    </row>
    <row r="653" spans="1:34" x14ac:dyDescent="0.45">
      <c r="A653" s="10" t="s">
        <v>4160</v>
      </c>
      <c r="B653" s="10" t="s">
        <v>2100</v>
      </c>
      <c r="C653" s="10" t="s">
        <v>115</v>
      </c>
      <c r="D653" s="10" t="s">
        <v>2082</v>
      </c>
      <c r="E653" s="10" t="s">
        <v>2086</v>
      </c>
      <c r="F653" s="10" t="s">
        <v>2065</v>
      </c>
      <c r="G653" s="10" t="s">
        <v>2133</v>
      </c>
      <c r="H653" s="10" t="s">
        <v>2648</v>
      </c>
      <c r="I653" s="10" t="s">
        <v>2245</v>
      </c>
      <c r="J653" s="10" t="s">
        <v>2065</v>
      </c>
      <c r="K653" s="10" t="s">
        <v>2135</v>
      </c>
      <c r="L653" s="10" t="s">
        <v>2065</v>
      </c>
      <c r="M653" s="10" t="s">
        <v>2065</v>
      </c>
      <c r="N653" s="10" t="s">
        <v>2065</v>
      </c>
      <c r="O653" s="10" t="s">
        <v>2764</v>
      </c>
      <c r="P653" s="10" t="s">
        <v>2089</v>
      </c>
      <c r="Q653" s="10" t="s">
        <v>2135</v>
      </c>
      <c r="R653" s="10" t="s">
        <v>2172</v>
      </c>
      <c r="S653" s="10" t="s">
        <v>2060</v>
      </c>
      <c r="T653" s="10" t="s">
        <v>2061</v>
      </c>
      <c r="U653" s="10" t="s">
        <v>2065</v>
      </c>
      <c r="V653" s="10" t="s">
        <v>2137</v>
      </c>
      <c r="W653" s="10" t="s">
        <v>2086</v>
      </c>
      <c r="X653" s="10" t="s">
        <v>2065</v>
      </c>
      <c r="Y653" s="10" t="s">
        <v>2065</v>
      </c>
      <c r="Z653" s="10" t="s">
        <v>2108</v>
      </c>
      <c r="AA653" s="10" t="s">
        <v>2956</v>
      </c>
      <c r="AB653" s="10" t="s">
        <v>4161</v>
      </c>
      <c r="AC653" s="10" t="s">
        <v>3655</v>
      </c>
      <c r="AD653" s="10" t="s">
        <v>1419</v>
      </c>
      <c r="AE653" s="10" t="s">
        <v>2097</v>
      </c>
      <c r="AF653" s="10" t="s">
        <v>1394</v>
      </c>
      <c r="AG653" s="10" t="s">
        <v>1161</v>
      </c>
      <c r="AH653" s="10" t="s">
        <v>2448</v>
      </c>
    </row>
    <row r="654" spans="1:34" x14ac:dyDescent="0.45">
      <c r="A654" s="10" t="s">
        <v>4162</v>
      </c>
      <c r="B654" s="10" t="s">
        <v>2100</v>
      </c>
      <c r="C654" s="10" t="s">
        <v>171</v>
      </c>
      <c r="D654" s="10" t="s">
        <v>2082</v>
      </c>
      <c r="E654" s="10" t="s">
        <v>2060</v>
      </c>
      <c r="F654" s="10" t="s">
        <v>2061</v>
      </c>
      <c r="G654" s="10" t="s">
        <v>2062</v>
      </c>
      <c r="H654" s="10" t="s">
        <v>2881</v>
      </c>
      <c r="I654" s="10" t="s">
        <v>2064</v>
      </c>
      <c r="J654" s="10" t="s">
        <v>2064</v>
      </c>
      <c r="K654" s="10" t="s">
        <v>2065</v>
      </c>
      <c r="L654" s="10" t="s">
        <v>2065</v>
      </c>
      <c r="M654" s="10" t="s">
        <v>2065</v>
      </c>
      <c r="N654" s="10" t="s">
        <v>2065</v>
      </c>
      <c r="O654" s="10" t="s">
        <v>4163</v>
      </c>
      <c r="P654" s="10" t="s">
        <v>2231</v>
      </c>
      <c r="Q654" s="10" t="s">
        <v>2114</v>
      </c>
      <c r="R654" s="10" t="s">
        <v>2100</v>
      </c>
      <c r="S654" s="10" t="s">
        <v>2103</v>
      </c>
      <c r="T654" s="10" t="s">
        <v>2173</v>
      </c>
      <c r="U654" s="10" t="s">
        <v>2065</v>
      </c>
      <c r="V654" s="10" t="s">
        <v>2239</v>
      </c>
      <c r="W654" s="10" t="s">
        <v>2086</v>
      </c>
      <c r="X654" s="10" t="s">
        <v>2065</v>
      </c>
      <c r="Y654" s="10" t="s">
        <v>2086</v>
      </c>
      <c r="Z654" s="10" t="s">
        <v>4164</v>
      </c>
      <c r="AA654" s="10" t="s">
        <v>2662</v>
      </c>
      <c r="AB654" s="10" t="s">
        <v>3143</v>
      </c>
      <c r="AC654" s="10" t="s">
        <v>2234</v>
      </c>
      <c r="AD654" s="10" t="s">
        <v>1243</v>
      </c>
      <c r="AE654" s="10" t="s">
        <v>1025</v>
      </c>
      <c r="AF654" s="10" t="s">
        <v>989</v>
      </c>
      <c r="AG654" s="10" t="s">
        <v>1138</v>
      </c>
      <c r="AH654" s="10" t="s">
        <v>2444</v>
      </c>
    </row>
    <row r="655" spans="1:34" x14ac:dyDescent="0.45">
      <c r="A655" s="10" t="s">
        <v>4165</v>
      </c>
      <c r="B655" s="10" t="s">
        <v>2192</v>
      </c>
      <c r="C655" s="10" t="s">
        <v>262</v>
      </c>
      <c r="D655" s="10" t="s">
        <v>2082</v>
      </c>
      <c r="E655" s="10" t="s">
        <v>2065</v>
      </c>
      <c r="F655" s="10" t="s">
        <v>2065</v>
      </c>
      <c r="G655" s="10" t="s">
        <v>871</v>
      </c>
      <c r="H655" s="10" t="s">
        <v>2252</v>
      </c>
      <c r="I655" s="10" t="s">
        <v>2060</v>
      </c>
      <c r="J655" s="10" t="s">
        <v>2072</v>
      </c>
      <c r="K655" s="10" t="s">
        <v>2072</v>
      </c>
      <c r="L655" s="10" t="s">
        <v>2065</v>
      </c>
      <c r="M655" s="10" t="s">
        <v>2065</v>
      </c>
      <c r="N655" s="10" t="s">
        <v>2065</v>
      </c>
      <c r="O655" s="10" t="s">
        <v>1304</v>
      </c>
      <c r="P655" s="10" t="s">
        <v>2105</v>
      </c>
      <c r="Q655" s="10" t="s">
        <v>2106</v>
      </c>
      <c r="R655" s="10" t="s">
        <v>2103</v>
      </c>
      <c r="S655" s="10" t="s">
        <v>2072</v>
      </c>
      <c r="T655" s="10" t="s">
        <v>2135</v>
      </c>
      <c r="U655" s="10" t="s">
        <v>2065</v>
      </c>
      <c r="V655" s="10" t="s">
        <v>2088</v>
      </c>
      <c r="W655" s="10" t="s">
        <v>2065</v>
      </c>
      <c r="X655" s="10" t="s">
        <v>2065</v>
      </c>
      <c r="Y655" s="10" t="s">
        <v>2072</v>
      </c>
      <c r="Z655" s="10" t="s">
        <v>2184</v>
      </c>
      <c r="AA655" s="10" t="s">
        <v>2401</v>
      </c>
      <c r="AB655" s="10" t="s">
        <v>3166</v>
      </c>
      <c r="AC655" s="10" t="s">
        <v>4166</v>
      </c>
      <c r="AD655" s="10" t="s">
        <v>1073</v>
      </c>
      <c r="AE655" s="10" t="s">
        <v>1339</v>
      </c>
      <c r="AF655" s="10" t="s">
        <v>1036</v>
      </c>
      <c r="AG655" s="10" t="s">
        <v>967</v>
      </c>
      <c r="AH655" s="10" t="s">
        <v>3775</v>
      </c>
    </row>
    <row r="656" spans="1:34" x14ac:dyDescent="0.45">
      <c r="A656" s="10" t="s">
        <v>4167</v>
      </c>
      <c r="B656" s="10" t="s">
        <v>2068</v>
      </c>
      <c r="C656" s="10" t="s">
        <v>1471</v>
      </c>
      <c r="D656" s="10" t="s">
        <v>2059</v>
      </c>
      <c r="E656" s="10" t="s">
        <v>2091</v>
      </c>
      <c r="F656" s="10" t="s">
        <v>2061</v>
      </c>
      <c r="G656" s="10" t="s">
        <v>2289</v>
      </c>
      <c r="H656" s="10" t="s">
        <v>4061</v>
      </c>
      <c r="I656" s="10" t="s">
        <v>2064</v>
      </c>
      <c r="J656" s="10" t="s">
        <v>2064</v>
      </c>
      <c r="K656" s="10" t="s">
        <v>2065</v>
      </c>
      <c r="L656" s="10" t="s">
        <v>2065</v>
      </c>
      <c r="M656" s="10" t="s">
        <v>2065</v>
      </c>
      <c r="N656" s="10" t="s">
        <v>2065</v>
      </c>
      <c r="O656" s="10" t="s">
        <v>2676</v>
      </c>
      <c r="P656" s="10" t="s">
        <v>2067</v>
      </c>
      <c r="Q656" s="10" t="s">
        <v>2192</v>
      </c>
      <c r="R656" s="10" t="s">
        <v>2118</v>
      </c>
      <c r="S656" s="10" t="s">
        <v>2103</v>
      </c>
      <c r="T656" s="10" t="s">
        <v>2145</v>
      </c>
      <c r="U656" s="10" t="s">
        <v>2065</v>
      </c>
      <c r="V656" s="10" t="s">
        <v>2457</v>
      </c>
      <c r="W656" s="10" t="s">
        <v>2072</v>
      </c>
      <c r="X656" s="10" t="s">
        <v>2072</v>
      </c>
      <c r="Y656" s="10" t="s">
        <v>2086</v>
      </c>
      <c r="Z656" s="10" t="s">
        <v>3546</v>
      </c>
      <c r="AA656" s="10" t="s">
        <v>2662</v>
      </c>
      <c r="AB656" s="10" t="s">
        <v>3068</v>
      </c>
      <c r="AC656" s="10" t="s">
        <v>4168</v>
      </c>
      <c r="AD656" s="10" t="s">
        <v>1416</v>
      </c>
      <c r="AE656" s="10" t="s">
        <v>1339</v>
      </c>
      <c r="AF656" s="10" t="s">
        <v>1407</v>
      </c>
      <c r="AG656" s="10" t="s">
        <v>956</v>
      </c>
      <c r="AH656" s="10" t="s">
        <v>3414</v>
      </c>
    </row>
    <row r="657" spans="1:34" x14ac:dyDescent="0.45">
      <c r="A657" s="10" t="s">
        <v>4169</v>
      </c>
      <c r="B657" s="10" t="s">
        <v>2117</v>
      </c>
      <c r="C657" s="10" t="s">
        <v>113</v>
      </c>
      <c r="D657" s="10" t="s">
        <v>2059</v>
      </c>
      <c r="E657" s="10" t="s">
        <v>2065</v>
      </c>
      <c r="F657" s="10" t="s">
        <v>2065</v>
      </c>
      <c r="G657" s="10" t="s">
        <v>871</v>
      </c>
      <c r="H657" s="10" t="s">
        <v>4170</v>
      </c>
      <c r="I657" s="10" t="s">
        <v>2135</v>
      </c>
      <c r="J657" s="10" t="s">
        <v>2065</v>
      </c>
      <c r="K657" s="10" t="s">
        <v>2061</v>
      </c>
      <c r="L657" s="10" t="s">
        <v>2065</v>
      </c>
      <c r="M657" s="10" t="s">
        <v>2065</v>
      </c>
      <c r="N657" s="10" t="s">
        <v>2065</v>
      </c>
      <c r="O657" s="10" t="s">
        <v>1114</v>
      </c>
      <c r="P657" s="10" t="s">
        <v>2105</v>
      </c>
      <c r="Q657" s="10" t="s">
        <v>2106</v>
      </c>
      <c r="R657" s="10" t="s">
        <v>2106</v>
      </c>
      <c r="S657" s="10" t="s">
        <v>2072</v>
      </c>
      <c r="T657" s="10" t="s">
        <v>2103</v>
      </c>
      <c r="U657" s="10" t="s">
        <v>2065</v>
      </c>
      <c r="V657" s="10" t="s">
        <v>2088</v>
      </c>
      <c r="W657" s="10" t="s">
        <v>2065</v>
      </c>
      <c r="X657" s="10" t="s">
        <v>2072</v>
      </c>
      <c r="Y657" s="10" t="s">
        <v>2086</v>
      </c>
      <c r="Z657" s="10" t="s">
        <v>2292</v>
      </c>
      <c r="AA657" s="10" t="s">
        <v>2335</v>
      </c>
      <c r="AB657" s="10" t="s">
        <v>3541</v>
      </c>
      <c r="AC657" s="10" t="s">
        <v>4171</v>
      </c>
      <c r="AD657" s="10" t="s">
        <v>1215</v>
      </c>
      <c r="AE657" s="10" t="s">
        <v>1942</v>
      </c>
      <c r="AF657" s="10" t="s">
        <v>2392</v>
      </c>
      <c r="AG657" s="10" t="s">
        <v>1017</v>
      </c>
      <c r="AH657" s="10" t="s">
        <v>3006</v>
      </c>
    </row>
    <row r="658" spans="1:34" x14ac:dyDescent="0.45">
      <c r="A658" s="10" t="s">
        <v>4172</v>
      </c>
      <c r="B658" s="10" t="s">
        <v>2118</v>
      </c>
      <c r="C658" s="10" t="s">
        <v>37</v>
      </c>
      <c r="D658" s="10" t="s">
        <v>2059</v>
      </c>
      <c r="E658" s="10" t="s">
        <v>2060</v>
      </c>
      <c r="F658" s="10" t="s">
        <v>2086</v>
      </c>
      <c r="G658" s="10" t="s">
        <v>2101</v>
      </c>
      <c r="H658" s="10" t="s">
        <v>3163</v>
      </c>
      <c r="I658" s="10" t="s">
        <v>2100</v>
      </c>
      <c r="J658" s="10" t="s">
        <v>2072</v>
      </c>
      <c r="K658" s="10" t="s">
        <v>2061</v>
      </c>
      <c r="L658" s="10" t="s">
        <v>2065</v>
      </c>
      <c r="M658" s="10" t="s">
        <v>2065</v>
      </c>
      <c r="N658" s="10" t="s">
        <v>2065</v>
      </c>
      <c r="O658" s="10" t="s">
        <v>2087</v>
      </c>
      <c r="P658" s="10" t="s">
        <v>2058</v>
      </c>
      <c r="Q658" s="10" t="s">
        <v>2135</v>
      </c>
      <c r="R658" s="10" t="s">
        <v>2135</v>
      </c>
      <c r="S658" s="10" t="s">
        <v>2086</v>
      </c>
      <c r="T658" s="10" t="s">
        <v>2103</v>
      </c>
      <c r="U658" s="10" t="s">
        <v>2065</v>
      </c>
      <c r="V658" s="10" t="s">
        <v>2497</v>
      </c>
      <c r="W658" s="10" t="s">
        <v>2061</v>
      </c>
      <c r="X658" s="10" t="s">
        <v>2065</v>
      </c>
      <c r="Y658" s="10" t="s">
        <v>2072</v>
      </c>
      <c r="Z658" s="10" t="s">
        <v>3137</v>
      </c>
      <c r="AA658" s="10" t="s">
        <v>2207</v>
      </c>
      <c r="AB658" s="10" t="s">
        <v>2945</v>
      </c>
      <c r="AC658" s="10" t="s">
        <v>4173</v>
      </c>
      <c r="AD658" s="10" t="s">
        <v>1401</v>
      </c>
      <c r="AE658" s="10" t="s">
        <v>2199</v>
      </c>
      <c r="AF658" s="10" t="s">
        <v>1384</v>
      </c>
      <c r="AG658" s="10" t="s">
        <v>1307</v>
      </c>
      <c r="AH658" s="10" t="s">
        <v>2344</v>
      </c>
    </row>
    <row r="659" spans="1:34" x14ac:dyDescent="0.45">
      <c r="A659" s="10" t="s">
        <v>4174</v>
      </c>
      <c r="B659" s="10" t="s">
        <v>2085</v>
      </c>
      <c r="C659" s="10" t="s">
        <v>96</v>
      </c>
      <c r="D659" s="10" t="s">
        <v>2059</v>
      </c>
      <c r="E659" s="10" t="s">
        <v>2091</v>
      </c>
      <c r="F659" s="10" t="s">
        <v>2072</v>
      </c>
      <c r="G659" s="10" t="s">
        <v>2421</v>
      </c>
      <c r="H659" s="10" t="s">
        <v>3116</v>
      </c>
      <c r="I659" s="10" t="s">
        <v>2106</v>
      </c>
      <c r="J659" s="10" t="s">
        <v>2106</v>
      </c>
      <c r="K659" s="10" t="s">
        <v>2065</v>
      </c>
      <c r="L659" s="10" t="s">
        <v>2065</v>
      </c>
      <c r="M659" s="10" t="s">
        <v>2065</v>
      </c>
      <c r="N659" s="10" t="s">
        <v>2065</v>
      </c>
      <c r="O659" s="10" t="s">
        <v>4175</v>
      </c>
      <c r="P659" s="10" t="s">
        <v>2339</v>
      </c>
      <c r="Q659" s="10" t="s">
        <v>2058</v>
      </c>
      <c r="R659" s="10" t="s">
        <v>2245</v>
      </c>
      <c r="S659" s="10" t="s">
        <v>2194</v>
      </c>
      <c r="T659" s="10" t="s">
        <v>2204</v>
      </c>
      <c r="U659" s="10" t="s">
        <v>2065</v>
      </c>
      <c r="V659" s="10" t="s">
        <v>2192</v>
      </c>
      <c r="W659" s="10" t="s">
        <v>2086</v>
      </c>
      <c r="X659" s="10" t="s">
        <v>2065</v>
      </c>
      <c r="Y659" s="10" t="s">
        <v>2065</v>
      </c>
      <c r="Z659" s="10" t="s">
        <v>2491</v>
      </c>
      <c r="AA659" s="10" t="s">
        <v>2182</v>
      </c>
      <c r="AB659" s="10" t="s">
        <v>2473</v>
      </c>
      <c r="AC659" s="10" t="s">
        <v>4176</v>
      </c>
      <c r="AD659" s="10" t="s">
        <v>949</v>
      </c>
      <c r="AE659" s="10" t="s">
        <v>2824</v>
      </c>
      <c r="AF659" s="10" t="s">
        <v>2010</v>
      </c>
      <c r="AG659" s="10" t="s">
        <v>1298</v>
      </c>
      <c r="AH659" s="10" t="s">
        <v>2410</v>
      </c>
    </row>
    <row r="660" spans="1:34" x14ac:dyDescent="0.45">
      <c r="A660" s="10" t="s">
        <v>4177</v>
      </c>
      <c r="B660" s="10" t="s">
        <v>2282</v>
      </c>
      <c r="C660" s="10" t="s">
        <v>24</v>
      </c>
      <c r="D660" s="10" t="s">
        <v>2059</v>
      </c>
      <c r="E660" s="10" t="s">
        <v>2065</v>
      </c>
      <c r="F660" s="10" t="s">
        <v>2065</v>
      </c>
      <c r="G660" s="10" t="s">
        <v>871</v>
      </c>
      <c r="H660" s="10" t="s">
        <v>2154</v>
      </c>
      <c r="I660" s="10" t="s">
        <v>2091</v>
      </c>
      <c r="J660" s="10" t="s">
        <v>2086</v>
      </c>
      <c r="K660" s="10" t="s">
        <v>2065</v>
      </c>
      <c r="L660" s="10" t="s">
        <v>2065</v>
      </c>
      <c r="M660" s="10" t="s">
        <v>2065</v>
      </c>
      <c r="N660" s="10" t="s">
        <v>2065</v>
      </c>
      <c r="O660" s="10" t="s">
        <v>1351</v>
      </c>
      <c r="P660" s="10" t="s">
        <v>2172</v>
      </c>
      <c r="Q660" s="10" t="s">
        <v>2060</v>
      </c>
      <c r="R660" s="10" t="s">
        <v>2060</v>
      </c>
      <c r="S660" s="10" t="s">
        <v>2065</v>
      </c>
      <c r="T660" s="10" t="s">
        <v>2172</v>
      </c>
      <c r="U660" s="10" t="s">
        <v>2065</v>
      </c>
      <c r="V660" s="10" t="s">
        <v>2088</v>
      </c>
      <c r="W660" s="10" t="s">
        <v>2091</v>
      </c>
      <c r="X660" s="10" t="s">
        <v>2065</v>
      </c>
      <c r="Y660" s="10" t="s">
        <v>2065</v>
      </c>
      <c r="Z660" s="10" t="s">
        <v>2239</v>
      </c>
      <c r="AA660" s="10" t="s">
        <v>2386</v>
      </c>
      <c r="AB660" s="10" t="s">
        <v>2881</v>
      </c>
      <c r="AC660" s="10" t="s">
        <v>2838</v>
      </c>
      <c r="AD660" s="10" t="s">
        <v>2011</v>
      </c>
      <c r="AE660" s="10" t="s">
        <v>2130</v>
      </c>
      <c r="AF660" s="10" t="s">
        <v>2011</v>
      </c>
      <c r="AG660" s="10" t="s">
        <v>1106</v>
      </c>
      <c r="AH660" s="10" t="s">
        <v>4178</v>
      </c>
    </row>
    <row r="661" spans="1:34" x14ac:dyDescent="0.45">
      <c r="A661" s="10" t="s">
        <v>4179</v>
      </c>
      <c r="B661" s="10" t="s">
        <v>2245</v>
      </c>
      <c r="C661" s="10" t="s">
        <v>372</v>
      </c>
      <c r="D661" s="10" t="s">
        <v>2059</v>
      </c>
      <c r="E661" s="10" t="s">
        <v>2091</v>
      </c>
      <c r="F661" s="10" t="s">
        <v>2061</v>
      </c>
      <c r="G661" s="10" t="s">
        <v>2289</v>
      </c>
      <c r="H661" s="10" t="s">
        <v>2810</v>
      </c>
      <c r="I661" s="10" t="s">
        <v>2064</v>
      </c>
      <c r="J661" s="10" t="s">
        <v>2064</v>
      </c>
      <c r="K661" s="10" t="s">
        <v>2065</v>
      </c>
      <c r="L661" s="10" t="s">
        <v>2065</v>
      </c>
      <c r="M661" s="10" t="s">
        <v>2065</v>
      </c>
      <c r="N661" s="10" t="s">
        <v>2065</v>
      </c>
      <c r="O661" s="10" t="s">
        <v>4180</v>
      </c>
      <c r="P661" s="10" t="s">
        <v>2682</v>
      </c>
      <c r="Q661" s="10" t="s">
        <v>2117</v>
      </c>
      <c r="R661" s="10" t="s">
        <v>2069</v>
      </c>
      <c r="S661" s="10" t="s">
        <v>2106</v>
      </c>
      <c r="T661" s="10" t="s">
        <v>2173</v>
      </c>
      <c r="U661" s="10" t="s">
        <v>2072</v>
      </c>
      <c r="V661" s="10" t="s">
        <v>2457</v>
      </c>
      <c r="W661" s="10" t="s">
        <v>2194</v>
      </c>
      <c r="X661" s="10" t="s">
        <v>2072</v>
      </c>
      <c r="Y661" s="10" t="s">
        <v>2086</v>
      </c>
      <c r="Z661" s="10" t="s">
        <v>4181</v>
      </c>
      <c r="AA661" s="10" t="s">
        <v>3969</v>
      </c>
      <c r="AB661" s="10" t="s">
        <v>3401</v>
      </c>
      <c r="AC661" s="10" t="s">
        <v>4182</v>
      </c>
      <c r="AD661" s="10" t="s">
        <v>1128</v>
      </c>
      <c r="AE661" s="10" t="s">
        <v>1339</v>
      </c>
      <c r="AF661" s="10" t="s">
        <v>989</v>
      </c>
      <c r="AG661" s="10" t="s">
        <v>1143</v>
      </c>
      <c r="AH661" s="10" t="s">
        <v>2845</v>
      </c>
    </row>
    <row r="662" spans="1:34" x14ac:dyDescent="0.45">
      <c r="A662" s="10" t="s">
        <v>4183</v>
      </c>
      <c r="B662" s="10" t="s">
        <v>2192</v>
      </c>
      <c r="C662" s="10" t="s">
        <v>145</v>
      </c>
      <c r="D662" s="10" t="s">
        <v>2082</v>
      </c>
      <c r="E662" s="10" t="s">
        <v>2060</v>
      </c>
      <c r="F662" s="10" t="s">
        <v>2072</v>
      </c>
      <c r="G662" s="10" t="s">
        <v>2454</v>
      </c>
      <c r="H662" s="10" t="s">
        <v>3371</v>
      </c>
      <c r="I662" s="10" t="s">
        <v>2282</v>
      </c>
      <c r="J662" s="10" t="s">
        <v>2065</v>
      </c>
      <c r="K662" s="10" t="s">
        <v>2060</v>
      </c>
      <c r="L662" s="10" t="s">
        <v>2065</v>
      </c>
      <c r="M662" s="10" t="s">
        <v>2065</v>
      </c>
      <c r="N662" s="10" t="s">
        <v>2065</v>
      </c>
      <c r="O662" s="10" t="s">
        <v>2657</v>
      </c>
      <c r="P662" s="10" t="s">
        <v>2173</v>
      </c>
      <c r="Q662" s="10" t="s">
        <v>2088</v>
      </c>
      <c r="R662" s="10" t="s">
        <v>2088</v>
      </c>
      <c r="S662" s="10" t="s">
        <v>2060</v>
      </c>
      <c r="T662" s="10" t="s">
        <v>2106</v>
      </c>
      <c r="U662" s="10" t="s">
        <v>2065</v>
      </c>
      <c r="V662" s="10" t="s">
        <v>2514</v>
      </c>
      <c r="W662" s="10" t="s">
        <v>2091</v>
      </c>
      <c r="X662" s="10" t="s">
        <v>2065</v>
      </c>
      <c r="Y662" s="10" t="s">
        <v>2065</v>
      </c>
      <c r="Z662" s="10" t="s">
        <v>2386</v>
      </c>
      <c r="AA662" s="10" t="s">
        <v>2853</v>
      </c>
      <c r="AB662" s="10" t="s">
        <v>2419</v>
      </c>
      <c r="AC662" s="10" t="s">
        <v>4184</v>
      </c>
      <c r="AD662" s="10" t="s">
        <v>2003</v>
      </c>
      <c r="AE662" s="10" t="s">
        <v>1339</v>
      </c>
      <c r="AF662" s="10" t="s">
        <v>1384</v>
      </c>
      <c r="AG662" s="10" t="s">
        <v>1041</v>
      </c>
      <c r="AH662" s="10" t="s">
        <v>4185</v>
      </c>
    </row>
    <row r="663" spans="1:34" x14ac:dyDescent="0.45">
      <c r="A663" s="10" t="s">
        <v>4186</v>
      </c>
      <c r="B663" s="10" t="s">
        <v>2192</v>
      </c>
      <c r="C663" s="10" t="s">
        <v>230</v>
      </c>
      <c r="D663" s="10" t="s">
        <v>2082</v>
      </c>
      <c r="E663" s="10" t="s">
        <v>2072</v>
      </c>
      <c r="F663" s="10" t="s">
        <v>2091</v>
      </c>
      <c r="G663" s="10" t="s">
        <v>2564</v>
      </c>
      <c r="H663" s="10" t="s">
        <v>2877</v>
      </c>
      <c r="I663" s="10" t="s">
        <v>2192</v>
      </c>
      <c r="J663" s="10" t="s">
        <v>2065</v>
      </c>
      <c r="K663" s="10" t="s">
        <v>2061</v>
      </c>
      <c r="L663" s="10" t="s">
        <v>2065</v>
      </c>
      <c r="M663" s="10" t="s">
        <v>2065</v>
      </c>
      <c r="N663" s="10" t="s">
        <v>2086</v>
      </c>
      <c r="O663" s="10" t="s">
        <v>2622</v>
      </c>
      <c r="P663" s="10" t="s">
        <v>2070</v>
      </c>
      <c r="Q663" s="10" t="s">
        <v>2172</v>
      </c>
      <c r="R663" s="10" t="s">
        <v>2103</v>
      </c>
      <c r="S663" s="10" t="s">
        <v>2072</v>
      </c>
      <c r="T663" s="10" t="s">
        <v>2105</v>
      </c>
      <c r="U663" s="10" t="s">
        <v>2065</v>
      </c>
      <c r="V663" s="10" t="s">
        <v>2058</v>
      </c>
      <c r="W663" s="10" t="s">
        <v>2065</v>
      </c>
      <c r="X663" s="10" t="s">
        <v>2065</v>
      </c>
      <c r="Y663" s="10" t="s">
        <v>2065</v>
      </c>
      <c r="Z663" s="10" t="s">
        <v>2356</v>
      </c>
      <c r="AA663" s="10" t="s">
        <v>2127</v>
      </c>
      <c r="AB663" s="10" t="s">
        <v>3048</v>
      </c>
      <c r="AC663" s="10" t="s">
        <v>4187</v>
      </c>
      <c r="AD663" s="10" t="s">
        <v>1234</v>
      </c>
      <c r="AE663" s="10" t="s">
        <v>1926</v>
      </c>
      <c r="AF663" s="10" t="s">
        <v>1061</v>
      </c>
      <c r="AG663" s="10" t="s">
        <v>1017</v>
      </c>
      <c r="AH663" s="10" t="s">
        <v>3026</v>
      </c>
    </row>
    <row r="664" spans="1:34" x14ac:dyDescent="0.45">
      <c r="A664" s="10" t="s">
        <v>4188</v>
      </c>
      <c r="B664" s="10" t="s">
        <v>2068</v>
      </c>
      <c r="C664" s="10" t="s">
        <v>37</v>
      </c>
      <c r="D664" s="10" t="s">
        <v>2059</v>
      </c>
      <c r="E664" s="10" t="s">
        <v>2060</v>
      </c>
      <c r="F664" s="10" t="s">
        <v>2061</v>
      </c>
      <c r="G664" s="10" t="s">
        <v>2062</v>
      </c>
      <c r="H664" s="10" t="s">
        <v>3090</v>
      </c>
      <c r="I664" s="10" t="s">
        <v>2105</v>
      </c>
      <c r="J664" s="10" t="s">
        <v>2105</v>
      </c>
      <c r="K664" s="10" t="s">
        <v>2065</v>
      </c>
      <c r="L664" s="10" t="s">
        <v>2065</v>
      </c>
      <c r="M664" s="10" t="s">
        <v>2065</v>
      </c>
      <c r="N664" s="10" t="s">
        <v>2065</v>
      </c>
      <c r="O664" s="10" t="s">
        <v>4189</v>
      </c>
      <c r="P664" s="10" t="s">
        <v>2879</v>
      </c>
      <c r="Q664" s="10" t="s">
        <v>2117</v>
      </c>
      <c r="R664" s="10" t="s">
        <v>2069</v>
      </c>
      <c r="S664" s="10" t="s">
        <v>2091</v>
      </c>
      <c r="T664" s="10" t="s">
        <v>2173</v>
      </c>
      <c r="U664" s="10" t="s">
        <v>2086</v>
      </c>
      <c r="V664" s="10" t="s">
        <v>2195</v>
      </c>
      <c r="W664" s="10" t="s">
        <v>2086</v>
      </c>
      <c r="X664" s="10" t="s">
        <v>2065</v>
      </c>
      <c r="Y664" s="10" t="s">
        <v>2072</v>
      </c>
      <c r="Z664" s="10" t="s">
        <v>4190</v>
      </c>
      <c r="AA664" s="10" t="s">
        <v>2699</v>
      </c>
      <c r="AB664" s="10" t="s">
        <v>2509</v>
      </c>
      <c r="AC664" s="10" t="s">
        <v>2427</v>
      </c>
      <c r="AD664" s="10" t="s">
        <v>1036</v>
      </c>
      <c r="AE664" s="10" t="s">
        <v>1926</v>
      </c>
      <c r="AF664" s="10" t="s">
        <v>2078</v>
      </c>
      <c r="AG664" s="10" t="s">
        <v>2096</v>
      </c>
      <c r="AH664" s="10" t="s">
        <v>3071</v>
      </c>
    </row>
    <row r="665" spans="1:34" x14ac:dyDescent="0.45">
      <c r="A665" s="10" t="s">
        <v>4191</v>
      </c>
      <c r="B665" s="10" t="s">
        <v>2085</v>
      </c>
      <c r="C665" s="10" t="s">
        <v>316</v>
      </c>
      <c r="D665" s="10" t="s">
        <v>2059</v>
      </c>
      <c r="E665" s="10" t="s">
        <v>2072</v>
      </c>
      <c r="F665" s="10" t="s">
        <v>2072</v>
      </c>
      <c r="G665" s="10" t="s">
        <v>2083</v>
      </c>
      <c r="H665" s="10" t="s">
        <v>2629</v>
      </c>
      <c r="I665" s="10" t="s">
        <v>2058</v>
      </c>
      <c r="J665" s="10" t="s">
        <v>2065</v>
      </c>
      <c r="K665" s="10" t="s">
        <v>2061</v>
      </c>
      <c r="L665" s="10" t="s">
        <v>2065</v>
      </c>
      <c r="M665" s="10" t="s">
        <v>2065</v>
      </c>
      <c r="N665" s="10" t="s">
        <v>2065</v>
      </c>
      <c r="O665" s="10" t="s">
        <v>2384</v>
      </c>
      <c r="P665" s="10" t="s">
        <v>2245</v>
      </c>
      <c r="Q665" s="10" t="s">
        <v>2173</v>
      </c>
      <c r="R665" s="10" t="s">
        <v>2222</v>
      </c>
      <c r="S665" s="10" t="s">
        <v>2072</v>
      </c>
      <c r="T665" s="10" t="s">
        <v>2105</v>
      </c>
      <c r="U665" s="10" t="s">
        <v>2065</v>
      </c>
      <c r="V665" s="10" t="s">
        <v>2173</v>
      </c>
      <c r="W665" s="10" t="s">
        <v>2086</v>
      </c>
      <c r="X665" s="10" t="s">
        <v>2065</v>
      </c>
      <c r="Y665" s="10" t="s">
        <v>2072</v>
      </c>
      <c r="Z665" s="10" t="s">
        <v>2206</v>
      </c>
      <c r="AA665" s="10" t="s">
        <v>2195</v>
      </c>
      <c r="AB665" s="10" t="s">
        <v>2576</v>
      </c>
      <c r="AC665" s="10" t="s">
        <v>4192</v>
      </c>
      <c r="AD665" s="10" t="s">
        <v>1036</v>
      </c>
      <c r="AE665" s="10" t="s">
        <v>2123</v>
      </c>
      <c r="AF665" s="10" t="s">
        <v>985</v>
      </c>
      <c r="AG665" s="10" t="s">
        <v>1128</v>
      </c>
      <c r="AH665" s="10" t="s">
        <v>4193</v>
      </c>
    </row>
    <row r="666" spans="1:34" x14ac:dyDescent="0.45">
      <c r="A666" s="10" t="s">
        <v>4194</v>
      </c>
      <c r="B666" s="10" t="s">
        <v>2117</v>
      </c>
      <c r="C666" s="10" t="s">
        <v>109</v>
      </c>
      <c r="D666" s="10" t="s">
        <v>2082</v>
      </c>
      <c r="E666" s="10" t="s">
        <v>2086</v>
      </c>
      <c r="F666" s="10" t="s">
        <v>2072</v>
      </c>
      <c r="G666" s="10" t="s">
        <v>2101</v>
      </c>
      <c r="H666" s="10" t="s">
        <v>2589</v>
      </c>
      <c r="I666" s="10" t="s">
        <v>2069</v>
      </c>
      <c r="J666" s="10" t="s">
        <v>2065</v>
      </c>
      <c r="K666" s="10" t="s">
        <v>2091</v>
      </c>
      <c r="L666" s="10" t="s">
        <v>2065</v>
      </c>
      <c r="M666" s="10" t="s">
        <v>2065</v>
      </c>
      <c r="N666" s="10" t="s">
        <v>2065</v>
      </c>
      <c r="O666" s="10" t="s">
        <v>2438</v>
      </c>
      <c r="P666" s="10" t="s">
        <v>2058</v>
      </c>
      <c r="Q666" s="10" t="s">
        <v>2088</v>
      </c>
      <c r="R666" s="10" t="s">
        <v>2106</v>
      </c>
      <c r="S666" s="10" t="s">
        <v>2091</v>
      </c>
      <c r="T666" s="10" t="s">
        <v>2061</v>
      </c>
      <c r="U666" s="10" t="s">
        <v>2072</v>
      </c>
      <c r="V666" s="10" t="s">
        <v>2068</v>
      </c>
      <c r="W666" s="10" t="s">
        <v>2065</v>
      </c>
      <c r="X666" s="10" t="s">
        <v>2065</v>
      </c>
      <c r="Y666" s="10" t="s">
        <v>2072</v>
      </c>
      <c r="Z666" s="10" t="s">
        <v>2108</v>
      </c>
      <c r="AA666" s="10" t="s">
        <v>4195</v>
      </c>
      <c r="AB666" s="10" t="s">
        <v>2419</v>
      </c>
      <c r="AC666" s="10" t="s">
        <v>2227</v>
      </c>
      <c r="AD666" s="10" t="s">
        <v>1036</v>
      </c>
      <c r="AE666" s="10" t="s">
        <v>2235</v>
      </c>
      <c r="AF666" s="10" t="s">
        <v>1394</v>
      </c>
      <c r="AG666" s="10" t="s">
        <v>1041</v>
      </c>
      <c r="AH666" s="10" t="s">
        <v>2252</v>
      </c>
    </row>
    <row r="667" spans="1:34" x14ac:dyDescent="0.45">
      <c r="A667" s="10" t="s">
        <v>4196</v>
      </c>
      <c r="B667" s="10" t="s">
        <v>2117</v>
      </c>
      <c r="C667" s="10" t="s">
        <v>230</v>
      </c>
      <c r="D667" s="10" t="s">
        <v>2082</v>
      </c>
      <c r="E667" s="10" t="s">
        <v>2065</v>
      </c>
      <c r="F667" s="10" t="s">
        <v>2086</v>
      </c>
      <c r="G667" s="10" t="s">
        <v>2115</v>
      </c>
      <c r="H667" s="10" t="s">
        <v>2396</v>
      </c>
      <c r="I667" s="10" t="s">
        <v>2091</v>
      </c>
      <c r="J667" s="10" t="s">
        <v>2091</v>
      </c>
      <c r="K667" s="10" t="s">
        <v>2065</v>
      </c>
      <c r="L667" s="10" t="s">
        <v>2065</v>
      </c>
      <c r="M667" s="10" t="s">
        <v>2065</v>
      </c>
      <c r="N667" s="10" t="s">
        <v>2065</v>
      </c>
      <c r="O667" s="10" t="s">
        <v>1009</v>
      </c>
      <c r="P667" s="10" t="s">
        <v>2070</v>
      </c>
      <c r="Q667" s="10" t="s">
        <v>2088</v>
      </c>
      <c r="R667" s="10" t="s">
        <v>2135</v>
      </c>
      <c r="S667" s="10" t="s">
        <v>2091</v>
      </c>
      <c r="T667" s="10" t="s">
        <v>2091</v>
      </c>
      <c r="U667" s="10" t="s">
        <v>2065</v>
      </c>
      <c r="V667" s="10" t="s">
        <v>2105</v>
      </c>
      <c r="W667" s="10" t="s">
        <v>2065</v>
      </c>
      <c r="X667" s="10" t="s">
        <v>2065</v>
      </c>
      <c r="Y667" s="10" t="s">
        <v>2065</v>
      </c>
      <c r="Z667" s="10" t="s">
        <v>2195</v>
      </c>
      <c r="AA667" s="10" t="s">
        <v>2457</v>
      </c>
      <c r="AB667" s="10" t="s">
        <v>3866</v>
      </c>
      <c r="AC667" s="10" t="s">
        <v>4197</v>
      </c>
      <c r="AD667" s="10" t="s">
        <v>991</v>
      </c>
      <c r="AE667" s="10" t="s">
        <v>1394</v>
      </c>
      <c r="AF667" s="10" t="s">
        <v>1394</v>
      </c>
      <c r="AG667" s="10" t="s">
        <v>2096</v>
      </c>
      <c r="AH667" s="10" t="s">
        <v>2582</v>
      </c>
    </row>
    <row r="668" spans="1:34" x14ac:dyDescent="0.45">
      <c r="A668" s="10" t="s">
        <v>4198</v>
      </c>
      <c r="B668" s="10" t="s">
        <v>2069</v>
      </c>
      <c r="C668" s="10" t="s">
        <v>542</v>
      </c>
      <c r="D668" s="10" t="s">
        <v>2082</v>
      </c>
      <c r="E668" s="10" t="s">
        <v>2065</v>
      </c>
      <c r="F668" s="10" t="s">
        <v>2072</v>
      </c>
      <c r="G668" s="10" t="s">
        <v>2115</v>
      </c>
      <c r="H668" s="10" t="s">
        <v>4199</v>
      </c>
      <c r="I668" s="10" t="s">
        <v>2089</v>
      </c>
      <c r="J668" s="10" t="s">
        <v>2065</v>
      </c>
      <c r="K668" s="10" t="s">
        <v>2103</v>
      </c>
      <c r="L668" s="10" t="s">
        <v>2065</v>
      </c>
      <c r="M668" s="10" t="s">
        <v>2065</v>
      </c>
      <c r="N668" s="10" t="s">
        <v>2065</v>
      </c>
      <c r="O668" s="10" t="s">
        <v>2764</v>
      </c>
      <c r="P668" s="10" t="s">
        <v>2100</v>
      </c>
      <c r="Q668" s="10" t="s">
        <v>2145</v>
      </c>
      <c r="R668" s="10" t="s">
        <v>2070</v>
      </c>
      <c r="S668" s="10" t="s">
        <v>2060</v>
      </c>
      <c r="T668" s="10" t="s">
        <v>2105</v>
      </c>
      <c r="U668" s="10" t="s">
        <v>2072</v>
      </c>
      <c r="V668" s="10" t="s">
        <v>2192</v>
      </c>
      <c r="W668" s="10" t="s">
        <v>2091</v>
      </c>
      <c r="X668" s="10" t="s">
        <v>2086</v>
      </c>
      <c r="Y668" s="10" t="s">
        <v>2086</v>
      </c>
      <c r="Z668" s="10" t="s">
        <v>2093</v>
      </c>
      <c r="AA668" s="10" t="s">
        <v>2231</v>
      </c>
      <c r="AB668" s="10" t="s">
        <v>2415</v>
      </c>
      <c r="AC668" s="10" t="s">
        <v>4200</v>
      </c>
      <c r="AD668" s="10" t="s">
        <v>959</v>
      </c>
      <c r="AE668" s="10" t="s">
        <v>2097</v>
      </c>
      <c r="AF668" s="10" t="s">
        <v>1214</v>
      </c>
      <c r="AG668" s="10" t="s">
        <v>1365</v>
      </c>
      <c r="AH668" s="10" t="s">
        <v>3301</v>
      </c>
    </row>
    <row r="669" spans="1:34" x14ac:dyDescent="0.45">
      <c r="A669" s="10" t="s">
        <v>4201</v>
      </c>
      <c r="B669" s="10" t="s">
        <v>2069</v>
      </c>
      <c r="C669" s="10" t="s">
        <v>174</v>
      </c>
      <c r="D669" s="10" t="s">
        <v>2059</v>
      </c>
      <c r="E669" s="10" t="s">
        <v>2086</v>
      </c>
      <c r="F669" s="10" t="s">
        <v>2091</v>
      </c>
      <c r="G669" s="10" t="s">
        <v>2159</v>
      </c>
      <c r="H669" s="10" t="s">
        <v>2444</v>
      </c>
      <c r="I669" s="10" t="s">
        <v>2222</v>
      </c>
      <c r="J669" s="10" t="s">
        <v>2091</v>
      </c>
      <c r="K669" s="10" t="s">
        <v>2086</v>
      </c>
      <c r="L669" s="10" t="s">
        <v>2065</v>
      </c>
      <c r="M669" s="10" t="s">
        <v>2065</v>
      </c>
      <c r="N669" s="10" t="s">
        <v>2065</v>
      </c>
      <c r="O669" s="10" t="s">
        <v>4159</v>
      </c>
      <c r="P669" s="10" t="s">
        <v>2192</v>
      </c>
      <c r="Q669" s="10" t="s">
        <v>2064</v>
      </c>
      <c r="R669" s="10" t="s">
        <v>2088</v>
      </c>
      <c r="S669" s="10" t="s">
        <v>2060</v>
      </c>
      <c r="T669" s="10" t="s">
        <v>2194</v>
      </c>
      <c r="U669" s="10" t="s">
        <v>2065</v>
      </c>
      <c r="V669" s="10" t="s">
        <v>2114</v>
      </c>
      <c r="W669" s="10" t="s">
        <v>2072</v>
      </c>
      <c r="X669" s="10" t="s">
        <v>2065</v>
      </c>
      <c r="Y669" s="10" t="s">
        <v>2065</v>
      </c>
      <c r="Z669" s="10" t="s">
        <v>2386</v>
      </c>
      <c r="AA669" s="10" t="s">
        <v>2120</v>
      </c>
      <c r="AB669" s="10" t="s">
        <v>2368</v>
      </c>
      <c r="AC669" s="10" t="s">
        <v>4202</v>
      </c>
      <c r="AD669" s="10" t="s">
        <v>2096</v>
      </c>
      <c r="AE669" s="10" t="s">
        <v>2296</v>
      </c>
      <c r="AF669" s="10" t="s">
        <v>2277</v>
      </c>
      <c r="AG669" s="10" t="s">
        <v>1143</v>
      </c>
      <c r="AH669" s="10" t="s">
        <v>2370</v>
      </c>
    </row>
    <row r="670" spans="1:34" x14ac:dyDescent="0.45">
      <c r="A670" s="10" t="s">
        <v>4203</v>
      </c>
      <c r="B670" s="10" t="s">
        <v>2153</v>
      </c>
      <c r="C670" s="10" t="s">
        <v>96</v>
      </c>
      <c r="D670" s="10" t="s">
        <v>2059</v>
      </c>
      <c r="E670" s="10" t="s">
        <v>2106</v>
      </c>
      <c r="F670" s="10" t="s">
        <v>2091</v>
      </c>
      <c r="G670" s="10" t="s">
        <v>3367</v>
      </c>
      <c r="H670" s="10" t="s">
        <v>2945</v>
      </c>
      <c r="I670" s="10" t="s">
        <v>2105</v>
      </c>
      <c r="J670" s="10" t="s">
        <v>2105</v>
      </c>
      <c r="K670" s="10" t="s">
        <v>2065</v>
      </c>
      <c r="L670" s="10" t="s">
        <v>2065</v>
      </c>
      <c r="M670" s="10" t="s">
        <v>2065</v>
      </c>
      <c r="N670" s="10" t="s">
        <v>2065</v>
      </c>
      <c r="O670" s="10" t="s">
        <v>4204</v>
      </c>
      <c r="P670" s="10" t="s">
        <v>2071</v>
      </c>
      <c r="Q670" s="10" t="s">
        <v>2245</v>
      </c>
      <c r="R670" s="10" t="s">
        <v>2173</v>
      </c>
      <c r="S670" s="10" t="s">
        <v>2103</v>
      </c>
      <c r="T670" s="10" t="s">
        <v>2069</v>
      </c>
      <c r="U670" s="10" t="s">
        <v>2065</v>
      </c>
      <c r="V670" s="10" t="s">
        <v>2882</v>
      </c>
      <c r="W670" s="10" t="s">
        <v>2091</v>
      </c>
      <c r="X670" s="10" t="s">
        <v>2065</v>
      </c>
      <c r="Y670" s="10" t="s">
        <v>2194</v>
      </c>
      <c r="Z670" s="10" t="s">
        <v>4205</v>
      </c>
      <c r="AA670" s="10" t="s">
        <v>3869</v>
      </c>
      <c r="AB670" s="10" t="s">
        <v>3018</v>
      </c>
      <c r="AC670" s="10" t="s">
        <v>4206</v>
      </c>
      <c r="AD670" s="10" t="s">
        <v>1234</v>
      </c>
      <c r="AE670" s="10" t="s">
        <v>1942</v>
      </c>
      <c r="AF670" s="10" t="s">
        <v>1200</v>
      </c>
      <c r="AG670" s="10" t="s">
        <v>1124</v>
      </c>
      <c r="AH670" s="10" t="s">
        <v>2976</v>
      </c>
    </row>
    <row r="671" spans="1:34" x14ac:dyDescent="0.45">
      <c r="A671" s="10" t="s">
        <v>4207</v>
      </c>
      <c r="B671" s="10" t="s">
        <v>2117</v>
      </c>
      <c r="C671" s="10" t="s">
        <v>2331</v>
      </c>
      <c r="D671" s="10" t="s">
        <v>2332</v>
      </c>
      <c r="E671" s="10" t="s">
        <v>2072</v>
      </c>
      <c r="F671" s="10" t="s">
        <v>2072</v>
      </c>
      <c r="G671" s="10" t="s">
        <v>2083</v>
      </c>
      <c r="H671" s="10" t="s">
        <v>4208</v>
      </c>
      <c r="I671" s="10" t="s">
        <v>2105</v>
      </c>
      <c r="J671" s="10" t="s">
        <v>2065</v>
      </c>
      <c r="K671" s="10" t="s">
        <v>2172</v>
      </c>
      <c r="L671" s="10" t="s">
        <v>2065</v>
      </c>
      <c r="M671" s="10" t="s">
        <v>2065</v>
      </c>
      <c r="N671" s="10" t="s">
        <v>2065</v>
      </c>
      <c r="O671" s="10" t="s">
        <v>2907</v>
      </c>
      <c r="P671" s="10" t="s">
        <v>2069</v>
      </c>
      <c r="Q671" s="10" t="s">
        <v>2107</v>
      </c>
      <c r="R671" s="10" t="s">
        <v>2145</v>
      </c>
      <c r="S671" s="10" t="s">
        <v>2060</v>
      </c>
      <c r="T671" s="10" t="s">
        <v>2105</v>
      </c>
      <c r="U671" s="10" t="s">
        <v>2086</v>
      </c>
      <c r="V671" s="10" t="s">
        <v>2105</v>
      </c>
      <c r="W671" s="10" t="s">
        <v>2072</v>
      </c>
      <c r="X671" s="10" t="s">
        <v>2065</v>
      </c>
      <c r="Y671" s="10" t="s">
        <v>2072</v>
      </c>
      <c r="Z671" s="10" t="s">
        <v>2278</v>
      </c>
      <c r="AA671" s="10" t="s">
        <v>2682</v>
      </c>
      <c r="AB671" s="10" t="s">
        <v>2693</v>
      </c>
      <c r="AC671" s="10" t="s">
        <v>4209</v>
      </c>
      <c r="AD671" s="10" t="s">
        <v>967</v>
      </c>
      <c r="AE671" s="10" t="s">
        <v>1273</v>
      </c>
      <c r="AF671" s="10" t="s">
        <v>985</v>
      </c>
      <c r="AG671" s="10" t="s">
        <v>985</v>
      </c>
      <c r="AH671" s="10" t="s">
        <v>2534</v>
      </c>
    </row>
    <row r="672" spans="1:34" x14ac:dyDescent="0.45">
      <c r="A672" s="10" t="s">
        <v>4207</v>
      </c>
      <c r="B672" s="10" t="s">
        <v>2117</v>
      </c>
      <c r="C672" s="10" t="s">
        <v>2331</v>
      </c>
      <c r="D672" s="10" t="s">
        <v>2059</v>
      </c>
      <c r="E672" s="10" t="s">
        <v>2065</v>
      </c>
      <c r="F672" s="10" t="s">
        <v>2072</v>
      </c>
      <c r="G672" s="10" t="s">
        <v>2115</v>
      </c>
      <c r="H672" s="10" t="s">
        <v>4210</v>
      </c>
      <c r="I672" s="10" t="s">
        <v>2172</v>
      </c>
      <c r="J672" s="10" t="s">
        <v>2065</v>
      </c>
      <c r="K672" s="10" t="s">
        <v>2106</v>
      </c>
      <c r="L672" s="10" t="s">
        <v>2065</v>
      </c>
      <c r="M672" s="10" t="s">
        <v>2065</v>
      </c>
      <c r="N672" s="10" t="s">
        <v>2065</v>
      </c>
      <c r="O672" s="10" t="s">
        <v>939</v>
      </c>
      <c r="P672" s="10" t="s">
        <v>2222</v>
      </c>
      <c r="Q672" s="10" t="s">
        <v>2204</v>
      </c>
      <c r="R672" s="10" t="s">
        <v>2105</v>
      </c>
      <c r="S672" s="10" t="s">
        <v>2091</v>
      </c>
      <c r="T672" s="10" t="s">
        <v>2172</v>
      </c>
      <c r="U672" s="10" t="s">
        <v>2086</v>
      </c>
      <c r="V672" s="10" t="s">
        <v>2106</v>
      </c>
      <c r="W672" s="10" t="s">
        <v>2072</v>
      </c>
      <c r="X672" s="10" t="s">
        <v>2065</v>
      </c>
      <c r="Y672" s="10" t="s">
        <v>2072</v>
      </c>
      <c r="Z672" s="10" t="s">
        <v>2319</v>
      </c>
      <c r="AA672" s="10" t="s">
        <v>2311</v>
      </c>
      <c r="AB672" s="10" t="s">
        <v>2550</v>
      </c>
      <c r="AC672" s="10" t="s">
        <v>4211</v>
      </c>
      <c r="AD672" s="10" t="s">
        <v>1365</v>
      </c>
      <c r="AE672" s="10" t="s">
        <v>2277</v>
      </c>
      <c r="AF672" s="10" t="s">
        <v>1093</v>
      </c>
      <c r="AG672" s="10" t="s">
        <v>1214</v>
      </c>
      <c r="AH672" s="10" t="s">
        <v>4212</v>
      </c>
    </row>
    <row r="673" spans="1:34" x14ac:dyDescent="0.45">
      <c r="A673" s="10" t="s">
        <v>4207</v>
      </c>
      <c r="B673" s="10" t="s">
        <v>2117</v>
      </c>
      <c r="C673" s="10" t="s">
        <v>99</v>
      </c>
      <c r="D673" s="10" t="s">
        <v>2082</v>
      </c>
      <c r="E673" s="10" t="s">
        <v>2072</v>
      </c>
      <c r="F673" s="10" t="s">
        <v>2065</v>
      </c>
      <c r="G673" s="10" t="s">
        <v>2133</v>
      </c>
      <c r="H673" s="10" t="s">
        <v>2252</v>
      </c>
      <c r="I673" s="10" t="s">
        <v>2060</v>
      </c>
      <c r="J673" s="10" t="s">
        <v>2065</v>
      </c>
      <c r="K673" s="10" t="s">
        <v>2086</v>
      </c>
      <c r="L673" s="10" t="s">
        <v>2065</v>
      </c>
      <c r="M673" s="10" t="s">
        <v>2065</v>
      </c>
      <c r="N673" s="10" t="s">
        <v>2065</v>
      </c>
      <c r="O673" s="10" t="s">
        <v>1304</v>
      </c>
      <c r="P673" s="10" t="s">
        <v>2135</v>
      </c>
      <c r="Q673" s="10" t="s">
        <v>2103</v>
      </c>
      <c r="R673" s="10" t="s">
        <v>2103</v>
      </c>
      <c r="S673" s="10" t="s">
        <v>2072</v>
      </c>
      <c r="T673" s="10" t="s">
        <v>2060</v>
      </c>
      <c r="U673" s="10" t="s">
        <v>2065</v>
      </c>
      <c r="V673" s="10" t="s">
        <v>2103</v>
      </c>
      <c r="W673" s="10" t="s">
        <v>2065</v>
      </c>
      <c r="X673" s="10" t="s">
        <v>2065</v>
      </c>
      <c r="Y673" s="10" t="s">
        <v>2065</v>
      </c>
      <c r="Z673" s="10" t="s">
        <v>2587</v>
      </c>
      <c r="AA673" s="10" t="s">
        <v>2776</v>
      </c>
      <c r="AB673" s="10" t="s">
        <v>2734</v>
      </c>
      <c r="AC673" s="10" t="s">
        <v>2972</v>
      </c>
      <c r="AD673" s="10" t="s">
        <v>1036</v>
      </c>
      <c r="AE673" s="10" t="s">
        <v>1339</v>
      </c>
      <c r="AF673" s="10" t="s">
        <v>2010</v>
      </c>
      <c r="AG673" s="10" t="s">
        <v>2547</v>
      </c>
      <c r="AH673" s="10" t="s">
        <v>2341</v>
      </c>
    </row>
    <row r="674" spans="1:34" x14ac:dyDescent="0.45">
      <c r="A674" s="10" t="s">
        <v>4207</v>
      </c>
      <c r="B674" s="10" t="s">
        <v>2117</v>
      </c>
      <c r="C674" s="10" t="s">
        <v>37</v>
      </c>
      <c r="D674" s="10" t="s">
        <v>2059</v>
      </c>
      <c r="E674" s="10" t="s">
        <v>2065</v>
      </c>
      <c r="F674" s="10" t="s">
        <v>2065</v>
      </c>
      <c r="G674" s="10" t="s">
        <v>871</v>
      </c>
      <c r="H674" s="10" t="s">
        <v>4213</v>
      </c>
      <c r="I674" s="10" t="s">
        <v>2091</v>
      </c>
      <c r="J674" s="10" t="s">
        <v>2065</v>
      </c>
      <c r="K674" s="10" t="s">
        <v>2086</v>
      </c>
      <c r="L674" s="10" t="s">
        <v>2065</v>
      </c>
      <c r="M674" s="10" t="s">
        <v>2065</v>
      </c>
      <c r="N674" s="10" t="s">
        <v>2065</v>
      </c>
      <c r="O674" s="10" t="s">
        <v>1264</v>
      </c>
      <c r="P674" s="10" t="s">
        <v>2194</v>
      </c>
      <c r="Q674" s="10" t="s">
        <v>2106</v>
      </c>
      <c r="R674" s="10" t="s">
        <v>2106</v>
      </c>
      <c r="S674" s="10" t="s">
        <v>2072</v>
      </c>
      <c r="T674" s="10" t="s">
        <v>2061</v>
      </c>
      <c r="U674" s="10" t="s">
        <v>2065</v>
      </c>
      <c r="V674" s="10" t="s">
        <v>2072</v>
      </c>
      <c r="W674" s="10" t="s">
        <v>2065</v>
      </c>
      <c r="X674" s="10" t="s">
        <v>2065</v>
      </c>
      <c r="Y674" s="10" t="s">
        <v>2072</v>
      </c>
      <c r="Z674" s="10" t="s">
        <v>2117</v>
      </c>
      <c r="AA674" s="10" t="s">
        <v>2310</v>
      </c>
      <c r="AB674" s="10" t="s">
        <v>4093</v>
      </c>
      <c r="AC674" s="10" t="s">
        <v>3188</v>
      </c>
      <c r="AD674" s="10" t="s">
        <v>1325</v>
      </c>
      <c r="AE674" s="10" t="s">
        <v>1384</v>
      </c>
      <c r="AF674" s="10" t="s">
        <v>1143</v>
      </c>
      <c r="AG674" s="10" t="s">
        <v>1384</v>
      </c>
      <c r="AH674" s="10" t="s">
        <v>4214</v>
      </c>
    </row>
    <row r="675" spans="1:34" x14ac:dyDescent="0.45">
      <c r="A675" s="10" t="s">
        <v>4207</v>
      </c>
      <c r="B675" s="10" t="s">
        <v>2117</v>
      </c>
      <c r="C675" s="10" t="s">
        <v>477</v>
      </c>
      <c r="D675" s="10" t="s">
        <v>2059</v>
      </c>
      <c r="E675" s="10" t="s">
        <v>2065</v>
      </c>
      <c r="F675" s="10" t="s">
        <v>2072</v>
      </c>
      <c r="G675" s="10" t="s">
        <v>2115</v>
      </c>
      <c r="H675" s="10" t="s">
        <v>4215</v>
      </c>
      <c r="I675" s="10" t="s">
        <v>2103</v>
      </c>
      <c r="J675" s="10" t="s">
        <v>2065</v>
      </c>
      <c r="K675" s="10" t="s">
        <v>2061</v>
      </c>
      <c r="L675" s="10" t="s">
        <v>2065</v>
      </c>
      <c r="M675" s="10" t="s">
        <v>2065</v>
      </c>
      <c r="N675" s="10" t="s">
        <v>2065</v>
      </c>
      <c r="O675" s="10" t="s">
        <v>1090</v>
      </c>
      <c r="P675" s="10" t="s">
        <v>2194</v>
      </c>
      <c r="Q675" s="10" t="s">
        <v>2194</v>
      </c>
      <c r="R675" s="10" t="s">
        <v>2103</v>
      </c>
      <c r="S675" s="10" t="s">
        <v>2086</v>
      </c>
      <c r="T675" s="10" t="s">
        <v>2060</v>
      </c>
      <c r="U675" s="10" t="s">
        <v>2086</v>
      </c>
      <c r="V675" s="10" t="s">
        <v>2103</v>
      </c>
      <c r="W675" s="10" t="s">
        <v>2072</v>
      </c>
      <c r="X675" s="10" t="s">
        <v>2065</v>
      </c>
      <c r="Y675" s="10" t="s">
        <v>2065</v>
      </c>
      <c r="Z675" s="10" t="s">
        <v>2163</v>
      </c>
      <c r="AA675" s="10" t="s">
        <v>2195</v>
      </c>
      <c r="AB675" s="10" t="s">
        <v>3992</v>
      </c>
      <c r="AC675" s="10" t="s">
        <v>4216</v>
      </c>
      <c r="AD675" s="10" t="s">
        <v>1243</v>
      </c>
      <c r="AE675" s="10" t="s">
        <v>1999</v>
      </c>
      <c r="AF675" s="10" t="s">
        <v>1445</v>
      </c>
      <c r="AG675" s="10" t="s">
        <v>1370</v>
      </c>
      <c r="AH675" s="10" t="s">
        <v>2341</v>
      </c>
    </row>
    <row r="676" spans="1:34" x14ac:dyDescent="0.45">
      <c r="A676" s="10" t="s">
        <v>4217</v>
      </c>
      <c r="B676" s="10" t="s">
        <v>2245</v>
      </c>
      <c r="C676" s="10" t="s">
        <v>279</v>
      </c>
      <c r="D676" s="10" t="s">
        <v>2082</v>
      </c>
      <c r="E676" s="10" t="s">
        <v>2065</v>
      </c>
      <c r="F676" s="10" t="s">
        <v>2065</v>
      </c>
      <c r="G676" s="10" t="s">
        <v>871</v>
      </c>
      <c r="H676" s="10" t="s">
        <v>2840</v>
      </c>
      <c r="I676" s="10" t="s">
        <v>2086</v>
      </c>
      <c r="J676" s="10" t="s">
        <v>2065</v>
      </c>
      <c r="K676" s="10" t="s">
        <v>2072</v>
      </c>
      <c r="L676" s="10" t="s">
        <v>2065</v>
      </c>
      <c r="M676" s="10" t="s">
        <v>2065</v>
      </c>
      <c r="N676" s="10" t="s">
        <v>2065</v>
      </c>
      <c r="O676" s="10" t="s">
        <v>2296</v>
      </c>
      <c r="P676" s="10" t="s">
        <v>2103</v>
      </c>
      <c r="Q676" s="10" t="s">
        <v>2103</v>
      </c>
      <c r="R676" s="10" t="s">
        <v>2103</v>
      </c>
      <c r="S676" s="10" t="s">
        <v>2065</v>
      </c>
      <c r="T676" s="10" t="s">
        <v>2072</v>
      </c>
      <c r="U676" s="10" t="s">
        <v>2065</v>
      </c>
      <c r="V676" s="10" t="s">
        <v>2065</v>
      </c>
      <c r="W676" s="10" t="s">
        <v>2065</v>
      </c>
      <c r="X676" s="10" t="s">
        <v>2065</v>
      </c>
      <c r="Y676" s="10" t="s">
        <v>2065</v>
      </c>
      <c r="Z676" s="10" t="s">
        <v>2172</v>
      </c>
      <c r="AA676" s="10" t="s">
        <v>2135</v>
      </c>
      <c r="AB676" s="10" t="s">
        <v>2641</v>
      </c>
      <c r="AC676" s="10" t="s">
        <v>4218</v>
      </c>
      <c r="AD676" s="10" t="s">
        <v>3675</v>
      </c>
      <c r="AE676" s="10" t="s">
        <v>2130</v>
      </c>
      <c r="AF676" s="10" t="s">
        <v>1036</v>
      </c>
      <c r="AG676" s="10" t="s">
        <v>2130</v>
      </c>
      <c r="AH676" s="10" t="s">
        <v>2346</v>
      </c>
    </row>
    <row r="677" spans="1:34" x14ac:dyDescent="0.45">
      <c r="A677" s="10" t="s">
        <v>0</v>
      </c>
      <c r="B677" s="10" t="s">
        <v>2026</v>
      </c>
      <c r="C677" s="10" t="s">
        <v>2027</v>
      </c>
      <c r="D677" s="10" t="s">
        <v>2028</v>
      </c>
      <c r="E677" s="10" t="s">
        <v>2029</v>
      </c>
      <c r="F677" s="10" t="s">
        <v>2030</v>
      </c>
      <c r="G677" s="10" t="s">
        <v>2031</v>
      </c>
      <c r="H677" s="10" t="s">
        <v>869</v>
      </c>
      <c r="I677" s="10" t="s">
        <v>2032</v>
      </c>
      <c r="J677" s="10" t="s">
        <v>2033</v>
      </c>
      <c r="K677" s="10" t="s">
        <v>2034</v>
      </c>
      <c r="L677" s="10" t="s">
        <v>2035</v>
      </c>
      <c r="M677" s="10" t="s">
        <v>2036</v>
      </c>
      <c r="N677" s="10" t="s">
        <v>2037</v>
      </c>
      <c r="O677" s="10" t="s">
        <v>860</v>
      </c>
      <c r="P677" s="10" t="s">
        <v>2038</v>
      </c>
      <c r="Q677" s="10" t="s">
        <v>2039</v>
      </c>
      <c r="R677" s="10" t="s">
        <v>2040</v>
      </c>
      <c r="S677" s="10" t="s">
        <v>2041</v>
      </c>
      <c r="T677" s="10" t="s">
        <v>2042</v>
      </c>
      <c r="U677" s="10" t="s">
        <v>2043</v>
      </c>
      <c r="V677" s="10" t="s">
        <v>2044</v>
      </c>
      <c r="W677" s="10" t="s">
        <v>2045</v>
      </c>
      <c r="X677" s="10" t="s">
        <v>2046</v>
      </c>
      <c r="Y677" s="10" t="s">
        <v>2047</v>
      </c>
      <c r="Z677" s="10" t="s">
        <v>2048</v>
      </c>
      <c r="AA677" s="10" t="s">
        <v>2049</v>
      </c>
      <c r="AB677" s="10" t="s">
        <v>2050</v>
      </c>
      <c r="AC677" s="10" t="s">
        <v>2051</v>
      </c>
      <c r="AD677" s="10" t="s">
        <v>2052</v>
      </c>
      <c r="AE677" s="10" t="s">
        <v>2053</v>
      </c>
      <c r="AF677" s="10" t="s">
        <v>2054</v>
      </c>
      <c r="AG677" s="10" t="s">
        <v>2055</v>
      </c>
      <c r="AH677" s="10" t="s">
        <v>2056</v>
      </c>
    </row>
    <row r="678" spans="1:34" x14ac:dyDescent="0.45">
      <c r="A678" s="10" t="s">
        <v>4219</v>
      </c>
      <c r="B678" s="10" t="s">
        <v>2069</v>
      </c>
      <c r="C678" s="10" t="s">
        <v>26</v>
      </c>
      <c r="D678" s="10" t="s">
        <v>2082</v>
      </c>
      <c r="E678" s="10" t="s">
        <v>2065</v>
      </c>
      <c r="F678" s="10" t="s">
        <v>2065</v>
      </c>
      <c r="G678" s="10" t="s">
        <v>871</v>
      </c>
      <c r="H678" s="10" t="s">
        <v>2346</v>
      </c>
      <c r="I678" s="10" t="s">
        <v>2072</v>
      </c>
      <c r="J678" s="10" t="s">
        <v>2065</v>
      </c>
      <c r="K678" s="10" t="s">
        <v>2072</v>
      </c>
      <c r="L678" s="10" t="s">
        <v>2065</v>
      </c>
      <c r="M678" s="10" t="s">
        <v>2065</v>
      </c>
      <c r="N678" s="10" t="s">
        <v>2065</v>
      </c>
      <c r="O678" s="10" t="s">
        <v>2024</v>
      </c>
      <c r="P678" s="10" t="s">
        <v>2072</v>
      </c>
      <c r="Q678" s="10" t="s">
        <v>2065</v>
      </c>
      <c r="R678" s="10" t="s">
        <v>2065</v>
      </c>
      <c r="S678" s="10" t="s">
        <v>2065</v>
      </c>
      <c r="T678" s="10" t="s">
        <v>2072</v>
      </c>
      <c r="U678" s="10" t="s">
        <v>2065</v>
      </c>
      <c r="V678" s="10" t="s">
        <v>2065</v>
      </c>
      <c r="W678" s="10" t="s">
        <v>2072</v>
      </c>
      <c r="X678" s="10" t="s">
        <v>2065</v>
      </c>
      <c r="Y678" s="10" t="s">
        <v>2065</v>
      </c>
      <c r="Z678" s="10" t="s">
        <v>2061</v>
      </c>
      <c r="AA678" s="10" t="s">
        <v>871</v>
      </c>
      <c r="AB678" s="10" t="s">
        <v>2452</v>
      </c>
      <c r="AC678" s="10" t="s">
        <v>2271</v>
      </c>
      <c r="AD678" s="10" t="s">
        <v>1325</v>
      </c>
      <c r="AE678" s="10" t="s">
        <v>2130</v>
      </c>
      <c r="AF678" s="10" t="s">
        <v>1325</v>
      </c>
      <c r="AG678" s="10" t="s">
        <v>2130</v>
      </c>
      <c r="AH678" s="10" t="s">
        <v>2346</v>
      </c>
    </row>
    <row r="679" spans="1:34" x14ac:dyDescent="0.45">
      <c r="A679" s="10" t="s">
        <v>4220</v>
      </c>
      <c r="B679" s="10" t="s">
        <v>2118</v>
      </c>
      <c r="C679" s="10" t="s">
        <v>109</v>
      </c>
      <c r="D679" s="10" t="s">
        <v>2082</v>
      </c>
      <c r="E679" s="10" t="s">
        <v>2072</v>
      </c>
      <c r="F679" s="10" t="s">
        <v>2065</v>
      </c>
      <c r="G679" s="10" t="s">
        <v>2133</v>
      </c>
      <c r="H679" s="10" t="s">
        <v>4221</v>
      </c>
      <c r="I679" s="10" t="s">
        <v>2060</v>
      </c>
      <c r="J679" s="10" t="s">
        <v>2060</v>
      </c>
      <c r="K679" s="10" t="s">
        <v>2065</v>
      </c>
      <c r="L679" s="10" t="s">
        <v>2065</v>
      </c>
      <c r="M679" s="10" t="s">
        <v>2065</v>
      </c>
      <c r="N679" s="10" t="s">
        <v>2065</v>
      </c>
      <c r="O679" s="10" t="s">
        <v>1343</v>
      </c>
      <c r="P679" s="10" t="s">
        <v>2223</v>
      </c>
      <c r="Q679" s="10" t="s">
        <v>2060</v>
      </c>
      <c r="R679" s="10" t="s">
        <v>2060</v>
      </c>
      <c r="S679" s="10" t="s">
        <v>2072</v>
      </c>
      <c r="T679" s="10" t="s">
        <v>2106</v>
      </c>
      <c r="U679" s="10" t="s">
        <v>2065</v>
      </c>
      <c r="V679" s="10" t="s">
        <v>2089</v>
      </c>
      <c r="W679" s="10" t="s">
        <v>2072</v>
      </c>
      <c r="X679" s="10" t="s">
        <v>2065</v>
      </c>
      <c r="Y679" s="10" t="s">
        <v>2065</v>
      </c>
      <c r="Z679" s="10" t="s">
        <v>2214</v>
      </c>
      <c r="AA679" s="10" t="s">
        <v>2293</v>
      </c>
      <c r="AB679" s="10" t="s">
        <v>3068</v>
      </c>
      <c r="AC679" s="10" t="s">
        <v>2076</v>
      </c>
      <c r="AD679" s="10" t="s">
        <v>1048</v>
      </c>
      <c r="AE679" s="10" t="s">
        <v>2557</v>
      </c>
      <c r="AF679" s="10" t="s">
        <v>2142</v>
      </c>
      <c r="AG679" s="10" t="s">
        <v>1315</v>
      </c>
      <c r="AH679" s="10" t="s">
        <v>2324</v>
      </c>
    </row>
    <row r="680" spans="1:34" x14ac:dyDescent="0.45">
      <c r="A680" s="10" t="s">
        <v>4222</v>
      </c>
      <c r="B680" s="10" t="s">
        <v>2245</v>
      </c>
      <c r="C680" s="10" t="s">
        <v>174</v>
      </c>
      <c r="D680" s="10" t="s">
        <v>2059</v>
      </c>
      <c r="E680" s="10" t="s">
        <v>2072</v>
      </c>
      <c r="F680" s="10" t="s">
        <v>2086</v>
      </c>
      <c r="G680" s="10" t="s">
        <v>2202</v>
      </c>
      <c r="H680" s="10" t="s">
        <v>2415</v>
      </c>
      <c r="I680" s="10" t="s">
        <v>2061</v>
      </c>
      <c r="J680" s="10" t="s">
        <v>2061</v>
      </c>
      <c r="K680" s="10" t="s">
        <v>2065</v>
      </c>
      <c r="L680" s="10" t="s">
        <v>2065</v>
      </c>
      <c r="M680" s="10" t="s">
        <v>2065</v>
      </c>
      <c r="N680" s="10" t="s">
        <v>2065</v>
      </c>
      <c r="O680" s="10" t="s">
        <v>2471</v>
      </c>
      <c r="P680" s="10" t="s">
        <v>2069</v>
      </c>
      <c r="Q680" s="10" t="s">
        <v>2204</v>
      </c>
      <c r="R680" s="10" t="s">
        <v>2064</v>
      </c>
      <c r="S680" s="10" t="s">
        <v>2086</v>
      </c>
      <c r="T680" s="10" t="s">
        <v>2172</v>
      </c>
      <c r="U680" s="10" t="s">
        <v>2065</v>
      </c>
      <c r="V680" s="10" t="s">
        <v>2118</v>
      </c>
      <c r="W680" s="10" t="s">
        <v>2086</v>
      </c>
      <c r="X680" s="10" t="s">
        <v>2065</v>
      </c>
      <c r="Y680" s="10" t="s">
        <v>2091</v>
      </c>
      <c r="Z680" s="10" t="s">
        <v>2206</v>
      </c>
      <c r="AA680" s="10" t="s">
        <v>2363</v>
      </c>
      <c r="AB680" s="10" t="s">
        <v>2964</v>
      </c>
      <c r="AC680" s="10" t="s">
        <v>3729</v>
      </c>
      <c r="AD680" s="10" t="s">
        <v>1124</v>
      </c>
      <c r="AE680" s="10" t="s">
        <v>1025</v>
      </c>
      <c r="AF680" s="10" t="s">
        <v>2688</v>
      </c>
      <c r="AG680" s="10" t="s">
        <v>1247</v>
      </c>
      <c r="AH680" s="10" t="s">
        <v>3495</v>
      </c>
    </row>
    <row r="681" spans="1:34" x14ac:dyDescent="0.45">
      <c r="A681" s="10" t="s">
        <v>4223</v>
      </c>
      <c r="B681" s="10" t="s">
        <v>2068</v>
      </c>
      <c r="C681" s="10" t="s">
        <v>73</v>
      </c>
      <c r="D681" s="10" t="s">
        <v>2059</v>
      </c>
      <c r="E681" s="10" t="s">
        <v>2065</v>
      </c>
      <c r="F681" s="10" t="s">
        <v>2065</v>
      </c>
      <c r="G681" s="10" t="s">
        <v>871</v>
      </c>
      <c r="H681" s="10" t="s">
        <v>2346</v>
      </c>
      <c r="I681" s="10" t="s">
        <v>2072</v>
      </c>
      <c r="J681" s="10" t="s">
        <v>2065</v>
      </c>
      <c r="K681" s="10" t="s">
        <v>2072</v>
      </c>
      <c r="L681" s="10" t="s">
        <v>2065</v>
      </c>
      <c r="M681" s="10" t="s">
        <v>2065</v>
      </c>
      <c r="N681" s="10" t="s">
        <v>2065</v>
      </c>
      <c r="O681" s="10" t="s">
        <v>2296</v>
      </c>
      <c r="P681" s="10" t="s">
        <v>2065</v>
      </c>
      <c r="Q681" s="10" t="s">
        <v>2065</v>
      </c>
      <c r="R681" s="10" t="s">
        <v>2065</v>
      </c>
      <c r="S681" s="10" t="s">
        <v>2065</v>
      </c>
      <c r="T681" s="10" t="s">
        <v>2065</v>
      </c>
      <c r="U681" s="10" t="s">
        <v>2065</v>
      </c>
      <c r="V681" s="10" t="s">
        <v>2065</v>
      </c>
      <c r="W681" s="10" t="s">
        <v>2065</v>
      </c>
      <c r="X681" s="10" t="s">
        <v>2065</v>
      </c>
      <c r="Y681" s="10" t="s">
        <v>2065</v>
      </c>
      <c r="Z681" s="10" t="s">
        <v>2091</v>
      </c>
      <c r="AA681" s="10" t="s">
        <v>871</v>
      </c>
      <c r="AB681" s="10" t="s">
        <v>2419</v>
      </c>
      <c r="AC681" s="10" t="s">
        <v>2379</v>
      </c>
      <c r="AD681" s="10" t="s">
        <v>2130</v>
      </c>
      <c r="AE681" s="10" t="s">
        <v>2130</v>
      </c>
      <c r="AF681" s="10" t="s">
        <v>2130</v>
      </c>
      <c r="AG681" s="10" t="s">
        <v>2130</v>
      </c>
      <c r="AH681" s="10" t="s">
        <v>871</v>
      </c>
    </row>
    <row r="682" spans="1:34" x14ac:dyDescent="0.45">
      <c r="A682" s="10" t="s">
        <v>4224</v>
      </c>
      <c r="B682" s="10" t="s">
        <v>2100</v>
      </c>
      <c r="C682" s="10" t="s">
        <v>316</v>
      </c>
      <c r="D682" s="10" t="s">
        <v>2059</v>
      </c>
      <c r="E682" s="10" t="s">
        <v>2061</v>
      </c>
      <c r="F682" s="10" t="s">
        <v>2065</v>
      </c>
      <c r="G682" s="10" t="s">
        <v>2133</v>
      </c>
      <c r="H682" s="10" t="s">
        <v>2179</v>
      </c>
      <c r="I682" s="10" t="s">
        <v>2088</v>
      </c>
      <c r="J682" s="10" t="s">
        <v>2088</v>
      </c>
      <c r="K682" s="10" t="s">
        <v>2065</v>
      </c>
      <c r="L682" s="10" t="s">
        <v>2065</v>
      </c>
      <c r="M682" s="10" t="s">
        <v>2065</v>
      </c>
      <c r="N682" s="10" t="s">
        <v>2065</v>
      </c>
      <c r="O682" s="10" t="s">
        <v>2161</v>
      </c>
      <c r="P682" s="10" t="s">
        <v>2339</v>
      </c>
      <c r="Q682" s="10" t="s">
        <v>2222</v>
      </c>
      <c r="R682" s="10" t="s">
        <v>2223</v>
      </c>
      <c r="S682" s="10" t="s">
        <v>2086</v>
      </c>
      <c r="T682" s="10" t="s">
        <v>2222</v>
      </c>
      <c r="U682" s="10" t="s">
        <v>2065</v>
      </c>
      <c r="V682" s="10" t="s">
        <v>2407</v>
      </c>
      <c r="W682" s="10" t="s">
        <v>2065</v>
      </c>
      <c r="X682" s="10" t="s">
        <v>2072</v>
      </c>
      <c r="Y682" s="10" t="s">
        <v>2065</v>
      </c>
      <c r="Z682" s="10" t="s">
        <v>4225</v>
      </c>
      <c r="AA682" s="10" t="s">
        <v>3291</v>
      </c>
      <c r="AB682" s="10" t="s">
        <v>2920</v>
      </c>
      <c r="AC682" s="10" t="s">
        <v>4226</v>
      </c>
      <c r="AD682" s="10" t="s">
        <v>1429</v>
      </c>
      <c r="AE682" s="10" t="s">
        <v>1926</v>
      </c>
      <c r="AF682" s="10" t="s">
        <v>971</v>
      </c>
      <c r="AG682" s="10" t="s">
        <v>1128</v>
      </c>
      <c r="AH682" s="10" t="s">
        <v>3211</v>
      </c>
    </row>
    <row r="683" spans="1:34" x14ac:dyDescent="0.45">
      <c r="A683" s="10" t="s">
        <v>4227</v>
      </c>
      <c r="B683" s="10" t="s">
        <v>2069</v>
      </c>
      <c r="C683" s="10" t="s">
        <v>477</v>
      </c>
      <c r="D683" s="10" t="s">
        <v>2059</v>
      </c>
      <c r="E683" s="10" t="s">
        <v>2091</v>
      </c>
      <c r="F683" s="10" t="s">
        <v>2086</v>
      </c>
      <c r="G683" s="10" t="s">
        <v>2503</v>
      </c>
      <c r="H683" s="10" t="s">
        <v>3071</v>
      </c>
      <c r="I683" s="10" t="s">
        <v>2204</v>
      </c>
      <c r="J683" s="10" t="s">
        <v>2106</v>
      </c>
      <c r="K683" s="10" t="s">
        <v>2072</v>
      </c>
      <c r="L683" s="10" t="s">
        <v>2065</v>
      </c>
      <c r="M683" s="10" t="s">
        <v>2065</v>
      </c>
      <c r="N683" s="10" t="s">
        <v>2065</v>
      </c>
      <c r="O683" s="10" t="s">
        <v>2423</v>
      </c>
      <c r="P683" s="10" t="s">
        <v>2327</v>
      </c>
      <c r="Q683" s="10" t="s">
        <v>2107</v>
      </c>
      <c r="R683" s="10" t="s">
        <v>2173</v>
      </c>
      <c r="S683" s="10" t="s">
        <v>2172</v>
      </c>
      <c r="T683" s="10" t="s">
        <v>2173</v>
      </c>
      <c r="U683" s="10" t="s">
        <v>2065</v>
      </c>
      <c r="V683" s="10" t="s">
        <v>2309</v>
      </c>
      <c r="W683" s="10" t="s">
        <v>2086</v>
      </c>
      <c r="X683" s="10" t="s">
        <v>2072</v>
      </c>
      <c r="Y683" s="10" t="s">
        <v>2086</v>
      </c>
      <c r="Z683" s="10" t="s">
        <v>4154</v>
      </c>
      <c r="AA683" s="10" t="s">
        <v>2283</v>
      </c>
      <c r="AB683" s="10" t="s">
        <v>3060</v>
      </c>
      <c r="AC683" s="10" t="s">
        <v>3749</v>
      </c>
      <c r="AD683" s="10" t="s">
        <v>1161</v>
      </c>
      <c r="AE683" s="10" t="s">
        <v>1273</v>
      </c>
      <c r="AF683" s="10" t="s">
        <v>2142</v>
      </c>
      <c r="AG683" s="10" t="s">
        <v>1198</v>
      </c>
      <c r="AH683" s="10" t="s">
        <v>2410</v>
      </c>
    </row>
    <row r="684" spans="1:34" x14ac:dyDescent="0.45">
      <c r="A684" s="10" t="s">
        <v>4228</v>
      </c>
      <c r="B684" s="10" t="s">
        <v>2220</v>
      </c>
      <c r="C684" s="10" t="s">
        <v>289</v>
      </c>
      <c r="D684" s="10" t="s">
        <v>2059</v>
      </c>
      <c r="E684" s="10" t="s">
        <v>2072</v>
      </c>
      <c r="F684" s="10" t="s">
        <v>2065</v>
      </c>
      <c r="G684" s="10" t="s">
        <v>2133</v>
      </c>
      <c r="H684" s="10" t="s">
        <v>2366</v>
      </c>
      <c r="I684" s="10" t="s">
        <v>2070</v>
      </c>
      <c r="J684" s="10" t="s">
        <v>2065</v>
      </c>
      <c r="K684" s="10" t="s">
        <v>2091</v>
      </c>
      <c r="L684" s="10" t="s">
        <v>2065</v>
      </c>
      <c r="M684" s="10" t="s">
        <v>2065</v>
      </c>
      <c r="N684" s="10" t="s">
        <v>2065</v>
      </c>
      <c r="O684" s="10" t="s">
        <v>889</v>
      </c>
      <c r="P684" s="10" t="s">
        <v>2223</v>
      </c>
      <c r="Q684" s="10" t="s">
        <v>2172</v>
      </c>
      <c r="R684" s="10" t="s">
        <v>2172</v>
      </c>
      <c r="S684" s="10" t="s">
        <v>2091</v>
      </c>
      <c r="T684" s="10" t="s">
        <v>2086</v>
      </c>
      <c r="U684" s="10" t="s">
        <v>2065</v>
      </c>
      <c r="V684" s="10" t="s">
        <v>2204</v>
      </c>
      <c r="W684" s="10" t="s">
        <v>2086</v>
      </c>
      <c r="X684" s="10" t="s">
        <v>2065</v>
      </c>
      <c r="Y684" s="10" t="s">
        <v>2072</v>
      </c>
      <c r="Z684" s="10" t="s">
        <v>2071</v>
      </c>
      <c r="AA684" s="10" t="s">
        <v>2457</v>
      </c>
      <c r="AB684" s="10" t="s">
        <v>4229</v>
      </c>
      <c r="AC684" s="10" t="s">
        <v>2388</v>
      </c>
      <c r="AD684" s="10" t="s">
        <v>1365</v>
      </c>
      <c r="AE684" s="10" t="s">
        <v>2078</v>
      </c>
      <c r="AF684" s="10" t="s">
        <v>1273</v>
      </c>
      <c r="AG684" s="10" t="s">
        <v>1049</v>
      </c>
      <c r="AH684" s="10" t="s">
        <v>4230</v>
      </c>
    </row>
    <row r="685" spans="1:34" x14ac:dyDescent="0.45">
      <c r="A685" s="10" t="s">
        <v>4231</v>
      </c>
      <c r="B685" s="10" t="s">
        <v>2117</v>
      </c>
      <c r="C685" s="10" t="s">
        <v>551</v>
      </c>
      <c r="D685" s="10" t="s">
        <v>2082</v>
      </c>
      <c r="E685" s="10" t="s">
        <v>2072</v>
      </c>
      <c r="F685" s="10" t="s">
        <v>2086</v>
      </c>
      <c r="G685" s="10" t="s">
        <v>2202</v>
      </c>
      <c r="H685" s="10" t="s">
        <v>2154</v>
      </c>
      <c r="I685" s="10" t="s">
        <v>2107</v>
      </c>
      <c r="J685" s="10" t="s">
        <v>2065</v>
      </c>
      <c r="K685" s="10" t="s">
        <v>2060</v>
      </c>
      <c r="L685" s="10" t="s">
        <v>2065</v>
      </c>
      <c r="M685" s="10" t="s">
        <v>2065</v>
      </c>
      <c r="N685" s="10" t="s">
        <v>2065</v>
      </c>
      <c r="O685" s="10" t="s">
        <v>2000</v>
      </c>
      <c r="P685" s="10" t="s">
        <v>2135</v>
      </c>
      <c r="Q685" s="10" t="s">
        <v>2194</v>
      </c>
      <c r="R685" s="10" t="s">
        <v>2103</v>
      </c>
      <c r="S685" s="10" t="s">
        <v>2060</v>
      </c>
      <c r="T685" s="10" t="s">
        <v>2223</v>
      </c>
      <c r="U685" s="10" t="s">
        <v>2072</v>
      </c>
      <c r="V685" s="10" t="s">
        <v>2145</v>
      </c>
      <c r="W685" s="10" t="s">
        <v>2072</v>
      </c>
      <c r="X685" s="10" t="s">
        <v>2072</v>
      </c>
      <c r="Y685" s="10" t="s">
        <v>2072</v>
      </c>
      <c r="Z685" s="10" t="s">
        <v>2362</v>
      </c>
      <c r="AA685" s="10" t="s">
        <v>2918</v>
      </c>
      <c r="AB685" s="10" t="s">
        <v>4232</v>
      </c>
      <c r="AC685" s="10" t="s">
        <v>4168</v>
      </c>
      <c r="AD685" s="10" t="s">
        <v>2003</v>
      </c>
      <c r="AE685" s="10" t="s">
        <v>2824</v>
      </c>
      <c r="AF685" s="10" t="s">
        <v>978</v>
      </c>
      <c r="AG685" s="10" t="s">
        <v>1036</v>
      </c>
      <c r="AH685" s="10" t="s">
        <v>3046</v>
      </c>
    </row>
    <row r="686" spans="1:34" x14ac:dyDescent="0.45">
      <c r="A686" s="10" t="s">
        <v>4233</v>
      </c>
      <c r="B686" s="10" t="s">
        <v>2118</v>
      </c>
      <c r="C686" s="10" t="s">
        <v>73</v>
      </c>
      <c r="D686" s="10" t="s">
        <v>2059</v>
      </c>
      <c r="E686" s="10" t="s">
        <v>2065</v>
      </c>
      <c r="F686" s="10" t="s">
        <v>2072</v>
      </c>
      <c r="G686" s="10" t="s">
        <v>2115</v>
      </c>
      <c r="H686" s="10" t="s">
        <v>3769</v>
      </c>
      <c r="I686" s="10" t="s">
        <v>2072</v>
      </c>
      <c r="J686" s="10" t="s">
        <v>2072</v>
      </c>
      <c r="K686" s="10" t="s">
        <v>2065</v>
      </c>
      <c r="L686" s="10" t="s">
        <v>2065</v>
      </c>
      <c r="M686" s="10" t="s">
        <v>2065</v>
      </c>
      <c r="N686" s="10" t="s">
        <v>2065</v>
      </c>
      <c r="O686" s="10" t="s">
        <v>2005</v>
      </c>
      <c r="P686" s="10" t="s">
        <v>2194</v>
      </c>
      <c r="Q686" s="10" t="s">
        <v>2106</v>
      </c>
      <c r="R686" s="10" t="s">
        <v>2103</v>
      </c>
      <c r="S686" s="10" t="s">
        <v>2072</v>
      </c>
      <c r="T686" s="10" t="s">
        <v>2086</v>
      </c>
      <c r="U686" s="10" t="s">
        <v>2065</v>
      </c>
      <c r="V686" s="10" t="s">
        <v>2072</v>
      </c>
      <c r="W686" s="10" t="s">
        <v>2065</v>
      </c>
      <c r="X686" s="10" t="s">
        <v>2065</v>
      </c>
      <c r="Y686" s="10" t="s">
        <v>2065</v>
      </c>
      <c r="Z686" s="10" t="s">
        <v>2058</v>
      </c>
      <c r="AA686" s="10" t="s">
        <v>2514</v>
      </c>
      <c r="AB686" s="10" t="s">
        <v>4072</v>
      </c>
      <c r="AC686" s="10" t="s">
        <v>2533</v>
      </c>
      <c r="AD686" s="10" t="s">
        <v>1032</v>
      </c>
      <c r="AE686" s="10" t="s">
        <v>1394</v>
      </c>
      <c r="AF686" s="10" t="s">
        <v>2010</v>
      </c>
      <c r="AG686" s="10" t="s">
        <v>1394</v>
      </c>
      <c r="AH686" s="10" t="s">
        <v>2280</v>
      </c>
    </row>
    <row r="687" spans="1:34" x14ac:dyDescent="0.45">
      <c r="A687" s="10" t="s">
        <v>4234</v>
      </c>
      <c r="B687" s="10" t="s">
        <v>2069</v>
      </c>
      <c r="C687" s="10" t="s">
        <v>109</v>
      </c>
      <c r="D687" s="10" t="s">
        <v>2082</v>
      </c>
      <c r="E687" s="10" t="s">
        <v>2072</v>
      </c>
      <c r="F687" s="10" t="s">
        <v>2072</v>
      </c>
      <c r="G687" s="10" t="s">
        <v>2083</v>
      </c>
      <c r="H687" s="10" t="s">
        <v>2197</v>
      </c>
      <c r="I687" s="10" t="s">
        <v>2064</v>
      </c>
      <c r="J687" s="10" t="s">
        <v>2091</v>
      </c>
      <c r="K687" s="10" t="s">
        <v>2060</v>
      </c>
      <c r="L687" s="10" t="s">
        <v>2065</v>
      </c>
      <c r="M687" s="10" t="s">
        <v>2065</v>
      </c>
      <c r="N687" s="10" t="s">
        <v>2065</v>
      </c>
      <c r="O687" s="10" t="s">
        <v>2431</v>
      </c>
      <c r="P687" s="10" t="s">
        <v>2068</v>
      </c>
      <c r="Q687" s="10" t="s">
        <v>2222</v>
      </c>
      <c r="R687" s="10" t="s">
        <v>2172</v>
      </c>
      <c r="S687" s="10" t="s">
        <v>2086</v>
      </c>
      <c r="T687" s="10" t="s">
        <v>2088</v>
      </c>
      <c r="U687" s="10" t="s">
        <v>2086</v>
      </c>
      <c r="V687" s="10" t="s">
        <v>2145</v>
      </c>
      <c r="W687" s="10" t="s">
        <v>2086</v>
      </c>
      <c r="X687" s="10" t="s">
        <v>2065</v>
      </c>
      <c r="Y687" s="10" t="s">
        <v>2072</v>
      </c>
      <c r="Z687" s="10" t="s">
        <v>2356</v>
      </c>
      <c r="AA687" s="10" t="s">
        <v>3969</v>
      </c>
      <c r="AB687" s="10" t="s">
        <v>2580</v>
      </c>
      <c r="AC687" s="10" t="s">
        <v>4235</v>
      </c>
      <c r="AD687" s="10" t="s">
        <v>1304</v>
      </c>
      <c r="AE687" s="10" t="s">
        <v>1942</v>
      </c>
      <c r="AF687" s="10" t="s">
        <v>2617</v>
      </c>
      <c r="AG687" s="10" t="s">
        <v>1401</v>
      </c>
      <c r="AH687" s="10" t="s">
        <v>2102</v>
      </c>
    </row>
    <row r="688" spans="1:34" x14ac:dyDescent="0.45">
      <c r="A688" s="10" t="s">
        <v>4236</v>
      </c>
      <c r="B688" s="10" t="s">
        <v>2245</v>
      </c>
      <c r="C688" s="10" t="s">
        <v>279</v>
      </c>
      <c r="D688" s="10" t="s">
        <v>2082</v>
      </c>
      <c r="E688" s="10" t="s">
        <v>2065</v>
      </c>
      <c r="F688" s="10" t="s">
        <v>2072</v>
      </c>
      <c r="G688" s="10" t="s">
        <v>2115</v>
      </c>
      <c r="H688" s="10" t="s">
        <v>4128</v>
      </c>
      <c r="I688" s="10" t="s">
        <v>2088</v>
      </c>
      <c r="J688" s="10" t="s">
        <v>2065</v>
      </c>
      <c r="K688" s="10" t="s">
        <v>2106</v>
      </c>
      <c r="L688" s="10" t="s">
        <v>2065</v>
      </c>
      <c r="M688" s="10" t="s">
        <v>2065</v>
      </c>
      <c r="N688" s="10" t="s">
        <v>2065</v>
      </c>
      <c r="O688" s="10" t="s">
        <v>1260</v>
      </c>
      <c r="P688" s="10" t="s">
        <v>2105</v>
      </c>
      <c r="Q688" s="10" t="s">
        <v>2088</v>
      </c>
      <c r="R688" s="10" t="s">
        <v>2088</v>
      </c>
      <c r="S688" s="10" t="s">
        <v>2086</v>
      </c>
      <c r="T688" s="10" t="s">
        <v>2091</v>
      </c>
      <c r="U688" s="10" t="s">
        <v>2065</v>
      </c>
      <c r="V688" s="10" t="s">
        <v>2064</v>
      </c>
      <c r="W688" s="10" t="s">
        <v>2072</v>
      </c>
      <c r="X688" s="10" t="s">
        <v>2065</v>
      </c>
      <c r="Y688" s="10" t="s">
        <v>2065</v>
      </c>
      <c r="Z688" s="10" t="s">
        <v>2367</v>
      </c>
      <c r="AA688" s="10" t="s">
        <v>2682</v>
      </c>
      <c r="AB688" s="10" t="s">
        <v>2504</v>
      </c>
      <c r="AC688" s="10" t="s">
        <v>2540</v>
      </c>
      <c r="AD688" s="10" t="s">
        <v>1118</v>
      </c>
      <c r="AE688" s="10" t="s">
        <v>2316</v>
      </c>
      <c r="AF688" s="10" t="s">
        <v>2824</v>
      </c>
      <c r="AG688" s="10" t="s">
        <v>1128</v>
      </c>
      <c r="AH688" s="10" t="s">
        <v>2461</v>
      </c>
    </row>
    <row r="689" spans="1:34" x14ac:dyDescent="0.45">
      <c r="A689" s="10" t="s">
        <v>4237</v>
      </c>
      <c r="B689" s="10" t="s">
        <v>2069</v>
      </c>
      <c r="C689" s="10" t="s">
        <v>37</v>
      </c>
      <c r="D689" s="10" t="s">
        <v>2059</v>
      </c>
      <c r="E689" s="10" t="s">
        <v>2091</v>
      </c>
      <c r="F689" s="10" t="s">
        <v>2103</v>
      </c>
      <c r="G689" s="10" t="s">
        <v>2202</v>
      </c>
      <c r="H689" s="10" t="s">
        <v>4238</v>
      </c>
      <c r="I689" s="10" t="s">
        <v>2172</v>
      </c>
      <c r="J689" s="10" t="s">
        <v>2172</v>
      </c>
      <c r="K689" s="10" t="s">
        <v>2065</v>
      </c>
      <c r="L689" s="10" t="s">
        <v>2065</v>
      </c>
      <c r="M689" s="10" t="s">
        <v>2065</v>
      </c>
      <c r="N689" s="10" t="s">
        <v>2065</v>
      </c>
      <c r="O689" s="10" t="s">
        <v>3811</v>
      </c>
      <c r="P689" s="10" t="s">
        <v>2309</v>
      </c>
      <c r="Q689" s="10" t="s">
        <v>2117</v>
      </c>
      <c r="R689" s="10" t="s">
        <v>2117</v>
      </c>
      <c r="S689" s="10" t="s">
        <v>2061</v>
      </c>
      <c r="T689" s="10" t="s">
        <v>2204</v>
      </c>
      <c r="U689" s="10" t="s">
        <v>2065</v>
      </c>
      <c r="V689" s="10" t="s">
        <v>2114</v>
      </c>
      <c r="W689" s="10" t="s">
        <v>2091</v>
      </c>
      <c r="X689" s="10" t="s">
        <v>2065</v>
      </c>
      <c r="Y689" s="10" t="s">
        <v>2072</v>
      </c>
      <c r="Z689" s="10" t="s">
        <v>3805</v>
      </c>
      <c r="AA689" s="10" t="s">
        <v>2165</v>
      </c>
      <c r="AB689" s="10" t="s">
        <v>2128</v>
      </c>
      <c r="AC689" s="10" t="s">
        <v>4239</v>
      </c>
      <c r="AD689" s="10" t="s">
        <v>936</v>
      </c>
      <c r="AE689" s="10" t="s">
        <v>2235</v>
      </c>
      <c r="AF689" s="10" t="s">
        <v>1111</v>
      </c>
      <c r="AG689" s="10" t="s">
        <v>1401</v>
      </c>
      <c r="AH689" s="10" t="s">
        <v>2768</v>
      </c>
    </row>
    <row r="690" spans="1:34" x14ac:dyDescent="0.45">
      <c r="A690" s="10" t="s">
        <v>4240</v>
      </c>
      <c r="B690" s="10" t="s">
        <v>2100</v>
      </c>
      <c r="C690" s="10" t="s">
        <v>174</v>
      </c>
      <c r="D690" s="10" t="s">
        <v>2059</v>
      </c>
      <c r="E690" s="10" t="s">
        <v>2065</v>
      </c>
      <c r="F690" s="10" t="s">
        <v>2065</v>
      </c>
      <c r="G690" s="10" t="s">
        <v>871</v>
      </c>
      <c r="H690" s="10" t="s">
        <v>2346</v>
      </c>
      <c r="I690" s="10" t="s">
        <v>2072</v>
      </c>
      <c r="J690" s="10" t="s">
        <v>2065</v>
      </c>
      <c r="K690" s="10" t="s">
        <v>2072</v>
      </c>
      <c r="L690" s="10" t="s">
        <v>2065</v>
      </c>
      <c r="M690" s="10" t="s">
        <v>2065</v>
      </c>
      <c r="N690" s="10" t="s">
        <v>2065</v>
      </c>
      <c r="O690" s="10" t="s">
        <v>2269</v>
      </c>
      <c r="P690" s="10" t="s">
        <v>2072</v>
      </c>
      <c r="Q690" s="10" t="s">
        <v>2065</v>
      </c>
      <c r="R690" s="10" t="s">
        <v>2065</v>
      </c>
      <c r="S690" s="10" t="s">
        <v>2065</v>
      </c>
      <c r="T690" s="10" t="s">
        <v>2072</v>
      </c>
      <c r="U690" s="10" t="s">
        <v>2065</v>
      </c>
      <c r="V690" s="10" t="s">
        <v>2065</v>
      </c>
      <c r="W690" s="10" t="s">
        <v>2065</v>
      </c>
      <c r="X690" s="10" t="s">
        <v>2065</v>
      </c>
      <c r="Y690" s="10" t="s">
        <v>2065</v>
      </c>
      <c r="Z690" s="10" t="s">
        <v>2091</v>
      </c>
      <c r="AA690" s="10" t="s">
        <v>871</v>
      </c>
      <c r="AB690" s="10" t="s">
        <v>2452</v>
      </c>
      <c r="AC690" s="10" t="s">
        <v>3735</v>
      </c>
      <c r="AD690" s="10" t="s">
        <v>2171</v>
      </c>
      <c r="AE690" s="10" t="s">
        <v>2130</v>
      </c>
      <c r="AF690" s="10" t="s">
        <v>2171</v>
      </c>
      <c r="AG690" s="10" t="s">
        <v>2130</v>
      </c>
      <c r="AH690" s="10" t="s">
        <v>2346</v>
      </c>
    </row>
    <row r="691" spans="1:34" x14ac:dyDescent="0.45">
      <c r="A691" s="10" t="s">
        <v>4241</v>
      </c>
      <c r="B691" s="10" t="s">
        <v>2245</v>
      </c>
      <c r="C691" s="10" t="s">
        <v>115</v>
      </c>
      <c r="D691" s="10" t="s">
        <v>2082</v>
      </c>
      <c r="E691" s="10" t="s">
        <v>2091</v>
      </c>
      <c r="F691" s="10" t="s">
        <v>2065</v>
      </c>
      <c r="G691" s="10" t="s">
        <v>2133</v>
      </c>
      <c r="H691" s="10" t="s">
        <v>3231</v>
      </c>
      <c r="I691" s="10" t="s">
        <v>2103</v>
      </c>
      <c r="J691" s="10" t="s">
        <v>2103</v>
      </c>
      <c r="K691" s="10" t="s">
        <v>2065</v>
      </c>
      <c r="L691" s="10" t="s">
        <v>2065</v>
      </c>
      <c r="M691" s="10" t="s">
        <v>2065</v>
      </c>
      <c r="N691" s="10" t="s">
        <v>2065</v>
      </c>
      <c r="O691" s="10" t="s">
        <v>3280</v>
      </c>
      <c r="P691" s="10" t="s">
        <v>2222</v>
      </c>
      <c r="Q691" s="10" t="s">
        <v>2060</v>
      </c>
      <c r="R691" s="10" t="s">
        <v>2060</v>
      </c>
      <c r="S691" s="10" t="s">
        <v>2072</v>
      </c>
      <c r="T691" s="10" t="s">
        <v>2086</v>
      </c>
      <c r="U691" s="10" t="s">
        <v>2065</v>
      </c>
      <c r="V691" s="10" t="s">
        <v>2245</v>
      </c>
      <c r="W691" s="10" t="s">
        <v>2072</v>
      </c>
      <c r="X691" s="10" t="s">
        <v>2065</v>
      </c>
      <c r="Y691" s="10" t="s">
        <v>2065</v>
      </c>
      <c r="Z691" s="10" t="s">
        <v>2956</v>
      </c>
      <c r="AA691" s="10" t="s">
        <v>4242</v>
      </c>
      <c r="AB691" s="10" t="s">
        <v>2258</v>
      </c>
      <c r="AC691" s="10" t="s">
        <v>4243</v>
      </c>
      <c r="AD691" s="10" t="s">
        <v>1445</v>
      </c>
      <c r="AE691" s="10" t="s">
        <v>1926</v>
      </c>
      <c r="AF691" s="10" t="s">
        <v>2557</v>
      </c>
      <c r="AG691" s="10" t="s">
        <v>2011</v>
      </c>
      <c r="AH691" s="10" t="s">
        <v>3032</v>
      </c>
    </row>
    <row r="692" spans="1:34" x14ac:dyDescent="0.45">
      <c r="A692" s="10" t="s">
        <v>4244</v>
      </c>
      <c r="B692" s="10" t="s">
        <v>2114</v>
      </c>
      <c r="C692" s="10" t="s">
        <v>220</v>
      </c>
      <c r="D692" s="10" t="s">
        <v>2082</v>
      </c>
      <c r="E692" s="10" t="s">
        <v>2072</v>
      </c>
      <c r="F692" s="10" t="s">
        <v>2091</v>
      </c>
      <c r="G692" s="10" t="s">
        <v>2564</v>
      </c>
      <c r="H692" s="10" t="s">
        <v>3357</v>
      </c>
      <c r="I692" s="10" t="s">
        <v>2172</v>
      </c>
      <c r="J692" s="10" t="s">
        <v>2172</v>
      </c>
      <c r="K692" s="10" t="s">
        <v>2065</v>
      </c>
      <c r="L692" s="10" t="s">
        <v>2065</v>
      </c>
      <c r="M692" s="10" t="s">
        <v>2065</v>
      </c>
      <c r="N692" s="10" t="s">
        <v>2065</v>
      </c>
      <c r="O692" s="10" t="s">
        <v>4069</v>
      </c>
      <c r="P692" s="10" t="s">
        <v>2184</v>
      </c>
      <c r="Q692" s="10" t="s">
        <v>2068</v>
      </c>
      <c r="R692" s="10" t="s">
        <v>2282</v>
      </c>
      <c r="S692" s="10" t="s">
        <v>2103</v>
      </c>
      <c r="T692" s="10" t="s">
        <v>2145</v>
      </c>
      <c r="U692" s="10" t="s">
        <v>2072</v>
      </c>
      <c r="V692" s="10" t="s">
        <v>2114</v>
      </c>
      <c r="W692" s="10" t="s">
        <v>2061</v>
      </c>
      <c r="X692" s="10" t="s">
        <v>2072</v>
      </c>
      <c r="Y692" s="10" t="s">
        <v>2065</v>
      </c>
      <c r="Z692" s="10" t="s">
        <v>3334</v>
      </c>
      <c r="AA692" s="10" t="s">
        <v>2401</v>
      </c>
      <c r="AB692" s="10" t="s">
        <v>2166</v>
      </c>
      <c r="AC692" s="10" t="s">
        <v>4245</v>
      </c>
      <c r="AD692" s="10" t="s">
        <v>1073</v>
      </c>
      <c r="AE692" s="10" t="s">
        <v>2097</v>
      </c>
      <c r="AF692" s="10" t="s">
        <v>1445</v>
      </c>
      <c r="AG692" s="10" t="s">
        <v>2096</v>
      </c>
      <c r="AH692" s="10" t="s">
        <v>3897</v>
      </c>
    </row>
    <row r="693" spans="1:34" x14ac:dyDescent="0.45">
      <c r="A693" s="10" t="s">
        <v>4246</v>
      </c>
      <c r="B693" s="10" t="s">
        <v>2068</v>
      </c>
      <c r="C693" s="10" t="s">
        <v>551</v>
      </c>
      <c r="D693" s="10" t="s">
        <v>2082</v>
      </c>
      <c r="E693" s="10" t="s">
        <v>2065</v>
      </c>
      <c r="F693" s="10" t="s">
        <v>2086</v>
      </c>
      <c r="G693" s="10" t="s">
        <v>2115</v>
      </c>
      <c r="H693" s="10" t="s">
        <v>3769</v>
      </c>
      <c r="I693" s="10" t="s">
        <v>2086</v>
      </c>
      <c r="J693" s="10" t="s">
        <v>2086</v>
      </c>
      <c r="K693" s="10" t="s">
        <v>2065</v>
      </c>
      <c r="L693" s="10" t="s">
        <v>2065</v>
      </c>
      <c r="M693" s="10" t="s">
        <v>2065</v>
      </c>
      <c r="N693" s="10" t="s">
        <v>2065</v>
      </c>
      <c r="O693" s="10" t="s">
        <v>1090</v>
      </c>
      <c r="P693" s="10" t="s">
        <v>2204</v>
      </c>
      <c r="Q693" s="10" t="s">
        <v>2135</v>
      </c>
      <c r="R693" s="10" t="s">
        <v>2135</v>
      </c>
      <c r="S693" s="10" t="s">
        <v>2086</v>
      </c>
      <c r="T693" s="10" t="s">
        <v>2061</v>
      </c>
      <c r="U693" s="10" t="s">
        <v>2065</v>
      </c>
      <c r="V693" s="10" t="s">
        <v>2106</v>
      </c>
      <c r="W693" s="10" t="s">
        <v>2072</v>
      </c>
      <c r="X693" s="10" t="s">
        <v>2065</v>
      </c>
      <c r="Y693" s="10" t="s">
        <v>2065</v>
      </c>
      <c r="Z693" s="10" t="s">
        <v>2327</v>
      </c>
      <c r="AA693" s="10" t="s">
        <v>2163</v>
      </c>
      <c r="AB693" s="10" t="s">
        <v>4018</v>
      </c>
      <c r="AC693" s="10" t="s">
        <v>3132</v>
      </c>
      <c r="AD693" s="10" t="s">
        <v>1403</v>
      </c>
      <c r="AE693" s="10" t="s">
        <v>1999</v>
      </c>
      <c r="AF693" s="10" t="s">
        <v>2547</v>
      </c>
      <c r="AG693" s="10" t="s">
        <v>2096</v>
      </c>
      <c r="AH693" s="10" t="s">
        <v>2554</v>
      </c>
    </row>
    <row r="694" spans="1:34" x14ac:dyDescent="0.45">
      <c r="A694" s="10" t="s">
        <v>4247</v>
      </c>
      <c r="B694" s="10" t="s">
        <v>2282</v>
      </c>
      <c r="C694" s="10" t="s">
        <v>284</v>
      </c>
      <c r="D694" s="10" t="s">
        <v>2082</v>
      </c>
      <c r="E694" s="10" t="s">
        <v>2086</v>
      </c>
      <c r="F694" s="10" t="s">
        <v>2065</v>
      </c>
      <c r="G694" s="10" t="s">
        <v>2133</v>
      </c>
      <c r="H694" s="10" t="s">
        <v>2526</v>
      </c>
      <c r="I694" s="10" t="s">
        <v>2172</v>
      </c>
      <c r="J694" s="10" t="s">
        <v>2172</v>
      </c>
      <c r="K694" s="10" t="s">
        <v>2065</v>
      </c>
      <c r="L694" s="10" t="s">
        <v>2065</v>
      </c>
      <c r="M694" s="10" t="s">
        <v>2065</v>
      </c>
      <c r="N694" s="10" t="s">
        <v>2065</v>
      </c>
      <c r="O694" s="10" t="s">
        <v>4029</v>
      </c>
      <c r="P694" s="10" t="s">
        <v>2183</v>
      </c>
      <c r="Q694" s="10" t="s">
        <v>2222</v>
      </c>
      <c r="R694" s="10" t="s">
        <v>2204</v>
      </c>
      <c r="S694" s="10" t="s">
        <v>2060</v>
      </c>
      <c r="T694" s="10" t="s">
        <v>2088</v>
      </c>
      <c r="U694" s="10" t="s">
        <v>2065</v>
      </c>
      <c r="V694" s="10" t="s">
        <v>2220</v>
      </c>
      <c r="W694" s="10" t="s">
        <v>2086</v>
      </c>
      <c r="X694" s="10" t="s">
        <v>2065</v>
      </c>
      <c r="Y694" s="10" t="s">
        <v>2072</v>
      </c>
      <c r="Z694" s="10" t="s">
        <v>2816</v>
      </c>
      <c r="AA694" s="10" t="s">
        <v>3137</v>
      </c>
      <c r="AB694" s="10" t="s">
        <v>2817</v>
      </c>
      <c r="AC694" s="10" t="s">
        <v>4248</v>
      </c>
      <c r="AD694" s="10" t="s">
        <v>1161</v>
      </c>
      <c r="AE694" s="10" t="s">
        <v>1025</v>
      </c>
      <c r="AF694" s="10" t="s">
        <v>1999</v>
      </c>
      <c r="AG694" s="10" t="s">
        <v>1210</v>
      </c>
      <c r="AH694" s="10" t="s">
        <v>2964</v>
      </c>
    </row>
    <row r="695" spans="1:34" x14ac:dyDescent="0.45">
      <c r="A695" s="10" t="s">
        <v>4249</v>
      </c>
      <c r="B695" s="10" t="s">
        <v>2058</v>
      </c>
      <c r="C695" s="10" t="s">
        <v>312</v>
      </c>
      <c r="D695" s="10" t="s">
        <v>2059</v>
      </c>
      <c r="E695" s="10" t="s">
        <v>2103</v>
      </c>
      <c r="F695" s="10" t="s">
        <v>2086</v>
      </c>
      <c r="G695" s="10" t="s">
        <v>2421</v>
      </c>
      <c r="H695" s="10" t="s">
        <v>2947</v>
      </c>
      <c r="I695" s="10" t="s">
        <v>2064</v>
      </c>
      <c r="J695" s="10" t="s">
        <v>2064</v>
      </c>
      <c r="K695" s="10" t="s">
        <v>2065</v>
      </c>
      <c r="L695" s="10" t="s">
        <v>2065</v>
      </c>
      <c r="M695" s="10" t="s">
        <v>2065</v>
      </c>
      <c r="N695" s="10" t="s">
        <v>2065</v>
      </c>
      <c r="O695" s="10" t="s">
        <v>3756</v>
      </c>
      <c r="P695" s="10" t="s">
        <v>2515</v>
      </c>
      <c r="Q695" s="10" t="s">
        <v>2058</v>
      </c>
      <c r="R695" s="10" t="s">
        <v>2245</v>
      </c>
      <c r="S695" s="10" t="s">
        <v>2103</v>
      </c>
      <c r="T695" s="10" t="s">
        <v>2223</v>
      </c>
      <c r="U695" s="10" t="s">
        <v>2065</v>
      </c>
      <c r="V695" s="10" t="s">
        <v>2458</v>
      </c>
      <c r="W695" s="10" t="s">
        <v>2072</v>
      </c>
      <c r="X695" s="10" t="s">
        <v>2065</v>
      </c>
      <c r="Y695" s="10" t="s">
        <v>2072</v>
      </c>
      <c r="Z695" s="10" t="s">
        <v>3356</v>
      </c>
      <c r="AA695" s="10" t="s">
        <v>2138</v>
      </c>
      <c r="AB695" s="10" t="s">
        <v>3298</v>
      </c>
      <c r="AC695" s="10" t="s">
        <v>4250</v>
      </c>
      <c r="AD695" s="10" t="s">
        <v>1118</v>
      </c>
      <c r="AE695" s="10" t="s">
        <v>1025</v>
      </c>
      <c r="AF695" s="10" t="s">
        <v>2824</v>
      </c>
      <c r="AG695" s="10" t="s">
        <v>1365</v>
      </c>
      <c r="AH695" s="10" t="s">
        <v>4002</v>
      </c>
    </row>
    <row r="696" spans="1:34" x14ac:dyDescent="0.45">
      <c r="A696" s="10" t="s">
        <v>4251</v>
      </c>
      <c r="B696" s="10" t="s">
        <v>2100</v>
      </c>
      <c r="C696" s="10" t="s">
        <v>312</v>
      </c>
      <c r="D696" s="10" t="s">
        <v>2059</v>
      </c>
      <c r="E696" s="10" t="s">
        <v>2091</v>
      </c>
      <c r="F696" s="10" t="s">
        <v>2072</v>
      </c>
      <c r="G696" s="10" t="s">
        <v>2421</v>
      </c>
      <c r="H696" s="10" t="s">
        <v>2526</v>
      </c>
      <c r="I696" s="10" t="s">
        <v>2089</v>
      </c>
      <c r="J696" s="10" t="s">
        <v>2065</v>
      </c>
      <c r="K696" s="10" t="s">
        <v>2061</v>
      </c>
      <c r="L696" s="10" t="s">
        <v>2065</v>
      </c>
      <c r="M696" s="10" t="s">
        <v>2065</v>
      </c>
      <c r="N696" s="10" t="s">
        <v>2072</v>
      </c>
      <c r="O696" s="10" t="s">
        <v>2720</v>
      </c>
      <c r="P696" s="10" t="s">
        <v>2117</v>
      </c>
      <c r="Q696" s="10" t="s">
        <v>2204</v>
      </c>
      <c r="R696" s="10" t="s">
        <v>2223</v>
      </c>
      <c r="S696" s="10" t="s">
        <v>2060</v>
      </c>
      <c r="T696" s="10" t="s">
        <v>2088</v>
      </c>
      <c r="U696" s="10" t="s">
        <v>2086</v>
      </c>
      <c r="V696" s="10" t="s">
        <v>2070</v>
      </c>
      <c r="W696" s="10" t="s">
        <v>2060</v>
      </c>
      <c r="X696" s="10" t="s">
        <v>2065</v>
      </c>
      <c r="Y696" s="10" t="s">
        <v>2065</v>
      </c>
      <c r="Z696" s="10" t="s">
        <v>4195</v>
      </c>
      <c r="AA696" s="10" t="s">
        <v>3115</v>
      </c>
      <c r="AB696" s="10" t="s">
        <v>3441</v>
      </c>
      <c r="AC696" s="10" t="s">
        <v>3420</v>
      </c>
      <c r="AD696" s="10" t="s">
        <v>2500</v>
      </c>
      <c r="AE696" s="10" t="s">
        <v>1339</v>
      </c>
      <c r="AF696" s="10" t="s">
        <v>1038</v>
      </c>
      <c r="AG696" s="10" t="s">
        <v>2862</v>
      </c>
      <c r="AH696" s="10" t="s">
        <v>2378</v>
      </c>
    </row>
    <row r="697" spans="1:34" x14ac:dyDescent="0.45">
      <c r="A697" s="10" t="s">
        <v>4252</v>
      </c>
      <c r="B697" s="10" t="s">
        <v>2692</v>
      </c>
      <c r="C697" s="10" t="s">
        <v>279</v>
      </c>
      <c r="D697" s="10" t="s">
        <v>2082</v>
      </c>
      <c r="E697" s="10" t="s">
        <v>2091</v>
      </c>
      <c r="F697" s="10" t="s">
        <v>2065</v>
      </c>
      <c r="G697" s="10" t="s">
        <v>2133</v>
      </c>
      <c r="H697" s="10" t="s">
        <v>4253</v>
      </c>
      <c r="I697" s="10" t="s">
        <v>2107</v>
      </c>
      <c r="J697" s="10" t="s">
        <v>2065</v>
      </c>
      <c r="K697" s="10" t="s">
        <v>2223</v>
      </c>
      <c r="L697" s="10" t="s">
        <v>2065</v>
      </c>
      <c r="M697" s="10" t="s">
        <v>2065</v>
      </c>
      <c r="N697" s="10" t="s">
        <v>2194</v>
      </c>
      <c r="O697" s="10" t="s">
        <v>2631</v>
      </c>
      <c r="P697" s="10" t="s">
        <v>2194</v>
      </c>
      <c r="Q697" s="10" t="s">
        <v>2086</v>
      </c>
      <c r="R697" s="10" t="s">
        <v>2086</v>
      </c>
      <c r="S697" s="10" t="s">
        <v>2065</v>
      </c>
      <c r="T697" s="10" t="s">
        <v>2135</v>
      </c>
      <c r="U697" s="10" t="s">
        <v>2072</v>
      </c>
      <c r="V697" s="10" t="s">
        <v>2068</v>
      </c>
      <c r="W697" s="10" t="s">
        <v>2065</v>
      </c>
      <c r="X697" s="10" t="s">
        <v>2072</v>
      </c>
      <c r="Y697" s="10" t="s">
        <v>2065</v>
      </c>
      <c r="Z697" s="10" t="s">
        <v>2706</v>
      </c>
      <c r="AA697" s="10" t="s">
        <v>4254</v>
      </c>
      <c r="AB697" s="10" t="s">
        <v>3386</v>
      </c>
      <c r="AC697" s="10" t="s">
        <v>4255</v>
      </c>
      <c r="AD697" s="10" t="s">
        <v>2142</v>
      </c>
      <c r="AE697" s="10" t="s">
        <v>2130</v>
      </c>
      <c r="AF697" s="10" t="s">
        <v>1061</v>
      </c>
      <c r="AG697" s="10" t="s">
        <v>1146</v>
      </c>
      <c r="AH697" s="10" t="s">
        <v>2652</v>
      </c>
    </row>
    <row r="698" spans="1:34" x14ac:dyDescent="0.45">
      <c r="A698" s="10" t="s">
        <v>4256</v>
      </c>
      <c r="B698" s="10" t="s">
        <v>2192</v>
      </c>
      <c r="C698" s="10" t="s">
        <v>289</v>
      </c>
      <c r="D698" s="10" t="s">
        <v>2059</v>
      </c>
      <c r="E698" s="10" t="s">
        <v>2065</v>
      </c>
      <c r="F698" s="10" t="s">
        <v>2065</v>
      </c>
      <c r="G698" s="10" t="s">
        <v>871</v>
      </c>
      <c r="H698" s="10" t="s">
        <v>2346</v>
      </c>
      <c r="I698" s="10" t="s">
        <v>2091</v>
      </c>
      <c r="J698" s="10" t="s">
        <v>2065</v>
      </c>
      <c r="K698" s="10" t="s">
        <v>2072</v>
      </c>
      <c r="L698" s="10" t="s">
        <v>2065</v>
      </c>
      <c r="M698" s="10" t="s">
        <v>2065</v>
      </c>
      <c r="N698" s="10" t="s">
        <v>2065</v>
      </c>
      <c r="O698" s="10" t="s">
        <v>2277</v>
      </c>
      <c r="P698" s="10" t="s">
        <v>2060</v>
      </c>
      <c r="Q698" s="10" t="s">
        <v>2065</v>
      </c>
      <c r="R698" s="10" t="s">
        <v>2065</v>
      </c>
      <c r="S698" s="10" t="s">
        <v>2065</v>
      </c>
      <c r="T698" s="10" t="s">
        <v>2065</v>
      </c>
      <c r="U698" s="10" t="s">
        <v>2065</v>
      </c>
      <c r="V698" s="10" t="s">
        <v>2086</v>
      </c>
      <c r="W698" s="10" t="s">
        <v>2065</v>
      </c>
      <c r="X698" s="10" t="s">
        <v>2065</v>
      </c>
      <c r="Y698" s="10" t="s">
        <v>2065</v>
      </c>
      <c r="Z698" s="10" t="s">
        <v>2135</v>
      </c>
      <c r="AA698" s="10" t="s">
        <v>871</v>
      </c>
      <c r="AB698" s="10" t="s">
        <v>4257</v>
      </c>
      <c r="AC698" s="10" t="s">
        <v>2533</v>
      </c>
      <c r="AD698" s="10" t="s">
        <v>1244</v>
      </c>
      <c r="AE698" s="10" t="s">
        <v>2130</v>
      </c>
      <c r="AF698" s="10" t="s">
        <v>2130</v>
      </c>
      <c r="AG698" s="10" t="s">
        <v>1036</v>
      </c>
      <c r="AH698" s="10" t="s">
        <v>871</v>
      </c>
    </row>
    <row r="699" spans="1:34" x14ac:dyDescent="0.45">
      <c r="A699" s="10" t="s">
        <v>4258</v>
      </c>
      <c r="B699" s="10" t="s">
        <v>2192</v>
      </c>
      <c r="C699" s="10" t="s">
        <v>113</v>
      </c>
      <c r="D699" s="10" t="s">
        <v>2059</v>
      </c>
      <c r="E699" s="10" t="s">
        <v>2086</v>
      </c>
      <c r="F699" s="10" t="s">
        <v>2065</v>
      </c>
      <c r="G699" s="10" t="s">
        <v>2133</v>
      </c>
      <c r="H699" s="10" t="s">
        <v>2346</v>
      </c>
      <c r="I699" s="10" t="s">
        <v>2103</v>
      </c>
      <c r="J699" s="10" t="s">
        <v>2065</v>
      </c>
      <c r="K699" s="10" t="s">
        <v>2060</v>
      </c>
      <c r="L699" s="10" t="s">
        <v>2065</v>
      </c>
      <c r="M699" s="10" t="s">
        <v>2065</v>
      </c>
      <c r="N699" s="10" t="s">
        <v>2065</v>
      </c>
      <c r="O699" s="10" t="s">
        <v>1265</v>
      </c>
      <c r="P699" s="10" t="s">
        <v>2091</v>
      </c>
      <c r="Q699" s="10" t="s">
        <v>2072</v>
      </c>
      <c r="R699" s="10" t="s">
        <v>2065</v>
      </c>
      <c r="S699" s="10" t="s">
        <v>2065</v>
      </c>
      <c r="T699" s="10" t="s">
        <v>2091</v>
      </c>
      <c r="U699" s="10" t="s">
        <v>2072</v>
      </c>
      <c r="V699" s="10" t="s">
        <v>2194</v>
      </c>
      <c r="W699" s="10" t="s">
        <v>2065</v>
      </c>
      <c r="X699" s="10" t="s">
        <v>2065</v>
      </c>
      <c r="Y699" s="10" t="s">
        <v>2065</v>
      </c>
      <c r="Z699" s="10" t="s">
        <v>2058</v>
      </c>
      <c r="AA699" s="10" t="s">
        <v>871</v>
      </c>
      <c r="AB699" s="10" t="s">
        <v>2994</v>
      </c>
      <c r="AC699" s="10" t="s">
        <v>2654</v>
      </c>
      <c r="AD699" s="10" t="s">
        <v>2617</v>
      </c>
      <c r="AE699" s="10" t="s">
        <v>2130</v>
      </c>
      <c r="AF699" s="10" t="s">
        <v>2617</v>
      </c>
      <c r="AG699" s="10" t="s">
        <v>949</v>
      </c>
      <c r="AH699" s="10" t="s">
        <v>2236</v>
      </c>
    </row>
    <row r="700" spans="1:34" x14ac:dyDescent="0.45">
      <c r="A700" s="10" t="s">
        <v>4259</v>
      </c>
      <c r="B700" s="10" t="s">
        <v>2245</v>
      </c>
      <c r="C700" s="10" t="s">
        <v>171</v>
      </c>
      <c r="D700" s="10" t="s">
        <v>2082</v>
      </c>
      <c r="E700" s="10" t="s">
        <v>2065</v>
      </c>
      <c r="F700" s="10" t="s">
        <v>2065</v>
      </c>
      <c r="G700" s="10" t="s">
        <v>871</v>
      </c>
      <c r="H700" s="10" t="s">
        <v>2518</v>
      </c>
      <c r="I700" s="10" t="s">
        <v>2118</v>
      </c>
      <c r="J700" s="10" t="s">
        <v>2065</v>
      </c>
      <c r="K700" s="10" t="s">
        <v>2065</v>
      </c>
      <c r="L700" s="10" t="s">
        <v>2065</v>
      </c>
      <c r="M700" s="10" t="s">
        <v>2065</v>
      </c>
      <c r="N700" s="10" t="s">
        <v>2065</v>
      </c>
      <c r="O700" s="10" t="s">
        <v>1374</v>
      </c>
      <c r="P700" s="10" t="s">
        <v>2245</v>
      </c>
      <c r="Q700" s="10" t="s">
        <v>2106</v>
      </c>
      <c r="R700" s="10" t="s">
        <v>2103</v>
      </c>
      <c r="S700" s="10" t="s">
        <v>2086</v>
      </c>
      <c r="T700" s="10" t="s">
        <v>2194</v>
      </c>
      <c r="U700" s="10" t="s">
        <v>2065</v>
      </c>
      <c r="V700" s="10" t="s">
        <v>2137</v>
      </c>
      <c r="W700" s="10" t="s">
        <v>2072</v>
      </c>
      <c r="X700" s="10" t="s">
        <v>2065</v>
      </c>
      <c r="Y700" s="10" t="s">
        <v>2072</v>
      </c>
      <c r="Z700" s="10" t="s">
        <v>2284</v>
      </c>
      <c r="AA700" s="10" t="s">
        <v>2147</v>
      </c>
      <c r="AB700" s="10" t="s">
        <v>2976</v>
      </c>
      <c r="AC700" s="10" t="s">
        <v>3098</v>
      </c>
      <c r="AD700" s="10" t="s">
        <v>1052</v>
      </c>
      <c r="AE700" s="10" t="s">
        <v>1942</v>
      </c>
      <c r="AF700" s="10" t="s">
        <v>1200</v>
      </c>
      <c r="AG700" s="10" t="s">
        <v>1017</v>
      </c>
      <c r="AH700" s="10" t="s">
        <v>3863</v>
      </c>
    </row>
    <row r="701" spans="1:34" x14ac:dyDescent="0.45">
      <c r="A701" s="10" t="s">
        <v>4260</v>
      </c>
      <c r="B701" s="10" t="s">
        <v>2058</v>
      </c>
      <c r="C701" s="10" t="s">
        <v>191</v>
      </c>
      <c r="D701" s="10" t="s">
        <v>2082</v>
      </c>
      <c r="E701" s="10" t="s">
        <v>2065</v>
      </c>
      <c r="F701" s="10" t="s">
        <v>2065</v>
      </c>
      <c r="G701" s="10" t="s">
        <v>871</v>
      </c>
      <c r="H701" s="10" t="s">
        <v>4261</v>
      </c>
      <c r="I701" s="10" t="s">
        <v>2060</v>
      </c>
      <c r="J701" s="10" t="s">
        <v>2065</v>
      </c>
      <c r="K701" s="10" t="s">
        <v>2072</v>
      </c>
      <c r="L701" s="10" t="s">
        <v>2065</v>
      </c>
      <c r="M701" s="10" t="s">
        <v>2065</v>
      </c>
      <c r="N701" s="10" t="s">
        <v>2072</v>
      </c>
      <c r="O701" s="10" t="s">
        <v>2005</v>
      </c>
      <c r="P701" s="10" t="s">
        <v>2060</v>
      </c>
      <c r="Q701" s="10" t="s">
        <v>2060</v>
      </c>
      <c r="R701" s="10" t="s">
        <v>2060</v>
      </c>
      <c r="S701" s="10" t="s">
        <v>2072</v>
      </c>
      <c r="T701" s="10" t="s">
        <v>2060</v>
      </c>
      <c r="U701" s="10" t="s">
        <v>2065</v>
      </c>
      <c r="V701" s="10" t="s">
        <v>2086</v>
      </c>
      <c r="W701" s="10" t="s">
        <v>2065</v>
      </c>
      <c r="X701" s="10" t="s">
        <v>2065</v>
      </c>
      <c r="Y701" s="10" t="s">
        <v>2072</v>
      </c>
      <c r="Z701" s="10" t="s">
        <v>2282</v>
      </c>
      <c r="AA701" s="10" t="s">
        <v>2067</v>
      </c>
      <c r="AB701" s="10" t="s">
        <v>4262</v>
      </c>
      <c r="AC701" s="10" t="s">
        <v>3771</v>
      </c>
      <c r="AD701" s="10" t="s">
        <v>1298</v>
      </c>
      <c r="AE701" s="10" t="s">
        <v>1394</v>
      </c>
      <c r="AF701" s="10" t="s">
        <v>1298</v>
      </c>
      <c r="AG701" s="10" t="s">
        <v>2010</v>
      </c>
      <c r="AH701" s="10" t="s">
        <v>2280</v>
      </c>
    </row>
    <row r="702" spans="1:34" x14ac:dyDescent="0.45">
      <c r="A702" s="10" t="s">
        <v>4263</v>
      </c>
      <c r="B702" s="10" t="s">
        <v>871</v>
      </c>
      <c r="C702" s="10" t="s">
        <v>871</v>
      </c>
      <c r="D702" s="10" t="s">
        <v>871</v>
      </c>
      <c r="E702" s="10" t="s">
        <v>2135</v>
      </c>
      <c r="F702" s="10" t="s">
        <v>2135</v>
      </c>
      <c r="G702" s="10" t="s">
        <v>4264</v>
      </c>
      <c r="H702" s="10" t="s">
        <v>2134</v>
      </c>
      <c r="I702" s="10" t="s">
        <v>2521</v>
      </c>
      <c r="J702" s="10" t="s">
        <v>2173</v>
      </c>
      <c r="K702" s="10" t="s">
        <v>2107</v>
      </c>
      <c r="L702" s="10" t="s">
        <v>2065</v>
      </c>
      <c r="M702" s="10" t="s">
        <v>2065</v>
      </c>
      <c r="N702" s="10" t="s">
        <v>2061</v>
      </c>
      <c r="O702" s="10" t="s">
        <v>3869</v>
      </c>
      <c r="P702" s="10" t="s">
        <v>3751</v>
      </c>
      <c r="Q702" s="10" t="s">
        <v>2363</v>
      </c>
      <c r="R702" s="10" t="s">
        <v>2253</v>
      </c>
      <c r="S702" s="10" t="s">
        <v>2107</v>
      </c>
      <c r="T702" s="10" t="s">
        <v>2457</v>
      </c>
      <c r="U702" s="10" t="s">
        <v>2086</v>
      </c>
      <c r="V702" s="10" t="s">
        <v>4265</v>
      </c>
      <c r="W702" s="10" t="s">
        <v>2172</v>
      </c>
      <c r="X702" s="10" t="s">
        <v>2072</v>
      </c>
      <c r="Y702" s="10" t="s">
        <v>2103</v>
      </c>
      <c r="Z702" s="10" t="s">
        <v>4266</v>
      </c>
      <c r="AA702" s="10" t="s">
        <v>2492</v>
      </c>
      <c r="AB702" s="10" t="s">
        <v>2134</v>
      </c>
      <c r="AC702" s="10" t="s">
        <v>4267</v>
      </c>
      <c r="AD702" s="10" t="s">
        <v>1118</v>
      </c>
      <c r="AE702" s="10" t="s">
        <v>2235</v>
      </c>
      <c r="AF702" s="10" t="s">
        <v>1111</v>
      </c>
      <c r="AG702" s="10" t="s">
        <v>1143</v>
      </c>
      <c r="AH702" s="10" t="s">
        <v>3111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D9F4-7C5A-4EC8-9D42-48C316DC52E7}">
  <sheetPr>
    <tabColor theme="9" tint="0.79998168889431442"/>
  </sheetPr>
  <dimension ref="A1:T820"/>
  <sheetViews>
    <sheetView workbookViewId="0">
      <selection activeCell="G27" sqref="G27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7.73046875" bestFit="1" customWidth="1"/>
    <col min="4" max="4" width="7.9296875" bestFit="1" customWidth="1"/>
    <col min="5" max="5" width="6.46484375" bestFit="1" customWidth="1"/>
    <col min="6" max="6" width="6.73046875" bestFit="1" customWidth="1"/>
    <col min="7" max="7" width="6.3984375" bestFit="1" customWidth="1"/>
    <col min="8" max="8" width="7.86328125" bestFit="1" customWidth="1"/>
    <col min="9" max="9" width="8" bestFit="1" customWidth="1"/>
    <col min="10" max="10" width="5.1328125" bestFit="1" customWidth="1"/>
    <col min="11" max="11" width="6.796875" bestFit="1" customWidth="1"/>
    <col min="12" max="12" width="6.86328125" bestFit="1" customWidth="1"/>
    <col min="13" max="13" width="8.53125" bestFit="1" customWidth="1"/>
    <col min="14" max="14" width="8.86328125" bestFit="1" customWidth="1"/>
    <col min="15" max="15" width="7.53125" bestFit="1" customWidth="1"/>
    <col min="16" max="16" width="8.19921875" bestFit="1" customWidth="1"/>
    <col min="17" max="17" width="8.6640625" bestFit="1" customWidth="1"/>
    <col min="18" max="18" width="7.6640625" bestFit="1" customWidth="1"/>
    <col min="19" max="19" width="7.796875" bestFit="1" customWidth="1"/>
    <col min="20" max="20" width="8.2656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 s="10" t="s">
        <v>20</v>
      </c>
      <c r="B2" s="10" t="s">
        <v>21</v>
      </c>
      <c r="C2">
        <v>0.28799999999999998</v>
      </c>
      <c r="D2">
        <v>4.1900000000000004</v>
      </c>
      <c r="E2">
        <v>0.17399999999999999</v>
      </c>
      <c r="F2">
        <v>0.66700000000000004</v>
      </c>
      <c r="G2">
        <v>0.159</v>
      </c>
      <c r="H2">
        <v>7.5999999999999998E-2</v>
      </c>
      <c r="I2">
        <v>9.2999999999999999E-2</v>
      </c>
      <c r="J2">
        <v>295</v>
      </c>
      <c r="K2">
        <v>3.7</v>
      </c>
      <c r="L2">
        <v>3895</v>
      </c>
      <c r="M2">
        <v>6572</v>
      </c>
      <c r="N2">
        <v>10467</v>
      </c>
      <c r="O2">
        <v>0.437</v>
      </c>
      <c r="P2">
        <v>0.35499999999999998</v>
      </c>
      <c r="Q2">
        <v>0.20799999999999999</v>
      </c>
      <c r="R2">
        <v>0.20699999999999999</v>
      </c>
      <c r="S2">
        <v>0.52700000000000002</v>
      </c>
      <c r="T2">
        <v>0.26600000000000001</v>
      </c>
    </row>
    <row r="3" spans="1:20" x14ac:dyDescent="0.45">
      <c r="A3" s="10" t="s">
        <v>1593</v>
      </c>
      <c r="B3" s="10" t="s">
        <v>21</v>
      </c>
      <c r="C3">
        <v>0.29499999999999998</v>
      </c>
      <c r="D3">
        <v>3.82</v>
      </c>
      <c r="E3">
        <v>0.156</v>
      </c>
      <c r="F3">
        <v>0.66900000000000004</v>
      </c>
      <c r="G3">
        <v>0.17499999999999999</v>
      </c>
      <c r="H3">
        <v>7.0000000000000007E-2</v>
      </c>
      <c r="I3">
        <v>0.113</v>
      </c>
      <c r="J3">
        <v>95</v>
      </c>
      <c r="K3">
        <v>2.83</v>
      </c>
      <c r="L3">
        <v>1894</v>
      </c>
      <c r="M3">
        <v>3105</v>
      </c>
      <c r="N3">
        <v>4999</v>
      </c>
      <c r="O3">
        <v>0.41699999999999998</v>
      </c>
      <c r="P3">
        <v>0.36399999999999999</v>
      </c>
      <c r="Q3">
        <v>0.218</v>
      </c>
      <c r="R3">
        <v>0.20599999999999999</v>
      </c>
      <c r="S3">
        <v>0.51</v>
      </c>
      <c r="T3">
        <v>0.28299999999999997</v>
      </c>
    </row>
    <row r="4" spans="1:20" x14ac:dyDescent="0.45">
      <c r="A4" s="10" t="s">
        <v>22</v>
      </c>
      <c r="B4" s="10" t="s">
        <v>21</v>
      </c>
      <c r="C4">
        <v>0.28100000000000003</v>
      </c>
      <c r="D4">
        <v>3.79</v>
      </c>
      <c r="E4">
        <v>0.157</v>
      </c>
      <c r="F4">
        <v>0.66700000000000004</v>
      </c>
      <c r="G4">
        <v>0.17599999999999999</v>
      </c>
      <c r="H4">
        <v>0.05</v>
      </c>
      <c r="I4">
        <v>0.122</v>
      </c>
      <c r="J4">
        <v>248</v>
      </c>
      <c r="K4">
        <v>3.48</v>
      </c>
      <c r="L4">
        <v>3947</v>
      </c>
      <c r="M4">
        <v>6119</v>
      </c>
      <c r="N4">
        <v>10066</v>
      </c>
      <c r="O4">
        <v>0.441</v>
      </c>
      <c r="P4">
        <v>0.35199999999999998</v>
      </c>
      <c r="Q4">
        <v>0.20699999999999999</v>
      </c>
      <c r="R4">
        <v>0.24299999999999999</v>
      </c>
      <c r="S4">
        <v>0.51500000000000001</v>
      </c>
      <c r="T4">
        <v>0.24199999999999999</v>
      </c>
    </row>
    <row r="5" spans="1:20" x14ac:dyDescent="0.45">
      <c r="A5" s="10" t="s">
        <v>23</v>
      </c>
      <c r="B5" s="10" t="s">
        <v>24</v>
      </c>
      <c r="C5">
        <v>0.28999999999999998</v>
      </c>
      <c r="D5">
        <v>3.51</v>
      </c>
      <c r="E5">
        <v>0.17299999999999999</v>
      </c>
      <c r="F5">
        <v>0.64300000000000002</v>
      </c>
      <c r="G5">
        <v>0.183</v>
      </c>
      <c r="H5">
        <v>5.8000000000000003E-2</v>
      </c>
      <c r="I5">
        <v>0.125</v>
      </c>
      <c r="J5">
        <v>497</v>
      </c>
      <c r="K5">
        <v>4.8</v>
      </c>
      <c r="L5">
        <v>4861</v>
      </c>
      <c r="M5">
        <v>8718</v>
      </c>
      <c r="N5">
        <v>13579</v>
      </c>
      <c r="O5">
        <v>0.45600000000000002</v>
      </c>
      <c r="P5">
        <v>0.34300000000000003</v>
      </c>
      <c r="Q5">
        <v>0.20100000000000001</v>
      </c>
      <c r="R5">
        <v>0.159</v>
      </c>
      <c r="S5">
        <v>0.57699999999999996</v>
      </c>
      <c r="T5">
        <v>0.26400000000000001</v>
      </c>
    </row>
    <row r="6" spans="1:20" x14ac:dyDescent="0.45">
      <c r="A6" s="10" t="s">
        <v>25</v>
      </c>
      <c r="B6" s="10" t="s">
        <v>26</v>
      </c>
      <c r="C6">
        <v>0.28499999999999998</v>
      </c>
      <c r="D6">
        <v>3.39</v>
      </c>
      <c r="E6">
        <v>0.183</v>
      </c>
      <c r="F6">
        <v>0.63100000000000001</v>
      </c>
      <c r="G6">
        <v>0.186</v>
      </c>
      <c r="H6">
        <v>6.0999999999999999E-2</v>
      </c>
      <c r="I6">
        <v>0.16300000000000001</v>
      </c>
      <c r="J6">
        <v>464</v>
      </c>
      <c r="K6">
        <v>5.44</v>
      </c>
      <c r="L6">
        <v>4381</v>
      </c>
      <c r="M6">
        <v>7347</v>
      </c>
      <c r="N6">
        <v>11728</v>
      </c>
      <c r="O6">
        <v>0.432</v>
      </c>
      <c r="P6">
        <v>0.35</v>
      </c>
      <c r="Q6">
        <v>0.218</v>
      </c>
      <c r="R6">
        <v>0.14599999999999999</v>
      </c>
      <c r="S6">
        <v>0.51900000000000002</v>
      </c>
      <c r="T6">
        <v>0.33600000000000002</v>
      </c>
    </row>
    <row r="7" spans="1:20" x14ac:dyDescent="0.45">
      <c r="A7" s="10" t="s">
        <v>27</v>
      </c>
      <c r="B7" s="10" t="s">
        <v>21</v>
      </c>
      <c r="C7">
        <v>0.29599999999999999</v>
      </c>
      <c r="D7">
        <v>3.15</v>
      </c>
      <c r="E7">
        <v>0.16900000000000001</v>
      </c>
      <c r="F7">
        <v>0.63100000000000001</v>
      </c>
      <c r="G7">
        <v>0.2</v>
      </c>
      <c r="H7">
        <v>9.2999999999999999E-2</v>
      </c>
      <c r="I7">
        <v>0.13700000000000001</v>
      </c>
      <c r="J7">
        <v>134</v>
      </c>
      <c r="K7">
        <v>3.12</v>
      </c>
      <c r="L7">
        <v>2033</v>
      </c>
      <c r="M7">
        <v>3709</v>
      </c>
      <c r="N7">
        <v>5742</v>
      </c>
      <c r="O7">
        <v>0.42099999999999999</v>
      </c>
      <c r="P7">
        <v>0.372</v>
      </c>
      <c r="Q7">
        <v>0.20699999999999999</v>
      </c>
      <c r="R7">
        <v>0.24299999999999999</v>
      </c>
      <c r="S7">
        <v>0.49099999999999999</v>
      </c>
      <c r="T7">
        <v>0.26600000000000001</v>
      </c>
    </row>
    <row r="8" spans="1:20" x14ac:dyDescent="0.45">
      <c r="A8" s="10" t="s">
        <v>28</v>
      </c>
      <c r="B8" s="10" t="s">
        <v>21</v>
      </c>
      <c r="C8">
        <v>0.318</v>
      </c>
      <c r="D8">
        <v>3.1</v>
      </c>
      <c r="E8">
        <v>0.17599999999999999</v>
      </c>
      <c r="F8">
        <v>0.623</v>
      </c>
      <c r="G8">
        <v>0.20100000000000001</v>
      </c>
      <c r="H8">
        <v>7.1999999999999995E-2</v>
      </c>
      <c r="I8">
        <v>0.13500000000000001</v>
      </c>
      <c r="J8">
        <v>240</v>
      </c>
      <c r="K8">
        <v>4.33</v>
      </c>
      <c r="L8">
        <v>2863</v>
      </c>
      <c r="M8">
        <v>4846</v>
      </c>
      <c r="N8">
        <v>7709</v>
      </c>
      <c r="O8">
        <v>0.42699999999999999</v>
      </c>
      <c r="P8">
        <v>0.35799999999999998</v>
      </c>
      <c r="Q8">
        <v>0.215</v>
      </c>
      <c r="R8">
        <v>0.19600000000000001</v>
      </c>
      <c r="S8">
        <v>0.48299999999999998</v>
      </c>
      <c r="T8">
        <v>0.32200000000000001</v>
      </c>
    </row>
    <row r="9" spans="1:20" x14ac:dyDescent="0.45">
      <c r="A9" s="10" t="s">
        <v>30</v>
      </c>
      <c r="B9" s="10" t="s">
        <v>21</v>
      </c>
      <c r="C9">
        <v>0.29799999999999999</v>
      </c>
      <c r="D9">
        <v>2.99</v>
      </c>
      <c r="E9">
        <v>0.187</v>
      </c>
      <c r="F9">
        <v>0.60899999999999999</v>
      </c>
      <c r="G9">
        <v>0.20399999999999999</v>
      </c>
      <c r="H9">
        <v>7.5999999999999998E-2</v>
      </c>
      <c r="I9">
        <v>0.108</v>
      </c>
      <c r="J9">
        <v>151</v>
      </c>
      <c r="K9">
        <v>4.1100000000000003</v>
      </c>
      <c r="L9">
        <v>1395</v>
      </c>
      <c r="M9">
        <v>3209</v>
      </c>
      <c r="N9">
        <v>4604</v>
      </c>
      <c r="O9">
        <v>0.41499999999999998</v>
      </c>
      <c r="P9">
        <v>0.35599999999999998</v>
      </c>
      <c r="Q9">
        <v>0.22900000000000001</v>
      </c>
      <c r="R9">
        <v>0.184</v>
      </c>
      <c r="S9">
        <v>0.53200000000000003</v>
      </c>
      <c r="T9">
        <v>0.28299999999999997</v>
      </c>
    </row>
    <row r="10" spans="1:20" x14ac:dyDescent="0.45">
      <c r="A10" s="10" t="s">
        <v>31</v>
      </c>
      <c r="B10" s="10" t="s">
        <v>21</v>
      </c>
      <c r="C10">
        <v>0.30199999999999999</v>
      </c>
      <c r="D10">
        <v>2.95</v>
      </c>
      <c r="E10">
        <v>0.20100000000000001</v>
      </c>
      <c r="F10">
        <v>0.59699999999999998</v>
      </c>
      <c r="G10">
        <v>0.20300000000000001</v>
      </c>
      <c r="H10">
        <v>8.1000000000000003E-2</v>
      </c>
      <c r="I10">
        <v>0.14000000000000001</v>
      </c>
      <c r="J10">
        <v>166</v>
      </c>
      <c r="K10">
        <v>4.29</v>
      </c>
      <c r="L10">
        <v>1853</v>
      </c>
      <c r="M10">
        <v>3543</v>
      </c>
      <c r="N10">
        <v>5396</v>
      </c>
      <c r="O10">
        <v>0.42899999999999999</v>
      </c>
      <c r="P10">
        <v>0.35299999999999998</v>
      </c>
      <c r="Q10">
        <v>0.218</v>
      </c>
      <c r="R10">
        <v>0.23100000000000001</v>
      </c>
      <c r="S10">
        <v>0.47699999999999998</v>
      </c>
      <c r="T10">
        <v>0.29199999999999998</v>
      </c>
    </row>
    <row r="11" spans="1:20" x14ac:dyDescent="0.45">
      <c r="A11" s="10" t="s">
        <v>32</v>
      </c>
      <c r="B11" s="10" t="s">
        <v>21</v>
      </c>
      <c r="C11">
        <v>0.28799999999999998</v>
      </c>
      <c r="D11">
        <v>2.94</v>
      </c>
      <c r="E11">
        <v>0.184</v>
      </c>
      <c r="F11">
        <v>0.60899999999999999</v>
      </c>
      <c r="G11">
        <v>0.20699999999999999</v>
      </c>
      <c r="H11">
        <v>5.2999999999999999E-2</v>
      </c>
      <c r="I11">
        <v>9.7000000000000003E-2</v>
      </c>
      <c r="J11">
        <v>130</v>
      </c>
      <c r="K11">
        <v>3.45</v>
      </c>
      <c r="L11">
        <v>1959</v>
      </c>
      <c r="M11">
        <v>3406</v>
      </c>
      <c r="N11">
        <v>5365</v>
      </c>
      <c r="O11">
        <v>0.40799999999999997</v>
      </c>
      <c r="P11">
        <v>0.36299999999999999</v>
      </c>
      <c r="Q11">
        <v>0.23</v>
      </c>
      <c r="R11">
        <v>0.155</v>
      </c>
      <c r="S11">
        <v>0.58299999999999996</v>
      </c>
      <c r="T11">
        <v>0.26200000000000001</v>
      </c>
    </row>
    <row r="12" spans="1:20" x14ac:dyDescent="0.45">
      <c r="A12" s="10" t="s">
        <v>33</v>
      </c>
      <c r="B12" s="10" t="s">
        <v>21</v>
      </c>
      <c r="C12">
        <v>0.27100000000000002</v>
      </c>
      <c r="D12">
        <v>2.92</v>
      </c>
      <c r="E12">
        <v>0.17799999999999999</v>
      </c>
      <c r="F12">
        <v>0.61299999999999999</v>
      </c>
      <c r="G12">
        <v>0.21</v>
      </c>
      <c r="H12">
        <v>9.1999999999999998E-2</v>
      </c>
      <c r="I12">
        <v>0.14000000000000001</v>
      </c>
      <c r="J12">
        <v>290</v>
      </c>
      <c r="K12">
        <v>4.82</v>
      </c>
      <c r="L12">
        <v>3126</v>
      </c>
      <c r="M12">
        <v>5106</v>
      </c>
      <c r="N12">
        <v>8232</v>
      </c>
      <c r="O12">
        <v>0.47399999999999998</v>
      </c>
      <c r="P12">
        <v>0.34</v>
      </c>
      <c r="Q12">
        <v>0.185</v>
      </c>
      <c r="R12">
        <v>0.21299999999999999</v>
      </c>
      <c r="S12">
        <v>0.49</v>
      </c>
      <c r="T12">
        <v>0.29699999999999999</v>
      </c>
    </row>
    <row r="13" spans="1:20" x14ac:dyDescent="0.45">
      <c r="A13" s="10" t="s">
        <v>34</v>
      </c>
      <c r="B13" s="10" t="s">
        <v>21</v>
      </c>
      <c r="C13">
        <v>0.29399999999999998</v>
      </c>
      <c r="D13">
        <v>2.89</v>
      </c>
      <c r="E13">
        <v>0.188</v>
      </c>
      <c r="F13">
        <v>0.60299999999999998</v>
      </c>
      <c r="G13">
        <v>0.20899999999999999</v>
      </c>
      <c r="H13">
        <v>4.3999999999999997E-2</v>
      </c>
      <c r="I13">
        <v>0.121</v>
      </c>
      <c r="J13">
        <v>190</v>
      </c>
      <c r="K13">
        <v>3.24</v>
      </c>
      <c r="L13">
        <v>3068</v>
      </c>
      <c r="M13">
        <v>4937</v>
      </c>
      <c r="N13">
        <v>8005</v>
      </c>
      <c r="O13">
        <v>0.39</v>
      </c>
      <c r="P13">
        <v>0.36399999999999999</v>
      </c>
      <c r="Q13">
        <v>0.246</v>
      </c>
      <c r="R13">
        <v>0.14499999999999999</v>
      </c>
      <c r="S13">
        <v>0.58599999999999997</v>
      </c>
      <c r="T13">
        <v>0.26900000000000002</v>
      </c>
    </row>
    <row r="14" spans="1:20" x14ac:dyDescent="0.45">
      <c r="A14" s="10" t="s">
        <v>29</v>
      </c>
      <c r="B14" s="10" t="s">
        <v>21</v>
      </c>
      <c r="C14">
        <v>0.30199999999999999</v>
      </c>
      <c r="D14">
        <v>2.84</v>
      </c>
      <c r="E14">
        <v>0.17199999999999999</v>
      </c>
      <c r="F14">
        <v>0.61199999999999999</v>
      </c>
      <c r="G14">
        <v>0.216</v>
      </c>
      <c r="H14">
        <v>6.2E-2</v>
      </c>
      <c r="I14">
        <v>0.124</v>
      </c>
      <c r="J14">
        <v>890</v>
      </c>
      <c r="K14">
        <v>5.07</v>
      </c>
      <c r="L14">
        <v>9372</v>
      </c>
      <c r="M14">
        <v>15530</v>
      </c>
      <c r="N14">
        <v>24902</v>
      </c>
      <c r="O14">
        <v>0.433</v>
      </c>
      <c r="P14">
        <v>0.35599999999999998</v>
      </c>
      <c r="Q14">
        <v>0.21099999999999999</v>
      </c>
      <c r="R14">
        <v>0.16400000000000001</v>
      </c>
      <c r="S14">
        <v>0.57399999999999995</v>
      </c>
      <c r="T14">
        <v>0.26200000000000001</v>
      </c>
    </row>
    <row r="15" spans="1:20" x14ac:dyDescent="0.45">
      <c r="A15" s="10" t="s">
        <v>35</v>
      </c>
      <c r="B15" s="10" t="s">
        <v>21</v>
      </c>
      <c r="C15">
        <v>0.307</v>
      </c>
      <c r="D15">
        <v>2.84</v>
      </c>
      <c r="E15">
        <v>0.219</v>
      </c>
      <c r="F15">
        <v>0.57699999999999996</v>
      </c>
      <c r="G15">
        <v>0.20300000000000001</v>
      </c>
      <c r="H15">
        <v>5.1999999999999998E-2</v>
      </c>
      <c r="I15">
        <v>0.13800000000000001</v>
      </c>
      <c r="J15">
        <v>202</v>
      </c>
      <c r="K15">
        <v>4.5</v>
      </c>
      <c r="L15">
        <v>1892</v>
      </c>
      <c r="M15">
        <v>4009</v>
      </c>
      <c r="N15">
        <v>5901</v>
      </c>
      <c r="O15">
        <v>0.39600000000000002</v>
      </c>
      <c r="P15">
        <v>0.36699999999999999</v>
      </c>
      <c r="Q15">
        <v>0.23699999999999999</v>
      </c>
      <c r="R15">
        <v>0.21099999999999999</v>
      </c>
      <c r="S15">
        <v>0.51</v>
      </c>
      <c r="T15">
        <v>0.27900000000000003</v>
      </c>
    </row>
    <row r="16" spans="1:20" x14ac:dyDescent="0.45">
      <c r="A16" s="10" t="s">
        <v>38</v>
      </c>
      <c r="B16" s="10" t="s">
        <v>21</v>
      </c>
      <c r="C16">
        <v>0.27600000000000002</v>
      </c>
      <c r="D16">
        <v>2.73</v>
      </c>
      <c r="E16">
        <v>0.17399999999999999</v>
      </c>
      <c r="F16">
        <v>0.60399999999999998</v>
      </c>
      <c r="G16">
        <v>0.221</v>
      </c>
      <c r="H16">
        <v>0.08</v>
      </c>
      <c r="I16">
        <v>7.0000000000000007E-2</v>
      </c>
      <c r="J16">
        <v>185</v>
      </c>
      <c r="K16">
        <v>3.83</v>
      </c>
      <c r="L16">
        <v>2646</v>
      </c>
      <c r="M16">
        <v>4222</v>
      </c>
      <c r="N16">
        <v>6868</v>
      </c>
      <c r="O16">
        <v>0.41</v>
      </c>
      <c r="P16">
        <v>0.38400000000000001</v>
      </c>
      <c r="Q16">
        <v>0.20499999999999999</v>
      </c>
      <c r="R16">
        <v>0.214</v>
      </c>
      <c r="S16">
        <v>0.54500000000000004</v>
      </c>
      <c r="T16">
        <v>0.24099999999999999</v>
      </c>
    </row>
    <row r="17" spans="1:20" x14ac:dyDescent="0.45">
      <c r="A17" s="10" t="s">
        <v>36</v>
      </c>
      <c r="B17" s="10" t="s">
        <v>37</v>
      </c>
      <c r="C17">
        <v>0.308</v>
      </c>
      <c r="D17">
        <v>2.71</v>
      </c>
      <c r="E17">
        <v>0.20300000000000001</v>
      </c>
      <c r="F17">
        <v>0.58199999999999996</v>
      </c>
      <c r="G17">
        <v>0.215</v>
      </c>
      <c r="H17">
        <v>6.2E-2</v>
      </c>
      <c r="I17">
        <v>0.11600000000000001</v>
      </c>
      <c r="J17">
        <v>380</v>
      </c>
      <c r="K17">
        <v>4.68</v>
      </c>
      <c r="L17">
        <v>3917</v>
      </c>
      <c r="M17">
        <v>7442</v>
      </c>
      <c r="N17">
        <v>11359</v>
      </c>
      <c r="O17">
        <v>0.42199999999999999</v>
      </c>
      <c r="P17">
        <v>0.36299999999999999</v>
      </c>
      <c r="Q17">
        <v>0.215</v>
      </c>
      <c r="R17">
        <v>0.157</v>
      </c>
      <c r="S17">
        <v>0.54400000000000004</v>
      </c>
      <c r="T17">
        <v>0.3</v>
      </c>
    </row>
    <row r="18" spans="1:20" x14ac:dyDescent="0.45">
      <c r="A18" s="10" t="s">
        <v>40</v>
      </c>
      <c r="B18" s="10" t="s">
        <v>21</v>
      </c>
      <c r="C18">
        <v>0.315</v>
      </c>
      <c r="D18">
        <v>2.63</v>
      </c>
      <c r="E18">
        <v>0.17699999999999999</v>
      </c>
      <c r="F18">
        <v>0.59699999999999998</v>
      </c>
      <c r="G18">
        <v>0.22600000000000001</v>
      </c>
      <c r="H18">
        <v>2.1999999999999999E-2</v>
      </c>
      <c r="I18">
        <v>0.129</v>
      </c>
      <c r="J18">
        <v>174</v>
      </c>
      <c r="K18">
        <v>3.6</v>
      </c>
      <c r="L18">
        <v>2929</v>
      </c>
      <c r="M18">
        <v>4269</v>
      </c>
      <c r="N18">
        <v>7198</v>
      </c>
      <c r="O18">
        <v>0.378</v>
      </c>
      <c r="P18">
        <v>0.36399999999999999</v>
      </c>
      <c r="Q18">
        <v>0.25800000000000001</v>
      </c>
      <c r="R18">
        <v>0.187</v>
      </c>
      <c r="S18">
        <v>0.55200000000000005</v>
      </c>
      <c r="T18">
        <v>0.26100000000000001</v>
      </c>
    </row>
    <row r="19" spans="1:20" x14ac:dyDescent="0.45">
      <c r="A19" s="10" t="s">
        <v>41</v>
      </c>
      <c r="B19" s="10" t="s">
        <v>21</v>
      </c>
      <c r="C19">
        <v>0.28000000000000003</v>
      </c>
      <c r="D19">
        <v>2.63</v>
      </c>
      <c r="E19">
        <v>0.16</v>
      </c>
      <c r="F19">
        <v>0.60799999999999998</v>
      </c>
      <c r="G19">
        <v>0.23100000000000001</v>
      </c>
      <c r="H19">
        <v>7.0999999999999994E-2</v>
      </c>
      <c r="I19">
        <v>0.107</v>
      </c>
      <c r="J19">
        <v>247</v>
      </c>
      <c r="K19">
        <v>5.31</v>
      </c>
      <c r="L19">
        <v>2454</v>
      </c>
      <c r="M19">
        <v>4049</v>
      </c>
      <c r="N19">
        <v>6503</v>
      </c>
      <c r="O19">
        <v>0.38500000000000001</v>
      </c>
      <c r="P19">
        <v>0.38500000000000001</v>
      </c>
      <c r="Q19">
        <v>0.22900000000000001</v>
      </c>
      <c r="R19">
        <v>0.222</v>
      </c>
      <c r="S19">
        <v>0.50900000000000001</v>
      </c>
      <c r="T19">
        <v>0.26900000000000002</v>
      </c>
    </row>
    <row r="20" spans="1:20" x14ac:dyDescent="0.45">
      <c r="A20" s="10" t="s">
        <v>1742</v>
      </c>
      <c r="B20" s="10" t="s">
        <v>21</v>
      </c>
      <c r="C20">
        <v>0.27400000000000002</v>
      </c>
      <c r="D20">
        <v>2.62</v>
      </c>
      <c r="E20">
        <v>0.185</v>
      </c>
      <c r="F20">
        <v>0.59</v>
      </c>
      <c r="G20">
        <v>0.22500000000000001</v>
      </c>
      <c r="H20">
        <v>6.5000000000000002E-2</v>
      </c>
      <c r="I20">
        <v>0.10299999999999999</v>
      </c>
      <c r="J20">
        <v>132</v>
      </c>
      <c r="K20">
        <v>3.83</v>
      </c>
      <c r="L20">
        <v>2069</v>
      </c>
      <c r="M20">
        <v>3184</v>
      </c>
      <c r="N20">
        <v>5253</v>
      </c>
      <c r="O20">
        <v>0.377</v>
      </c>
      <c r="P20">
        <v>0.39</v>
      </c>
      <c r="Q20">
        <v>0.23300000000000001</v>
      </c>
      <c r="R20">
        <v>0.19500000000000001</v>
      </c>
      <c r="S20">
        <v>0.53200000000000003</v>
      </c>
      <c r="T20">
        <v>0.27300000000000002</v>
      </c>
    </row>
    <row r="21" spans="1:20" x14ac:dyDescent="0.45">
      <c r="A21" s="10" t="s">
        <v>42</v>
      </c>
      <c r="B21" s="10" t="s">
        <v>21</v>
      </c>
      <c r="C21">
        <v>0.30099999999999999</v>
      </c>
      <c r="D21">
        <v>2.58</v>
      </c>
      <c r="E21">
        <v>0.214</v>
      </c>
      <c r="F21">
        <v>0.56599999999999995</v>
      </c>
      <c r="G21">
        <v>0.219</v>
      </c>
      <c r="H21">
        <v>0.05</v>
      </c>
      <c r="I21">
        <v>0.11899999999999999</v>
      </c>
      <c r="J21">
        <v>215</v>
      </c>
      <c r="K21">
        <v>4.5599999999999996</v>
      </c>
      <c r="L21">
        <v>2570</v>
      </c>
      <c r="M21">
        <v>4403</v>
      </c>
      <c r="N21">
        <v>6973</v>
      </c>
      <c r="O21">
        <v>0.36099999999999999</v>
      </c>
      <c r="P21">
        <v>0.38700000000000001</v>
      </c>
      <c r="Q21">
        <v>0.252</v>
      </c>
      <c r="R21">
        <v>0.2</v>
      </c>
      <c r="S21">
        <v>0.52</v>
      </c>
      <c r="T21">
        <v>0.28100000000000003</v>
      </c>
    </row>
    <row r="22" spans="1:20" x14ac:dyDescent="0.45">
      <c r="A22" s="10" t="s">
        <v>39</v>
      </c>
      <c r="B22" s="10" t="s">
        <v>21</v>
      </c>
      <c r="C22">
        <v>0.30299999999999999</v>
      </c>
      <c r="D22">
        <v>2.56</v>
      </c>
      <c r="E22">
        <v>0.189</v>
      </c>
      <c r="F22">
        <v>0.58299999999999996</v>
      </c>
      <c r="G22">
        <v>0.22700000000000001</v>
      </c>
      <c r="H22">
        <v>6.4000000000000001E-2</v>
      </c>
      <c r="I22">
        <v>0.111</v>
      </c>
      <c r="J22">
        <v>752</v>
      </c>
      <c r="K22">
        <v>5.26</v>
      </c>
      <c r="L22">
        <v>7711</v>
      </c>
      <c r="M22">
        <v>12675</v>
      </c>
      <c r="N22">
        <v>20386</v>
      </c>
      <c r="O22">
        <v>0.39100000000000001</v>
      </c>
      <c r="P22">
        <v>0.35599999999999998</v>
      </c>
      <c r="Q22">
        <v>0.252</v>
      </c>
      <c r="R22">
        <v>0.151</v>
      </c>
      <c r="S22">
        <v>0.56699999999999995</v>
      </c>
      <c r="T22">
        <v>0.28299999999999997</v>
      </c>
    </row>
    <row r="23" spans="1:20" x14ac:dyDescent="0.45">
      <c r="A23" s="10" t="s">
        <v>51</v>
      </c>
      <c r="B23" s="10" t="s">
        <v>21</v>
      </c>
      <c r="C23">
        <v>0.27800000000000002</v>
      </c>
      <c r="D23">
        <v>2.54</v>
      </c>
      <c r="E23">
        <v>0.17499999999999999</v>
      </c>
      <c r="F23">
        <v>0.59199999999999997</v>
      </c>
      <c r="G23">
        <v>0.23300000000000001</v>
      </c>
      <c r="H23">
        <v>7.3999999999999996E-2</v>
      </c>
      <c r="I23">
        <v>0.107</v>
      </c>
      <c r="J23">
        <v>268</v>
      </c>
      <c r="K23">
        <v>4.0999999999999996</v>
      </c>
      <c r="L23">
        <v>3709</v>
      </c>
      <c r="M23">
        <v>5722</v>
      </c>
      <c r="N23">
        <v>9431</v>
      </c>
      <c r="O23">
        <v>0.42399999999999999</v>
      </c>
      <c r="P23">
        <v>0.35299999999999998</v>
      </c>
      <c r="Q23">
        <v>0.223</v>
      </c>
      <c r="R23">
        <v>0.16200000000000001</v>
      </c>
      <c r="S23">
        <v>0.55500000000000005</v>
      </c>
      <c r="T23">
        <v>0.28399999999999997</v>
      </c>
    </row>
    <row r="24" spans="1:20" x14ac:dyDescent="0.45">
      <c r="A24" s="10" t="s">
        <v>43</v>
      </c>
      <c r="B24" s="10" t="s">
        <v>21</v>
      </c>
      <c r="C24">
        <v>0.29799999999999999</v>
      </c>
      <c r="D24">
        <v>2.54</v>
      </c>
      <c r="E24">
        <v>0.19600000000000001</v>
      </c>
      <c r="F24">
        <v>0.57699999999999996</v>
      </c>
      <c r="G24">
        <v>0.22700000000000001</v>
      </c>
      <c r="H24">
        <v>8.3000000000000004E-2</v>
      </c>
      <c r="I24">
        <v>0.151</v>
      </c>
      <c r="J24">
        <v>913</v>
      </c>
      <c r="K24">
        <v>5.05</v>
      </c>
      <c r="L24">
        <v>9809</v>
      </c>
      <c r="M24">
        <v>16144</v>
      </c>
      <c r="N24">
        <v>25953</v>
      </c>
      <c r="O24">
        <v>0.433</v>
      </c>
      <c r="P24">
        <v>0.35699999999999998</v>
      </c>
      <c r="Q24">
        <v>0.21</v>
      </c>
      <c r="R24">
        <v>0.20599999999999999</v>
      </c>
      <c r="S24">
        <v>0.52200000000000002</v>
      </c>
      <c r="T24">
        <v>0.27200000000000002</v>
      </c>
    </row>
    <row r="25" spans="1:20" x14ac:dyDescent="0.45">
      <c r="A25" s="10" t="s">
        <v>44</v>
      </c>
      <c r="B25" s="10" t="s">
        <v>21</v>
      </c>
      <c r="C25">
        <v>0.29899999999999999</v>
      </c>
      <c r="D25">
        <v>2.52</v>
      </c>
      <c r="E25">
        <v>0.183</v>
      </c>
      <c r="F25">
        <v>0.58499999999999996</v>
      </c>
      <c r="G25">
        <v>0.23200000000000001</v>
      </c>
      <c r="H25">
        <v>6.7000000000000004E-2</v>
      </c>
      <c r="I25">
        <v>9.7000000000000003E-2</v>
      </c>
      <c r="J25">
        <v>541</v>
      </c>
      <c r="K25">
        <v>5.76</v>
      </c>
      <c r="L25">
        <v>4666</v>
      </c>
      <c r="M25">
        <v>7711</v>
      </c>
      <c r="N25">
        <v>12377</v>
      </c>
      <c r="O25">
        <v>0.42399999999999999</v>
      </c>
      <c r="P25">
        <v>0.34499999999999997</v>
      </c>
      <c r="Q25">
        <v>0.23100000000000001</v>
      </c>
      <c r="R25">
        <v>0.16800000000000001</v>
      </c>
      <c r="S25">
        <v>0.56200000000000006</v>
      </c>
      <c r="T25">
        <v>0.27</v>
      </c>
    </row>
    <row r="26" spans="1:20" x14ac:dyDescent="0.45">
      <c r="A26" s="10" t="s">
        <v>45</v>
      </c>
      <c r="B26" s="10" t="s">
        <v>21</v>
      </c>
      <c r="C26">
        <v>0.32600000000000001</v>
      </c>
      <c r="D26">
        <v>2.5</v>
      </c>
      <c r="E26">
        <v>0.19400000000000001</v>
      </c>
      <c r="F26">
        <v>0.57599999999999996</v>
      </c>
      <c r="G26">
        <v>0.23</v>
      </c>
      <c r="H26">
        <v>0.06</v>
      </c>
      <c r="I26">
        <v>0.16400000000000001</v>
      </c>
      <c r="J26">
        <v>238</v>
      </c>
      <c r="K26">
        <v>4.58</v>
      </c>
      <c r="L26">
        <v>2677</v>
      </c>
      <c r="M26">
        <v>4688</v>
      </c>
      <c r="N26">
        <v>7365</v>
      </c>
      <c r="O26">
        <v>0.41399999999999998</v>
      </c>
      <c r="P26">
        <v>0.38100000000000001</v>
      </c>
      <c r="Q26">
        <v>0.20499999999999999</v>
      </c>
      <c r="R26">
        <v>0.16500000000000001</v>
      </c>
      <c r="S26">
        <v>0.48899999999999999</v>
      </c>
      <c r="T26">
        <v>0.34599999999999997</v>
      </c>
    </row>
    <row r="27" spans="1:20" x14ac:dyDescent="0.45">
      <c r="A27" s="10" t="s">
        <v>46</v>
      </c>
      <c r="B27" s="10" t="s">
        <v>21</v>
      </c>
      <c r="C27">
        <v>0.29199999999999998</v>
      </c>
      <c r="D27">
        <v>2.5</v>
      </c>
      <c r="E27">
        <v>0.20899999999999999</v>
      </c>
      <c r="F27">
        <v>0.56399999999999995</v>
      </c>
      <c r="G27">
        <v>0.22600000000000001</v>
      </c>
      <c r="H27">
        <v>6.5000000000000002E-2</v>
      </c>
      <c r="I27">
        <v>0.13900000000000001</v>
      </c>
      <c r="J27">
        <v>142</v>
      </c>
      <c r="K27">
        <v>4.07</v>
      </c>
      <c r="L27">
        <v>2092</v>
      </c>
      <c r="M27">
        <v>3196</v>
      </c>
      <c r="N27">
        <v>5288</v>
      </c>
      <c r="O27">
        <v>0.47499999999999998</v>
      </c>
      <c r="P27">
        <v>0.35</v>
      </c>
      <c r="Q27">
        <v>0.17499999999999999</v>
      </c>
      <c r="R27">
        <v>0.154</v>
      </c>
      <c r="S27">
        <v>0.53500000000000003</v>
      </c>
      <c r="T27">
        <v>0.311</v>
      </c>
    </row>
    <row r="28" spans="1:20" x14ac:dyDescent="0.45">
      <c r="A28" s="10" t="s">
        <v>49</v>
      </c>
      <c r="B28" s="10" t="s">
        <v>21</v>
      </c>
      <c r="C28">
        <v>0.28199999999999997</v>
      </c>
      <c r="D28">
        <v>2.48</v>
      </c>
      <c r="E28">
        <v>0.183</v>
      </c>
      <c r="F28">
        <v>0.58199999999999996</v>
      </c>
      <c r="G28">
        <v>0.23499999999999999</v>
      </c>
      <c r="H28">
        <v>6.6000000000000003E-2</v>
      </c>
      <c r="I28">
        <v>0.11</v>
      </c>
      <c r="J28">
        <v>1057</v>
      </c>
      <c r="K28">
        <v>5.04</v>
      </c>
      <c r="L28">
        <v>10112</v>
      </c>
      <c r="M28">
        <v>17782</v>
      </c>
      <c r="N28">
        <v>27894</v>
      </c>
      <c r="O28">
        <v>0.42199999999999999</v>
      </c>
      <c r="P28">
        <v>0.36599999999999999</v>
      </c>
      <c r="Q28">
        <v>0.21199999999999999</v>
      </c>
      <c r="R28">
        <v>0.18</v>
      </c>
      <c r="S28">
        <v>0.55200000000000005</v>
      </c>
      <c r="T28">
        <v>0.26800000000000002</v>
      </c>
    </row>
    <row r="29" spans="1:20" x14ac:dyDescent="0.45">
      <c r="A29" s="10" t="s">
        <v>47</v>
      </c>
      <c r="B29" s="10" t="s">
        <v>21</v>
      </c>
      <c r="C29">
        <v>0.308</v>
      </c>
      <c r="D29">
        <v>2.48</v>
      </c>
      <c r="E29">
        <v>0.21199999999999999</v>
      </c>
      <c r="F29">
        <v>0.56100000000000005</v>
      </c>
      <c r="G29">
        <v>0.22700000000000001</v>
      </c>
      <c r="H29">
        <v>0.121</v>
      </c>
      <c r="I29">
        <v>7.4999999999999997E-2</v>
      </c>
      <c r="J29">
        <v>136</v>
      </c>
      <c r="K29">
        <v>3.11</v>
      </c>
      <c r="L29">
        <v>2254</v>
      </c>
      <c r="M29">
        <v>3844</v>
      </c>
      <c r="N29">
        <v>6098</v>
      </c>
      <c r="O29">
        <v>0.36399999999999999</v>
      </c>
      <c r="P29">
        <v>0.39100000000000001</v>
      </c>
      <c r="Q29">
        <v>0.245</v>
      </c>
      <c r="R29">
        <v>0.20499999999999999</v>
      </c>
      <c r="S29">
        <v>0.54500000000000004</v>
      </c>
      <c r="T29">
        <v>0.251</v>
      </c>
    </row>
    <row r="30" spans="1:20" x14ac:dyDescent="0.45">
      <c r="A30" s="10" t="s">
        <v>69</v>
      </c>
      <c r="B30" s="10" t="s">
        <v>119</v>
      </c>
      <c r="C30">
        <v>0.31</v>
      </c>
      <c r="D30">
        <v>2.4700000000000002</v>
      </c>
      <c r="E30">
        <v>0.19500000000000001</v>
      </c>
      <c r="F30">
        <v>0.57299999999999995</v>
      </c>
      <c r="G30">
        <v>0.23200000000000001</v>
      </c>
      <c r="H30">
        <v>0.05</v>
      </c>
      <c r="I30">
        <v>0.17399999999999999</v>
      </c>
      <c r="J30">
        <v>194</v>
      </c>
      <c r="K30">
        <v>5.61</v>
      </c>
      <c r="L30">
        <v>1795</v>
      </c>
      <c r="M30">
        <v>2943</v>
      </c>
      <c r="N30">
        <v>4738</v>
      </c>
      <c r="O30">
        <v>0.439</v>
      </c>
      <c r="P30">
        <v>0.33500000000000002</v>
      </c>
      <c r="Q30">
        <v>0.22600000000000001</v>
      </c>
      <c r="R30">
        <v>0.14299999999999999</v>
      </c>
      <c r="S30">
        <v>0.55500000000000005</v>
      </c>
      <c r="T30">
        <v>0.30199999999999999</v>
      </c>
    </row>
    <row r="31" spans="1:20" x14ac:dyDescent="0.45">
      <c r="A31" s="10" t="s">
        <v>48</v>
      </c>
      <c r="B31" s="10" t="s">
        <v>21</v>
      </c>
      <c r="C31">
        <v>0.29499999999999998</v>
      </c>
      <c r="D31">
        <v>2.4500000000000002</v>
      </c>
      <c r="E31">
        <v>0.20599999999999999</v>
      </c>
      <c r="F31">
        <v>0.56399999999999995</v>
      </c>
      <c r="G31">
        <v>0.23</v>
      </c>
      <c r="H31">
        <v>8.8999999999999996E-2</v>
      </c>
      <c r="I31">
        <v>0.108</v>
      </c>
      <c r="J31">
        <v>227</v>
      </c>
      <c r="K31">
        <v>3.98</v>
      </c>
      <c r="L31">
        <v>2767</v>
      </c>
      <c r="M31">
        <v>5087</v>
      </c>
      <c r="N31">
        <v>7854</v>
      </c>
      <c r="O31">
        <v>0.41599999999999998</v>
      </c>
      <c r="P31">
        <v>0.34</v>
      </c>
      <c r="Q31">
        <v>0.24299999999999999</v>
      </c>
      <c r="R31">
        <v>0.23100000000000001</v>
      </c>
      <c r="S31">
        <v>0.496</v>
      </c>
      <c r="T31">
        <v>0.27300000000000002</v>
      </c>
    </row>
    <row r="32" spans="1:20" x14ac:dyDescent="0.45">
      <c r="A32" s="10" t="s">
        <v>50</v>
      </c>
      <c r="B32" s="10" t="s">
        <v>21</v>
      </c>
      <c r="C32">
        <v>0.30299999999999999</v>
      </c>
      <c r="D32">
        <v>2.44</v>
      </c>
      <c r="E32">
        <v>0.19</v>
      </c>
      <c r="F32">
        <v>0.57499999999999996</v>
      </c>
      <c r="G32">
        <v>0.23499999999999999</v>
      </c>
      <c r="H32">
        <v>6.3E-2</v>
      </c>
      <c r="I32">
        <v>0.112</v>
      </c>
      <c r="J32">
        <v>666</v>
      </c>
      <c r="K32">
        <v>5.21</v>
      </c>
      <c r="L32">
        <v>6278</v>
      </c>
      <c r="M32">
        <v>10703</v>
      </c>
      <c r="N32">
        <v>16981</v>
      </c>
      <c r="O32">
        <v>0.38900000000000001</v>
      </c>
      <c r="P32">
        <v>0.377</v>
      </c>
      <c r="Q32">
        <v>0.23400000000000001</v>
      </c>
      <c r="R32">
        <v>0.157</v>
      </c>
      <c r="S32">
        <v>0.58299999999999996</v>
      </c>
      <c r="T32">
        <v>0.25900000000000001</v>
      </c>
    </row>
    <row r="33" spans="1:20" x14ac:dyDescent="0.45">
      <c r="A33" s="10" t="s">
        <v>52</v>
      </c>
      <c r="B33" s="10" t="s">
        <v>21</v>
      </c>
      <c r="C33">
        <v>0.29499999999999998</v>
      </c>
      <c r="D33">
        <v>2.42</v>
      </c>
      <c r="E33">
        <v>0.219</v>
      </c>
      <c r="F33">
        <v>0.55300000000000005</v>
      </c>
      <c r="G33">
        <v>0.22800000000000001</v>
      </c>
      <c r="H33">
        <v>8.7999999999999995E-2</v>
      </c>
      <c r="I33">
        <v>9.1999999999999998E-2</v>
      </c>
      <c r="J33">
        <v>157</v>
      </c>
      <c r="K33">
        <v>1.94</v>
      </c>
      <c r="L33">
        <v>3840</v>
      </c>
      <c r="M33">
        <v>7182</v>
      </c>
      <c r="N33">
        <v>11022</v>
      </c>
      <c r="O33">
        <v>0.38400000000000001</v>
      </c>
      <c r="P33">
        <v>0.35699999999999998</v>
      </c>
      <c r="Q33">
        <v>0.25900000000000001</v>
      </c>
      <c r="R33">
        <v>0.215</v>
      </c>
      <c r="S33">
        <v>0.50800000000000001</v>
      </c>
      <c r="T33">
        <v>0.27600000000000002</v>
      </c>
    </row>
    <row r="34" spans="1:20" x14ac:dyDescent="0.45">
      <c r="A34" s="10" t="s">
        <v>60</v>
      </c>
      <c r="B34" s="10" t="s">
        <v>21</v>
      </c>
      <c r="C34">
        <v>0.30199999999999999</v>
      </c>
      <c r="D34">
        <v>2.41</v>
      </c>
      <c r="E34">
        <v>0.187</v>
      </c>
      <c r="F34">
        <v>0.57399999999999995</v>
      </c>
      <c r="G34">
        <v>0.23799999999999999</v>
      </c>
      <c r="H34">
        <v>7.9000000000000001E-2</v>
      </c>
      <c r="I34">
        <v>0.111</v>
      </c>
      <c r="J34">
        <v>456</v>
      </c>
      <c r="K34">
        <v>4.55</v>
      </c>
      <c r="L34">
        <v>5771</v>
      </c>
      <c r="M34">
        <v>8697</v>
      </c>
      <c r="N34">
        <v>14468</v>
      </c>
      <c r="O34">
        <v>0.40100000000000002</v>
      </c>
      <c r="P34">
        <v>0.35599999999999998</v>
      </c>
      <c r="Q34">
        <v>0.24299999999999999</v>
      </c>
      <c r="R34">
        <v>0.17</v>
      </c>
      <c r="S34">
        <v>0.58199999999999996</v>
      </c>
      <c r="T34">
        <v>0.249</v>
      </c>
    </row>
    <row r="35" spans="1:20" x14ac:dyDescent="0.45">
      <c r="A35" s="10" t="s">
        <v>54</v>
      </c>
      <c r="B35" s="10" t="s">
        <v>21</v>
      </c>
      <c r="C35">
        <v>0.29899999999999999</v>
      </c>
      <c r="D35">
        <v>2.35</v>
      </c>
      <c r="E35">
        <v>0.19600000000000001</v>
      </c>
      <c r="F35">
        <v>0.56399999999999995</v>
      </c>
      <c r="G35">
        <v>0.24</v>
      </c>
      <c r="H35">
        <v>7.2999999999999995E-2</v>
      </c>
      <c r="I35">
        <v>0.13200000000000001</v>
      </c>
      <c r="J35">
        <v>166</v>
      </c>
      <c r="K35">
        <v>3.12</v>
      </c>
      <c r="L35">
        <v>2628</v>
      </c>
      <c r="M35">
        <v>4765</v>
      </c>
      <c r="N35">
        <v>7393</v>
      </c>
      <c r="O35">
        <v>0.379</v>
      </c>
      <c r="P35">
        <v>0.36899999999999999</v>
      </c>
      <c r="Q35">
        <v>0.253</v>
      </c>
      <c r="R35">
        <v>0.19700000000000001</v>
      </c>
      <c r="S35">
        <v>0.52</v>
      </c>
      <c r="T35">
        <v>0.28299999999999997</v>
      </c>
    </row>
    <row r="36" spans="1:20" x14ac:dyDescent="0.45">
      <c r="A36" s="10" t="s">
        <v>53</v>
      </c>
      <c r="B36" s="10" t="s">
        <v>21</v>
      </c>
      <c r="C36">
        <v>0.29599999999999999</v>
      </c>
      <c r="D36">
        <v>2.34</v>
      </c>
      <c r="E36">
        <v>0.19600000000000001</v>
      </c>
      <c r="F36">
        <v>0.56299999999999994</v>
      </c>
      <c r="G36">
        <v>0.24099999999999999</v>
      </c>
      <c r="H36">
        <v>6.3E-2</v>
      </c>
      <c r="I36">
        <v>0.13200000000000001</v>
      </c>
      <c r="J36">
        <v>741</v>
      </c>
      <c r="K36">
        <v>4.84</v>
      </c>
      <c r="L36">
        <v>7974</v>
      </c>
      <c r="M36">
        <v>13820</v>
      </c>
      <c r="N36">
        <v>21794</v>
      </c>
      <c r="O36">
        <v>0.40799999999999997</v>
      </c>
      <c r="P36">
        <v>0.35</v>
      </c>
      <c r="Q36">
        <v>0.24099999999999999</v>
      </c>
      <c r="R36">
        <v>0.18099999999999999</v>
      </c>
      <c r="S36">
        <v>0.50900000000000001</v>
      </c>
      <c r="T36">
        <v>0.309</v>
      </c>
    </row>
    <row r="37" spans="1:20" x14ac:dyDescent="0.45">
      <c r="A37" s="10" t="s">
        <v>56</v>
      </c>
      <c r="B37" s="10" t="s">
        <v>21</v>
      </c>
      <c r="C37">
        <v>0.30099999999999999</v>
      </c>
      <c r="D37">
        <v>2.31</v>
      </c>
      <c r="E37">
        <v>0.17299999999999999</v>
      </c>
      <c r="F37">
        <v>0.57799999999999996</v>
      </c>
      <c r="G37">
        <v>0.25</v>
      </c>
      <c r="H37">
        <v>5.8999999999999997E-2</v>
      </c>
      <c r="I37">
        <v>0.13500000000000001</v>
      </c>
      <c r="J37">
        <v>360</v>
      </c>
      <c r="K37">
        <v>4.18</v>
      </c>
      <c r="L37">
        <v>3885</v>
      </c>
      <c r="M37">
        <v>7534</v>
      </c>
      <c r="N37">
        <v>11419</v>
      </c>
      <c r="O37">
        <v>0.41899999999999998</v>
      </c>
      <c r="P37">
        <v>0.36099999999999999</v>
      </c>
      <c r="Q37">
        <v>0.221</v>
      </c>
      <c r="R37">
        <v>0.18099999999999999</v>
      </c>
      <c r="S37">
        <v>0.55800000000000005</v>
      </c>
      <c r="T37">
        <v>0.26100000000000001</v>
      </c>
    </row>
    <row r="38" spans="1:20" x14ac:dyDescent="0.45">
      <c r="A38" s="10" t="s">
        <v>55</v>
      </c>
      <c r="B38" s="10" t="s">
        <v>21</v>
      </c>
      <c r="C38">
        <v>0.29799999999999999</v>
      </c>
      <c r="D38">
        <v>2.31</v>
      </c>
      <c r="E38">
        <v>0.17100000000000001</v>
      </c>
      <c r="F38">
        <v>0.57799999999999996</v>
      </c>
      <c r="G38">
        <v>0.25</v>
      </c>
      <c r="H38">
        <v>7.0999999999999994E-2</v>
      </c>
      <c r="I38">
        <v>0.14000000000000001</v>
      </c>
      <c r="J38">
        <v>235</v>
      </c>
      <c r="K38">
        <v>5.36</v>
      </c>
      <c r="L38">
        <v>2310</v>
      </c>
      <c r="M38">
        <v>3827</v>
      </c>
      <c r="N38">
        <v>6137</v>
      </c>
      <c r="O38">
        <v>0.45</v>
      </c>
      <c r="P38">
        <v>0.34399999999999997</v>
      </c>
      <c r="Q38">
        <v>0.20599999999999999</v>
      </c>
      <c r="R38">
        <v>0.18099999999999999</v>
      </c>
      <c r="S38">
        <v>0.54800000000000004</v>
      </c>
      <c r="T38">
        <v>0.27200000000000002</v>
      </c>
    </row>
    <row r="39" spans="1:20" x14ac:dyDescent="0.45">
      <c r="A39" s="10" t="s">
        <v>57</v>
      </c>
      <c r="B39" s="10" t="s">
        <v>21</v>
      </c>
      <c r="C39">
        <v>0.30599999999999999</v>
      </c>
      <c r="D39">
        <v>2.31</v>
      </c>
      <c r="E39">
        <v>0.185</v>
      </c>
      <c r="F39">
        <v>0.56899999999999995</v>
      </c>
      <c r="G39">
        <v>0.246</v>
      </c>
      <c r="H39">
        <v>6.8000000000000005E-2</v>
      </c>
      <c r="I39">
        <v>0.128</v>
      </c>
      <c r="J39">
        <v>613</v>
      </c>
      <c r="K39">
        <v>4.84</v>
      </c>
      <c r="L39">
        <v>6580</v>
      </c>
      <c r="M39">
        <v>11295</v>
      </c>
      <c r="N39">
        <v>17875</v>
      </c>
      <c r="O39">
        <v>0.39800000000000002</v>
      </c>
      <c r="P39">
        <v>0.371</v>
      </c>
      <c r="Q39">
        <v>0.23100000000000001</v>
      </c>
      <c r="R39">
        <v>0.185</v>
      </c>
      <c r="S39">
        <v>0.497</v>
      </c>
      <c r="T39">
        <v>0.318</v>
      </c>
    </row>
    <row r="40" spans="1:20" x14ac:dyDescent="0.45">
      <c r="A40" s="10" t="s">
        <v>58</v>
      </c>
      <c r="B40" s="10" t="s">
        <v>21</v>
      </c>
      <c r="C40">
        <v>0.30299999999999999</v>
      </c>
      <c r="D40">
        <v>2.27</v>
      </c>
      <c r="E40">
        <v>0.188</v>
      </c>
      <c r="F40">
        <v>0.56399999999999995</v>
      </c>
      <c r="G40">
        <v>0.248</v>
      </c>
      <c r="H40">
        <v>6.2E-2</v>
      </c>
      <c r="I40">
        <v>0.10199999999999999</v>
      </c>
      <c r="J40">
        <v>236</v>
      </c>
      <c r="K40">
        <v>3.01</v>
      </c>
      <c r="L40">
        <v>4142</v>
      </c>
      <c r="M40">
        <v>7061</v>
      </c>
      <c r="N40">
        <v>11203</v>
      </c>
      <c r="O40">
        <v>0.40600000000000003</v>
      </c>
      <c r="P40">
        <v>0.36099999999999999</v>
      </c>
      <c r="Q40">
        <v>0.23300000000000001</v>
      </c>
      <c r="R40">
        <v>0.20200000000000001</v>
      </c>
      <c r="S40">
        <v>0.55100000000000005</v>
      </c>
      <c r="T40">
        <v>0.247</v>
      </c>
    </row>
    <row r="41" spans="1:20" x14ac:dyDescent="0.45">
      <c r="A41" s="10" t="s">
        <v>116</v>
      </c>
      <c r="B41" s="10" t="s">
        <v>21</v>
      </c>
      <c r="C41">
        <v>0.28599999999999998</v>
      </c>
      <c r="D41">
        <v>2.27</v>
      </c>
      <c r="E41">
        <v>0.18099999999999999</v>
      </c>
      <c r="F41">
        <v>0.56799999999999995</v>
      </c>
      <c r="G41">
        <v>0.251</v>
      </c>
      <c r="H41">
        <v>8.1000000000000003E-2</v>
      </c>
      <c r="I41">
        <v>0.104</v>
      </c>
      <c r="J41">
        <v>283</v>
      </c>
      <c r="K41">
        <v>3.94</v>
      </c>
      <c r="L41">
        <v>4195</v>
      </c>
      <c r="M41">
        <v>6362</v>
      </c>
      <c r="N41">
        <v>10557</v>
      </c>
      <c r="O41">
        <v>0.36599999999999999</v>
      </c>
      <c r="P41">
        <v>0.38400000000000001</v>
      </c>
      <c r="Q41">
        <v>0.25</v>
      </c>
      <c r="R41">
        <v>0.18099999999999999</v>
      </c>
      <c r="S41">
        <v>0.55200000000000005</v>
      </c>
      <c r="T41">
        <v>0.26600000000000001</v>
      </c>
    </row>
    <row r="42" spans="1:20" x14ac:dyDescent="0.45">
      <c r="A42" s="10" t="s">
        <v>59</v>
      </c>
      <c r="B42" s="10" t="s">
        <v>21</v>
      </c>
      <c r="C42">
        <v>0.30399999999999999</v>
      </c>
      <c r="D42">
        <v>2.2599999999999998</v>
      </c>
      <c r="E42">
        <v>0.20200000000000001</v>
      </c>
      <c r="F42">
        <v>0.55300000000000005</v>
      </c>
      <c r="G42">
        <v>0.245</v>
      </c>
      <c r="H42">
        <v>0.105</v>
      </c>
      <c r="I42">
        <v>9.8000000000000004E-2</v>
      </c>
      <c r="J42">
        <v>158</v>
      </c>
      <c r="K42">
        <v>4.08</v>
      </c>
      <c r="L42">
        <v>2347</v>
      </c>
      <c r="M42">
        <v>3591</v>
      </c>
      <c r="N42">
        <v>5938</v>
      </c>
      <c r="O42">
        <v>0.36599999999999999</v>
      </c>
      <c r="P42">
        <v>0.38</v>
      </c>
      <c r="Q42">
        <v>0.255</v>
      </c>
      <c r="R42">
        <v>0.222</v>
      </c>
      <c r="S42">
        <v>0.48399999999999999</v>
      </c>
      <c r="T42">
        <v>0.29399999999999998</v>
      </c>
    </row>
    <row r="43" spans="1:20" x14ac:dyDescent="0.45">
      <c r="A43" s="10" t="s">
        <v>61</v>
      </c>
      <c r="B43" s="10" t="s">
        <v>21</v>
      </c>
      <c r="C43">
        <v>0.29099999999999998</v>
      </c>
      <c r="D43">
        <v>2.23</v>
      </c>
      <c r="E43">
        <v>0.20599999999999999</v>
      </c>
      <c r="F43">
        <v>0.54800000000000004</v>
      </c>
      <c r="G43">
        <v>0.246</v>
      </c>
      <c r="H43">
        <v>7.9000000000000001E-2</v>
      </c>
      <c r="I43">
        <v>0.11899999999999999</v>
      </c>
      <c r="J43">
        <v>256</v>
      </c>
      <c r="K43">
        <v>3.99</v>
      </c>
      <c r="L43">
        <v>2965</v>
      </c>
      <c r="M43">
        <v>5534</v>
      </c>
      <c r="N43">
        <v>8499</v>
      </c>
      <c r="O43">
        <v>0.40100000000000002</v>
      </c>
      <c r="P43">
        <v>0.36099999999999999</v>
      </c>
      <c r="Q43">
        <v>0.23799999999999999</v>
      </c>
      <c r="R43">
        <v>0.16500000000000001</v>
      </c>
      <c r="S43">
        <v>0.54500000000000004</v>
      </c>
      <c r="T43">
        <v>0.28999999999999998</v>
      </c>
    </row>
    <row r="44" spans="1:20" x14ac:dyDescent="0.45">
      <c r="A44" s="10" t="s">
        <v>62</v>
      </c>
      <c r="B44" s="10" t="s">
        <v>21</v>
      </c>
      <c r="C44">
        <v>0.30399999999999999</v>
      </c>
      <c r="D44">
        <v>2.2200000000000002</v>
      </c>
      <c r="E44">
        <v>0.20100000000000001</v>
      </c>
      <c r="F44">
        <v>0.55100000000000005</v>
      </c>
      <c r="G44">
        <v>0.248</v>
      </c>
      <c r="H44">
        <v>7.8E-2</v>
      </c>
      <c r="I44">
        <v>0.13</v>
      </c>
      <c r="J44">
        <v>195</v>
      </c>
      <c r="K44">
        <v>5.01</v>
      </c>
      <c r="L44">
        <v>2148</v>
      </c>
      <c r="M44">
        <v>3350</v>
      </c>
      <c r="N44">
        <v>5498</v>
      </c>
      <c r="O44">
        <v>0.47499999999999998</v>
      </c>
      <c r="P44">
        <v>0.30399999999999999</v>
      </c>
      <c r="Q44">
        <v>0.22</v>
      </c>
      <c r="R44">
        <v>0.14199999999999999</v>
      </c>
      <c r="S44">
        <v>0.56799999999999995</v>
      </c>
      <c r="T44">
        <v>0.28999999999999998</v>
      </c>
    </row>
    <row r="45" spans="1:20" x14ac:dyDescent="0.45">
      <c r="A45" s="10" t="s">
        <v>63</v>
      </c>
      <c r="B45" s="10" t="s">
        <v>21</v>
      </c>
      <c r="C45">
        <v>0.30599999999999999</v>
      </c>
      <c r="D45">
        <v>2.21</v>
      </c>
      <c r="E45">
        <v>0.17899999999999999</v>
      </c>
      <c r="F45">
        <v>0.56499999999999995</v>
      </c>
      <c r="G45">
        <v>0.25600000000000001</v>
      </c>
      <c r="H45">
        <v>0.06</v>
      </c>
      <c r="I45">
        <v>0.13100000000000001</v>
      </c>
      <c r="J45">
        <v>308</v>
      </c>
      <c r="K45">
        <v>4.93</v>
      </c>
      <c r="L45">
        <v>3183</v>
      </c>
      <c r="M45">
        <v>5737</v>
      </c>
      <c r="N45">
        <v>8920</v>
      </c>
      <c r="O45">
        <v>0.47199999999999998</v>
      </c>
      <c r="P45">
        <v>0.33100000000000002</v>
      </c>
      <c r="Q45">
        <v>0.19700000000000001</v>
      </c>
      <c r="R45">
        <v>0.16</v>
      </c>
      <c r="S45">
        <v>0.54500000000000004</v>
      </c>
      <c r="T45">
        <v>0.29499999999999998</v>
      </c>
    </row>
    <row r="46" spans="1:20" x14ac:dyDescent="0.45">
      <c r="A46" s="10" t="s">
        <v>64</v>
      </c>
      <c r="B46" s="10" t="s">
        <v>21</v>
      </c>
      <c r="C46">
        <v>0.28399999999999997</v>
      </c>
      <c r="D46">
        <v>2.2000000000000002</v>
      </c>
      <c r="E46">
        <v>0.19600000000000001</v>
      </c>
      <c r="F46">
        <v>0.55300000000000005</v>
      </c>
      <c r="G46">
        <v>0.252</v>
      </c>
      <c r="H46">
        <v>5.8999999999999997E-2</v>
      </c>
      <c r="I46">
        <v>8.5000000000000006E-2</v>
      </c>
      <c r="J46">
        <v>176</v>
      </c>
      <c r="K46">
        <v>4.05</v>
      </c>
      <c r="L46">
        <v>2723</v>
      </c>
      <c r="M46">
        <v>3998</v>
      </c>
      <c r="N46">
        <v>6721</v>
      </c>
      <c r="O46">
        <v>0.36</v>
      </c>
      <c r="P46">
        <v>0.378</v>
      </c>
      <c r="Q46">
        <v>0.26200000000000001</v>
      </c>
      <c r="R46">
        <v>0.21299999999999999</v>
      </c>
      <c r="S46">
        <v>0.52900000000000003</v>
      </c>
      <c r="T46">
        <v>0.25800000000000001</v>
      </c>
    </row>
    <row r="47" spans="1:20" x14ac:dyDescent="0.45">
      <c r="A47" s="10" t="s">
        <v>66</v>
      </c>
      <c r="B47" s="10" t="s">
        <v>21</v>
      </c>
      <c r="C47">
        <v>0.308</v>
      </c>
      <c r="D47">
        <v>2.1800000000000002</v>
      </c>
      <c r="E47">
        <v>0.17799999999999999</v>
      </c>
      <c r="F47">
        <v>0.56299999999999994</v>
      </c>
      <c r="G47">
        <v>0.25900000000000001</v>
      </c>
      <c r="H47">
        <v>7.2999999999999995E-2</v>
      </c>
      <c r="I47">
        <v>0.106</v>
      </c>
      <c r="J47">
        <v>543</v>
      </c>
      <c r="K47">
        <v>4.07</v>
      </c>
      <c r="L47">
        <v>7512</v>
      </c>
      <c r="M47">
        <v>12322</v>
      </c>
      <c r="N47">
        <v>19834</v>
      </c>
      <c r="O47">
        <v>0.42299999999999999</v>
      </c>
      <c r="P47">
        <v>0.35499999999999998</v>
      </c>
      <c r="Q47">
        <v>0.221</v>
      </c>
      <c r="R47">
        <v>0.17599999999999999</v>
      </c>
      <c r="S47">
        <v>0.56399999999999995</v>
      </c>
      <c r="T47">
        <v>0.26</v>
      </c>
    </row>
    <row r="48" spans="1:20" x14ac:dyDescent="0.45">
      <c r="A48" s="10" t="s">
        <v>67</v>
      </c>
      <c r="B48" s="10" t="s">
        <v>21</v>
      </c>
      <c r="C48">
        <v>0.3</v>
      </c>
      <c r="D48">
        <v>2.17</v>
      </c>
      <c r="E48">
        <v>0.21199999999999999</v>
      </c>
      <c r="F48">
        <v>0.53900000000000003</v>
      </c>
      <c r="G48">
        <v>0.248</v>
      </c>
      <c r="H48">
        <v>6.4000000000000001E-2</v>
      </c>
      <c r="I48">
        <v>0.13400000000000001</v>
      </c>
      <c r="J48">
        <v>463</v>
      </c>
      <c r="K48">
        <v>4.74</v>
      </c>
      <c r="L48">
        <v>6107</v>
      </c>
      <c r="M48">
        <v>8779</v>
      </c>
      <c r="N48">
        <v>14886</v>
      </c>
      <c r="O48">
        <v>0.375</v>
      </c>
      <c r="P48">
        <v>0.36699999999999999</v>
      </c>
      <c r="Q48">
        <v>0.25800000000000001</v>
      </c>
      <c r="R48">
        <v>0.18</v>
      </c>
      <c r="S48">
        <v>0.52700000000000002</v>
      </c>
      <c r="T48">
        <v>0.29299999999999998</v>
      </c>
    </row>
    <row r="49" spans="1:20" x14ac:dyDescent="0.45">
      <c r="A49" s="10" t="s">
        <v>68</v>
      </c>
      <c r="B49" s="10" t="s">
        <v>21</v>
      </c>
      <c r="C49">
        <v>0.307</v>
      </c>
      <c r="D49">
        <v>2.16</v>
      </c>
      <c r="E49">
        <v>0.19800000000000001</v>
      </c>
      <c r="F49">
        <v>0.54900000000000004</v>
      </c>
      <c r="G49">
        <v>0.253</v>
      </c>
      <c r="H49">
        <v>0.09</v>
      </c>
      <c r="I49">
        <v>0.123</v>
      </c>
      <c r="J49">
        <v>221</v>
      </c>
      <c r="K49">
        <v>4.0199999999999996</v>
      </c>
      <c r="L49">
        <v>3173</v>
      </c>
      <c r="M49">
        <v>5017</v>
      </c>
      <c r="N49">
        <v>8190</v>
      </c>
      <c r="O49">
        <v>0.375</v>
      </c>
      <c r="P49">
        <v>0.38400000000000001</v>
      </c>
      <c r="Q49">
        <v>0.24199999999999999</v>
      </c>
      <c r="R49">
        <v>0.21</v>
      </c>
      <c r="S49">
        <v>0.48299999999999998</v>
      </c>
      <c r="T49">
        <v>0.308</v>
      </c>
    </row>
    <row r="50" spans="1:20" x14ac:dyDescent="0.45">
      <c r="A50" s="10" t="s">
        <v>65</v>
      </c>
      <c r="B50" s="10" t="s">
        <v>21</v>
      </c>
      <c r="C50">
        <v>0.27900000000000003</v>
      </c>
      <c r="D50">
        <v>2.15</v>
      </c>
      <c r="E50">
        <v>0.19600000000000001</v>
      </c>
      <c r="F50">
        <v>0.54900000000000004</v>
      </c>
      <c r="G50">
        <v>0.255</v>
      </c>
      <c r="H50">
        <v>6.4000000000000001E-2</v>
      </c>
      <c r="I50">
        <v>0.124</v>
      </c>
      <c r="J50">
        <v>340</v>
      </c>
      <c r="K50">
        <v>5.75</v>
      </c>
      <c r="L50">
        <v>3406</v>
      </c>
      <c r="M50">
        <v>5211</v>
      </c>
      <c r="N50">
        <v>8617</v>
      </c>
      <c r="O50">
        <v>0.42699999999999999</v>
      </c>
      <c r="P50">
        <v>0.36399999999999999</v>
      </c>
      <c r="Q50">
        <v>0.20899999999999999</v>
      </c>
      <c r="R50">
        <v>0.161</v>
      </c>
      <c r="S50">
        <v>0.49099999999999999</v>
      </c>
      <c r="T50">
        <v>0.34799999999999998</v>
      </c>
    </row>
    <row r="51" spans="1:20" x14ac:dyDescent="0.45">
      <c r="A51" s="10" t="s">
        <v>70</v>
      </c>
      <c r="B51" s="10" t="s">
        <v>21</v>
      </c>
      <c r="C51">
        <v>0.3</v>
      </c>
      <c r="D51">
        <v>2.15</v>
      </c>
      <c r="E51">
        <v>0.20100000000000001</v>
      </c>
      <c r="F51">
        <v>0.54500000000000004</v>
      </c>
      <c r="G51">
        <v>0.254</v>
      </c>
      <c r="H51">
        <v>7.0000000000000007E-2</v>
      </c>
      <c r="I51">
        <v>0.13900000000000001</v>
      </c>
      <c r="J51">
        <v>658</v>
      </c>
      <c r="K51">
        <v>4.5199999999999996</v>
      </c>
      <c r="L51">
        <v>7582</v>
      </c>
      <c r="M51">
        <v>13475</v>
      </c>
      <c r="N51">
        <v>21057</v>
      </c>
      <c r="O51">
        <v>0.437</v>
      </c>
      <c r="P51">
        <v>0.35</v>
      </c>
      <c r="Q51">
        <v>0.21299999999999999</v>
      </c>
      <c r="R51">
        <v>0.16400000000000001</v>
      </c>
      <c r="S51">
        <v>0.51400000000000001</v>
      </c>
      <c r="T51">
        <v>0.32200000000000001</v>
      </c>
    </row>
    <row r="52" spans="1:20" x14ac:dyDescent="0.45">
      <c r="A52" s="10" t="s">
        <v>71</v>
      </c>
      <c r="B52" s="10" t="s">
        <v>21</v>
      </c>
      <c r="C52">
        <v>0.32200000000000001</v>
      </c>
      <c r="D52">
        <v>2.13</v>
      </c>
      <c r="E52">
        <v>0.20599999999999999</v>
      </c>
      <c r="F52">
        <v>0.54100000000000004</v>
      </c>
      <c r="G52">
        <v>0.254</v>
      </c>
      <c r="H52">
        <v>4.4999999999999998E-2</v>
      </c>
      <c r="I52">
        <v>0.111</v>
      </c>
      <c r="J52">
        <v>114</v>
      </c>
      <c r="K52">
        <v>3.36</v>
      </c>
      <c r="L52">
        <v>1498</v>
      </c>
      <c r="M52">
        <v>3056</v>
      </c>
      <c r="N52">
        <v>4554</v>
      </c>
      <c r="O52">
        <v>0.41699999999999998</v>
      </c>
      <c r="P52">
        <v>0.36299999999999999</v>
      </c>
      <c r="Q52">
        <v>0.22</v>
      </c>
      <c r="R52">
        <v>0.182</v>
      </c>
      <c r="S52">
        <v>0.56200000000000006</v>
      </c>
      <c r="T52">
        <v>0.25600000000000001</v>
      </c>
    </row>
    <row r="53" spans="1:20" x14ac:dyDescent="0.45">
      <c r="A53" s="10" t="s">
        <v>72</v>
      </c>
      <c r="B53" s="10" t="s">
        <v>73</v>
      </c>
      <c r="C53">
        <v>0.29399999999999998</v>
      </c>
      <c r="D53">
        <v>2.13</v>
      </c>
      <c r="E53">
        <v>0.20499999999999999</v>
      </c>
      <c r="F53">
        <v>0.54100000000000004</v>
      </c>
      <c r="G53">
        <v>0.254</v>
      </c>
      <c r="H53">
        <v>7.6999999999999999E-2</v>
      </c>
      <c r="I53">
        <v>0.125</v>
      </c>
      <c r="J53">
        <v>530</v>
      </c>
      <c r="K53">
        <v>6.09</v>
      </c>
      <c r="L53">
        <v>4402</v>
      </c>
      <c r="M53">
        <v>7909</v>
      </c>
      <c r="N53">
        <v>12311</v>
      </c>
      <c r="O53">
        <v>0.39500000000000002</v>
      </c>
      <c r="P53">
        <v>0.35199999999999998</v>
      </c>
      <c r="Q53">
        <v>0.253</v>
      </c>
      <c r="R53">
        <v>0.193</v>
      </c>
      <c r="S53">
        <v>0.52400000000000002</v>
      </c>
      <c r="T53">
        <v>0.28299999999999997</v>
      </c>
    </row>
    <row r="54" spans="1:20" x14ac:dyDescent="0.45">
      <c r="A54" s="10" t="s">
        <v>74</v>
      </c>
      <c r="B54" s="10" t="s">
        <v>26</v>
      </c>
      <c r="C54">
        <v>0.29899999999999999</v>
      </c>
      <c r="D54">
        <v>2.12</v>
      </c>
      <c r="E54">
        <v>0.189</v>
      </c>
      <c r="F54">
        <v>0.55100000000000005</v>
      </c>
      <c r="G54">
        <v>0.26</v>
      </c>
      <c r="H54">
        <v>6.8000000000000005E-2</v>
      </c>
      <c r="I54">
        <v>0.11799999999999999</v>
      </c>
      <c r="J54">
        <v>362</v>
      </c>
      <c r="K54">
        <v>4.53</v>
      </c>
      <c r="L54">
        <v>4553</v>
      </c>
      <c r="M54">
        <v>7451</v>
      </c>
      <c r="N54">
        <v>12004</v>
      </c>
      <c r="O54">
        <v>0.41399999999999998</v>
      </c>
      <c r="P54">
        <v>0.34499999999999997</v>
      </c>
      <c r="Q54">
        <v>0.24099999999999999</v>
      </c>
      <c r="R54">
        <v>0.18099999999999999</v>
      </c>
      <c r="S54">
        <v>0.52400000000000002</v>
      </c>
      <c r="T54">
        <v>0.29499999999999998</v>
      </c>
    </row>
    <row r="55" spans="1:20" x14ac:dyDescent="0.45">
      <c r="A55" s="10" t="s">
        <v>75</v>
      </c>
      <c r="B55" s="10" t="s">
        <v>21</v>
      </c>
      <c r="C55">
        <v>0.29199999999999998</v>
      </c>
      <c r="D55">
        <v>2.12</v>
      </c>
      <c r="E55">
        <v>0.17100000000000001</v>
      </c>
      <c r="F55">
        <v>0.56299999999999994</v>
      </c>
      <c r="G55">
        <v>0.26600000000000001</v>
      </c>
      <c r="H55">
        <v>8.5000000000000006E-2</v>
      </c>
      <c r="I55">
        <v>0.125</v>
      </c>
      <c r="J55">
        <v>673</v>
      </c>
      <c r="K55">
        <v>4.46</v>
      </c>
      <c r="L55">
        <v>8206</v>
      </c>
      <c r="M55">
        <v>13646</v>
      </c>
      <c r="N55">
        <v>21852</v>
      </c>
      <c r="O55">
        <v>0.46300000000000002</v>
      </c>
      <c r="P55">
        <v>0.33800000000000002</v>
      </c>
      <c r="Q55">
        <v>0.19900000000000001</v>
      </c>
      <c r="R55">
        <v>0.16300000000000001</v>
      </c>
      <c r="S55">
        <v>0.55200000000000005</v>
      </c>
      <c r="T55">
        <v>0.28499999999999998</v>
      </c>
    </row>
    <row r="56" spans="1:20" x14ac:dyDescent="0.45">
      <c r="A56" s="10" t="s">
        <v>1506</v>
      </c>
      <c r="B56" s="10" t="s">
        <v>37</v>
      </c>
      <c r="C56">
        <v>0.28299999999999997</v>
      </c>
      <c r="D56">
        <v>2.11</v>
      </c>
      <c r="E56">
        <v>0.17599999999999999</v>
      </c>
      <c r="F56">
        <v>0.55900000000000005</v>
      </c>
      <c r="G56">
        <v>0.26500000000000001</v>
      </c>
      <c r="H56">
        <v>0.12</v>
      </c>
      <c r="I56">
        <v>0.08</v>
      </c>
      <c r="J56">
        <v>150</v>
      </c>
      <c r="K56">
        <v>4.41</v>
      </c>
      <c r="L56">
        <v>1428</v>
      </c>
      <c r="M56">
        <v>3106</v>
      </c>
      <c r="N56">
        <v>4534</v>
      </c>
      <c r="O56">
        <v>0.34300000000000003</v>
      </c>
      <c r="P56">
        <v>0.35699999999999998</v>
      </c>
      <c r="Q56">
        <v>0.29899999999999999</v>
      </c>
      <c r="R56">
        <v>0.26100000000000001</v>
      </c>
      <c r="S56">
        <v>0.51700000000000002</v>
      </c>
      <c r="T56">
        <v>0.223</v>
      </c>
    </row>
    <row r="57" spans="1:20" x14ac:dyDescent="0.45">
      <c r="A57" s="10" t="s">
        <v>76</v>
      </c>
      <c r="B57" s="10" t="s">
        <v>21</v>
      </c>
      <c r="C57">
        <v>0.29199999999999998</v>
      </c>
      <c r="D57">
        <v>2.11</v>
      </c>
      <c r="E57">
        <v>0.20899999999999999</v>
      </c>
      <c r="F57">
        <v>0.53600000000000003</v>
      </c>
      <c r="G57">
        <v>0.255</v>
      </c>
      <c r="H57">
        <v>5.6000000000000001E-2</v>
      </c>
      <c r="I57">
        <v>0.14000000000000001</v>
      </c>
      <c r="J57">
        <v>275</v>
      </c>
      <c r="K57">
        <v>4.57</v>
      </c>
      <c r="L57">
        <v>3288</v>
      </c>
      <c r="M57">
        <v>5376</v>
      </c>
      <c r="N57">
        <v>8664</v>
      </c>
      <c r="O57">
        <v>0.438</v>
      </c>
      <c r="P57">
        <v>0.34300000000000003</v>
      </c>
      <c r="Q57">
        <v>0.219</v>
      </c>
      <c r="R57">
        <v>0.17699999999999999</v>
      </c>
      <c r="S57">
        <v>0.499</v>
      </c>
      <c r="T57">
        <v>0.32300000000000001</v>
      </c>
    </row>
    <row r="58" spans="1:20" x14ac:dyDescent="0.45">
      <c r="A58" s="10" t="s">
        <v>77</v>
      </c>
      <c r="B58" s="10" t="s">
        <v>21</v>
      </c>
      <c r="C58">
        <v>0.29899999999999999</v>
      </c>
      <c r="D58">
        <v>2.11</v>
      </c>
      <c r="E58">
        <v>0.19800000000000001</v>
      </c>
      <c r="F58">
        <v>0.54400000000000004</v>
      </c>
      <c r="G58">
        <v>0.25800000000000001</v>
      </c>
      <c r="H58">
        <v>0.06</v>
      </c>
      <c r="I58">
        <v>8.4000000000000005E-2</v>
      </c>
      <c r="J58">
        <v>220</v>
      </c>
      <c r="K58">
        <v>3.86</v>
      </c>
      <c r="L58">
        <v>2986</v>
      </c>
      <c r="M58">
        <v>4988</v>
      </c>
      <c r="N58">
        <v>7974</v>
      </c>
      <c r="O58">
        <v>0.40300000000000002</v>
      </c>
      <c r="P58">
        <v>0.36399999999999999</v>
      </c>
      <c r="Q58">
        <v>0.23300000000000001</v>
      </c>
      <c r="R58">
        <v>0.15</v>
      </c>
      <c r="S58">
        <v>0.57399999999999995</v>
      </c>
      <c r="T58">
        <v>0.27600000000000002</v>
      </c>
    </row>
    <row r="59" spans="1:20" x14ac:dyDescent="0.45">
      <c r="A59" s="10" t="s">
        <v>79</v>
      </c>
      <c r="B59" s="10" t="s">
        <v>21</v>
      </c>
      <c r="C59">
        <v>0.30099999999999999</v>
      </c>
      <c r="D59">
        <v>2.09</v>
      </c>
      <c r="E59">
        <v>0.182</v>
      </c>
      <c r="F59">
        <v>0.55300000000000005</v>
      </c>
      <c r="G59">
        <v>0.26500000000000001</v>
      </c>
      <c r="H59">
        <v>6.7000000000000004E-2</v>
      </c>
      <c r="I59">
        <v>0.121</v>
      </c>
      <c r="J59">
        <v>619</v>
      </c>
      <c r="K59">
        <v>4.91</v>
      </c>
      <c r="L59">
        <v>6270</v>
      </c>
      <c r="M59">
        <v>11049</v>
      </c>
      <c r="N59">
        <v>17319</v>
      </c>
      <c r="O59">
        <v>0.45900000000000002</v>
      </c>
      <c r="P59">
        <v>0.33800000000000002</v>
      </c>
      <c r="Q59">
        <v>0.20300000000000001</v>
      </c>
      <c r="R59">
        <v>0.19400000000000001</v>
      </c>
      <c r="S59">
        <v>0.51900000000000002</v>
      </c>
      <c r="T59">
        <v>0.28699999999999998</v>
      </c>
    </row>
    <row r="60" spans="1:20" x14ac:dyDescent="0.45">
      <c r="A60" s="10" t="s">
        <v>80</v>
      </c>
      <c r="B60" s="10" t="s">
        <v>21</v>
      </c>
      <c r="C60">
        <v>0.30299999999999999</v>
      </c>
      <c r="D60">
        <v>2.09</v>
      </c>
      <c r="E60">
        <v>0.20899999999999999</v>
      </c>
      <c r="F60">
        <v>0.53500000000000003</v>
      </c>
      <c r="G60">
        <v>0.25600000000000001</v>
      </c>
      <c r="H60">
        <v>8.6999999999999994E-2</v>
      </c>
      <c r="I60">
        <v>0.111</v>
      </c>
      <c r="J60">
        <v>412</v>
      </c>
      <c r="K60">
        <v>4.0999999999999996</v>
      </c>
      <c r="L60">
        <v>5831</v>
      </c>
      <c r="M60">
        <v>9189</v>
      </c>
      <c r="N60">
        <v>15020</v>
      </c>
      <c r="O60">
        <v>0.39700000000000002</v>
      </c>
      <c r="P60">
        <v>0.36299999999999999</v>
      </c>
      <c r="Q60">
        <v>0.24</v>
      </c>
      <c r="R60">
        <v>0.189</v>
      </c>
      <c r="S60">
        <v>0.51400000000000001</v>
      </c>
      <c r="T60">
        <v>0.29699999999999999</v>
      </c>
    </row>
    <row r="61" spans="1:20" x14ac:dyDescent="0.45">
      <c r="A61" s="10" t="s">
        <v>81</v>
      </c>
      <c r="B61" s="10" t="s">
        <v>21</v>
      </c>
      <c r="C61">
        <v>0.309</v>
      </c>
      <c r="D61">
        <v>2.08</v>
      </c>
      <c r="E61">
        <v>0.215</v>
      </c>
      <c r="F61">
        <v>0.53</v>
      </c>
      <c r="G61">
        <v>0.255</v>
      </c>
      <c r="H61">
        <v>0.10199999999999999</v>
      </c>
      <c r="I61">
        <v>0.113</v>
      </c>
      <c r="J61">
        <v>196</v>
      </c>
      <c r="K61">
        <v>3.88</v>
      </c>
      <c r="L61">
        <v>3316</v>
      </c>
      <c r="M61">
        <v>4823</v>
      </c>
      <c r="N61">
        <v>8139</v>
      </c>
      <c r="O61">
        <v>0.36099999999999999</v>
      </c>
      <c r="P61">
        <v>0.36799999999999999</v>
      </c>
      <c r="Q61">
        <v>0.27100000000000002</v>
      </c>
      <c r="R61">
        <v>0.17599999999999999</v>
      </c>
      <c r="S61">
        <v>0.58499999999999996</v>
      </c>
      <c r="T61">
        <v>0.23899999999999999</v>
      </c>
    </row>
    <row r="62" spans="1:20" x14ac:dyDescent="0.45">
      <c r="A62" s="10" t="s">
        <v>82</v>
      </c>
      <c r="B62" s="10" t="s">
        <v>21</v>
      </c>
      <c r="C62">
        <v>0.316</v>
      </c>
      <c r="D62">
        <v>2.08</v>
      </c>
      <c r="E62">
        <v>0.22700000000000001</v>
      </c>
      <c r="F62">
        <v>0.52200000000000002</v>
      </c>
      <c r="G62">
        <v>0.251</v>
      </c>
      <c r="H62">
        <v>0.108</v>
      </c>
      <c r="I62">
        <v>0.1</v>
      </c>
      <c r="J62">
        <v>148</v>
      </c>
      <c r="K62">
        <v>4.03</v>
      </c>
      <c r="L62">
        <v>1983</v>
      </c>
      <c r="M62">
        <v>3580</v>
      </c>
      <c r="N62">
        <v>5563</v>
      </c>
      <c r="O62">
        <v>0.36199999999999999</v>
      </c>
      <c r="P62">
        <v>0.35599999999999998</v>
      </c>
      <c r="Q62">
        <v>0.28100000000000003</v>
      </c>
      <c r="R62">
        <v>0.193</v>
      </c>
      <c r="S62">
        <v>0.52600000000000002</v>
      </c>
      <c r="T62">
        <v>0.28100000000000003</v>
      </c>
    </row>
    <row r="63" spans="1:20" x14ac:dyDescent="0.45">
      <c r="A63" s="10" t="s">
        <v>83</v>
      </c>
      <c r="B63" s="10" t="s">
        <v>21</v>
      </c>
      <c r="C63">
        <v>0.27600000000000002</v>
      </c>
      <c r="D63">
        <v>2.0499999999999998</v>
      </c>
      <c r="E63">
        <v>0.193</v>
      </c>
      <c r="F63">
        <v>0.54200000000000004</v>
      </c>
      <c r="G63">
        <v>0.26400000000000001</v>
      </c>
      <c r="H63">
        <v>8.3000000000000004E-2</v>
      </c>
      <c r="I63">
        <v>0.11600000000000001</v>
      </c>
      <c r="J63">
        <v>362</v>
      </c>
      <c r="K63">
        <v>4.2699999999999996</v>
      </c>
      <c r="L63">
        <v>4201</v>
      </c>
      <c r="M63">
        <v>7767</v>
      </c>
      <c r="N63">
        <v>11968</v>
      </c>
      <c r="O63">
        <v>0.39400000000000002</v>
      </c>
      <c r="P63">
        <v>0.34799999999999998</v>
      </c>
      <c r="Q63">
        <v>0.25800000000000001</v>
      </c>
      <c r="R63">
        <v>0.218</v>
      </c>
      <c r="S63">
        <v>0.52200000000000002</v>
      </c>
      <c r="T63">
        <v>0.25900000000000001</v>
      </c>
    </row>
    <row r="64" spans="1:20" x14ac:dyDescent="0.45">
      <c r="A64" s="10" t="s">
        <v>92</v>
      </c>
      <c r="B64" s="10" t="s">
        <v>21</v>
      </c>
      <c r="C64">
        <v>0.27700000000000002</v>
      </c>
      <c r="D64">
        <v>2.0499999999999998</v>
      </c>
      <c r="E64">
        <v>0.14599999999999999</v>
      </c>
      <c r="F64">
        <v>0.57399999999999995</v>
      </c>
      <c r="G64">
        <v>0.28000000000000003</v>
      </c>
      <c r="H64">
        <v>0.10100000000000001</v>
      </c>
      <c r="I64">
        <v>0.105</v>
      </c>
      <c r="J64">
        <v>119</v>
      </c>
      <c r="K64">
        <v>3.45</v>
      </c>
      <c r="L64">
        <v>2459</v>
      </c>
      <c r="M64">
        <v>3124</v>
      </c>
      <c r="N64">
        <v>5583</v>
      </c>
      <c r="O64">
        <v>0.45100000000000001</v>
      </c>
      <c r="P64">
        <v>0.32900000000000001</v>
      </c>
      <c r="Q64">
        <v>0.22</v>
      </c>
      <c r="R64">
        <v>0.22600000000000001</v>
      </c>
      <c r="S64">
        <v>0.52700000000000002</v>
      </c>
      <c r="T64">
        <v>0.247</v>
      </c>
    </row>
    <row r="65" spans="1:20" x14ac:dyDescent="0.45">
      <c r="A65" s="10" t="s">
        <v>85</v>
      </c>
      <c r="B65" s="10" t="s">
        <v>21</v>
      </c>
      <c r="C65">
        <v>0.30299999999999999</v>
      </c>
      <c r="D65">
        <v>2.0299999999999998</v>
      </c>
      <c r="E65">
        <v>0.188</v>
      </c>
      <c r="F65">
        <v>0.54500000000000004</v>
      </c>
      <c r="G65">
        <v>0.26800000000000002</v>
      </c>
      <c r="H65">
        <v>8.5000000000000006E-2</v>
      </c>
      <c r="I65">
        <v>0.109</v>
      </c>
      <c r="J65">
        <v>224</v>
      </c>
      <c r="K65">
        <v>3.63</v>
      </c>
      <c r="L65">
        <v>3462</v>
      </c>
      <c r="M65">
        <v>5788</v>
      </c>
      <c r="N65">
        <v>9250</v>
      </c>
      <c r="O65">
        <v>0.40300000000000002</v>
      </c>
      <c r="P65">
        <v>0.35899999999999999</v>
      </c>
      <c r="Q65">
        <v>0.23799999999999999</v>
      </c>
      <c r="R65">
        <v>0.20300000000000001</v>
      </c>
      <c r="S65">
        <v>0.51700000000000002</v>
      </c>
      <c r="T65">
        <v>0.28100000000000003</v>
      </c>
    </row>
    <row r="66" spans="1:20" x14ac:dyDescent="0.45">
      <c r="A66" s="10" t="s">
        <v>86</v>
      </c>
      <c r="B66" s="10" t="s">
        <v>87</v>
      </c>
      <c r="C66">
        <v>0.3</v>
      </c>
      <c r="D66">
        <v>2.0299999999999998</v>
      </c>
      <c r="E66">
        <v>0.188</v>
      </c>
      <c r="F66">
        <v>0.54500000000000004</v>
      </c>
      <c r="G66">
        <v>0.26800000000000002</v>
      </c>
      <c r="H66">
        <v>7.6999999999999999E-2</v>
      </c>
      <c r="I66">
        <v>0.1</v>
      </c>
      <c r="J66">
        <v>166</v>
      </c>
      <c r="K66">
        <v>4.54</v>
      </c>
      <c r="L66">
        <v>1797</v>
      </c>
      <c r="M66">
        <v>3326</v>
      </c>
      <c r="N66">
        <v>5123</v>
      </c>
      <c r="O66">
        <v>0.46200000000000002</v>
      </c>
      <c r="P66">
        <v>0.33500000000000002</v>
      </c>
      <c r="Q66">
        <v>0.20300000000000001</v>
      </c>
      <c r="R66">
        <v>0.19</v>
      </c>
      <c r="S66">
        <v>0.56499999999999995</v>
      </c>
      <c r="T66">
        <v>0.246</v>
      </c>
    </row>
    <row r="67" spans="1:20" x14ac:dyDescent="0.45">
      <c r="A67" s="10" t="s">
        <v>88</v>
      </c>
      <c r="B67" s="10" t="s">
        <v>21</v>
      </c>
      <c r="C67">
        <v>0.29799999999999999</v>
      </c>
      <c r="D67">
        <v>2.02</v>
      </c>
      <c r="E67">
        <v>0.185</v>
      </c>
      <c r="F67">
        <v>0.54500000000000004</v>
      </c>
      <c r="G67">
        <v>0.27</v>
      </c>
      <c r="H67">
        <v>9.6000000000000002E-2</v>
      </c>
      <c r="I67">
        <v>8.2000000000000003E-2</v>
      </c>
      <c r="J67">
        <v>181</v>
      </c>
      <c r="K67">
        <v>3.91</v>
      </c>
      <c r="L67">
        <v>2495</v>
      </c>
      <c r="M67">
        <v>4203</v>
      </c>
      <c r="N67">
        <v>6698</v>
      </c>
      <c r="O67">
        <v>0.40300000000000002</v>
      </c>
      <c r="P67">
        <v>0.35699999999999998</v>
      </c>
      <c r="Q67">
        <v>0.23899999999999999</v>
      </c>
      <c r="R67">
        <v>0.23699999999999999</v>
      </c>
      <c r="S67">
        <v>0.53600000000000003</v>
      </c>
      <c r="T67">
        <v>0.22700000000000001</v>
      </c>
    </row>
    <row r="68" spans="1:20" x14ac:dyDescent="0.45">
      <c r="A68" s="10" t="s">
        <v>89</v>
      </c>
      <c r="B68" s="10" t="s">
        <v>21</v>
      </c>
      <c r="C68">
        <v>0.314</v>
      </c>
      <c r="D68">
        <v>2.02</v>
      </c>
      <c r="E68">
        <v>0.20499999999999999</v>
      </c>
      <c r="F68">
        <v>0.53200000000000003</v>
      </c>
      <c r="G68">
        <v>0.26300000000000001</v>
      </c>
      <c r="H68">
        <v>7.6999999999999999E-2</v>
      </c>
      <c r="I68">
        <v>0.14199999999999999</v>
      </c>
      <c r="J68">
        <v>254</v>
      </c>
      <c r="K68">
        <v>4.88</v>
      </c>
      <c r="L68">
        <v>2671</v>
      </c>
      <c r="M68">
        <v>4624</v>
      </c>
      <c r="N68">
        <v>7295</v>
      </c>
      <c r="O68">
        <v>0.44</v>
      </c>
      <c r="P68">
        <v>0.34100000000000003</v>
      </c>
      <c r="Q68">
        <v>0.219</v>
      </c>
      <c r="R68">
        <v>0.185</v>
      </c>
      <c r="S68">
        <v>0.52300000000000002</v>
      </c>
      <c r="T68">
        <v>0.29199999999999998</v>
      </c>
    </row>
    <row r="69" spans="1:20" x14ac:dyDescent="0.45">
      <c r="A69" s="10" t="s">
        <v>90</v>
      </c>
      <c r="B69" s="10" t="s">
        <v>21</v>
      </c>
      <c r="C69">
        <v>0.30499999999999999</v>
      </c>
      <c r="D69">
        <v>2.02</v>
      </c>
      <c r="E69">
        <v>0.19900000000000001</v>
      </c>
      <c r="F69">
        <v>0.53600000000000003</v>
      </c>
      <c r="G69">
        <v>0.26600000000000001</v>
      </c>
      <c r="H69">
        <v>6.4000000000000001E-2</v>
      </c>
      <c r="I69">
        <v>0.13500000000000001</v>
      </c>
      <c r="J69">
        <v>619</v>
      </c>
      <c r="K69">
        <v>4.34</v>
      </c>
      <c r="L69">
        <v>7343</v>
      </c>
      <c r="M69">
        <v>12799</v>
      </c>
      <c r="N69">
        <v>20142</v>
      </c>
      <c r="O69">
        <v>0.378</v>
      </c>
      <c r="P69">
        <v>0.36099999999999999</v>
      </c>
      <c r="Q69">
        <v>0.26100000000000001</v>
      </c>
      <c r="R69">
        <v>0.16700000000000001</v>
      </c>
      <c r="S69">
        <v>0.504</v>
      </c>
      <c r="T69">
        <v>0.32900000000000001</v>
      </c>
    </row>
    <row r="70" spans="1:20" x14ac:dyDescent="0.45">
      <c r="A70" s="10" t="s">
        <v>91</v>
      </c>
      <c r="B70" s="10" t="s">
        <v>21</v>
      </c>
      <c r="C70">
        <v>0.30099999999999999</v>
      </c>
      <c r="D70">
        <v>2.0099999999999998</v>
      </c>
      <c r="E70">
        <v>0.222</v>
      </c>
      <c r="F70">
        <v>0.52</v>
      </c>
      <c r="G70">
        <v>0.25900000000000001</v>
      </c>
      <c r="H70">
        <v>8.1000000000000003E-2</v>
      </c>
      <c r="I70">
        <v>0.112</v>
      </c>
      <c r="J70">
        <v>447</v>
      </c>
      <c r="K70">
        <v>4.9000000000000004</v>
      </c>
      <c r="L70">
        <v>5315</v>
      </c>
      <c r="M70">
        <v>8664</v>
      </c>
      <c r="N70">
        <v>13979</v>
      </c>
      <c r="O70">
        <v>0.35899999999999999</v>
      </c>
      <c r="P70">
        <v>0.379</v>
      </c>
      <c r="Q70">
        <v>0.26300000000000001</v>
      </c>
      <c r="R70">
        <v>0.18</v>
      </c>
      <c r="S70">
        <v>0.51100000000000001</v>
      </c>
      <c r="T70">
        <v>0.309</v>
      </c>
    </row>
    <row r="71" spans="1:20" x14ac:dyDescent="0.45">
      <c r="A71" s="10" t="s">
        <v>112</v>
      </c>
      <c r="B71" s="10" t="s">
        <v>113</v>
      </c>
      <c r="C71">
        <v>0.30099999999999999</v>
      </c>
      <c r="D71">
        <v>2</v>
      </c>
      <c r="E71">
        <v>0.19400000000000001</v>
      </c>
      <c r="F71">
        <v>0.53800000000000003</v>
      </c>
      <c r="G71">
        <v>0.26900000000000002</v>
      </c>
      <c r="H71">
        <v>0.10199999999999999</v>
      </c>
      <c r="I71">
        <v>9.7000000000000003E-2</v>
      </c>
      <c r="J71">
        <v>154</v>
      </c>
      <c r="K71">
        <v>4.46</v>
      </c>
      <c r="L71">
        <v>1959</v>
      </c>
      <c r="M71">
        <v>3126</v>
      </c>
      <c r="N71">
        <v>5085</v>
      </c>
      <c r="O71">
        <v>0.36399999999999999</v>
      </c>
      <c r="P71">
        <v>0.36799999999999999</v>
      </c>
      <c r="Q71">
        <v>0.26800000000000002</v>
      </c>
      <c r="R71">
        <v>0.188</v>
      </c>
      <c r="S71">
        <v>0.57499999999999996</v>
      </c>
      <c r="T71">
        <v>0.23699999999999999</v>
      </c>
    </row>
    <row r="72" spans="1:20" x14ac:dyDescent="0.45">
      <c r="A72" s="10" t="s">
        <v>93</v>
      </c>
      <c r="B72" s="10" t="s">
        <v>21</v>
      </c>
      <c r="C72">
        <v>0.29699999999999999</v>
      </c>
      <c r="D72">
        <v>1.99</v>
      </c>
      <c r="E72">
        <v>0.19700000000000001</v>
      </c>
      <c r="F72">
        <v>0.53400000000000003</v>
      </c>
      <c r="G72">
        <v>0.26900000000000002</v>
      </c>
      <c r="H72">
        <v>7.1999999999999995E-2</v>
      </c>
      <c r="I72">
        <v>9.1999999999999998E-2</v>
      </c>
      <c r="J72">
        <v>129</v>
      </c>
      <c r="K72">
        <v>3.77</v>
      </c>
      <c r="L72">
        <v>2060</v>
      </c>
      <c r="M72">
        <v>3330</v>
      </c>
      <c r="N72">
        <v>5390</v>
      </c>
      <c r="O72">
        <v>0.39200000000000002</v>
      </c>
      <c r="P72">
        <v>0.35899999999999999</v>
      </c>
      <c r="Q72">
        <v>0.249</v>
      </c>
      <c r="R72">
        <v>0.16700000000000001</v>
      </c>
      <c r="S72">
        <v>0.503</v>
      </c>
      <c r="T72">
        <v>0.33100000000000002</v>
      </c>
    </row>
    <row r="73" spans="1:20" x14ac:dyDescent="0.45">
      <c r="A73" s="10" t="s">
        <v>94</v>
      </c>
      <c r="B73" s="10" t="s">
        <v>21</v>
      </c>
      <c r="C73">
        <v>0.26</v>
      </c>
      <c r="D73">
        <v>1.98</v>
      </c>
      <c r="E73">
        <v>0.188</v>
      </c>
      <c r="F73">
        <v>0.54</v>
      </c>
      <c r="G73">
        <v>0.27200000000000002</v>
      </c>
      <c r="H73">
        <v>0.1</v>
      </c>
      <c r="I73">
        <v>0.1</v>
      </c>
      <c r="J73">
        <v>236</v>
      </c>
      <c r="K73">
        <v>4.2</v>
      </c>
      <c r="L73">
        <v>3137</v>
      </c>
      <c r="M73">
        <v>5127</v>
      </c>
      <c r="N73">
        <v>8264</v>
      </c>
      <c r="O73">
        <v>0.39500000000000002</v>
      </c>
      <c r="P73">
        <v>0.35499999999999998</v>
      </c>
      <c r="Q73">
        <v>0.249</v>
      </c>
      <c r="R73">
        <v>0.192</v>
      </c>
      <c r="S73">
        <v>0.53</v>
      </c>
      <c r="T73">
        <v>0.27800000000000002</v>
      </c>
    </row>
    <row r="74" spans="1:20" x14ac:dyDescent="0.45">
      <c r="A74" s="10" t="s">
        <v>97</v>
      </c>
      <c r="B74" s="10" t="s">
        <v>21</v>
      </c>
      <c r="C74">
        <v>0.28599999999999998</v>
      </c>
      <c r="D74">
        <v>1.98</v>
      </c>
      <c r="E74">
        <v>0.187</v>
      </c>
      <c r="F74">
        <v>0.54</v>
      </c>
      <c r="G74">
        <v>0.27300000000000002</v>
      </c>
      <c r="H74">
        <v>6.2E-2</v>
      </c>
      <c r="I74">
        <v>0.13800000000000001</v>
      </c>
      <c r="J74">
        <v>752</v>
      </c>
      <c r="K74">
        <v>4.49</v>
      </c>
      <c r="L74">
        <v>10025</v>
      </c>
      <c r="M74">
        <v>14941</v>
      </c>
      <c r="N74">
        <v>24966</v>
      </c>
      <c r="O74">
        <v>0.45900000000000002</v>
      </c>
      <c r="P74">
        <v>0.35099999999999998</v>
      </c>
      <c r="Q74">
        <v>0.191</v>
      </c>
      <c r="R74">
        <v>0.16900000000000001</v>
      </c>
      <c r="S74">
        <v>0.52</v>
      </c>
      <c r="T74">
        <v>0.311</v>
      </c>
    </row>
    <row r="75" spans="1:20" x14ac:dyDescent="0.45">
      <c r="A75" s="10" t="s">
        <v>95</v>
      </c>
      <c r="B75" s="10" t="s">
        <v>96</v>
      </c>
      <c r="C75">
        <v>0.29199999999999998</v>
      </c>
      <c r="D75">
        <v>1.96</v>
      </c>
      <c r="E75">
        <v>0.187</v>
      </c>
      <c r="F75">
        <v>0.53900000000000003</v>
      </c>
      <c r="G75">
        <v>0.27400000000000002</v>
      </c>
      <c r="H75">
        <v>6.6000000000000003E-2</v>
      </c>
      <c r="I75">
        <v>0.114</v>
      </c>
      <c r="J75">
        <v>296</v>
      </c>
      <c r="K75">
        <v>5.05</v>
      </c>
      <c r="L75">
        <v>3099</v>
      </c>
      <c r="M75">
        <v>5248</v>
      </c>
      <c r="N75">
        <v>8347</v>
      </c>
      <c r="O75">
        <v>0.40899999999999997</v>
      </c>
      <c r="P75">
        <v>0.35399999999999998</v>
      </c>
      <c r="Q75">
        <v>0.23599999999999999</v>
      </c>
      <c r="R75">
        <v>0.17100000000000001</v>
      </c>
      <c r="S75">
        <v>0.53400000000000003</v>
      </c>
      <c r="T75">
        <v>0.29399999999999998</v>
      </c>
    </row>
    <row r="76" spans="1:20" x14ac:dyDescent="0.45">
      <c r="A76" s="10" t="s">
        <v>98</v>
      </c>
      <c r="B76" s="10" t="s">
        <v>99</v>
      </c>
      <c r="C76">
        <v>0.29299999999999998</v>
      </c>
      <c r="D76">
        <v>1.96</v>
      </c>
      <c r="E76">
        <v>0.17899999999999999</v>
      </c>
      <c r="F76">
        <v>0.54300000000000004</v>
      </c>
      <c r="G76">
        <v>0.27700000000000002</v>
      </c>
      <c r="H76">
        <v>6.8000000000000005E-2</v>
      </c>
      <c r="I76">
        <v>0.125</v>
      </c>
      <c r="J76">
        <v>466</v>
      </c>
      <c r="K76">
        <v>5.23</v>
      </c>
      <c r="L76">
        <v>5084</v>
      </c>
      <c r="M76">
        <v>7766</v>
      </c>
      <c r="N76">
        <v>12850</v>
      </c>
      <c r="O76">
        <v>0.437</v>
      </c>
      <c r="P76">
        <v>0.35499999999999998</v>
      </c>
      <c r="Q76">
        <v>0.20799999999999999</v>
      </c>
      <c r="R76">
        <v>0.16800000000000001</v>
      </c>
      <c r="S76">
        <v>0.58799999999999997</v>
      </c>
      <c r="T76">
        <v>0.24399999999999999</v>
      </c>
    </row>
    <row r="77" spans="1:20" x14ac:dyDescent="0.45">
      <c r="A77" s="10" t="s">
        <v>184</v>
      </c>
      <c r="B77" s="10" t="s">
        <v>21</v>
      </c>
      <c r="C77">
        <v>0.312</v>
      </c>
      <c r="D77">
        <v>1.96</v>
      </c>
      <c r="E77">
        <v>0.17899999999999999</v>
      </c>
      <c r="F77">
        <v>0.54300000000000004</v>
      </c>
      <c r="G77">
        <v>0.27800000000000002</v>
      </c>
      <c r="H77">
        <v>0.122</v>
      </c>
      <c r="I77">
        <v>0.122</v>
      </c>
      <c r="J77">
        <v>181</v>
      </c>
      <c r="K77">
        <v>4.5999999999999996</v>
      </c>
      <c r="L77">
        <v>1950</v>
      </c>
      <c r="M77">
        <v>3410</v>
      </c>
      <c r="N77">
        <v>5360</v>
      </c>
      <c r="O77">
        <v>0.42799999999999999</v>
      </c>
      <c r="P77">
        <v>0.318</v>
      </c>
      <c r="Q77">
        <v>0.254</v>
      </c>
      <c r="R77">
        <v>0.125</v>
      </c>
      <c r="S77">
        <v>0.59299999999999997</v>
      </c>
      <c r="T77">
        <v>0.28199999999999997</v>
      </c>
    </row>
    <row r="78" spans="1:20" x14ac:dyDescent="0.45">
      <c r="A78" s="10" t="s">
        <v>101</v>
      </c>
      <c r="B78" s="10" t="s">
        <v>21</v>
      </c>
      <c r="C78">
        <v>0.30499999999999999</v>
      </c>
      <c r="D78">
        <v>1.93</v>
      </c>
      <c r="E78">
        <v>0.21099999999999999</v>
      </c>
      <c r="F78">
        <v>0.51900000000000002</v>
      </c>
      <c r="G78">
        <v>0.26900000000000002</v>
      </c>
      <c r="H78">
        <v>8.3000000000000004E-2</v>
      </c>
      <c r="I78">
        <v>9.8000000000000004E-2</v>
      </c>
      <c r="J78">
        <v>227</v>
      </c>
      <c r="K78">
        <v>3.97</v>
      </c>
      <c r="L78">
        <v>2902</v>
      </c>
      <c r="M78">
        <v>5392</v>
      </c>
      <c r="N78">
        <v>8294</v>
      </c>
      <c r="O78">
        <v>0.372</v>
      </c>
      <c r="P78">
        <v>0.34300000000000003</v>
      </c>
      <c r="Q78">
        <v>0.28499999999999998</v>
      </c>
      <c r="R78">
        <v>0.19800000000000001</v>
      </c>
      <c r="S78">
        <v>0.54200000000000004</v>
      </c>
      <c r="T78">
        <v>0.26</v>
      </c>
    </row>
    <row r="79" spans="1:20" x14ac:dyDescent="0.45">
      <c r="A79" s="10" t="s">
        <v>102</v>
      </c>
      <c r="B79" s="10" t="s">
        <v>21</v>
      </c>
      <c r="C79">
        <v>0.30099999999999999</v>
      </c>
      <c r="D79">
        <v>1.93</v>
      </c>
      <c r="E79">
        <v>0.185</v>
      </c>
      <c r="F79">
        <v>0.53600000000000003</v>
      </c>
      <c r="G79">
        <v>0.27800000000000002</v>
      </c>
      <c r="H79">
        <v>9.0999999999999998E-2</v>
      </c>
      <c r="I79">
        <v>9.4E-2</v>
      </c>
      <c r="J79">
        <v>50</v>
      </c>
      <c r="K79">
        <v>1.26</v>
      </c>
      <c r="L79">
        <v>1854</v>
      </c>
      <c r="M79">
        <v>3590</v>
      </c>
      <c r="N79">
        <v>5444</v>
      </c>
      <c r="O79">
        <v>0.38100000000000001</v>
      </c>
      <c r="P79">
        <v>0.31900000000000001</v>
      </c>
      <c r="Q79">
        <v>0.30099999999999999</v>
      </c>
      <c r="R79">
        <v>0.182</v>
      </c>
      <c r="S79">
        <v>0.55600000000000005</v>
      </c>
      <c r="T79">
        <v>0.26300000000000001</v>
      </c>
    </row>
    <row r="80" spans="1:20" x14ac:dyDescent="0.45">
      <c r="A80" s="10" t="s">
        <v>103</v>
      </c>
      <c r="B80" s="10" t="s">
        <v>21</v>
      </c>
      <c r="C80">
        <v>0.28799999999999998</v>
      </c>
      <c r="D80">
        <v>1.92</v>
      </c>
      <c r="E80">
        <v>0.19900000000000001</v>
      </c>
      <c r="F80">
        <v>0.52700000000000002</v>
      </c>
      <c r="G80">
        <v>0.27400000000000002</v>
      </c>
      <c r="H80">
        <v>7.5999999999999998E-2</v>
      </c>
      <c r="I80">
        <v>0.127</v>
      </c>
      <c r="J80">
        <v>397</v>
      </c>
      <c r="K80">
        <v>5.22</v>
      </c>
      <c r="L80">
        <v>4325</v>
      </c>
      <c r="M80">
        <v>6821</v>
      </c>
      <c r="N80">
        <v>11146</v>
      </c>
      <c r="O80">
        <v>0.38700000000000001</v>
      </c>
      <c r="P80">
        <v>0.35599999999999998</v>
      </c>
      <c r="Q80">
        <v>0.25600000000000001</v>
      </c>
      <c r="R80">
        <v>0.18099999999999999</v>
      </c>
      <c r="S80">
        <v>0.50600000000000001</v>
      </c>
      <c r="T80">
        <v>0.314</v>
      </c>
    </row>
    <row r="81" spans="1:20" x14ac:dyDescent="0.45">
      <c r="A81" s="10" t="s">
        <v>78</v>
      </c>
      <c r="B81" s="10" t="s">
        <v>21</v>
      </c>
      <c r="C81">
        <v>0.31900000000000001</v>
      </c>
      <c r="D81">
        <v>1.92</v>
      </c>
      <c r="E81">
        <v>0.191</v>
      </c>
      <c r="F81">
        <v>0.53200000000000003</v>
      </c>
      <c r="G81">
        <v>0.27700000000000002</v>
      </c>
      <c r="H81">
        <v>7.3999999999999996E-2</v>
      </c>
      <c r="I81">
        <v>0.10299999999999999</v>
      </c>
      <c r="J81">
        <v>218</v>
      </c>
      <c r="K81">
        <v>5.05</v>
      </c>
      <c r="L81">
        <v>2676</v>
      </c>
      <c r="M81">
        <v>3976</v>
      </c>
      <c r="N81">
        <v>6652</v>
      </c>
      <c r="O81">
        <v>0.44500000000000001</v>
      </c>
      <c r="P81">
        <v>0.34300000000000003</v>
      </c>
      <c r="Q81">
        <v>0.21199999999999999</v>
      </c>
      <c r="R81">
        <v>0.14599999999999999</v>
      </c>
      <c r="S81">
        <v>0.57299999999999995</v>
      </c>
      <c r="T81">
        <v>0.28100000000000003</v>
      </c>
    </row>
    <row r="82" spans="1:20" x14ac:dyDescent="0.45">
      <c r="A82" s="10" t="s">
        <v>104</v>
      </c>
      <c r="B82" s="10" t="s">
        <v>21</v>
      </c>
      <c r="C82">
        <v>0.29099999999999998</v>
      </c>
      <c r="D82">
        <v>1.92</v>
      </c>
      <c r="E82">
        <v>0.19</v>
      </c>
      <c r="F82">
        <v>0.53300000000000003</v>
      </c>
      <c r="G82">
        <v>0.27800000000000002</v>
      </c>
      <c r="H82">
        <v>7.5999999999999998E-2</v>
      </c>
      <c r="I82">
        <v>0.122</v>
      </c>
      <c r="J82">
        <v>297</v>
      </c>
      <c r="K82">
        <v>4.3099999999999996</v>
      </c>
      <c r="L82">
        <v>4221</v>
      </c>
      <c r="M82">
        <v>6269</v>
      </c>
      <c r="N82">
        <v>10490</v>
      </c>
      <c r="O82">
        <v>0.45100000000000001</v>
      </c>
      <c r="P82">
        <v>0.34499999999999997</v>
      </c>
      <c r="Q82">
        <v>0.20399999999999999</v>
      </c>
      <c r="R82">
        <v>0.158</v>
      </c>
      <c r="S82">
        <v>0.58799999999999997</v>
      </c>
      <c r="T82">
        <v>0.253</v>
      </c>
    </row>
    <row r="83" spans="1:20" x14ac:dyDescent="0.45">
      <c r="A83" s="10" t="s">
        <v>111</v>
      </c>
      <c r="B83" s="10" t="s">
        <v>21</v>
      </c>
      <c r="C83">
        <v>0.31900000000000001</v>
      </c>
      <c r="D83">
        <v>1.91</v>
      </c>
      <c r="E83">
        <v>0.24099999999999999</v>
      </c>
      <c r="F83">
        <v>0.499</v>
      </c>
      <c r="G83">
        <v>0.26</v>
      </c>
      <c r="H83">
        <v>7.4999999999999997E-2</v>
      </c>
      <c r="I83">
        <v>0.13100000000000001</v>
      </c>
      <c r="J83">
        <v>138</v>
      </c>
      <c r="K83">
        <v>3.87</v>
      </c>
      <c r="L83">
        <v>2143</v>
      </c>
      <c r="M83">
        <v>3596</v>
      </c>
      <c r="N83">
        <v>5739</v>
      </c>
      <c r="O83">
        <v>0.39500000000000002</v>
      </c>
      <c r="P83">
        <v>0.33400000000000002</v>
      </c>
      <c r="Q83">
        <v>0.27100000000000002</v>
      </c>
      <c r="R83">
        <v>0.16800000000000001</v>
      </c>
      <c r="S83">
        <v>0.53600000000000003</v>
      </c>
      <c r="T83">
        <v>0.29599999999999999</v>
      </c>
    </row>
    <row r="84" spans="1:20" x14ac:dyDescent="0.45">
      <c r="A84" s="10" t="s">
        <v>100</v>
      </c>
      <c r="B84" s="10" t="s">
        <v>21</v>
      </c>
      <c r="C84">
        <v>0.27400000000000002</v>
      </c>
      <c r="D84">
        <v>1.91</v>
      </c>
      <c r="E84">
        <v>0.19800000000000001</v>
      </c>
      <c r="F84">
        <v>0.52600000000000002</v>
      </c>
      <c r="G84">
        <v>0.27600000000000002</v>
      </c>
      <c r="H84">
        <v>5.8000000000000003E-2</v>
      </c>
      <c r="I84">
        <v>0.115</v>
      </c>
      <c r="J84">
        <v>124</v>
      </c>
      <c r="K84">
        <v>3.64</v>
      </c>
      <c r="L84">
        <v>2058</v>
      </c>
      <c r="M84">
        <v>3114</v>
      </c>
      <c r="N84">
        <v>5172</v>
      </c>
      <c r="O84">
        <v>0.36099999999999999</v>
      </c>
      <c r="P84">
        <v>0.36899999999999999</v>
      </c>
      <c r="Q84">
        <v>0.27</v>
      </c>
      <c r="R84">
        <v>0.21</v>
      </c>
      <c r="S84">
        <v>0.57599999999999996</v>
      </c>
      <c r="T84">
        <v>0.214</v>
      </c>
    </row>
    <row r="85" spans="1:20" x14ac:dyDescent="0.45">
      <c r="A85" s="10" t="s">
        <v>108</v>
      </c>
      <c r="B85" s="10" t="s">
        <v>109</v>
      </c>
      <c r="C85">
        <v>0.28699999999999998</v>
      </c>
      <c r="D85">
        <v>1.9</v>
      </c>
      <c r="E85">
        <v>0.20399999999999999</v>
      </c>
      <c r="F85">
        <v>0.52200000000000002</v>
      </c>
      <c r="G85">
        <v>0.27400000000000002</v>
      </c>
      <c r="H85">
        <v>6.5000000000000002E-2</v>
      </c>
      <c r="I85">
        <v>9.7000000000000003E-2</v>
      </c>
      <c r="J85">
        <v>194</v>
      </c>
      <c r="K85">
        <v>5.18</v>
      </c>
      <c r="L85">
        <v>1892</v>
      </c>
      <c r="M85">
        <v>3424</v>
      </c>
      <c r="N85">
        <v>5316</v>
      </c>
      <c r="O85">
        <v>0.434</v>
      </c>
      <c r="P85">
        <v>0.36099999999999999</v>
      </c>
      <c r="Q85">
        <v>0.20499999999999999</v>
      </c>
      <c r="R85">
        <v>0.14699999999999999</v>
      </c>
      <c r="S85">
        <v>0.53300000000000003</v>
      </c>
      <c r="T85">
        <v>0.32100000000000001</v>
      </c>
    </row>
    <row r="86" spans="1:20" x14ac:dyDescent="0.45">
      <c r="A86" s="10" t="s">
        <v>106</v>
      </c>
      <c r="B86" s="10" t="s">
        <v>21</v>
      </c>
      <c r="C86">
        <v>0.28899999999999998</v>
      </c>
      <c r="D86">
        <v>1.9</v>
      </c>
      <c r="E86">
        <v>0.193</v>
      </c>
      <c r="F86">
        <v>0.52900000000000003</v>
      </c>
      <c r="G86">
        <v>0.27800000000000002</v>
      </c>
      <c r="H86">
        <v>7.2999999999999995E-2</v>
      </c>
      <c r="I86">
        <v>0.109</v>
      </c>
      <c r="J86">
        <v>392</v>
      </c>
      <c r="K86">
        <v>4.09</v>
      </c>
      <c r="L86">
        <v>5240</v>
      </c>
      <c r="M86">
        <v>8513</v>
      </c>
      <c r="N86">
        <v>13753</v>
      </c>
      <c r="O86">
        <v>0.39600000000000002</v>
      </c>
      <c r="P86">
        <v>0.35299999999999998</v>
      </c>
      <c r="Q86">
        <v>0.251</v>
      </c>
      <c r="R86">
        <v>0.16800000000000001</v>
      </c>
      <c r="S86">
        <v>0.56299999999999994</v>
      </c>
      <c r="T86">
        <v>0.26800000000000002</v>
      </c>
    </row>
    <row r="87" spans="1:20" x14ac:dyDescent="0.45">
      <c r="A87" s="10" t="s">
        <v>105</v>
      </c>
      <c r="B87" s="10" t="s">
        <v>21</v>
      </c>
      <c r="C87">
        <v>0.315</v>
      </c>
      <c r="D87">
        <v>1.9</v>
      </c>
      <c r="E87">
        <v>0.21299999999999999</v>
      </c>
      <c r="F87">
        <v>0.51500000000000001</v>
      </c>
      <c r="G87">
        <v>0.27200000000000002</v>
      </c>
      <c r="H87">
        <v>0.106</v>
      </c>
      <c r="I87">
        <v>6.5000000000000002E-2</v>
      </c>
      <c r="J87">
        <v>174</v>
      </c>
      <c r="K87">
        <v>4.3</v>
      </c>
      <c r="L87">
        <v>2000</v>
      </c>
      <c r="M87">
        <v>3840</v>
      </c>
      <c r="N87">
        <v>5840</v>
      </c>
      <c r="O87">
        <v>0.33200000000000002</v>
      </c>
      <c r="P87">
        <v>0.35899999999999999</v>
      </c>
      <c r="Q87">
        <v>0.309</v>
      </c>
      <c r="R87">
        <v>0.18099999999999999</v>
      </c>
      <c r="S87">
        <v>0.52900000000000003</v>
      </c>
      <c r="T87">
        <v>0.28999999999999998</v>
      </c>
    </row>
    <row r="88" spans="1:20" x14ac:dyDescent="0.45">
      <c r="A88" s="10" t="s">
        <v>117</v>
      </c>
      <c r="B88" s="10" t="s">
        <v>21</v>
      </c>
      <c r="C88">
        <v>0.27300000000000002</v>
      </c>
      <c r="D88">
        <v>1.89</v>
      </c>
      <c r="E88">
        <v>0.189</v>
      </c>
      <c r="F88">
        <v>0.53100000000000003</v>
      </c>
      <c r="G88">
        <v>0.28000000000000003</v>
      </c>
      <c r="H88">
        <v>8.3000000000000004E-2</v>
      </c>
      <c r="I88">
        <v>0.13900000000000001</v>
      </c>
      <c r="J88">
        <v>181</v>
      </c>
      <c r="K88">
        <v>4.3899999999999997</v>
      </c>
      <c r="L88">
        <v>2314</v>
      </c>
      <c r="M88">
        <v>3726</v>
      </c>
      <c r="N88">
        <v>6040</v>
      </c>
      <c r="O88">
        <v>0.42299999999999999</v>
      </c>
      <c r="P88">
        <v>0.33900000000000002</v>
      </c>
      <c r="Q88">
        <v>0.23799999999999999</v>
      </c>
      <c r="R88">
        <v>0.20200000000000001</v>
      </c>
      <c r="S88">
        <v>0.504</v>
      </c>
      <c r="T88">
        <v>0.29399999999999998</v>
      </c>
    </row>
    <row r="89" spans="1:20" x14ac:dyDescent="0.45">
      <c r="A89" s="10" t="s">
        <v>143</v>
      </c>
      <c r="B89" s="10" t="s">
        <v>21</v>
      </c>
      <c r="C89">
        <v>0.34100000000000003</v>
      </c>
      <c r="D89">
        <v>1.89</v>
      </c>
      <c r="E89">
        <v>0.19600000000000001</v>
      </c>
      <c r="F89">
        <v>0.52600000000000002</v>
      </c>
      <c r="G89">
        <v>0.27900000000000003</v>
      </c>
      <c r="H89">
        <v>6.5000000000000002E-2</v>
      </c>
      <c r="I89">
        <v>0.11899999999999999</v>
      </c>
      <c r="J89">
        <v>281</v>
      </c>
      <c r="K89">
        <v>5.65</v>
      </c>
      <c r="L89">
        <v>2825</v>
      </c>
      <c r="M89">
        <v>4445</v>
      </c>
      <c r="N89">
        <v>7270</v>
      </c>
      <c r="O89">
        <v>0.43099999999999999</v>
      </c>
      <c r="P89">
        <v>0.33100000000000002</v>
      </c>
      <c r="Q89">
        <v>0.23799999999999999</v>
      </c>
      <c r="R89">
        <v>0.13400000000000001</v>
      </c>
      <c r="S89">
        <v>0.58299999999999996</v>
      </c>
      <c r="T89">
        <v>0.28299999999999997</v>
      </c>
    </row>
    <row r="90" spans="1:20" x14ac:dyDescent="0.45">
      <c r="A90" s="10" t="s">
        <v>114</v>
      </c>
      <c r="B90" s="10" t="s">
        <v>115</v>
      </c>
      <c r="C90">
        <v>0.29299999999999998</v>
      </c>
      <c r="D90">
        <v>1.89</v>
      </c>
      <c r="E90">
        <v>0.185</v>
      </c>
      <c r="F90">
        <v>0.53300000000000003</v>
      </c>
      <c r="G90">
        <v>0.28299999999999997</v>
      </c>
      <c r="H90">
        <v>8.3000000000000004E-2</v>
      </c>
      <c r="I90">
        <v>0.121</v>
      </c>
      <c r="J90">
        <v>1306</v>
      </c>
      <c r="K90">
        <v>4.3099999999999996</v>
      </c>
      <c r="L90">
        <v>15064</v>
      </c>
      <c r="M90">
        <v>27076</v>
      </c>
      <c r="N90">
        <v>42140</v>
      </c>
      <c r="O90">
        <v>0.44</v>
      </c>
      <c r="P90">
        <v>0.33300000000000002</v>
      </c>
      <c r="Q90">
        <v>0.22700000000000001</v>
      </c>
      <c r="R90">
        <v>0.16800000000000001</v>
      </c>
      <c r="S90">
        <v>0.55000000000000004</v>
      </c>
      <c r="T90">
        <v>0.28199999999999997</v>
      </c>
    </row>
    <row r="91" spans="1:20" x14ac:dyDescent="0.45">
      <c r="A91" s="10" t="s">
        <v>118</v>
      </c>
      <c r="B91" s="10" t="s">
        <v>119</v>
      </c>
      <c r="C91">
        <v>0.3</v>
      </c>
      <c r="D91">
        <v>1.88</v>
      </c>
      <c r="E91">
        <v>0.191</v>
      </c>
      <c r="F91">
        <v>0.52800000000000002</v>
      </c>
      <c r="G91">
        <v>0.28100000000000003</v>
      </c>
      <c r="H91">
        <v>8.6999999999999994E-2</v>
      </c>
      <c r="I91">
        <v>0.107</v>
      </c>
      <c r="J91">
        <v>479</v>
      </c>
      <c r="K91">
        <v>4.46</v>
      </c>
      <c r="L91">
        <v>5419</v>
      </c>
      <c r="M91">
        <v>9875</v>
      </c>
      <c r="N91">
        <v>15294</v>
      </c>
      <c r="O91">
        <v>0.39600000000000002</v>
      </c>
      <c r="P91">
        <v>0.35099999999999998</v>
      </c>
      <c r="Q91">
        <v>0.253</v>
      </c>
      <c r="R91">
        <v>0.19400000000000001</v>
      </c>
      <c r="S91">
        <v>0.497</v>
      </c>
      <c r="T91">
        <v>0.309</v>
      </c>
    </row>
    <row r="92" spans="1:20" x14ac:dyDescent="0.45">
      <c r="A92" s="10" t="s">
        <v>110</v>
      </c>
      <c r="B92" s="10" t="s">
        <v>21</v>
      </c>
      <c r="C92">
        <v>0.32600000000000001</v>
      </c>
      <c r="D92">
        <v>1.87</v>
      </c>
      <c r="E92">
        <v>0.182</v>
      </c>
      <c r="F92">
        <v>0.53300000000000003</v>
      </c>
      <c r="G92">
        <v>0.28499999999999998</v>
      </c>
      <c r="H92">
        <v>7.8E-2</v>
      </c>
      <c r="I92">
        <v>0.112</v>
      </c>
      <c r="J92">
        <v>246</v>
      </c>
      <c r="K92">
        <v>4.21</v>
      </c>
      <c r="L92">
        <v>2872</v>
      </c>
      <c r="M92">
        <v>5211</v>
      </c>
      <c r="N92">
        <v>8083</v>
      </c>
      <c r="O92">
        <v>0.44900000000000001</v>
      </c>
      <c r="P92">
        <v>0.33400000000000002</v>
      </c>
      <c r="Q92">
        <v>0.217</v>
      </c>
      <c r="R92">
        <v>0.13600000000000001</v>
      </c>
      <c r="S92">
        <v>0.56499999999999995</v>
      </c>
      <c r="T92">
        <v>0.29799999999999999</v>
      </c>
    </row>
    <row r="93" spans="1:20" x14ac:dyDescent="0.45">
      <c r="A93" s="10" t="s">
        <v>107</v>
      </c>
      <c r="B93" s="10" t="s">
        <v>21</v>
      </c>
      <c r="C93">
        <v>0.29299999999999998</v>
      </c>
      <c r="D93">
        <v>1.87</v>
      </c>
      <c r="E93">
        <v>0.20599999999999999</v>
      </c>
      <c r="F93">
        <v>0.51800000000000002</v>
      </c>
      <c r="G93">
        <v>0.27700000000000002</v>
      </c>
      <c r="H93">
        <v>9.1999999999999998E-2</v>
      </c>
      <c r="I93">
        <v>0.11799999999999999</v>
      </c>
      <c r="J93">
        <v>291</v>
      </c>
      <c r="K93">
        <v>4.47</v>
      </c>
      <c r="L93">
        <v>3736</v>
      </c>
      <c r="M93">
        <v>6091</v>
      </c>
      <c r="N93">
        <v>9827</v>
      </c>
      <c r="O93">
        <v>0.4</v>
      </c>
      <c r="P93">
        <v>0.378</v>
      </c>
      <c r="Q93">
        <v>0.222</v>
      </c>
      <c r="R93">
        <v>0.182</v>
      </c>
      <c r="S93">
        <v>0.502</v>
      </c>
      <c r="T93">
        <v>0.316</v>
      </c>
    </row>
    <row r="94" spans="1:20" x14ac:dyDescent="0.45">
      <c r="A94" s="10" t="s">
        <v>128</v>
      </c>
      <c r="B94" s="10" t="s">
        <v>21</v>
      </c>
      <c r="C94">
        <v>0.30599999999999999</v>
      </c>
      <c r="D94">
        <v>1.87</v>
      </c>
      <c r="E94">
        <v>0.19900000000000001</v>
      </c>
      <c r="F94">
        <v>0.52200000000000002</v>
      </c>
      <c r="G94">
        <v>0.27900000000000003</v>
      </c>
      <c r="H94">
        <v>6.4000000000000001E-2</v>
      </c>
      <c r="I94">
        <v>0.13200000000000001</v>
      </c>
      <c r="J94">
        <v>221</v>
      </c>
      <c r="K94">
        <v>4.7</v>
      </c>
      <c r="L94">
        <v>2847</v>
      </c>
      <c r="M94">
        <v>4310</v>
      </c>
      <c r="N94">
        <v>7157</v>
      </c>
      <c r="O94">
        <v>0.39500000000000002</v>
      </c>
      <c r="P94">
        <v>0.34</v>
      </c>
      <c r="Q94">
        <v>0.26400000000000001</v>
      </c>
      <c r="R94">
        <v>0.152</v>
      </c>
      <c r="S94">
        <v>0.56000000000000005</v>
      </c>
      <c r="T94">
        <v>0.28799999999999998</v>
      </c>
    </row>
    <row r="95" spans="1:20" x14ac:dyDescent="0.45">
      <c r="A95" s="10" t="s">
        <v>122</v>
      </c>
      <c r="B95" s="10" t="s">
        <v>21</v>
      </c>
      <c r="C95">
        <v>0.30599999999999999</v>
      </c>
      <c r="D95">
        <v>1.86</v>
      </c>
      <c r="E95">
        <v>0.19800000000000001</v>
      </c>
      <c r="F95">
        <v>0.52200000000000002</v>
      </c>
      <c r="G95">
        <v>0.28000000000000003</v>
      </c>
      <c r="H95">
        <v>7.3999999999999996E-2</v>
      </c>
      <c r="I95">
        <v>0.107</v>
      </c>
      <c r="J95">
        <v>741</v>
      </c>
      <c r="K95">
        <v>4.29</v>
      </c>
      <c r="L95">
        <v>9139</v>
      </c>
      <c r="M95">
        <v>15287</v>
      </c>
      <c r="N95">
        <v>24426</v>
      </c>
      <c r="O95">
        <v>0.42499999999999999</v>
      </c>
      <c r="P95">
        <v>0.34899999999999998</v>
      </c>
      <c r="Q95">
        <v>0.22700000000000001</v>
      </c>
      <c r="R95">
        <v>0.154</v>
      </c>
      <c r="S95">
        <v>0.56200000000000006</v>
      </c>
      <c r="T95">
        <v>0.28399999999999997</v>
      </c>
    </row>
    <row r="96" spans="1:20" x14ac:dyDescent="0.45">
      <c r="A96" s="10" t="s">
        <v>123</v>
      </c>
      <c r="B96" s="10" t="s">
        <v>124</v>
      </c>
      <c r="C96">
        <v>0.317</v>
      </c>
      <c r="D96">
        <v>1.86</v>
      </c>
      <c r="E96">
        <v>0.222</v>
      </c>
      <c r="F96">
        <v>0.50600000000000001</v>
      </c>
      <c r="G96">
        <v>0.27200000000000002</v>
      </c>
      <c r="H96">
        <v>7.5999999999999998E-2</v>
      </c>
      <c r="I96">
        <v>0.13200000000000001</v>
      </c>
      <c r="J96">
        <v>404</v>
      </c>
      <c r="K96">
        <v>5.35</v>
      </c>
      <c r="L96">
        <v>4189</v>
      </c>
      <c r="M96">
        <v>6977</v>
      </c>
      <c r="N96">
        <v>11166</v>
      </c>
      <c r="O96">
        <v>0.374</v>
      </c>
      <c r="P96">
        <v>0.35899999999999999</v>
      </c>
      <c r="Q96">
        <v>0.26700000000000002</v>
      </c>
      <c r="R96">
        <v>0.161</v>
      </c>
      <c r="S96">
        <v>0.49199999999999999</v>
      </c>
      <c r="T96">
        <v>0.34699999999999998</v>
      </c>
    </row>
    <row r="97" spans="1:20" x14ac:dyDescent="0.45">
      <c r="A97" s="10" t="s">
        <v>84</v>
      </c>
      <c r="B97" s="10" t="s">
        <v>21</v>
      </c>
      <c r="C97">
        <v>0.28899999999999998</v>
      </c>
      <c r="D97">
        <v>1.86</v>
      </c>
      <c r="E97">
        <v>0.19600000000000001</v>
      </c>
      <c r="F97">
        <v>0.52300000000000002</v>
      </c>
      <c r="G97">
        <v>0.28100000000000003</v>
      </c>
      <c r="H97">
        <v>0.112</v>
      </c>
      <c r="I97">
        <v>0.10100000000000001</v>
      </c>
      <c r="J97">
        <v>1031</v>
      </c>
      <c r="K97">
        <v>5.23</v>
      </c>
      <c r="L97">
        <v>8504</v>
      </c>
      <c r="M97">
        <v>17274</v>
      </c>
      <c r="N97">
        <v>25778</v>
      </c>
      <c r="O97">
        <v>0.41299999999999998</v>
      </c>
      <c r="P97">
        <v>0.34899999999999998</v>
      </c>
      <c r="Q97">
        <v>0.23799999999999999</v>
      </c>
      <c r="R97">
        <v>0.2</v>
      </c>
      <c r="S97">
        <v>0.55800000000000005</v>
      </c>
      <c r="T97">
        <v>0.24199999999999999</v>
      </c>
    </row>
    <row r="98" spans="1:20" x14ac:dyDescent="0.45">
      <c r="A98" s="10" t="s">
        <v>125</v>
      </c>
      <c r="B98" s="10" t="s">
        <v>21</v>
      </c>
      <c r="C98">
        <v>0.32200000000000001</v>
      </c>
      <c r="D98">
        <v>1.86</v>
      </c>
      <c r="E98">
        <v>0.19</v>
      </c>
      <c r="F98">
        <v>0.52600000000000002</v>
      </c>
      <c r="G98">
        <v>0.28299999999999997</v>
      </c>
      <c r="H98">
        <v>9.8000000000000004E-2</v>
      </c>
      <c r="I98">
        <v>6.6000000000000003E-2</v>
      </c>
      <c r="J98">
        <v>158</v>
      </c>
      <c r="K98">
        <v>4.22</v>
      </c>
      <c r="L98">
        <v>2231</v>
      </c>
      <c r="M98">
        <v>3646</v>
      </c>
      <c r="N98">
        <v>5877</v>
      </c>
      <c r="O98">
        <v>0.309</v>
      </c>
      <c r="P98">
        <v>0.39500000000000002</v>
      </c>
      <c r="Q98">
        <v>0.29599999999999999</v>
      </c>
      <c r="R98">
        <v>0.185</v>
      </c>
      <c r="S98">
        <v>0.55000000000000004</v>
      </c>
      <c r="T98">
        <v>0.26500000000000001</v>
      </c>
    </row>
    <row r="99" spans="1:20" x14ac:dyDescent="0.45">
      <c r="A99" s="10" t="s">
        <v>126</v>
      </c>
      <c r="B99" s="10" t="s">
        <v>21</v>
      </c>
      <c r="C99">
        <v>0.28999999999999998</v>
      </c>
      <c r="D99">
        <v>1.83</v>
      </c>
      <c r="E99">
        <v>0.20399999999999999</v>
      </c>
      <c r="F99">
        <v>0.51500000000000001</v>
      </c>
      <c r="G99">
        <v>0.28100000000000003</v>
      </c>
      <c r="H99">
        <v>0.14000000000000001</v>
      </c>
      <c r="I99">
        <v>9.9000000000000005E-2</v>
      </c>
      <c r="J99">
        <v>183</v>
      </c>
      <c r="K99">
        <v>5.1100000000000003</v>
      </c>
      <c r="L99">
        <v>1534</v>
      </c>
      <c r="M99">
        <v>3238</v>
      </c>
      <c r="N99">
        <v>4772</v>
      </c>
      <c r="O99">
        <v>0.34</v>
      </c>
      <c r="P99">
        <v>0.39800000000000002</v>
      </c>
      <c r="Q99">
        <v>0.26200000000000001</v>
      </c>
      <c r="R99">
        <v>0.21199999999999999</v>
      </c>
      <c r="S99">
        <v>0.48199999999999998</v>
      </c>
      <c r="T99">
        <v>0.307</v>
      </c>
    </row>
    <row r="100" spans="1:20" x14ac:dyDescent="0.45">
      <c r="A100" s="10" t="s">
        <v>127</v>
      </c>
      <c r="B100" s="10" t="s">
        <v>21</v>
      </c>
      <c r="C100">
        <v>0.30099999999999999</v>
      </c>
      <c r="D100">
        <v>1.83</v>
      </c>
      <c r="E100">
        <v>0.188</v>
      </c>
      <c r="F100">
        <v>0.52600000000000002</v>
      </c>
      <c r="G100">
        <v>0.28699999999999998</v>
      </c>
      <c r="H100">
        <v>0.112</v>
      </c>
      <c r="I100">
        <v>9.7000000000000003E-2</v>
      </c>
      <c r="J100">
        <v>167</v>
      </c>
      <c r="K100">
        <v>4.75</v>
      </c>
      <c r="L100">
        <v>2079</v>
      </c>
      <c r="M100">
        <v>3114</v>
      </c>
      <c r="N100">
        <v>5193</v>
      </c>
      <c r="O100">
        <v>0.39</v>
      </c>
      <c r="P100">
        <v>0.35799999999999998</v>
      </c>
      <c r="Q100">
        <v>0.252</v>
      </c>
      <c r="R100">
        <v>0.18</v>
      </c>
      <c r="S100">
        <v>0.53300000000000003</v>
      </c>
      <c r="T100">
        <v>0.28799999999999998</v>
      </c>
    </row>
    <row r="101" spans="1:20" x14ac:dyDescent="0.45">
      <c r="A101" s="10" t="s">
        <v>130</v>
      </c>
      <c r="B101" s="10" t="s">
        <v>21</v>
      </c>
      <c r="C101">
        <v>0.28999999999999998</v>
      </c>
      <c r="D101">
        <v>1.82</v>
      </c>
      <c r="E101">
        <v>0.23300000000000001</v>
      </c>
      <c r="F101">
        <v>0.495</v>
      </c>
      <c r="G101">
        <v>0.27100000000000002</v>
      </c>
      <c r="H101">
        <v>8.5999999999999993E-2</v>
      </c>
      <c r="I101">
        <v>9.2999999999999999E-2</v>
      </c>
      <c r="J101">
        <v>166</v>
      </c>
      <c r="K101">
        <v>4.8</v>
      </c>
      <c r="L101">
        <v>1931</v>
      </c>
      <c r="M101">
        <v>3188</v>
      </c>
      <c r="N101">
        <v>5119</v>
      </c>
      <c r="O101">
        <v>0.38700000000000001</v>
      </c>
      <c r="P101">
        <v>0.376</v>
      </c>
      <c r="Q101">
        <v>0.23699999999999999</v>
      </c>
      <c r="R101">
        <v>0.19800000000000001</v>
      </c>
      <c r="S101">
        <v>0.51100000000000001</v>
      </c>
      <c r="T101">
        <v>0.29099999999999998</v>
      </c>
    </row>
    <row r="102" spans="1:20" x14ac:dyDescent="0.45">
      <c r="A102" s="10" t="s">
        <v>131</v>
      </c>
      <c r="B102" s="10" t="s">
        <v>21</v>
      </c>
      <c r="C102">
        <v>0.32400000000000001</v>
      </c>
      <c r="D102">
        <v>1.82</v>
      </c>
      <c r="E102">
        <v>0.21</v>
      </c>
      <c r="F102">
        <v>0.51</v>
      </c>
      <c r="G102">
        <v>0.28000000000000003</v>
      </c>
      <c r="H102">
        <v>9.7000000000000003E-2</v>
      </c>
      <c r="I102">
        <v>0.16200000000000001</v>
      </c>
      <c r="J102">
        <v>146</v>
      </c>
      <c r="K102">
        <v>3.97</v>
      </c>
      <c r="L102">
        <v>2044</v>
      </c>
      <c r="M102">
        <v>3537</v>
      </c>
      <c r="N102">
        <v>5581</v>
      </c>
      <c r="O102">
        <v>0.42399999999999999</v>
      </c>
      <c r="P102">
        <v>0.32100000000000001</v>
      </c>
      <c r="Q102">
        <v>0.255</v>
      </c>
      <c r="R102">
        <v>0.18099999999999999</v>
      </c>
      <c r="S102">
        <v>0.499</v>
      </c>
      <c r="T102">
        <v>0.32</v>
      </c>
    </row>
    <row r="103" spans="1:20" x14ac:dyDescent="0.45">
      <c r="A103" s="10" t="s">
        <v>132</v>
      </c>
      <c r="B103" s="10" t="s">
        <v>21</v>
      </c>
      <c r="C103">
        <v>0.30399999999999999</v>
      </c>
      <c r="D103">
        <v>1.82</v>
      </c>
      <c r="E103">
        <v>0.214</v>
      </c>
      <c r="F103">
        <v>0.50700000000000001</v>
      </c>
      <c r="G103">
        <v>0.27900000000000003</v>
      </c>
      <c r="H103">
        <v>8.8999999999999996E-2</v>
      </c>
      <c r="I103">
        <v>0.11700000000000001</v>
      </c>
      <c r="J103">
        <v>1108</v>
      </c>
      <c r="K103">
        <v>4.93</v>
      </c>
      <c r="L103">
        <v>12109</v>
      </c>
      <c r="M103">
        <v>20942</v>
      </c>
      <c r="N103">
        <v>33051</v>
      </c>
      <c r="O103">
        <v>0.40500000000000003</v>
      </c>
      <c r="P103">
        <v>0.35</v>
      </c>
      <c r="Q103">
        <v>0.245</v>
      </c>
      <c r="R103">
        <v>0.191</v>
      </c>
      <c r="S103">
        <v>0.52200000000000002</v>
      </c>
      <c r="T103">
        <v>0.28699999999999998</v>
      </c>
    </row>
    <row r="104" spans="1:20" x14ac:dyDescent="0.45">
      <c r="A104" s="10" t="s">
        <v>129</v>
      </c>
      <c r="B104" s="10" t="s">
        <v>21</v>
      </c>
      <c r="C104">
        <v>0.29899999999999999</v>
      </c>
      <c r="D104">
        <v>1.82</v>
      </c>
      <c r="E104">
        <v>0.19700000000000001</v>
      </c>
      <c r="F104">
        <v>0.51800000000000002</v>
      </c>
      <c r="G104">
        <v>0.28499999999999998</v>
      </c>
      <c r="H104">
        <v>7.0999999999999994E-2</v>
      </c>
      <c r="I104">
        <v>0.109</v>
      </c>
      <c r="J104">
        <v>318</v>
      </c>
      <c r="K104">
        <v>4.07</v>
      </c>
      <c r="L104">
        <v>4514</v>
      </c>
      <c r="M104">
        <v>7214</v>
      </c>
      <c r="N104">
        <v>11728</v>
      </c>
      <c r="O104">
        <v>0.41</v>
      </c>
      <c r="P104">
        <v>0.34399999999999997</v>
      </c>
      <c r="Q104">
        <v>0.246</v>
      </c>
      <c r="R104">
        <v>0.156</v>
      </c>
      <c r="S104">
        <v>0.51800000000000002</v>
      </c>
      <c r="T104">
        <v>0.32700000000000001</v>
      </c>
    </row>
    <row r="105" spans="1:20" x14ac:dyDescent="0.45">
      <c r="A105" s="10" t="s">
        <v>133</v>
      </c>
      <c r="B105" s="10" t="s">
        <v>113</v>
      </c>
      <c r="C105">
        <v>0.317</v>
      </c>
      <c r="D105">
        <v>1.81</v>
      </c>
      <c r="E105">
        <v>0.216</v>
      </c>
      <c r="F105">
        <v>0.505</v>
      </c>
      <c r="G105">
        <v>0.27900000000000003</v>
      </c>
      <c r="H105">
        <v>6.9000000000000006E-2</v>
      </c>
      <c r="I105">
        <v>0.17</v>
      </c>
      <c r="J105">
        <v>183</v>
      </c>
      <c r="K105">
        <v>4.78</v>
      </c>
      <c r="L105">
        <v>2316</v>
      </c>
      <c r="M105">
        <v>3643</v>
      </c>
      <c r="N105">
        <v>5959</v>
      </c>
      <c r="O105">
        <v>0.38400000000000001</v>
      </c>
      <c r="P105">
        <v>0.36599999999999999</v>
      </c>
      <c r="Q105">
        <v>0.25</v>
      </c>
      <c r="R105">
        <v>0.127</v>
      </c>
      <c r="S105">
        <v>0.54300000000000004</v>
      </c>
      <c r="T105">
        <v>0.33</v>
      </c>
    </row>
    <row r="106" spans="1:20" x14ac:dyDescent="0.45">
      <c r="A106" s="10" t="s">
        <v>120</v>
      </c>
      <c r="B106" s="10" t="s">
        <v>21</v>
      </c>
      <c r="C106">
        <v>0.28499999999999998</v>
      </c>
      <c r="D106">
        <v>1.81</v>
      </c>
      <c r="E106">
        <v>0.18099999999999999</v>
      </c>
      <c r="F106">
        <v>0.52700000000000002</v>
      </c>
      <c r="G106">
        <v>0.29199999999999998</v>
      </c>
      <c r="H106">
        <v>0.108</v>
      </c>
      <c r="I106">
        <v>9.0999999999999998E-2</v>
      </c>
      <c r="J106">
        <v>108</v>
      </c>
      <c r="K106">
        <v>3.03</v>
      </c>
      <c r="L106">
        <v>1922</v>
      </c>
      <c r="M106">
        <v>3094</v>
      </c>
      <c r="N106">
        <v>5016</v>
      </c>
      <c r="O106">
        <v>0.46800000000000003</v>
      </c>
      <c r="P106">
        <v>0.317</v>
      </c>
      <c r="Q106">
        <v>0.214</v>
      </c>
      <c r="R106">
        <v>0.154</v>
      </c>
      <c r="S106">
        <v>0.60099999999999998</v>
      </c>
      <c r="T106">
        <v>0.245</v>
      </c>
    </row>
    <row r="107" spans="1:20" x14ac:dyDescent="0.45">
      <c r="A107" s="10" t="s">
        <v>121</v>
      </c>
      <c r="B107" s="10" t="s">
        <v>21</v>
      </c>
      <c r="C107">
        <v>0.29099999999999998</v>
      </c>
      <c r="D107">
        <v>1.8</v>
      </c>
      <c r="E107">
        <v>0.21</v>
      </c>
      <c r="F107">
        <v>0.50800000000000001</v>
      </c>
      <c r="G107">
        <v>0.28199999999999997</v>
      </c>
      <c r="H107">
        <v>7.4999999999999997E-2</v>
      </c>
      <c r="I107">
        <v>0.108</v>
      </c>
      <c r="J107">
        <v>441</v>
      </c>
      <c r="K107">
        <v>4.8</v>
      </c>
      <c r="L107">
        <v>3656</v>
      </c>
      <c r="M107">
        <v>7518</v>
      </c>
      <c r="N107">
        <v>11174</v>
      </c>
      <c r="O107">
        <v>0.40799999999999997</v>
      </c>
      <c r="P107">
        <v>0.34300000000000003</v>
      </c>
      <c r="Q107">
        <v>0.249</v>
      </c>
      <c r="R107">
        <v>0.15</v>
      </c>
      <c r="S107">
        <v>0.56799999999999995</v>
      </c>
      <c r="T107">
        <v>0.28199999999999997</v>
      </c>
    </row>
    <row r="108" spans="1:20" x14ac:dyDescent="0.45">
      <c r="A108" s="10" t="s">
        <v>134</v>
      </c>
      <c r="B108" s="10" t="s">
        <v>21</v>
      </c>
      <c r="C108">
        <v>0.30299999999999999</v>
      </c>
      <c r="D108">
        <v>1.79</v>
      </c>
      <c r="E108">
        <v>0.21199999999999999</v>
      </c>
      <c r="F108">
        <v>0.50600000000000001</v>
      </c>
      <c r="G108">
        <v>0.28199999999999997</v>
      </c>
      <c r="H108">
        <v>9.2999999999999999E-2</v>
      </c>
      <c r="I108">
        <v>0.13900000000000001</v>
      </c>
      <c r="J108">
        <v>1046</v>
      </c>
      <c r="K108">
        <v>5.33</v>
      </c>
      <c r="L108">
        <v>11150</v>
      </c>
      <c r="M108">
        <v>17786</v>
      </c>
      <c r="N108">
        <v>28936</v>
      </c>
      <c r="O108">
        <v>0.44700000000000001</v>
      </c>
      <c r="P108">
        <v>0.35099999999999998</v>
      </c>
      <c r="Q108">
        <v>0.20200000000000001</v>
      </c>
      <c r="R108">
        <v>0.159</v>
      </c>
      <c r="S108">
        <v>0.51900000000000002</v>
      </c>
      <c r="T108">
        <v>0.32200000000000001</v>
      </c>
    </row>
    <row r="109" spans="1:20" x14ac:dyDescent="0.45">
      <c r="A109" s="10" t="s">
        <v>141</v>
      </c>
      <c r="B109" s="10" t="s">
        <v>119</v>
      </c>
      <c r="C109">
        <v>0.28399999999999997</v>
      </c>
      <c r="D109">
        <v>1.79</v>
      </c>
      <c r="E109">
        <v>0.19400000000000001</v>
      </c>
      <c r="F109">
        <v>0.51800000000000002</v>
      </c>
      <c r="G109">
        <v>0.28899999999999998</v>
      </c>
      <c r="H109">
        <v>7.3999999999999996E-2</v>
      </c>
      <c r="I109">
        <v>8.5999999999999993E-2</v>
      </c>
      <c r="J109">
        <v>616</v>
      </c>
      <c r="K109">
        <v>4.75</v>
      </c>
      <c r="L109">
        <v>5968</v>
      </c>
      <c r="M109">
        <v>11083</v>
      </c>
      <c r="N109">
        <v>17051</v>
      </c>
      <c r="O109">
        <v>0.41699999999999998</v>
      </c>
      <c r="P109">
        <v>0.34499999999999997</v>
      </c>
      <c r="Q109">
        <v>0.23799999999999999</v>
      </c>
      <c r="R109">
        <v>0.17899999999999999</v>
      </c>
      <c r="S109">
        <v>0.56599999999999995</v>
      </c>
      <c r="T109">
        <v>0.255</v>
      </c>
    </row>
    <row r="110" spans="1:20" x14ac:dyDescent="0.45">
      <c r="A110" s="10" t="s">
        <v>135</v>
      </c>
      <c r="B110" s="10" t="s">
        <v>124</v>
      </c>
      <c r="C110">
        <v>0.31</v>
      </c>
      <c r="D110">
        <v>1.79</v>
      </c>
      <c r="E110">
        <v>0.21</v>
      </c>
      <c r="F110">
        <v>0.50700000000000001</v>
      </c>
      <c r="G110">
        <v>0.28299999999999997</v>
      </c>
      <c r="H110">
        <v>5.5E-2</v>
      </c>
      <c r="I110">
        <v>0.14399999999999999</v>
      </c>
      <c r="J110">
        <v>372</v>
      </c>
      <c r="K110">
        <v>5.57</v>
      </c>
      <c r="L110">
        <v>3746</v>
      </c>
      <c r="M110">
        <v>6160</v>
      </c>
      <c r="N110">
        <v>9906</v>
      </c>
      <c r="O110">
        <v>0.40600000000000003</v>
      </c>
      <c r="P110">
        <v>0.35</v>
      </c>
      <c r="Q110">
        <v>0.24399999999999999</v>
      </c>
      <c r="R110">
        <v>0.17299999999999999</v>
      </c>
      <c r="S110">
        <v>0.50900000000000001</v>
      </c>
      <c r="T110">
        <v>0.318</v>
      </c>
    </row>
    <row r="111" spans="1:20" x14ac:dyDescent="0.45">
      <c r="A111" s="10" t="s">
        <v>136</v>
      </c>
      <c r="B111" s="10" t="s">
        <v>21</v>
      </c>
      <c r="C111">
        <v>0.29399999999999998</v>
      </c>
      <c r="D111">
        <v>1.78</v>
      </c>
      <c r="E111">
        <v>0.20499999999999999</v>
      </c>
      <c r="F111">
        <v>0.50900000000000001</v>
      </c>
      <c r="G111">
        <v>0.28599999999999998</v>
      </c>
      <c r="H111">
        <v>6.8000000000000005E-2</v>
      </c>
      <c r="I111">
        <v>0.13400000000000001</v>
      </c>
      <c r="J111">
        <v>305</v>
      </c>
      <c r="K111">
        <v>4.21</v>
      </c>
      <c r="L111">
        <v>3942</v>
      </c>
      <c r="M111">
        <v>6507</v>
      </c>
      <c r="N111">
        <v>10449</v>
      </c>
      <c r="O111">
        <v>0.42599999999999999</v>
      </c>
      <c r="P111">
        <v>0.34699999999999998</v>
      </c>
      <c r="Q111">
        <v>0.22700000000000001</v>
      </c>
      <c r="R111">
        <v>0.16400000000000001</v>
      </c>
      <c r="S111">
        <v>0.54800000000000004</v>
      </c>
      <c r="T111">
        <v>0.28799999999999998</v>
      </c>
    </row>
    <row r="112" spans="1:20" x14ac:dyDescent="0.45">
      <c r="A112" s="10" t="s">
        <v>138</v>
      </c>
      <c r="B112" s="10" t="s">
        <v>21</v>
      </c>
      <c r="C112">
        <v>0.309</v>
      </c>
      <c r="D112">
        <v>1.78</v>
      </c>
      <c r="E112">
        <v>0.20899999999999999</v>
      </c>
      <c r="F112">
        <v>0.50600000000000001</v>
      </c>
      <c r="G112">
        <v>0.28499999999999998</v>
      </c>
      <c r="H112">
        <v>6.9000000000000006E-2</v>
      </c>
      <c r="I112">
        <v>0.18099999999999999</v>
      </c>
      <c r="J112">
        <v>122</v>
      </c>
      <c r="K112">
        <v>3.57</v>
      </c>
      <c r="L112">
        <v>1973</v>
      </c>
      <c r="M112">
        <v>3209</v>
      </c>
      <c r="N112">
        <v>5182</v>
      </c>
      <c r="O112">
        <v>0.39900000000000002</v>
      </c>
      <c r="P112">
        <v>0.35199999999999998</v>
      </c>
      <c r="Q112">
        <v>0.248</v>
      </c>
      <c r="R112">
        <v>0.17199999999999999</v>
      </c>
      <c r="S112">
        <v>0.499</v>
      </c>
      <c r="T112">
        <v>0.32900000000000001</v>
      </c>
    </row>
    <row r="113" spans="1:20" x14ac:dyDescent="0.45">
      <c r="A113" s="10" t="s">
        <v>137</v>
      </c>
      <c r="B113" s="10" t="s">
        <v>21</v>
      </c>
      <c r="C113">
        <v>0.32900000000000001</v>
      </c>
      <c r="D113">
        <v>1.77</v>
      </c>
      <c r="E113">
        <v>0.193</v>
      </c>
      <c r="F113">
        <v>0.51600000000000001</v>
      </c>
      <c r="G113">
        <v>0.29099999999999998</v>
      </c>
      <c r="H113">
        <v>0.10199999999999999</v>
      </c>
      <c r="I113">
        <v>0.128</v>
      </c>
      <c r="J113">
        <v>189</v>
      </c>
      <c r="K113">
        <v>5.28</v>
      </c>
      <c r="L113">
        <v>2043</v>
      </c>
      <c r="M113">
        <v>3479</v>
      </c>
      <c r="N113">
        <v>5522</v>
      </c>
      <c r="O113">
        <v>0.40400000000000003</v>
      </c>
      <c r="P113">
        <v>0.36399999999999999</v>
      </c>
      <c r="Q113">
        <v>0.23100000000000001</v>
      </c>
      <c r="R113">
        <v>0.16900000000000001</v>
      </c>
      <c r="S113">
        <v>0.47699999999999998</v>
      </c>
      <c r="T113">
        <v>0.35499999999999998</v>
      </c>
    </row>
    <row r="114" spans="1:20" x14ac:dyDescent="0.45">
      <c r="A114" s="10" t="s">
        <v>139</v>
      </c>
      <c r="B114" s="10" t="s">
        <v>21</v>
      </c>
      <c r="C114">
        <v>0.29599999999999999</v>
      </c>
      <c r="D114">
        <v>1.77</v>
      </c>
      <c r="E114">
        <v>0.21099999999999999</v>
      </c>
      <c r="F114">
        <v>0.504</v>
      </c>
      <c r="G114">
        <v>0.28499999999999998</v>
      </c>
      <c r="H114">
        <v>7.3999999999999996E-2</v>
      </c>
      <c r="I114">
        <v>0.14099999999999999</v>
      </c>
      <c r="J114">
        <v>979</v>
      </c>
      <c r="K114">
        <v>4.82</v>
      </c>
      <c r="L114">
        <v>9568</v>
      </c>
      <c r="M114">
        <v>17920</v>
      </c>
      <c r="N114">
        <v>27488</v>
      </c>
      <c r="O114">
        <v>0.42299999999999999</v>
      </c>
      <c r="P114">
        <v>0.35499999999999998</v>
      </c>
      <c r="Q114">
        <v>0.222</v>
      </c>
      <c r="R114">
        <v>0.16500000000000001</v>
      </c>
      <c r="S114">
        <v>0.51500000000000001</v>
      </c>
      <c r="T114">
        <v>0.32</v>
      </c>
    </row>
    <row r="115" spans="1:20" x14ac:dyDescent="0.45">
      <c r="A115" s="10" t="s">
        <v>140</v>
      </c>
      <c r="B115" s="10" t="s">
        <v>21</v>
      </c>
      <c r="C115">
        <v>0.29099999999999998</v>
      </c>
      <c r="D115">
        <v>1.76</v>
      </c>
      <c r="E115">
        <v>0.20100000000000001</v>
      </c>
      <c r="F115">
        <v>0.51</v>
      </c>
      <c r="G115">
        <v>0.28999999999999998</v>
      </c>
      <c r="H115">
        <v>9.8000000000000004E-2</v>
      </c>
      <c r="I115">
        <v>0.111</v>
      </c>
      <c r="J115">
        <v>536</v>
      </c>
      <c r="K115">
        <v>4.9000000000000004</v>
      </c>
      <c r="L115">
        <v>5906</v>
      </c>
      <c r="M115">
        <v>10106</v>
      </c>
      <c r="N115">
        <v>16012</v>
      </c>
      <c r="O115">
        <v>0.40400000000000003</v>
      </c>
      <c r="P115">
        <v>0.35699999999999998</v>
      </c>
      <c r="Q115">
        <v>0.24</v>
      </c>
      <c r="R115">
        <v>0.18</v>
      </c>
      <c r="S115">
        <v>0.52200000000000002</v>
      </c>
      <c r="T115">
        <v>0.29799999999999999</v>
      </c>
    </row>
    <row r="116" spans="1:20" x14ac:dyDescent="0.45">
      <c r="A116" s="10" t="s">
        <v>142</v>
      </c>
      <c r="B116" s="10" t="s">
        <v>21</v>
      </c>
      <c r="C116">
        <v>0.28899999999999998</v>
      </c>
      <c r="D116">
        <v>1.76</v>
      </c>
      <c r="E116">
        <v>0.216</v>
      </c>
      <c r="F116">
        <v>0.499</v>
      </c>
      <c r="G116">
        <v>0.28499999999999998</v>
      </c>
      <c r="H116">
        <v>0.106</v>
      </c>
      <c r="I116">
        <v>8.2000000000000003E-2</v>
      </c>
      <c r="J116">
        <v>153</v>
      </c>
      <c r="K116">
        <v>3.89</v>
      </c>
      <c r="L116">
        <v>2349</v>
      </c>
      <c r="M116">
        <v>3586</v>
      </c>
      <c r="N116">
        <v>5935</v>
      </c>
      <c r="O116">
        <v>0.432</v>
      </c>
      <c r="P116">
        <v>0.33</v>
      </c>
      <c r="Q116">
        <v>0.23799999999999999</v>
      </c>
      <c r="R116">
        <v>0.249</v>
      </c>
      <c r="S116">
        <v>0.501</v>
      </c>
      <c r="T116">
        <v>0.25</v>
      </c>
    </row>
    <row r="117" spans="1:20" x14ac:dyDescent="0.45">
      <c r="A117" s="10" t="s">
        <v>146</v>
      </c>
      <c r="B117" s="10" t="s">
        <v>21</v>
      </c>
      <c r="C117">
        <v>0.28899999999999998</v>
      </c>
      <c r="D117">
        <v>1.75</v>
      </c>
      <c r="E117">
        <v>0.185</v>
      </c>
      <c r="F117">
        <v>0.51900000000000002</v>
      </c>
      <c r="G117">
        <v>0.29599999999999999</v>
      </c>
      <c r="H117">
        <v>8.3000000000000004E-2</v>
      </c>
      <c r="I117">
        <v>0.12</v>
      </c>
      <c r="J117">
        <v>183</v>
      </c>
      <c r="K117">
        <v>4.0599999999999996</v>
      </c>
      <c r="L117">
        <v>2140</v>
      </c>
      <c r="M117">
        <v>3873</v>
      </c>
      <c r="N117">
        <v>6013</v>
      </c>
      <c r="O117">
        <v>0.48799999999999999</v>
      </c>
      <c r="P117">
        <v>0.312</v>
      </c>
      <c r="Q117">
        <v>0.2</v>
      </c>
      <c r="R117">
        <v>0.14699999999999999</v>
      </c>
      <c r="S117">
        <v>0.55600000000000005</v>
      </c>
      <c r="T117">
        <v>0.29699999999999999</v>
      </c>
    </row>
    <row r="118" spans="1:20" x14ac:dyDescent="0.45">
      <c r="A118" s="10" t="s">
        <v>148</v>
      </c>
      <c r="B118" s="10" t="s">
        <v>21</v>
      </c>
      <c r="C118">
        <v>0.30399999999999999</v>
      </c>
      <c r="D118">
        <v>1.74</v>
      </c>
      <c r="E118">
        <v>0.20399999999999999</v>
      </c>
      <c r="F118">
        <v>0.50600000000000001</v>
      </c>
      <c r="G118">
        <v>0.28999999999999998</v>
      </c>
      <c r="H118">
        <v>8.4000000000000005E-2</v>
      </c>
      <c r="I118">
        <v>0.13400000000000001</v>
      </c>
      <c r="J118">
        <v>434</v>
      </c>
      <c r="K118">
        <v>4.29</v>
      </c>
      <c r="L118">
        <v>5931</v>
      </c>
      <c r="M118">
        <v>9232</v>
      </c>
      <c r="N118">
        <v>15163</v>
      </c>
      <c r="O118">
        <v>0.378</v>
      </c>
      <c r="P118">
        <v>0.35499999999999998</v>
      </c>
      <c r="Q118">
        <v>0.26700000000000002</v>
      </c>
      <c r="R118">
        <v>0.17100000000000001</v>
      </c>
      <c r="S118">
        <v>0.51300000000000001</v>
      </c>
      <c r="T118">
        <v>0.316</v>
      </c>
    </row>
    <row r="119" spans="1:20" x14ac:dyDescent="0.45">
      <c r="A119" s="10" t="s">
        <v>166</v>
      </c>
      <c r="B119" s="10" t="s">
        <v>21</v>
      </c>
      <c r="C119">
        <v>0.28999999999999998</v>
      </c>
      <c r="D119">
        <v>1.74</v>
      </c>
      <c r="E119">
        <v>0.19800000000000001</v>
      </c>
      <c r="F119">
        <v>0.51</v>
      </c>
      <c r="G119">
        <v>0.29299999999999998</v>
      </c>
      <c r="H119">
        <v>0.107</v>
      </c>
      <c r="I119">
        <v>9.9000000000000005E-2</v>
      </c>
      <c r="J119">
        <v>221</v>
      </c>
      <c r="K119">
        <v>2.25</v>
      </c>
      <c r="L119">
        <v>6026</v>
      </c>
      <c r="M119">
        <v>9653</v>
      </c>
      <c r="N119">
        <v>15679</v>
      </c>
      <c r="O119">
        <v>0.40400000000000003</v>
      </c>
      <c r="P119">
        <v>0.33700000000000002</v>
      </c>
      <c r="Q119">
        <v>0.25900000000000001</v>
      </c>
      <c r="R119">
        <v>0.19700000000000001</v>
      </c>
      <c r="S119">
        <v>0.56200000000000006</v>
      </c>
      <c r="T119">
        <v>0.24099999999999999</v>
      </c>
    </row>
    <row r="120" spans="1:20" x14ac:dyDescent="0.45">
      <c r="A120" s="10" t="s">
        <v>1809</v>
      </c>
      <c r="B120" s="10" t="s">
        <v>289</v>
      </c>
      <c r="C120">
        <v>0.30399999999999999</v>
      </c>
      <c r="D120">
        <v>1.74</v>
      </c>
      <c r="E120">
        <v>0.20699999999999999</v>
      </c>
      <c r="F120">
        <v>0.504</v>
      </c>
      <c r="G120">
        <v>0.28899999999999998</v>
      </c>
      <c r="H120">
        <v>9.2999999999999999E-2</v>
      </c>
      <c r="I120">
        <v>0.14799999999999999</v>
      </c>
      <c r="J120">
        <v>176</v>
      </c>
      <c r="K120">
        <v>5.0599999999999996</v>
      </c>
      <c r="L120">
        <v>1851</v>
      </c>
      <c r="M120">
        <v>3326</v>
      </c>
      <c r="N120">
        <v>5177</v>
      </c>
      <c r="O120">
        <v>0.35199999999999998</v>
      </c>
      <c r="P120">
        <v>0.39200000000000002</v>
      </c>
      <c r="Q120">
        <v>0.255</v>
      </c>
      <c r="R120">
        <v>0.17399999999999999</v>
      </c>
      <c r="S120">
        <v>0.53200000000000003</v>
      </c>
      <c r="T120">
        <v>0.29399999999999998</v>
      </c>
    </row>
    <row r="121" spans="1:20" x14ac:dyDescent="0.45">
      <c r="A121" s="10" t="s">
        <v>149</v>
      </c>
      <c r="B121" s="10" t="s">
        <v>21</v>
      </c>
      <c r="C121">
        <v>0.33600000000000002</v>
      </c>
      <c r="D121">
        <v>1.74</v>
      </c>
      <c r="E121">
        <v>0.21</v>
      </c>
      <c r="F121">
        <v>0.502</v>
      </c>
      <c r="G121">
        <v>0.28799999999999998</v>
      </c>
      <c r="H121">
        <v>7.0999999999999994E-2</v>
      </c>
      <c r="I121">
        <v>8.1000000000000003E-2</v>
      </c>
      <c r="J121">
        <v>212</v>
      </c>
      <c r="K121">
        <v>4.2699999999999996</v>
      </c>
      <c r="L121">
        <v>3048</v>
      </c>
      <c r="M121">
        <v>4545</v>
      </c>
      <c r="N121">
        <v>7593</v>
      </c>
      <c r="O121">
        <v>0.36499999999999999</v>
      </c>
      <c r="P121">
        <v>0.36599999999999999</v>
      </c>
      <c r="Q121">
        <v>0.26900000000000002</v>
      </c>
      <c r="R121">
        <v>0.154</v>
      </c>
      <c r="S121">
        <v>0.57099999999999995</v>
      </c>
      <c r="T121">
        <v>0.27500000000000002</v>
      </c>
    </row>
    <row r="122" spans="1:20" x14ac:dyDescent="0.45">
      <c r="A122" s="10" t="s">
        <v>168</v>
      </c>
      <c r="B122" s="10" t="s">
        <v>21</v>
      </c>
      <c r="C122">
        <v>0.30299999999999999</v>
      </c>
      <c r="D122">
        <v>1.74</v>
      </c>
      <c r="E122">
        <v>0.191</v>
      </c>
      <c r="F122">
        <v>0.51400000000000001</v>
      </c>
      <c r="G122">
        <v>0.29499999999999998</v>
      </c>
      <c r="H122">
        <v>8.5000000000000006E-2</v>
      </c>
      <c r="I122">
        <v>0.11899999999999999</v>
      </c>
      <c r="J122">
        <v>1092</v>
      </c>
      <c r="K122">
        <v>4.71</v>
      </c>
      <c r="L122">
        <v>12768</v>
      </c>
      <c r="M122">
        <v>20835</v>
      </c>
      <c r="N122">
        <v>33603</v>
      </c>
      <c r="O122">
        <v>0.40300000000000002</v>
      </c>
      <c r="P122">
        <v>0.33800000000000002</v>
      </c>
      <c r="Q122">
        <v>0.25900000000000001</v>
      </c>
      <c r="R122">
        <v>0.157</v>
      </c>
      <c r="S122">
        <v>0.53900000000000003</v>
      </c>
      <c r="T122">
        <v>0.30399999999999999</v>
      </c>
    </row>
    <row r="123" spans="1:20" x14ac:dyDescent="0.45">
      <c r="A123" s="10" t="s">
        <v>150</v>
      </c>
      <c r="B123" s="10" t="s">
        <v>21</v>
      </c>
      <c r="C123">
        <v>0.29299999999999998</v>
      </c>
      <c r="D123">
        <v>1.74</v>
      </c>
      <c r="E123">
        <v>0.19800000000000001</v>
      </c>
      <c r="F123">
        <v>0.50900000000000001</v>
      </c>
      <c r="G123">
        <v>0.29299999999999998</v>
      </c>
      <c r="H123">
        <v>7.0999999999999994E-2</v>
      </c>
      <c r="I123">
        <v>0.123</v>
      </c>
      <c r="J123">
        <v>437</v>
      </c>
      <c r="K123">
        <v>4.4400000000000004</v>
      </c>
      <c r="L123">
        <v>5002</v>
      </c>
      <c r="M123">
        <v>8776</v>
      </c>
      <c r="N123">
        <v>13778</v>
      </c>
      <c r="O123">
        <v>0.443</v>
      </c>
      <c r="P123">
        <v>0.34200000000000003</v>
      </c>
      <c r="Q123">
        <v>0.216</v>
      </c>
      <c r="R123">
        <v>0.157</v>
      </c>
      <c r="S123">
        <v>0.54500000000000004</v>
      </c>
      <c r="T123">
        <v>0.29799999999999999</v>
      </c>
    </row>
    <row r="124" spans="1:20" x14ac:dyDescent="0.45">
      <c r="A124" s="10" t="s">
        <v>151</v>
      </c>
      <c r="B124" s="10" t="s">
        <v>21</v>
      </c>
      <c r="C124">
        <v>0.31</v>
      </c>
      <c r="D124">
        <v>1.74</v>
      </c>
      <c r="E124">
        <v>0.21099999999999999</v>
      </c>
      <c r="F124">
        <v>0.501</v>
      </c>
      <c r="G124">
        <v>0.28799999999999998</v>
      </c>
      <c r="H124">
        <v>8.1000000000000003E-2</v>
      </c>
      <c r="I124">
        <v>0.123</v>
      </c>
      <c r="J124">
        <v>657</v>
      </c>
      <c r="K124">
        <v>4.97</v>
      </c>
      <c r="L124">
        <v>6667</v>
      </c>
      <c r="M124">
        <v>12317</v>
      </c>
      <c r="N124">
        <v>18984</v>
      </c>
      <c r="O124">
        <v>0.39200000000000002</v>
      </c>
      <c r="P124">
        <v>0.36299999999999999</v>
      </c>
      <c r="Q124">
        <v>0.245</v>
      </c>
      <c r="R124">
        <v>0.183</v>
      </c>
      <c r="S124">
        <v>0.51300000000000001</v>
      </c>
      <c r="T124">
        <v>0.30399999999999999</v>
      </c>
    </row>
    <row r="125" spans="1:20" x14ac:dyDescent="0.45">
      <c r="A125" s="10" t="s">
        <v>152</v>
      </c>
      <c r="B125" s="10" t="s">
        <v>21</v>
      </c>
      <c r="C125">
        <v>0.317</v>
      </c>
      <c r="D125">
        <v>1.74</v>
      </c>
      <c r="E125">
        <v>0.20499999999999999</v>
      </c>
      <c r="F125">
        <v>0.505</v>
      </c>
      <c r="G125">
        <v>0.28999999999999998</v>
      </c>
      <c r="H125">
        <v>8.7999999999999995E-2</v>
      </c>
      <c r="I125">
        <v>0.108</v>
      </c>
      <c r="J125">
        <v>185</v>
      </c>
      <c r="K125">
        <v>4.6399999999999997</v>
      </c>
      <c r="L125">
        <v>2319</v>
      </c>
      <c r="M125">
        <v>3489</v>
      </c>
      <c r="N125">
        <v>5808</v>
      </c>
      <c r="O125">
        <v>0.44800000000000001</v>
      </c>
      <c r="P125">
        <v>0.33300000000000002</v>
      </c>
      <c r="Q125">
        <v>0.218</v>
      </c>
      <c r="R125">
        <v>0.13800000000000001</v>
      </c>
      <c r="S125">
        <v>0.54800000000000004</v>
      </c>
      <c r="T125">
        <v>0.314</v>
      </c>
    </row>
    <row r="126" spans="1:20" x14ac:dyDescent="0.45">
      <c r="A126" s="10" t="s">
        <v>153</v>
      </c>
      <c r="B126" s="10" t="s">
        <v>21</v>
      </c>
      <c r="C126">
        <v>0.28199999999999997</v>
      </c>
      <c r="D126">
        <v>1.73</v>
      </c>
      <c r="E126">
        <v>0.19700000000000001</v>
      </c>
      <c r="F126">
        <v>0.50900000000000001</v>
      </c>
      <c r="G126">
        <v>0.29399999999999998</v>
      </c>
      <c r="H126">
        <v>8.8999999999999996E-2</v>
      </c>
      <c r="I126">
        <v>0.115</v>
      </c>
      <c r="J126">
        <v>885</v>
      </c>
      <c r="K126">
        <v>4.88</v>
      </c>
      <c r="L126">
        <v>9681</v>
      </c>
      <c r="M126">
        <v>16281</v>
      </c>
      <c r="N126">
        <v>25962</v>
      </c>
      <c r="O126">
        <v>0.42499999999999999</v>
      </c>
      <c r="P126">
        <v>0.34599999999999997</v>
      </c>
      <c r="Q126">
        <v>0.22800000000000001</v>
      </c>
      <c r="R126">
        <v>0.17899999999999999</v>
      </c>
      <c r="S126">
        <v>0.52100000000000002</v>
      </c>
      <c r="T126">
        <v>0.30099999999999999</v>
      </c>
    </row>
    <row r="127" spans="1:20" x14ac:dyDescent="0.45">
      <c r="A127" s="10" t="s">
        <v>154</v>
      </c>
      <c r="B127" s="10" t="s">
        <v>21</v>
      </c>
      <c r="C127">
        <v>0.3</v>
      </c>
      <c r="D127">
        <v>1.73</v>
      </c>
      <c r="E127">
        <v>0.21299999999999999</v>
      </c>
      <c r="F127">
        <v>0.499</v>
      </c>
      <c r="G127">
        <v>0.28799999999999998</v>
      </c>
      <c r="H127">
        <v>8.1000000000000003E-2</v>
      </c>
      <c r="I127">
        <v>0.11899999999999999</v>
      </c>
      <c r="J127">
        <v>332</v>
      </c>
      <c r="K127">
        <v>4.42</v>
      </c>
      <c r="L127">
        <v>4115</v>
      </c>
      <c r="M127">
        <v>6869</v>
      </c>
      <c r="N127">
        <v>10984</v>
      </c>
      <c r="O127">
        <v>0.45300000000000001</v>
      </c>
      <c r="P127">
        <v>0.33100000000000002</v>
      </c>
      <c r="Q127">
        <v>0.217</v>
      </c>
      <c r="R127">
        <v>0.185</v>
      </c>
      <c r="S127">
        <v>0.52400000000000002</v>
      </c>
      <c r="T127">
        <v>0.29099999999999998</v>
      </c>
    </row>
    <row r="128" spans="1:20" x14ac:dyDescent="0.45">
      <c r="A128" s="10" t="s">
        <v>204</v>
      </c>
      <c r="B128" s="10" t="s">
        <v>21</v>
      </c>
      <c r="C128">
        <v>0.309</v>
      </c>
      <c r="D128">
        <v>1.72</v>
      </c>
      <c r="E128">
        <v>0.19700000000000001</v>
      </c>
      <c r="F128">
        <v>0.50900000000000001</v>
      </c>
      <c r="G128">
        <v>0.29499999999999998</v>
      </c>
      <c r="H128">
        <v>6.0999999999999999E-2</v>
      </c>
      <c r="I128">
        <v>0.111</v>
      </c>
      <c r="J128">
        <v>637</v>
      </c>
      <c r="K128">
        <v>5.15</v>
      </c>
      <c r="L128">
        <v>6005</v>
      </c>
      <c r="M128">
        <v>10894</v>
      </c>
      <c r="N128">
        <v>16899</v>
      </c>
      <c r="O128">
        <v>0.46400000000000002</v>
      </c>
      <c r="P128">
        <v>0.33400000000000002</v>
      </c>
      <c r="Q128">
        <v>0.20200000000000001</v>
      </c>
      <c r="R128">
        <v>0.13</v>
      </c>
      <c r="S128">
        <v>0.58199999999999996</v>
      </c>
      <c r="T128">
        <v>0.28799999999999998</v>
      </c>
    </row>
    <row r="129" spans="1:20" x14ac:dyDescent="0.45">
      <c r="A129" s="10" t="s">
        <v>155</v>
      </c>
      <c r="B129" s="10" t="s">
        <v>21</v>
      </c>
      <c r="C129">
        <v>0.316</v>
      </c>
      <c r="D129">
        <v>1.72</v>
      </c>
      <c r="E129">
        <v>0.188</v>
      </c>
      <c r="F129">
        <v>0.51400000000000001</v>
      </c>
      <c r="G129">
        <v>0.29799999999999999</v>
      </c>
      <c r="H129">
        <v>8.5000000000000006E-2</v>
      </c>
      <c r="I129">
        <v>0.11799999999999999</v>
      </c>
      <c r="J129">
        <v>223</v>
      </c>
      <c r="K129">
        <v>4.58</v>
      </c>
      <c r="L129">
        <v>2650</v>
      </c>
      <c r="M129">
        <v>4450</v>
      </c>
      <c r="N129">
        <v>7100</v>
      </c>
      <c r="O129">
        <v>0.40699999999999997</v>
      </c>
      <c r="P129">
        <v>0.34899999999999998</v>
      </c>
      <c r="Q129">
        <v>0.24399999999999999</v>
      </c>
      <c r="R129">
        <v>0.16600000000000001</v>
      </c>
      <c r="S129">
        <v>0.56399999999999995</v>
      </c>
      <c r="T129">
        <v>0.27</v>
      </c>
    </row>
    <row r="130" spans="1:20" x14ac:dyDescent="0.45">
      <c r="A130" s="10" t="s">
        <v>156</v>
      </c>
      <c r="B130" s="10" t="s">
        <v>21</v>
      </c>
      <c r="C130">
        <v>0.30299999999999999</v>
      </c>
      <c r="D130">
        <v>1.72</v>
      </c>
      <c r="E130">
        <v>0.21099999999999999</v>
      </c>
      <c r="F130">
        <v>0.499</v>
      </c>
      <c r="G130">
        <v>0.28999999999999998</v>
      </c>
      <c r="H130">
        <v>5.0999999999999997E-2</v>
      </c>
      <c r="I130">
        <v>0.11600000000000001</v>
      </c>
      <c r="J130">
        <v>211</v>
      </c>
      <c r="K130">
        <v>5.52</v>
      </c>
      <c r="L130">
        <v>1957</v>
      </c>
      <c r="M130">
        <v>3429</v>
      </c>
      <c r="N130">
        <v>5386</v>
      </c>
      <c r="O130">
        <v>0.44900000000000001</v>
      </c>
      <c r="P130">
        <v>0.33100000000000002</v>
      </c>
      <c r="Q130">
        <v>0.22</v>
      </c>
      <c r="R130">
        <v>0.122</v>
      </c>
      <c r="S130">
        <v>0.56200000000000006</v>
      </c>
      <c r="T130">
        <v>0.316</v>
      </c>
    </row>
    <row r="131" spans="1:20" x14ac:dyDescent="0.45">
      <c r="A131" s="10" t="s">
        <v>157</v>
      </c>
      <c r="B131" s="10" t="s">
        <v>21</v>
      </c>
      <c r="C131">
        <v>0.318</v>
      </c>
      <c r="D131">
        <v>1.72</v>
      </c>
      <c r="E131">
        <v>0.20599999999999999</v>
      </c>
      <c r="F131">
        <v>0.502</v>
      </c>
      <c r="G131">
        <v>0.29199999999999998</v>
      </c>
      <c r="H131">
        <v>7.9000000000000001E-2</v>
      </c>
      <c r="I131">
        <v>0.10199999999999999</v>
      </c>
      <c r="J131">
        <v>711</v>
      </c>
      <c r="K131">
        <v>4.71</v>
      </c>
      <c r="L131">
        <v>7992</v>
      </c>
      <c r="M131">
        <v>13515</v>
      </c>
      <c r="N131">
        <v>21507</v>
      </c>
      <c r="O131">
        <v>0.39500000000000002</v>
      </c>
      <c r="P131">
        <v>0.35599999999999998</v>
      </c>
      <c r="Q131">
        <v>0.249</v>
      </c>
      <c r="R131">
        <v>0.161</v>
      </c>
      <c r="S131">
        <v>0.55900000000000005</v>
      </c>
      <c r="T131">
        <v>0.28000000000000003</v>
      </c>
    </row>
    <row r="132" spans="1:20" x14ac:dyDescent="0.45">
      <c r="A132" s="10" t="s">
        <v>147</v>
      </c>
      <c r="B132" s="10" t="s">
        <v>21</v>
      </c>
      <c r="C132">
        <v>0.30599999999999999</v>
      </c>
      <c r="D132">
        <v>1.72</v>
      </c>
      <c r="E132">
        <v>0.216</v>
      </c>
      <c r="F132">
        <v>0.496</v>
      </c>
      <c r="G132">
        <v>0.28799999999999998</v>
      </c>
      <c r="H132">
        <v>9.6000000000000002E-2</v>
      </c>
      <c r="I132">
        <v>0.123</v>
      </c>
      <c r="J132">
        <v>275</v>
      </c>
      <c r="K132">
        <v>5.55</v>
      </c>
      <c r="L132">
        <v>2727</v>
      </c>
      <c r="M132">
        <v>4323</v>
      </c>
      <c r="N132">
        <v>7050</v>
      </c>
      <c r="O132">
        <v>0.376</v>
      </c>
      <c r="P132">
        <v>0.35399999999999998</v>
      </c>
      <c r="Q132">
        <v>0.27</v>
      </c>
      <c r="R132">
        <v>0.159</v>
      </c>
      <c r="S132">
        <v>0.54400000000000004</v>
      </c>
      <c r="T132">
        <v>0.29799999999999999</v>
      </c>
    </row>
    <row r="133" spans="1:20" x14ac:dyDescent="0.45">
      <c r="A133" s="10" t="s">
        <v>163</v>
      </c>
      <c r="B133" s="10" t="s">
        <v>21</v>
      </c>
      <c r="C133">
        <v>0.30499999999999999</v>
      </c>
      <c r="D133">
        <v>1.72</v>
      </c>
      <c r="E133">
        <v>0.21299999999999999</v>
      </c>
      <c r="F133">
        <v>0.498</v>
      </c>
      <c r="G133">
        <v>0.28999999999999998</v>
      </c>
      <c r="H133">
        <v>8.7999999999999995E-2</v>
      </c>
      <c r="I133">
        <v>0.14499999999999999</v>
      </c>
      <c r="J133">
        <v>225</v>
      </c>
      <c r="K133">
        <v>5.7</v>
      </c>
      <c r="L133">
        <v>2025</v>
      </c>
      <c r="M133">
        <v>3534</v>
      </c>
      <c r="N133">
        <v>5559</v>
      </c>
      <c r="O133">
        <v>0.46700000000000003</v>
      </c>
      <c r="P133">
        <v>0.318</v>
      </c>
      <c r="Q133">
        <v>0.215</v>
      </c>
      <c r="R133">
        <v>0.158</v>
      </c>
      <c r="S133">
        <v>0.56200000000000006</v>
      </c>
      <c r="T133">
        <v>0.28000000000000003</v>
      </c>
    </row>
    <row r="134" spans="1:20" x14ac:dyDescent="0.45">
      <c r="A134" s="10" t="s">
        <v>1668</v>
      </c>
      <c r="B134" s="10" t="s">
        <v>21</v>
      </c>
      <c r="C134">
        <v>0.28299999999999997</v>
      </c>
      <c r="D134">
        <v>1.72</v>
      </c>
      <c r="E134">
        <v>0.22800000000000001</v>
      </c>
      <c r="F134">
        <v>0.48799999999999999</v>
      </c>
      <c r="G134">
        <v>0.28399999999999997</v>
      </c>
      <c r="H134">
        <v>9.9000000000000005E-2</v>
      </c>
      <c r="I134">
        <v>0.13800000000000001</v>
      </c>
      <c r="J134">
        <v>173</v>
      </c>
      <c r="K134">
        <v>5.16</v>
      </c>
      <c r="L134">
        <v>1723</v>
      </c>
      <c r="M134">
        <v>3001</v>
      </c>
      <c r="N134">
        <v>4724</v>
      </c>
      <c r="O134">
        <v>0.46100000000000002</v>
      </c>
      <c r="P134">
        <v>0.317</v>
      </c>
      <c r="Q134">
        <v>0.222</v>
      </c>
      <c r="R134">
        <v>0.17299999999999999</v>
      </c>
      <c r="S134">
        <v>0.49199999999999999</v>
      </c>
      <c r="T134">
        <v>0.33400000000000002</v>
      </c>
    </row>
    <row r="135" spans="1:20" x14ac:dyDescent="0.45">
      <c r="A135" s="10" t="s">
        <v>158</v>
      </c>
      <c r="B135" s="10" t="s">
        <v>21</v>
      </c>
      <c r="C135">
        <v>0.308</v>
      </c>
      <c r="D135">
        <v>1.71</v>
      </c>
      <c r="E135">
        <v>0.20300000000000001</v>
      </c>
      <c r="F135">
        <v>0.504</v>
      </c>
      <c r="G135">
        <v>0.29399999999999998</v>
      </c>
      <c r="H135">
        <v>9.9000000000000005E-2</v>
      </c>
      <c r="I135">
        <v>8.5000000000000006E-2</v>
      </c>
      <c r="J135">
        <v>203</v>
      </c>
      <c r="K135">
        <v>3.9</v>
      </c>
      <c r="L135">
        <v>2719</v>
      </c>
      <c r="M135">
        <v>4890</v>
      </c>
      <c r="N135">
        <v>7609</v>
      </c>
      <c r="O135">
        <v>0.314</v>
      </c>
      <c r="P135">
        <v>0.374</v>
      </c>
      <c r="Q135">
        <v>0.312</v>
      </c>
      <c r="R135">
        <v>0.17799999999999999</v>
      </c>
      <c r="S135">
        <v>0.53400000000000003</v>
      </c>
      <c r="T135">
        <v>0.28699999999999998</v>
      </c>
    </row>
    <row r="136" spans="1:20" x14ac:dyDescent="0.45">
      <c r="A136" s="10" t="s">
        <v>159</v>
      </c>
      <c r="B136" s="10" t="s">
        <v>21</v>
      </c>
      <c r="C136">
        <v>0.29099999999999998</v>
      </c>
      <c r="D136">
        <v>1.71</v>
      </c>
      <c r="E136">
        <v>0.17899999999999999</v>
      </c>
      <c r="F136">
        <v>0.51800000000000002</v>
      </c>
      <c r="G136">
        <v>0.30299999999999999</v>
      </c>
      <c r="H136">
        <v>0.09</v>
      </c>
      <c r="I136">
        <v>0.124</v>
      </c>
      <c r="J136">
        <v>368</v>
      </c>
      <c r="K136">
        <v>4.3600000000000003</v>
      </c>
      <c r="L136">
        <v>4945</v>
      </c>
      <c r="M136">
        <v>7766</v>
      </c>
      <c r="N136">
        <v>12711</v>
      </c>
      <c r="O136">
        <v>0.41299999999999998</v>
      </c>
      <c r="P136">
        <v>0.33800000000000002</v>
      </c>
      <c r="Q136">
        <v>0.249</v>
      </c>
      <c r="R136">
        <v>0.19400000000000001</v>
      </c>
      <c r="S136">
        <v>0.52500000000000002</v>
      </c>
      <c r="T136">
        <v>0.28100000000000003</v>
      </c>
    </row>
    <row r="137" spans="1:20" x14ac:dyDescent="0.45">
      <c r="A137" s="10" t="s">
        <v>160</v>
      </c>
      <c r="B137" s="10" t="s">
        <v>21</v>
      </c>
      <c r="C137">
        <v>0.30299999999999999</v>
      </c>
      <c r="D137">
        <v>1.71</v>
      </c>
      <c r="E137">
        <v>0.19700000000000001</v>
      </c>
      <c r="F137">
        <v>0.50700000000000001</v>
      </c>
      <c r="G137">
        <v>0.29599999999999999</v>
      </c>
      <c r="H137">
        <v>8.6999999999999994E-2</v>
      </c>
      <c r="I137">
        <v>9.7000000000000003E-2</v>
      </c>
      <c r="J137">
        <v>285</v>
      </c>
      <c r="K137">
        <v>5.19</v>
      </c>
      <c r="L137">
        <v>3131</v>
      </c>
      <c r="M137">
        <v>4902</v>
      </c>
      <c r="N137">
        <v>8033</v>
      </c>
      <c r="O137">
        <v>0.41199999999999998</v>
      </c>
      <c r="P137">
        <v>0.32800000000000001</v>
      </c>
      <c r="Q137">
        <v>0.26100000000000001</v>
      </c>
      <c r="R137">
        <v>0.16900000000000001</v>
      </c>
      <c r="S137">
        <v>0.56299999999999994</v>
      </c>
      <c r="T137">
        <v>0.26900000000000002</v>
      </c>
    </row>
    <row r="138" spans="1:20" x14ac:dyDescent="0.45">
      <c r="A138" s="10" t="s">
        <v>161</v>
      </c>
      <c r="B138" s="10" t="s">
        <v>21</v>
      </c>
      <c r="C138">
        <v>0.309</v>
      </c>
      <c r="D138">
        <v>1.71</v>
      </c>
      <c r="E138">
        <v>0.21199999999999999</v>
      </c>
      <c r="F138">
        <v>0.498</v>
      </c>
      <c r="G138">
        <v>0.29099999999999998</v>
      </c>
      <c r="H138">
        <v>7.0999999999999994E-2</v>
      </c>
      <c r="I138">
        <v>0.11600000000000001</v>
      </c>
      <c r="J138">
        <v>222</v>
      </c>
      <c r="K138">
        <v>3.6</v>
      </c>
      <c r="L138">
        <v>3469</v>
      </c>
      <c r="M138">
        <v>5563</v>
      </c>
      <c r="N138">
        <v>9032</v>
      </c>
      <c r="O138">
        <v>0.42599999999999999</v>
      </c>
      <c r="P138">
        <v>0.36</v>
      </c>
      <c r="Q138">
        <v>0.214</v>
      </c>
      <c r="R138">
        <v>0.17199999999999999</v>
      </c>
      <c r="S138">
        <v>0.54</v>
      </c>
      <c r="T138">
        <v>0.28799999999999998</v>
      </c>
    </row>
    <row r="139" spans="1:20" x14ac:dyDescent="0.45">
      <c r="A139" s="10" t="s">
        <v>162</v>
      </c>
      <c r="B139" s="10" t="s">
        <v>26</v>
      </c>
      <c r="C139">
        <v>0.29099999999999998</v>
      </c>
      <c r="D139">
        <v>1.71</v>
      </c>
      <c r="E139">
        <v>0.17899999999999999</v>
      </c>
      <c r="F139">
        <v>0.51800000000000002</v>
      </c>
      <c r="G139">
        <v>0.30299999999999999</v>
      </c>
      <c r="H139">
        <v>5.7000000000000002E-2</v>
      </c>
      <c r="I139">
        <v>0.108</v>
      </c>
      <c r="J139">
        <v>195</v>
      </c>
      <c r="K139">
        <v>4.8899999999999997</v>
      </c>
      <c r="L139">
        <v>1824</v>
      </c>
      <c r="M139">
        <v>3370</v>
      </c>
      <c r="N139">
        <v>5194</v>
      </c>
      <c r="O139">
        <v>0.47299999999999998</v>
      </c>
      <c r="P139">
        <v>0.32600000000000001</v>
      </c>
      <c r="Q139">
        <v>0.2</v>
      </c>
      <c r="R139">
        <v>0.13700000000000001</v>
      </c>
      <c r="S139">
        <v>0.55300000000000005</v>
      </c>
      <c r="T139">
        <v>0.31</v>
      </c>
    </row>
    <row r="140" spans="1:20" x14ac:dyDescent="0.45">
      <c r="A140" s="10" t="s">
        <v>164</v>
      </c>
      <c r="B140" s="10" t="s">
        <v>21</v>
      </c>
      <c r="C140">
        <v>0.31900000000000001</v>
      </c>
      <c r="D140">
        <v>1.7</v>
      </c>
      <c r="E140">
        <v>0.22900000000000001</v>
      </c>
      <c r="F140">
        <v>0.48499999999999999</v>
      </c>
      <c r="G140">
        <v>0.28599999999999998</v>
      </c>
      <c r="H140">
        <v>5.2999999999999999E-2</v>
      </c>
      <c r="I140">
        <v>0.13300000000000001</v>
      </c>
      <c r="J140">
        <v>132</v>
      </c>
      <c r="K140">
        <v>3.67</v>
      </c>
      <c r="L140">
        <v>1548</v>
      </c>
      <c r="M140">
        <v>3500</v>
      </c>
      <c r="N140">
        <v>5048</v>
      </c>
      <c r="O140">
        <v>0.35799999999999998</v>
      </c>
      <c r="P140">
        <v>0.35899999999999999</v>
      </c>
      <c r="Q140">
        <v>0.28299999999999997</v>
      </c>
      <c r="R140">
        <v>0.16600000000000001</v>
      </c>
      <c r="S140">
        <v>0.51800000000000002</v>
      </c>
      <c r="T140">
        <v>0.316</v>
      </c>
    </row>
    <row r="141" spans="1:20" x14ac:dyDescent="0.45">
      <c r="A141" s="10" t="s">
        <v>144</v>
      </c>
      <c r="B141" s="10" t="s">
        <v>145</v>
      </c>
      <c r="C141">
        <v>0.26</v>
      </c>
      <c r="D141">
        <v>1.69</v>
      </c>
      <c r="E141">
        <v>0.17799999999999999</v>
      </c>
      <c r="F141">
        <v>0.51600000000000001</v>
      </c>
      <c r="G141">
        <v>0.30599999999999999</v>
      </c>
      <c r="H141">
        <v>0.161</v>
      </c>
      <c r="I141">
        <v>6.8000000000000005E-2</v>
      </c>
      <c r="J141">
        <v>113</v>
      </c>
      <c r="K141">
        <v>1.83</v>
      </c>
      <c r="L141">
        <v>2664</v>
      </c>
      <c r="M141">
        <v>5667</v>
      </c>
      <c r="N141">
        <v>8331</v>
      </c>
      <c r="O141">
        <v>0.38600000000000001</v>
      </c>
      <c r="P141">
        <v>0.34699999999999998</v>
      </c>
      <c r="Q141">
        <v>0.26700000000000002</v>
      </c>
      <c r="R141">
        <v>0.30099999999999999</v>
      </c>
      <c r="S141">
        <v>0.52100000000000002</v>
      </c>
      <c r="T141">
        <v>0.17799999999999999</v>
      </c>
    </row>
    <row r="142" spans="1:20" x14ac:dyDescent="0.45">
      <c r="A142" s="10" t="s">
        <v>232</v>
      </c>
      <c r="B142" s="10" t="s">
        <v>21</v>
      </c>
      <c r="C142">
        <v>0.29699999999999999</v>
      </c>
      <c r="D142">
        <v>1.69</v>
      </c>
      <c r="E142">
        <v>0.19700000000000001</v>
      </c>
      <c r="F142">
        <v>0.504</v>
      </c>
      <c r="G142">
        <v>0.29899999999999999</v>
      </c>
      <c r="H142">
        <v>9.6000000000000002E-2</v>
      </c>
      <c r="I142">
        <v>8.8999999999999996E-2</v>
      </c>
      <c r="J142">
        <v>210</v>
      </c>
      <c r="K142">
        <v>3.33</v>
      </c>
      <c r="L142">
        <v>3160</v>
      </c>
      <c r="M142">
        <v>5763</v>
      </c>
      <c r="N142">
        <v>8923</v>
      </c>
      <c r="O142">
        <v>0.33400000000000002</v>
      </c>
      <c r="P142">
        <v>0.34799999999999998</v>
      </c>
      <c r="Q142">
        <v>0.318</v>
      </c>
      <c r="R142">
        <v>0.18</v>
      </c>
      <c r="S142">
        <v>0.54600000000000004</v>
      </c>
      <c r="T142">
        <v>0.27400000000000002</v>
      </c>
    </row>
    <row r="143" spans="1:20" x14ac:dyDescent="0.45">
      <c r="A143" s="10" t="s">
        <v>170</v>
      </c>
      <c r="B143" s="10" t="s">
        <v>171</v>
      </c>
      <c r="C143">
        <v>0.315</v>
      </c>
      <c r="D143">
        <v>1.69</v>
      </c>
      <c r="E143">
        <v>0.20300000000000001</v>
      </c>
      <c r="F143">
        <v>0.501</v>
      </c>
      <c r="G143">
        <v>0.29699999999999999</v>
      </c>
      <c r="H143">
        <v>8.2000000000000003E-2</v>
      </c>
      <c r="I143">
        <v>0.13500000000000001</v>
      </c>
      <c r="J143">
        <v>308</v>
      </c>
      <c r="K143">
        <v>4.8499999999999996</v>
      </c>
      <c r="L143">
        <v>3373</v>
      </c>
      <c r="M143">
        <v>6078</v>
      </c>
      <c r="N143">
        <v>9451</v>
      </c>
      <c r="O143">
        <v>0.38500000000000001</v>
      </c>
      <c r="P143">
        <v>0.36799999999999999</v>
      </c>
      <c r="Q143">
        <v>0.247</v>
      </c>
      <c r="R143">
        <v>0.13300000000000001</v>
      </c>
      <c r="S143">
        <v>0.52700000000000002</v>
      </c>
      <c r="T143">
        <v>0.34</v>
      </c>
    </row>
    <row r="144" spans="1:20" x14ac:dyDescent="0.45">
      <c r="A144" s="10" t="s">
        <v>1863</v>
      </c>
      <c r="B144" s="10" t="s">
        <v>372</v>
      </c>
      <c r="C144">
        <v>0.31900000000000001</v>
      </c>
      <c r="D144">
        <v>1.68</v>
      </c>
      <c r="E144">
        <v>0.22700000000000001</v>
      </c>
      <c r="F144">
        <v>0.48499999999999999</v>
      </c>
      <c r="G144">
        <v>0.28799999999999998</v>
      </c>
      <c r="H144">
        <v>7.2999999999999995E-2</v>
      </c>
      <c r="I144">
        <v>0.14099999999999999</v>
      </c>
      <c r="J144">
        <v>135</v>
      </c>
      <c r="K144">
        <v>3.85</v>
      </c>
      <c r="L144">
        <v>1736</v>
      </c>
      <c r="M144">
        <v>3334</v>
      </c>
      <c r="N144">
        <v>5070</v>
      </c>
      <c r="O144">
        <v>0.47199999999999998</v>
      </c>
      <c r="P144">
        <v>0.32900000000000001</v>
      </c>
      <c r="Q144">
        <v>0.19900000000000001</v>
      </c>
      <c r="R144">
        <v>0.14299999999999999</v>
      </c>
      <c r="S144">
        <v>0.49399999999999999</v>
      </c>
      <c r="T144">
        <v>0.36299999999999999</v>
      </c>
    </row>
    <row r="145" spans="1:20" x14ac:dyDescent="0.45">
      <c r="A145" s="10" t="s">
        <v>167</v>
      </c>
      <c r="B145" s="10" t="s">
        <v>21</v>
      </c>
      <c r="C145">
        <v>0.28699999999999998</v>
      </c>
      <c r="D145">
        <v>1.67</v>
      </c>
      <c r="E145">
        <v>0.217</v>
      </c>
      <c r="F145">
        <v>0.49</v>
      </c>
      <c r="G145">
        <v>0.29299999999999998</v>
      </c>
      <c r="H145">
        <v>8.5999999999999993E-2</v>
      </c>
      <c r="I145">
        <v>0.123</v>
      </c>
      <c r="J145">
        <v>202</v>
      </c>
      <c r="K145">
        <v>4.33</v>
      </c>
      <c r="L145">
        <v>2529</v>
      </c>
      <c r="M145">
        <v>4313</v>
      </c>
      <c r="N145">
        <v>6842</v>
      </c>
      <c r="O145">
        <v>0.39200000000000002</v>
      </c>
      <c r="P145">
        <v>0.34100000000000003</v>
      </c>
      <c r="Q145">
        <v>0.26700000000000002</v>
      </c>
      <c r="R145">
        <v>0.182</v>
      </c>
      <c r="S145">
        <v>0.50600000000000001</v>
      </c>
      <c r="T145">
        <v>0.312</v>
      </c>
    </row>
    <row r="146" spans="1:20" x14ac:dyDescent="0.45">
      <c r="A146" s="10" t="s">
        <v>169</v>
      </c>
      <c r="B146" s="10" t="s">
        <v>21</v>
      </c>
      <c r="C146">
        <v>0.30199999999999999</v>
      </c>
      <c r="D146">
        <v>1.67</v>
      </c>
      <c r="E146">
        <v>0.189</v>
      </c>
      <c r="F146">
        <v>0.50700000000000001</v>
      </c>
      <c r="G146">
        <v>0.30399999999999999</v>
      </c>
      <c r="H146">
        <v>6.0999999999999999E-2</v>
      </c>
      <c r="I146">
        <v>0.13300000000000001</v>
      </c>
      <c r="J146">
        <v>376</v>
      </c>
      <c r="K146">
        <v>4.38</v>
      </c>
      <c r="L146">
        <v>4785</v>
      </c>
      <c r="M146">
        <v>7735</v>
      </c>
      <c r="N146">
        <v>12520</v>
      </c>
      <c r="O146">
        <v>0.39700000000000002</v>
      </c>
      <c r="P146">
        <v>0.35399999999999998</v>
      </c>
      <c r="Q146">
        <v>0.249</v>
      </c>
      <c r="R146">
        <v>0.17899999999999999</v>
      </c>
      <c r="S146">
        <v>0.53700000000000003</v>
      </c>
      <c r="T146">
        <v>0.28499999999999998</v>
      </c>
    </row>
    <row r="147" spans="1:20" x14ac:dyDescent="0.45">
      <c r="A147" s="10" t="s">
        <v>172</v>
      </c>
      <c r="B147" s="10" t="s">
        <v>21</v>
      </c>
      <c r="C147">
        <v>0.313</v>
      </c>
      <c r="D147">
        <v>1.67</v>
      </c>
      <c r="E147">
        <v>0.192</v>
      </c>
      <c r="F147">
        <v>0.505</v>
      </c>
      <c r="G147">
        <v>0.30299999999999999</v>
      </c>
      <c r="H147">
        <v>5.6000000000000001E-2</v>
      </c>
      <c r="I147">
        <v>0.11700000000000001</v>
      </c>
      <c r="J147">
        <v>165</v>
      </c>
      <c r="K147">
        <v>2.82</v>
      </c>
      <c r="L147">
        <v>3824</v>
      </c>
      <c r="M147">
        <v>5835</v>
      </c>
      <c r="N147">
        <v>9659</v>
      </c>
      <c r="O147">
        <v>0.3</v>
      </c>
      <c r="P147">
        <v>0.375</v>
      </c>
      <c r="Q147">
        <v>0.32500000000000001</v>
      </c>
      <c r="R147">
        <v>0.18</v>
      </c>
      <c r="S147">
        <v>0.52100000000000002</v>
      </c>
      <c r="T147">
        <v>0.3</v>
      </c>
    </row>
    <row r="148" spans="1:20" x14ac:dyDescent="0.45">
      <c r="A148" s="10" t="s">
        <v>176</v>
      </c>
      <c r="B148" s="10" t="s">
        <v>171</v>
      </c>
      <c r="C148">
        <v>0.29499999999999998</v>
      </c>
      <c r="D148">
        <v>1.66</v>
      </c>
      <c r="E148">
        <v>0.20100000000000001</v>
      </c>
      <c r="F148">
        <v>0.499</v>
      </c>
      <c r="G148">
        <v>0.3</v>
      </c>
      <c r="H148">
        <v>8.5999999999999993E-2</v>
      </c>
      <c r="I148">
        <v>0.11</v>
      </c>
      <c r="J148">
        <v>280</v>
      </c>
      <c r="K148">
        <v>4.5999999999999996</v>
      </c>
      <c r="L148">
        <v>3379</v>
      </c>
      <c r="M148">
        <v>5548</v>
      </c>
      <c r="N148">
        <v>8927</v>
      </c>
      <c r="O148">
        <v>0.42199999999999999</v>
      </c>
      <c r="P148">
        <v>0.318</v>
      </c>
      <c r="Q148">
        <v>0.26</v>
      </c>
      <c r="R148">
        <v>0.17599999999999999</v>
      </c>
      <c r="S148">
        <v>0.54100000000000004</v>
      </c>
      <c r="T148">
        <v>0.28299999999999997</v>
      </c>
    </row>
    <row r="149" spans="1:20" x14ac:dyDescent="0.45">
      <c r="A149" s="10" t="s">
        <v>177</v>
      </c>
      <c r="B149" s="10" t="s">
        <v>21</v>
      </c>
      <c r="C149">
        <v>0.29899999999999999</v>
      </c>
      <c r="D149">
        <v>1.66</v>
      </c>
      <c r="E149">
        <v>0.214</v>
      </c>
      <c r="F149">
        <v>0.49</v>
      </c>
      <c r="G149">
        <v>0.29599999999999999</v>
      </c>
      <c r="H149">
        <v>7.0000000000000007E-2</v>
      </c>
      <c r="I149">
        <v>0.124</v>
      </c>
      <c r="J149">
        <v>991</v>
      </c>
      <c r="K149">
        <v>5.1100000000000003</v>
      </c>
      <c r="L149">
        <v>10827</v>
      </c>
      <c r="M149">
        <v>17963</v>
      </c>
      <c r="N149">
        <v>28790</v>
      </c>
      <c r="O149">
        <v>0.42</v>
      </c>
      <c r="P149">
        <v>0.33900000000000002</v>
      </c>
      <c r="Q149">
        <v>0.24099999999999999</v>
      </c>
      <c r="R149">
        <v>0.16300000000000001</v>
      </c>
      <c r="S149">
        <v>0.53200000000000003</v>
      </c>
      <c r="T149">
        <v>0.30599999999999999</v>
      </c>
    </row>
    <row r="150" spans="1:20" x14ac:dyDescent="0.45">
      <c r="A150" s="10" t="s">
        <v>179</v>
      </c>
      <c r="B150" s="10" t="s">
        <v>124</v>
      </c>
      <c r="C150">
        <v>0.30299999999999999</v>
      </c>
      <c r="D150">
        <v>1.65</v>
      </c>
      <c r="E150">
        <v>0.221</v>
      </c>
      <c r="F150">
        <v>0.48499999999999999</v>
      </c>
      <c r="G150">
        <v>0.29399999999999998</v>
      </c>
      <c r="H150">
        <v>6.4000000000000001E-2</v>
      </c>
      <c r="I150">
        <v>0.16400000000000001</v>
      </c>
      <c r="J150">
        <v>625</v>
      </c>
      <c r="K150">
        <v>5.54</v>
      </c>
      <c r="L150">
        <v>5501</v>
      </c>
      <c r="M150">
        <v>10404</v>
      </c>
      <c r="N150">
        <v>15905</v>
      </c>
      <c r="O150">
        <v>0.38</v>
      </c>
      <c r="P150">
        <v>0.35899999999999999</v>
      </c>
      <c r="Q150">
        <v>0.26100000000000001</v>
      </c>
      <c r="R150">
        <v>0.14499999999999999</v>
      </c>
      <c r="S150">
        <v>0.49199999999999999</v>
      </c>
      <c r="T150">
        <v>0.36299999999999999</v>
      </c>
    </row>
    <row r="151" spans="1:20" x14ac:dyDescent="0.45">
      <c r="A151" s="10" t="s">
        <v>165</v>
      </c>
      <c r="B151" s="10" t="s">
        <v>21</v>
      </c>
      <c r="C151">
        <v>0.307</v>
      </c>
      <c r="D151">
        <v>1.65</v>
      </c>
      <c r="E151">
        <v>0.21099999999999999</v>
      </c>
      <c r="F151">
        <v>0.49099999999999999</v>
      </c>
      <c r="G151">
        <v>0.29799999999999999</v>
      </c>
      <c r="H151">
        <v>0.10199999999999999</v>
      </c>
      <c r="I151">
        <v>8.7999999999999995E-2</v>
      </c>
      <c r="J151">
        <v>183</v>
      </c>
      <c r="K151">
        <v>4.3600000000000003</v>
      </c>
      <c r="L151">
        <v>2324</v>
      </c>
      <c r="M151">
        <v>3713</v>
      </c>
      <c r="N151">
        <v>6037</v>
      </c>
      <c r="O151">
        <v>0.38600000000000001</v>
      </c>
      <c r="P151">
        <v>0.34200000000000003</v>
      </c>
      <c r="Q151">
        <v>0.27200000000000002</v>
      </c>
      <c r="R151">
        <v>0.192</v>
      </c>
      <c r="S151">
        <v>0.57499999999999996</v>
      </c>
      <c r="T151">
        <v>0.23300000000000001</v>
      </c>
    </row>
    <row r="152" spans="1:20" x14ac:dyDescent="0.45">
      <c r="A152" s="10" t="s">
        <v>180</v>
      </c>
      <c r="B152" s="10" t="s">
        <v>21</v>
      </c>
      <c r="C152">
        <v>0.27200000000000002</v>
      </c>
      <c r="D152">
        <v>1.65</v>
      </c>
      <c r="E152">
        <v>0.18099999999999999</v>
      </c>
      <c r="F152">
        <v>0.51</v>
      </c>
      <c r="G152">
        <v>0.309</v>
      </c>
      <c r="H152">
        <v>0.121</v>
      </c>
      <c r="I152">
        <v>0.105</v>
      </c>
      <c r="J152">
        <v>237</v>
      </c>
      <c r="K152">
        <v>3.46</v>
      </c>
      <c r="L152">
        <v>3163</v>
      </c>
      <c r="M152">
        <v>6060</v>
      </c>
      <c r="N152">
        <v>9223</v>
      </c>
      <c r="O152">
        <v>0.44</v>
      </c>
      <c r="P152">
        <v>0.36699999999999999</v>
      </c>
      <c r="Q152">
        <v>0.193</v>
      </c>
      <c r="R152">
        <v>0.20899999999999999</v>
      </c>
      <c r="S152">
        <v>0.53200000000000003</v>
      </c>
      <c r="T152">
        <v>0.25900000000000001</v>
      </c>
    </row>
    <row r="153" spans="1:20" x14ac:dyDescent="0.45">
      <c r="A153" s="10" t="s">
        <v>181</v>
      </c>
      <c r="B153" s="10" t="s">
        <v>21</v>
      </c>
      <c r="C153">
        <v>0.30599999999999999</v>
      </c>
      <c r="D153">
        <v>1.65</v>
      </c>
      <c r="E153">
        <v>0.20699999999999999</v>
      </c>
      <c r="F153">
        <v>0.49299999999999999</v>
      </c>
      <c r="G153">
        <v>0.3</v>
      </c>
      <c r="H153">
        <v>8.3000000000000004E-2</v>
      </c>
      <c r="I153">
        <v>0.151</v>
      </c>
      <c r="J153">
        <v>346</v>
      </c>
      <c r="K153">
        <v>5.48</v>
      </c>
      <c r="L153">
        <v>3571</v>
      </c>
      <c r="M153">
        <v>5786</v>
      </c>
      <c r="N153">
        <v>9357</v>
      </c>
      <c r="O153">
        <v>0.42899999999999999</v>
      </c>
      <c r="P153">
        <v>0.36199999999999999</v>
      </c>
      <c r="Q153">
        <v>0.20899999999999999</v>
      </c>
      <c r="R153">
        <v>0.17599999999999999</v>
      </c>
      <c r="S153">
        <v>0.46700000000000003</v>
      </c>
      <c r="T153">
        <v>0.35599999999999998</v>
      </c>
    </row>
    <row r="154" spans="1:20" x14ac:dyDescent="0.45">
      <c r="A154" s="10" t="s">
        <v>182</v>
      </c>
      <c r="B154" s="10" t="s">
        <v>21</v>
      </c>
      <c r="C154">
        <v>0.31</v>
      </c>
      <c r="D154">
        <v>1.64</v>
      </c>
      <c r="E154">
        <v>0.21299999999999999</v>
      </c>
      <c r="F154">
        <v>0.48899999999999999</v>
      </c>
      <c r="G154">
        <v>0.29799999999999999</v>
      </c>
      <c r="H154">
        <v>7.8E-2</v>
      </c>
      <c r="I154">
        <v>0.12</v>
      </c>
      <c r="J154">
        <v>896</v>
      </c>
      <c r="K154">
        <v>5.38</v>
      </c>
      <c r="L154">
        <v>8783</v>
      </c>
      <c r="M154">
        <v>15106</v>
      </c>
      <c r="N154">
        <v>23889</v>
      </c>
      <c r="O154">
        <v>0.41499999999999998</v>
      </c>
      <c r="P154">
        <v>0.35499999999999998</v>
      </c>
      <c r="Q154">
        <v>0.23</v>
      </c>
      <c r="R154">
        <v>0.159</v>
      </c>
      <c r="S154">
        <v>0.53200000000000003</v>
      </c>
      <c r="T154">
        <v>0.309</v>
      </c>
    </row>
    <row r="155" spans="1:20" x14ac:dyDescent="0.45">
      <c r="A155" s="10" t="s">
        <v>175</v>
      </c>
      <c r="B155" s="10" t="s">
        <v>21</v>
      </c>
      <c r="C155">
        <v>0.28799999999999998</v>
      </c>
      <c r="D155">
        <v>1.63</v>
      </c>
      <c r="E155">
        <v>0.186</v>
      </c>
      <c r="F155">
        <v>0.505</v>
      </c>
      <c r="G155">
        <v>0.309</v>
      </c>
      <c r="H155">
        <v>7.0000000000000007E-2</v>
      </c>
      <c r="I155">
        <v>0.125</v>
      </c>
      <c r="J155">
        <v>825</v>
      </c>
      <c r="K155">
        <v>5.09</v>
      </c>
      <c r="L155">
        <v>9015</v>
      </c>
      <c r="M155">
        <v>14057</v>
      </c>
      <c r="N155">
        <v>23072</v>
      </c>
      <c r="O155">
        <v>0.443</v>
      </c>
      <c r="P155">
        <v>0.33600000000000002</v>
      </c>
      <c r="Q155">
        <v>0.221</v>
      </c>
      <c r="R155">
        <v>0.14899999999999999</v>
      </c>
      <c r="S155">
        <v>0.56799999999999995</v>
      </c>
      <c r="T155">
        <v>0.28299999999999997</v>
      </c>
    </row>
    <row r="156" spans="1:20" x14ac:dyDescent="0.45">
      <c r="A156" s="10" t="s">
        <v>186</v>
      </c>
      <c r="B156" s="10" t="s">
        <v>21</v>
      </c>
      <c r="C156">
        <v>0.29499999999999998</v>
      </c>
      <c r="D156">
        <v>1.63</v>
      </c>
      <c r="E156">
        <v>0.21099999999999999</v>
      </c>
      <c r="F156">
        <v>0.48899999999999999</v>
      </c>
      <c r="G156">
        <v>0.3</v>
      </c>
      <c r="H156">
        <v>7.6999999999999999E-2</v>
      </c>
      <c r="I156">
        <v>0.123</v>
      </c>
      <c r="J156">
        <v>429</v>
      </c>
      <c r="K156">
        <v>5.05</v>
      </c>
      <c r="L156">
        <v>4801</v>
      </c>
      <c r="M156">
        <v>8090</v>
      </c>
      <c r="N156">
        <v>12891</v>
      </c>
      <c r="O156">
        <v>0.33</v>
      </c>
      <c r="P156">
        <v>0.375</v>
      </c>
      <c r="Q156">
        <v>0.29499999999999998</v>
      </c>
      <c r="R156">
        <v>0.19</v>
      </c>
      <c r="S156">
        <v>0.53700000000000003</v>
      </c>
      <c r="T156">
        <v>0.27300000000000002</v>
      </c>
    </row>
    <row r="157" spans="1:20" x14ac:dyDescent="0.45">
      <c r="A157" s="10" t="s">
        <v>173</v>
      </c>
      <c r="B157" s="10" t="s">
        <v>174</v>
      </c>
      <c r="C157">
        <v>0.30499999999999999</v>
      </c>
      <c r="D157">
        <v>1.63</v>
      </c>
      <c r="E157">
        <v>0.20699999999999999</v>
      </c>
      <c r="F157">
        <v>0.49199999999999999</v>
      </c>
      <c r="G157">
        <v>0.30099999999999999</v>
      </c>
      <c r="H157">
        <v>8.5999999999999993E-2</v>
      </c>
      <c r="I157">
        <v>0.123</v>
      </c>
      <c r="J157">
        <v>227</v>
      </c>
      <c r="K157">
        <v>5.28</v>
      </c>
      <c r="L157">
        <v>2178</v>
      </c>
      <c r="M157">
        <v>4081</v>
      </c>
      <c r="N157">
        <v>6259</v>
      </c>
      <c r="O157">
        <v>0.41099999999999998</v>
      </c>
      <c r="P157">
        <v>0.34300000000000003</v>
      </c>
      <c r="Q157">
        <v>0.245</v>
      </c>
      <c r="R157">
        <v>0.16900000000000001</v>
      </c>
      <c r="S157">
        <v>0.55000000000000004</v>
      </c>
      <c r="T157">
        <v>0.28100000000000003</v>
      </c>
    </row>
    <row r="158" spans="1:20" x14ac:dyDescent="0.45">
      <c r="A158" s="10" t="s">
        <v>185</v>
      </c>
      <c r="B158" s="10" t="s">
        <v>21</v>
      </c>
      <c r="C158">
        <v>0.29899999999999999</v>
      </c>
      <c r="D158">
        <v>1.63</v>
      </c>
      <c r="E158">
        <v>0.19500000000000001</v>
      </c>
      <c r="F158">
        <v>0.499</v>
      </c>
      <c r="G158">
        <v>0.30599999999999999</v>
      </c>
      <c r="H158">
        <v>8.3000000000000004E-2</v>
      </c>
      <c r="I158">
        <v>0.14299999999999999</v>
      </c>
      <c r="J158">
        <v>290</v>
      </c>
      <c r="K158">
        <v>4.9400000000000004</v>
      </c>
      <c r="L158">
        <v>3150</v>
      </c>
      <c r="M158">
        <v>5430</v>
      </c>
      <c r="N158">
        <v>8580</v>
      </c>
      <c r="O158">
        <v>0.44500000000000001</v>
      </c>
      <c r="P158">
        <v>0.34599999999999997</v>
      </c>
      <c r="Q158">
        <v>0.20899999999999999</v>
      </c>
      <c r="R158">
        <v>0.15</v>
      </c>
      <c r="S158">
        <v>0.51800000000000002</v>
      </c>
      <c r="T158">
        <v>0.33100000000000002</v>
      </c>
    </row>
    <row r="159" spans="1:20" x14ac:dyDescent="0.45">
      <c r="A159" s="10" t="s">
        <v>187</v>
      </c>
      <c r="B159" s="10" t="s">
        <v>21</v>
      </c>
      <c r="C159">
        <v>0.29699999999999999</v>
      </c>
      <c r="D159">
        <v>1.62</v>
      </c>
      <c r="E159">
        <v>0.20899999999999999</v>
      </c>
      <c r="F159">
        <v>0.49</v>
      </c>
      <c r="G159">
        <v>0.30199999999999999</v>
      </c>
      <c r="H159">
        <v>7.9000000000000001E-2</v>
      </c>
      <c r="I159">
        <v>9.0999999999999998E-2</v>
      </c>
      <c r="J159">
        <v>172</v>
      </c>
      <c r="K159">
        <v>5.09</v>
      </c>
      <c r="L159">
        <v>1841</v>
      </c>
      <c r="M159">
        <v>2991</v>
      </c>
      <c r="N159">
        <v>4832</v>
      </c>
      <c r="O159">
        <v>0.36299999999999999</v>
      </c>
      <c r="P159">
        <v>0.373</v>
      </c>
      <c r="Q159">
        <v>0.26400000000000001</v>
      </c>
      <c r="R159">
        <v>0.19900000000000001</v>
      </c>
      <c r="S159">
        <v>0.51600000000000001</v>
      </c>
      <c r="T159">
        <v>0.28499999999999998</v>
      </c>
    </row>
    <row r="160" spans="1:20" x14ac:dyDescent="0.45">
      <c r="A160" s="10" t="s">
        <v>189</v>
      </c>
      <c r="B160" s="10" t="s">
        <v>21</v>
      </c>
      <c r="C160">
        <v>0.313</v>
      </c>
      <c r="D160">
        <v>1.62</v>
      </c>
      <c r="E160">
        <v>0.216</v>
      </c>
      <c r="F160">
        <v>0.48499999999999999</v>
      </c>
      <c r="G160">
        <v>0.29899999999999999</v>
      </c>
      <c r="H160">
        <v>8.4000000000000005E-2</v>
      </c>
      <c r="I160">
        <v>0.111</v>
      </c>
      <c r="J160">
        <v>284</v>
      </c>
      <c r="K160">
        <v>5.23</v>
      </c>
      <c r="L160">
        <v>3101</v>
      </c>
      <c r="M160">
        <v>5440</v>
      </c>
      <c r="N160">
        <v>8541</v>
      </c>
      <c r="O160">
        <v>0.34599999999999997</v>
      </c>
      <c r="P160">
        <v>0.34899999999999998</v>
      </c>
      <c r="Q160">
        <v>0.30499999999999999</v>
      </c>
      <c r="R160">
        <v>0.16800000000000001</v>
      </c>
      <c r="S160">
        <v>0.46400000000000002</v>
      </c>
      <c r="T160">
        <v>0.36799999999999999</v>
      </c>
    </row>
    <row r="161" spans="1:20" x14ac:dyDescent="0.45">
      <c r="A161" s="10" t="s">
        <v>183</v>
      </c>
      <c r="B161" s="10" t="s">
        <v>21</v>
      </c>
      <c r="C161">
        <v>0.30299999999999999</v>
      </c>
      <c r="D161">
        <v>1.62</v>
      </c>
      <c r="E161">
        <v>0.19500000000000001</v>
      </c>
      <c r="F161">
        <v>0.497</v>
      </c>
      <c r="G161">
        <v>0.308</v>
      </c>
      <c r="H161">
        <v>6.9000000000000006E-2</v>
      </c>
      <c r="I161">
        <v>9.1999999999999998E-2</v>
      </c>
      <c r="J161">
        <v>140</v>
      </c>
      <c r="K161">
        <v>3.63</v>
      </c>
      <c r="L161">
        <v>2297</v>
      </c>
      <c r="M161">
        <v>3699</v>
      </c>
      <c r="N161">
        <v>5996</v>
      </c>
      <c r="O161">
        <v>0.377</v>
      </c>
      <c r="P161">
        <v>0.373</v>
      </c>
      <c r="Q161">
        <v>0.25</v>
      </c>
      <c r="R161">
        <v>0.13700000000000001</v>
      </c>
      <c r="S161">
        <v>0.504</v>
      </c>
      <c r="T161">
        <v>0.35899999999999999</v>
      </c>
    </row>
    <row r="162" spans="1:20" x14ac:dyDescent="0.45">
      <c r="A162" s="10" t="s">
        <v>192</v>
      </c>
      <c r="B162" s="10" t="s">
        <v>21</v>
      </c>
      <c r="C162">
        <v>0.30499999999999999</v>
      </c>
      <c r="D162">
        <v>1.61</v>
      </c>
      <c r="E162">
        <v>0.20799999999999999</v>
      </c>
      <c r="F162">
        <v>0.48899999999999999</v>
      </c>
      <c r="G162">
        <v>0.30299999999999999</v>
      </c>
      <c r="H162">
        <v>8.4000000000000005E-2</v>
      </c>
      <c r="I162">
        <v>0.14199999999999999</v>
      </c>
      <c r="J162">
        <v>729</v>
      </c>
      <c r="K162">
        <v>4.87</v>
      </c>
      <c r="L162">
        <v>7466</v>
      </c>
      <c r="M162">
        <v>13208</v>
      </c>
      <c r="N162">
        <v>20674</v>
      </c>
      <c r="O162">
        <v>0.41699999999999998</v>
      </c>
      <c r="P162">
        <v>0.35599999999999998</v>
      </c>
      <c r="Q162">
        <v>0.22700000000000001</v>
      </c>
      <c r="R162">
        <v>0.16900000000000001</v>
      </c>
      <c r="S162">
        <v>0.50700000000000001</v>
      </c>
      <c r="T162">
        <v>0.32400000000000001</v>
      </c>
    </row>
    <row r="163" spans="1:20" x14ac:dyDescent="0.45">
      <c r="A163" s="10" t="s">
        <v>197</v>
      </c>
      <c r="B163" s="10" t="s">
        <v>21</v>
      </c>
      <c r="C163">
        <v>0.3</v>
      </c>
      <c r="D163">
        <v>1.61</v>
      </c>
      <c r="E163">
        <v>0.20699999999999999</v>
      </c>
      <c r="F163">
        <v>0.49</v>
      </c>
      <c r="G163">
        <v>0.30399999999999999</v>
      </c>
      <c r="H163">
        <v>9.8000000000000004E-2</v>
      </c>
      <c r="I163">
        <v>0.09</v>
      </c>
      <c r="J163">
        <v>178</v>
      </c>
      <c r="K163">
        <v>3.39</v>
      </c>
      <c r="L163">
        <v>2939</v>
      </c>
      <c r="M163">
        <v>4821</v>
      </c>
      <c r="N163">
        <v>7760</v>
      </c>
      <c r="O163">
        <v>0.34899999999999998</v>
      </c>
      <c r="P163">
        <v>0.36499999999999999</v>
      </c>
      <c r="Q163">
        <v>0.28599999999999998</v>
      </c>
      <c r="R163">
        <v>0.16800000000000001</v>
      </c>
      <c r="S163">
        <v>0.52800000000000002</v>
      </c>
      <c r="T163">
        <v>0.30299999999999999</v>
      </c>
    </row>
    <row r="164" spans="1:20" x14ac:dyDescent="0.45">
      <c r="A164" s="10" t="s">
        <v>193</v>
      </c>
      <c r="B164" s="10" t="s">
        <v>21</v>
      </c>
      <c r="C164">
        <v>0.309</v>
      </c>
      <c r="D164">
        <v>1.61</v>
      </c>
      <c r="E164">
        <v>0.20799999999999999</v>
      </c>
      <c r="F164">
        <v>0.48899999999999999</v>
      </c>
      <c r="G164">
        <v>0.30299999999999999</v>
      </c>
      <c r="H164">
        <v>0.106</v>
      </c>
      <c r="I164">
        <v>0.12</v>
      </c>
      <c r="J164">
        <v>310</v>
      </c>
      <c r="K164">
        <v>4.21</v>
      </c>
      <c r="L164">
        <v>3863</v>
      </c>
      <c r="M164">
        <v>6848</v>
      </c>
      <c r="N164">
        <v>10711</v>
      </c>
      <c r="O164">
        <v>0.36</v>
      </c>
      <c r="P164">
        <v>0.36699999999999999</v>
      </c>
      <c r="Q164">
        <v>0.27300000000000002</v>
      </c>
      <c r="R164">
        <v>0.20499999999999999</v>
      </c>
      <c r="S164">
        <v>0.48099999999999998</v>
      </c>
      <c r="T164">
        <v>0.313</v>
      </c>
    </row>
    <row r="165" spans="1:20" x14ac:dyDescent="0.45">
      <c r="A165" s="10" t="s">
        <v>188</v>
      </c>
      <c r="B165" s="10" t="s">
        <v>21</v>
      </c>
      <c r="C165">
        <v>0.316</v>
      </c>
      <c r="D165">
        <v>1.61</v>
      </c>
      <c r="E165">
        <v>0.20499999999999999</v>
      </c>
      <c r="F165">
        <v>0.49</v>
      </c>
      <c r="G165">
        <v>0.30499999999999999</v>
      </c>
      <c r="H165">
        <v>6.3E-2</v>
      </c>
      <c r="I165">
        <v>0.16900000000000001</v>
      </c>
      <c r="J165">
        <v>276</v>
      </c>
      <c r="K165">
        <v>4.91</v>
      </c>
      <c r="L165">
        <v>3160</v>
      </c>
      <c r="M165">
        <v>5370</v>
      </c>
      <c r="N165">
        <v>8530</v>
      </c>
      <c r="O165">
        <v>0.41199999999999998</v>
      </c>
      <c r="P165">
        <v>0.33800000000000002</v>
      </c>
      <c r="Q165">
        <v>0.25</v>
      </c>
      <c r="R165">
        <v>0.152</v>
      </c>
      <c r="S165">
        <v>0.496</v>
      </c>
      <c r="T165">
        <v>0.35199999999999998</v>
      </c>
    </row>
    <row r="166" spans="1:20" x14ac:dyDescent="0.45">
      <c r="A166" s="10" t="s">
        <v>194</v>
      </c>
      <c r="B166" s="10" t="s">
        <v>21</v>
      </c>
      <c r="C166">
        <v>0.27200000000000002</v>
      </c>
      <c r="D166">
        <v>1.61</v>
      </c>
      <c r="E166">
        <v>0.182</v>
      </c>
      <c r="F166">
        <v>0.504</v>
      </c>
      <c r="G166">
        <v>0.314</v>
      </c>
      <c r="H166">
        <v>9.1999999999999998E-2</v>
      </c>
      <c r="I166">
        <v>0.114</v>
      </c>
      <c r="J166">
        <v>347</v>
      </c>
      <c r="K166">
        <v>3.47</v>
      </c>
      <c r="L166">
        <v>4472</v>
      </c>
      <c r="M166">
        <v>9072</v>
      </c>
      <c r="N166">
        <v>13544</v>
      </c>
      <c r="O166">
        <v>0.41399999999999998</v>
      </c>
      <c r="P166">
        <v>0.35399999999999998</v>
      </c>
      <c r="Q166">
        <v>0.23100000000000001</v>
      </c>
      <c r="R166">
        <v>0.192</v>
      </c>
      <c r="S166">
        <v>0.497</v>
      </c>
      <c r="T166">
        <v>0.312</v>
      </c>
    </row>
    <row r="167" spans="1:20" x14ac:dyDescent="0.45">
      <c r="A167" s="10" t="s">
        <v>195</v>
      </c>
      <c r="B167" s="10" t="s">
        <v>21</v>
      </c>
      <c r="C167">
        <v>0.28199999999999997</v>
      </c>
      <c r="D167">
        <v>1.61</v>
      </c>
      <c r="E167">
        <v>0.21199999999999999</v>
      </c>
      <c r="F167">
        <v>0.48499999999999999</v>
      </c>
      <c r="G167">
        <v>0.30199999999999999</v>
      </c>
      <c r="H167">
        <v>9.2999999999999999E-2</v>
      </c>
      <c r="I167">
        <v>0.13</v>
      </c>
      <c r="J167">
        <v>949</v>
      </c>
      <c r="K167">
        <v>5.3</v>
      </c>
      <c r="L167">
        <v>9734</v>
      </c>
      <c r="M167">
        <v>16450</v>
      </c>
      <c r="N167">
        <v>26184</v>
      </c>
      <c r="O167">
        <v>0.378</v>
      </c>
      <c r="P167">
        <v>0.37</v>
      </c>
      <c r="Q167">
        <v>0.252</v>
      </c>
      <c r="R167">
        <v>0.20100000000000001</v>
      </c>
      <c r="S167">
        <v>0.51300000000000001</v>
      </c>
      <c r="T167">
        <v>0.28599999999999998</v>
      </c>
    </row>
    <row r="168" spans="1:20" x14ac:dyDescent="0.45">
      <c r="A168" s="10" t="s">
        <v>196</v>
      </c>
      <c r="B168" s="10" t="s">
        <v>21</v>
      </c>
      <c r="C168">
        <v>0.27700000000000002</v>
      </c>
      <c r="D168">
        <v>1.6</v>
      </c>
      <c r="E168">
        <v>0.161</v>
      </c>
      <c r="F168">
        <v>0.51700000000000002</v>
      </c>
      <c r="G168">
        <v>0.32300000000000001</v>
      </c>
      <c r="H168">
        <v>8.7999999999999995E-2</v>
      </c>
      <c r="I168">
        <v>7.8E-2</v>
      </c>
      <c r="J168">
        <v>210</v>
      </c>
      <c r="K168">
        <v>3.66</v>
      </c>
      <c r="L168">
        <v>3326</v>
      </c>
      <c r="M168">
        <v>4920</v>
      </c>
      <c r="N168">
        <v>8246</v>
      </c>
      <c r="O168">
        <v>0.44400000000000001</v>
      </c>
      <c r="P168">
        <v>0.35299999999999998</v>
      </c>
      <c r="Q168">
        <v>0.20300000000000001</v>
      </c>
      <c r="R168">
        <v>0.16600000000000001</v>
      </c>
      <c r="S168">
        <v>0.60599999999999998</v>
      </c>
      <c r="T168">
        <v>0.22800000000000001</v>
      </c>
    </row>
    <row r="169" spans="1:20" x14ac:dyDescent="0.45">
      <c r="A169" s="10" t="s">
        <v>199</v>
      </c>
      <c r="B169" s="10" t="s">
        <v>21</v>
      </c>
      <c r="C169">
        <v>0.30499999999999999</v>
      </c>
      <c r="D169">
        <v>1.59</v>
      </c>
      <c r="E169">
        <v>0.215</v>
      </c>
      <c r="F169">
        <v>0.48199999999999998</v>
      </c>
      <c r="G169">
        <v>0.30199999999999999</v>
      </c>
      <c r="H169">
        <v>7.1999999999999995E-2</v>
      </c>
      <c r="I169">
        <v>0.11700000000000001</v>
      </c>
      <c r="J169">
        <v>658</v>
      </c>
      <c r="K169">
        <v>4.71</v>
      </c>
      <c r="L169">
        <v>7104</v>
      </c>
      <c r="M169">
        <v>13254</v>
      </c>
      <c r="N169">
        <v>20358</v>
      </c>
      <c r="O169">
        <v>0.39800000000000002</v>
      </c>
      <c r="P169">
        <v>0.34499999999999997</v>
      </c>
      <c r="Q169">
        <v>0.25700000000000001</v>
      </c>
      <c r="R169">
        <v>0.16300000000000001</v>
      </c>
      <c r="S169">
        <v>0.53600000000000003</v>
      </c>
      <c r="T169">
        <v>0.30199999999999999</v>
      </c>
    </row>
    <row r="170" spans="1:20" x14ac:dyDescent="0.45">
      <c r="A170" s="10" t="s">
        <v>206</v>
      </c>
      <c r="B170" s="10" t="s">
        <v>21</v>
      </c>
      <c r="C170">
        <v>0.30299999999999999</v>
      </c>
      <c r="D170">
        <v>1.59</v>
      </c>
      <c r="E170">
        <v>0.20499999999999999</v>
      </c>
      <c r="F170">
        <v>0.48799999999999999</v>
      </c>
      <c r="G170">
        <v>0.307</v>
      </c>
      <c r="H170">
        <v>8.5000000000000006E-2</v>
      </c>
      <c r="I170">
        <v>0.17100000000000001</v>
      </c>
      <c r="J170">
        <v>314</v>
      </c>
      <c r="K170">
        <v>5.35</v>
      </c>
      <c r="L170">
        <v>3746</v>
      </c>
      <c r="M170">
        <v>5700</v>
      </c>
      <c r="N170">
        <v>9446</v>
      </c>
      <c r="O170">
        <v>0.38500000000000001</v>
      </c>
      <c r="P170">
        <v>0.36399999999999999</v>
      </c>
      <c r="Q170">
        <v>0.251</v>
      </c>
      <c r="R170">
        <v>0.17899999999999999</v>
      </c>
      <c r="S170">
        <v>0.496</v>
      </c>
      <c r="T170">
        <v>0.32500000000000001</v>
      </c>
    </row>
    <row r="171" spans="1:20" x14ac:dyDescent="0.45">
      <c r="A171" s="10" t="s">
        <v>200</v>
      </c>
      <c r="B171" s="10" t="s">
        <v>21</v>
      </c>
      <c r="C171">
        <v>0.29699999999999999</v>
      </c>
      <c r="D171">
        <v>1.59</v>
      </c>
      <c r="E171">
        <v>0.191</v>
      </c>
      <c r="F171">
        <v>0.497</v>
      </c>
      <c r="G171">
        <v>0.313</v>
      </c>
      <c r="H171">
        <v>9.8000000000000004E-2</v>
      </c>
      <c r="I171">
        <v>0.106</v>
      </c>
      <c r="J171">
        <v>322</v>
      </c>
      <c r="K171">
        <v>4.71</v>
      </c>
      <c r="L171">
        <v>3628</v>
      </c>
      <c r="M171">
        <v>6389</v>
      </c>
      <c r="N171">
        <v>10017</v>
      </c>
      <c r="O171">
        <v>0.46899999999999997</v>
      </c>
      <c r="P171">
        <v>0.32100000000000001</v>
      </c>
      <c r="Q171">
        <v>0.20899999999999999</v>
      </c>
      <c r="R171">
        <v>0.182</v>
      </c>
      <c r="S171">
        <v>0.56100000000000005</v>
      </c>
      <c r="T171">
        <v>0.25800000000000001</v>
      </c>
    </row>
    <row r="172" spans="1:20" x14ac:dyDescent="0.45">
      <c r="A172" s="10" t="s">
        <v>202</v>
      </c>
      <c r="B172" s="10" t="s">
        <v>21</v>
      </c>
      <c r="C172">
        <v>0.30399999999999999</v>
      </c>
      <c r="D172">
        <v>1.59</v>
      </c>
      <c r="E172">
        <v>0.21299999999999999</v>
      </c>
      <c r="F172">
        <v>0.48299999999999998</v>
      </c>
      <c r="G172">
        <v>0.30399999999999999</v>
      </c>
      <c r="H172">
        <v>9.1999999999999998E-2</v>
      </c>
      <c r="I172">
        <v>0.121</v>
      </c>
      <c r="J172">
        <v>166</v>
      </c>
      <c r="K172">
        <v>4.08</v>
      </c>
      <c r="L172">
        <v>2215</v>
      </c>
      <c r="M172">
        <v>3814</v>
      </c>
      <c r="N172">
        <v>6029</v>
      </c>
      <c r="O172">
        <v>0.39</v>
      </c>
      <c r="P172">
        <v>0.35299999999999998</v>
      </c>
      <c r="Q172">
        <v>0.25700000000000001</v>
      </c>
      <c r="R172">
        <v>0.19800000000000001</v>
      </c>
      <c r="S172">
        <v>0.48499999999999999</v>
      </c>
      <c r="T172">
        <v>0.317</v>
      </c>
    </row>
    <row r="173" spans="1:20" x14ac:dyDescent="0.45">
      <c r="A173" s="10" t="s">
        <v>327</v>
      </c>
      <c r="B173" s="10" t="s">
        <v>21</v>
      </c>
      <c r="C173">
        <v>0.27700000000000002</v>
      </c>
      <c r="D173">
        <v>1.59</v>
      </c>
      <c r="E173">
        <v>0.16700000000000001</v>
      </c>
      <c r="F173">
        <v>0.51100000000000001</v>
      </c>
      <c r="G173">
        <v>0.32200000000000001</v>
      </c>
      <c r="H173">
        <v>9.1999999999999998E-2</v>
      </c>
      <c r="I173">
        <v>0.106</v>
      </c>
      <c r="J173">
        <v>154</v>
      </c>
      <c r="K173">
        <v>4.0999999999999996</v>
      </c>
      <c r="L173">
        <v>2099</v>
      </c>
      <c r="M173">
        <v>3323</v>
      </c>
      <c r="N173">
        <v>5422</v>
      </c>
      <c r="O173">
        <v>0.40500000000000003</v>
      </c>
      <c r="P173">
        <v>0.34599999999999997</v>
      </c>
      <c r="Q173">
        <v>0.249</v>
      </c>
      <c r="R173">
        <v>0.182</v>
      </c>
      <c r="S173">
        <v>0.57799999999999996</v>
      </c>
      <c r="T173">
        <v>0.24099999999999999</v>
      </c>
    </row>
    <row r="174" spans="1:20" x14ac:dyDescent="0.45">
      <c r="A174" s="10" t="s">
        <v>203</v>
      </c>
      <c r="B174" s="10" t="s">
        <v>21</v>
      </c>
      <c r="C174">
        <v>0.29899999999999999</v>
      </c>
      <c r="D174">
        <v>1.58</v>
      </c>
      <c r="E174">
        <v>0.19800000000000001</v>
      </c>
      <c r="F174">
        <v>0.49099999999999999</v>
      </c>
      <c r="G174">
        <v>0.31</v>
      </c>
      <c r="H174">
        <v>8.2000000000000003E-2</v>
      </c>
      <c r="I174">
        <v>0.11899999999999999</v>
      </c>
      <c r="J174">
        <v>937</v>
      </c>
      <c r="K174">
        <v>4.6500000000000004</v>
      </c>
      <c r="L174">
        <v>11661</v>
      </c>
      <c r="M174">
        <v>18229</v>
      </c>
      <c r="N174">
        <v>29890</v>
      </c>
      <c r="O174">
        <v>0.41599999999999998</v>
      </c>
      <c r="P174">
        <v>0.34399999999999997</v>
      </c>
      <c r="Q174">
        <v>0.24</v>
      </c>
      <c r="R174">
        <v>0.192</v>
      </c>
      <c r="S174">
        <v>0.52700000000000002</v>
      </c>
      <c r="T174">
        <v>0.28100000000000003</v>
      </c>
    </row>
    <row r="175" spans="1:20" x14ac:dyDescent="0.45">
      <c r="A175" s="10" t="s">
        <v>190</v>
      </c>
      <c r="B175" s="10" t="s">
        <v>191</v>
      </c>
      <c r="C175">
        <v>0.30099999999999999</v>
      </c>
      <c r="D175">
        <v>1.58</v>
      </c>
      <c r="E175">
        <v>0.218</v>
      </c>
      <c r="F175">
        <v>0.47799999999999998</v>
      </c>
      <c r="G175">
        <v>0.30299999999999999</v>
      </c>
      <c r="H175">
        <v>7.8E-2</v>
      </c>
      <c r="I175">
        <v>0.12</v>
      </c>
      <c r="J175">
        <v>237</v>
      </c>
      <c r="K175">
        <v>4.08</v>
      </c>
      <c r="L175">
        <v>3364</v>
      </c>
      <c r="M175">
        <v>5688</v>
      </c>
      <c r="N175">
        <v>9052</v>
      </c>
      <c r="O175">
        <v>0.42299999999999999</v>
      </c>
      <c r="P175">
        <v>0.36</v>
      </c>
      <c r="Q175">
        <v>0.217</v>
      </c>
      <c r="R175">
        <v>0.16700000000000001</v>
      </c>
      <c r="S175">
        <v>0.52800000000000002</v>
      </c>
      <c r="T175">
        <v>0.30499999999999999</v>
      </c>
    </row>
    <row r="176" spans="1:20" x14ac:dyDescent="0.45">
      <c r="A176" s="10" t="s">
        <v>207</v>
      </c>
      <c r="B176" s="10" t="s">
        <v>21</v>
      </c>
      <c r="C176">
        <v>0.32600000000000001</v>
      </c>
      <c r="D176">
        <v>1.57</v>
      </c>
      <c r="E176">
        <v>0.19700000000000001</v>
      </c>
      <c r="F176">
        <v>0.49099999999999999</v>
      </c>
      <c r="G176">
        <v>0.312</v>
      </c>
      <c r="H176">
        <v>8.7999999999999995E-2</v>
      </c>
      <c r="I176">
        <v>5.6000000000000001E-2</v>
      </c>
      <c r="J176">
        <v>124</v>
      </c>
      <c r="K176">
        <v>2.65</v>
      </c>
      <c r="L176">
        <v>2488</v>
      </c>
      <c r="M176">
        <v>4343</v>
      </c>
      <c r="N176">
        <v>6831</v>
      </c>
      <c r="O176">
        <v>0.38900000000000001</v>
      </c>
      <c r="P176">
        <v>0.36699999999999999</v>
      </c>
      <c r="Q176">
        <v>0.24399999999999999</v>
      </c>
      <c r="R176">
        <v>0.185</v>
      </c>
      <c r="S176">
        <v>0.53800000000000003</v>
      </c>
      <c r="T176">
        <v>0.27600000000000002</v>
      </c>
    </row>
    <row r="177" spans="1:20" x14ac:dyDescent="0.45">
      <c r="A177" s="10" t="s">
        <v>208</v>
      </c>
      <c r="B177" s="10" t="s">
        <v>21</v>
      </c>
      <c r="C177">
        <v>0.314</v>
      </c>
      <c r="D177">
        <v>1.57</v>
      </c>
      <c r="E177">
        <v>0.20399999999999999</v>
      </c>
      <c r="F177">
        <v>0.48699999999999999</v>
      </c>
      <c r="G177">
        <v>0.309</v>
      </c>
      <c r="H177">
        <v>9.5000000000000001E-2</v>
      </c>
      <c r="I177">
        <v>9.0999999999999998E-2</v>
      </c>
      <c r="J177">
        <v>737</v>
      </c>
      <c r="K177">
        <v>4.49</v>
      </c>
      <c r="L177">
        <v>9847</v>
      </c>
      <c r="M177">
        <v>15418</v>
      </c>
      <c r="N177">
        <v>25265</v>
      </c>
      <c r="O177">
        <v>0.34300000000000003</v>
      </c>
      <c r="P177">
        <v>0.38</v>
      </c>
      <c r="Q177">
        <v>0.27700000000000002</v>
      </c>
      <c r="R177">
        <v>0.19500000000000001</v>
      </c>
      <c r="S177">
        <v>0.53300000000000003</v>
      </c>
      <c r="T177">
        <v>0.27300000000000002</v>
      </c>
    </row>
    <row r="178" spans="1:20" x14ac:dyDescent="0.45">
      <c r="A178" s="10" t="s">
        <v>209</v>
      </c>
      <c r="B178" s="10" t="s">
        <v>21</v>
      </c>
      <c r="C178">
        <v>0.31900000000000001</v>
      </c>
      <c r="D178">
        <v>1.57</v>
      </c>
      <c r="E178">
        <v>0.187</v>
      </c>
      <c r="F178">
        <v>0.497</v>
      </c>
      <c r="G178">
        <v>0.316</v>
      </c>
      <c r="H178">
        <v>8.6999999999999994E-2</v>
      </c>
      <c r="I178">
        <v>8.6999999999999994E-2</v>
      </c>
      <c r="J178">
        <v>162</v>
      </c>
      <c r="K178">
        <v>3.62</v>
      </c>
      <c r="L178">
        <v>2548</v>
      </c>
      <c r="M178">
        <v>3841</v>
      </c>
      <c r="N178">
        <v>6389</v>
      </c>
      <c r="O178">
        <v>0.40100000000000002</v>
      </c>
      <c r="P178">
        <v>0.36599999999999999</v>
      </c>
      <c r="Q178">
        <v>0.23300000000000001</v>
      </c>
      <c r="R178">
        <v>0.17299999999999999</v>
      </c>
      <c r="S178">
        <v>0.53400000000000003</v>
      </c>
      <c r="T178">
        <v>0.29299999999999998</v>
      </c>
    </row>
    <row r="179" spans="1:20" x14ac:dyDescent="0.45">
      <c r="A179" s="10" t="s">
        <v>205</v>
      </c>
      <c r="B179" s="10" t="s">
        <v>21</v>
      </c>
      <c r="C179">
        <v>0.27600000000000002</v>
      </c>
      <c r="D179">
        <v>1.57</v>
      </c>
      <c r="E179">
        <v>0.189</v>
      </c>
      <c r="F179">
        <v>0.495</v>
      </c>
      <c r="G179">
        <v>0.315</v>
      </c>
      <c r="H179">
        <v>7.3999999999999996E-2</v>
      </c>
      <c r="I179">
        <v>0.1</v>
      </c>
      <c r="J179">
        <v>144</v>
      </c>
      <c r="K179">
        <v>4.0999999999999996</v>
      </c>
      <c r="L179">
        <v>1724</v>
      </c>
      <c r="M179">
        <v>3171</v>
      </c>
      <c r="N179">
        <v>4895</v>
      </c>
      <c r="O179">
        <v>0.36499999999999999</v>
      </c>
      <c r="P179">
        <v>0.35699999999999998</v>
      </c>
      <c r="Q179">
        <v>0.27800000000000002</v>
      </c>
      <c r="R179">
        <v>0.17299999999999999</v>
      </c>
      <c r="S179">
        <v>0.53100000000000003</v>
      </c>
      <c r="T179">
        <v>0.29699999999999999</v>
      </c>
    </row>
    <row r="180" spans="1:20" x14ac:dyDescent="0.45">
      <c r="A180" s="10" t="s">
        <v>211</v>
      </c>
      <c r="B180" s="10" t="s">
        <v>21</v>
      </c>
      <c r="C180">
        <v>0.28999999999999998</v>
      </c>
      <c r="D180">
        <v>1.57</v>
      </c>
      <c r="E180">
        <v>0.20399999999999999</v>
      </c>
      <c r="F180">
        <v>0.48599999999999999</v>
      </c>
      <c r="G180">
        <v>0.31</v>
      </c>
      <c r="H180">
        <v>7.2999999999999995E-2</v>
      </c>
      <c r="I180">
        <v>9.1999999999999998E-2</v>
      </c>
      <c r="J180">
        <v>793</v>
      </c>
      <c r="K180">
        <v>4.99</v>
      </c>
      <c r="L180">
        <v>9552</v>
      </c>
      <c r="M180">
        <v>14711</v>
      </c>
      <c r="N180">
        <v>24263</v>
      </c>
      <c r="O180">
        <v>0.38800000000000001</v>
      </c>
      <c r="P180">
        <v>0.35499999999999998</v>
      </c>
      <c r="Q180">
        <v>0.25700000000000001</v>
      </c>
      <c r="R180">
        <v>0.17599999999999999</v>
      </c>
      <c r="S180">
        <v>0.54300000000000004</v>
      </c>
      <c r="T180">
        <v>0.28100000000000003</v>
      </c>
    </row>
    <row r="181" spans="1:20" x14ac:dyDescent="0.45">
      <c r="A181" s="10" t="s">
        <v>212</v>
      </c>
      <c r="B181" s="10" t="s">
        <v>21</v>
      </c>
      <c r="C181">
        <v>0.29499999999999998</v>
      </c>
      <c r="D181">
        <v>1.56</v>
      </c>
      <c r="E181">
        <v>0.21199999999999999</v>
      </c>
      <c r="F181">
        <v>0.48</v>
      </c>
      <c r="G181">
        <v>0.307</v>
      </c>
      <c r="H181">
        <v>8.5000000000000006E-2</v>
      </c>
      <c r="I181">
        <v>0.122</v>
      </c>
      <c r="J181">
        <v>626</v>
      </c>
      <c r="K181">
        <v>5.34</v>
      </c>
      <c r="L181">
        <v>5831</v>
      </c>
      <c r="M181">
        <v>10889</v>
      </c>
      <c r="N181">
        <v>16720</v>
      </c>
      <c r="O181">
        <v>0.40799999999999997</v>
      </c>
      <c r="P181">
        <v>0.34899999999999998</v>
      </c>
      <c r="Q181">
        <v>0.24299999999999999</v>
      </c>
      <c r="R181">
        <v>0.16800000000000001</v>
      </c>
      <c r="S181">
        <v>0.50900000000000001</v>
      </c>
      <c r="T181">
        <v>0.32200000000000001</v>
      </c>
    </row>
    <row r="182" spans="1:20" x14ac:dyDescent="0.45">
      <c r="A182" s="10" t="s">
        <v>217</v>
      </c>
      <c r="B182" s="10" t="s">
        <v>21</v>
      </c>
      <c r="C182">
        <v>0.29499999999999998</v>
      </c>
      <c r="D182">
        <v>1.55</v>
      </c>
      <c r="E182">
        <v>0.20200000000000001</v>
      </c>
      <c r="F182">
        <v>0.48499999999999999</v>
      </c>
      <c r="G182">
        <v>0.313</v>
      </c>
      <c r="H182">
        <v>8.2000000000000003E-2</v>
      </c>
      <c r="I182">
        <v>9.9000000000000005E-2</v>
      </c>
      <c r="J182">
        <v>704</v>
      </c>
      <c r="K182">
        <v>4.45</v>
      </c>
      <c r="L182">
        <v>7912</v>
      </c>
      <c r="M182">
        <v>14582</v>
      </c>
      <c r="N182">
        <v>22494</v>
      </c>
      <c r="O182">
        <v>0.41599999999999998</v>
      </c>
      <c r="P182">
        <v>0.35299999999999998</v>
      </c>
      <c r="Q182">
        <v>0.23100000000000001</v>
      </c>
      <c r="R182">
        <v>0.188</v>
      </c>
      <c r="S182">
        <v>0.52900000000000003</v>
      </c>
      <c r="T182">
        <v>0.28199999999999997</v>
      </c>
    </row>
    <row r="183" spans="1:20" x14ac:dyDescent="0.45">
      <c r="A183" s="10" t="s">
        <v>215</v>
      </c>
      <c r="B183" s="10" t="s">
        <v>21</v>
      </c>
      <c r="C183">
        <v>0.29399999999999998</v>
      </c>
      <c r="D183">
        <v>1.55</v>
      </c>
      <c r="E183">
        <v>0.20799999999999999</v>
      </c>
      <c r="F183">
        <v>0.48099999999999998</v>
      </c>
      <c r="G183">
        <v>0.311</v>
      </c>
      <c r="H183">
        <v>6.8000000000000005E-2</v>
      </c>
      <c r="I183">
        <v>0.113</v>
      </c>
      <c r="J183">
        <v>258</v>
      </c>
      <c r="K183">
        <v>3.77</v>
      </c>
      <c r="L183">
        <v>3229</v>
      </c>
      <c r="M183">
        <v>6304</v>
      </c>
      <c r="N183">
        <v>9533</v>
      </c>
      <c r="O183">
        <v>0.39200000000000002</v>
      </c>
      <c r="P183">
        <v>0.35599999999999998</v>
      </c>
      <c r="Q183">
        <v>0.252</v>
      </c>
      <c r="R183">
        <v>0.14599999999999999</v>
      </c>
      <c r="S183">
        <v>0.52300000000000002</v>
      </c>
      <c r="T183">
        <v>0.33100000000000002</v>
      </c>
    </row>
    <row r="184" spans="1:20" x14ac:dyDescent="0.45">
      <c r="A184" s="10" t="s">
        <v>223</v>
      </c>
      <c r="B184" s="10" t="s">
        <v>21</v>
      </c>
      <c r="C184">
        <v>0.312</v>
      </c>
      <c r="D184">
        <v>1.55</v>
      </c>
      <c r="E184">
        <v>0.20799999999999999</v>
      </c>
      <c r="F184">
        <v>0.48099999999999998</v>
      </c>
      <c r="G184">
        <v>0.311</v>
      </c>
      <c r="H184">
        <v>8.8999999999999996E-2</v>
      </c>
      <c r="I184">
        <v>8.3000000000000004E-2</v>
      </c>
      <c r="J184">
        <v>208</v>
      </c>
      <c r="K184">
        <v>3.1</v>
      </c>
      <c r="L184">
        <v>3788</v>
      </c>
      <c r="M184">
        <v>6729</v>
      </c>
      <c r="N184">
        <v>10517</v>
      </c>
      <c r="O184">
        <v>0.29299999999999998</v>
      </c>
      <c r="P184">
        <v>0.35399999999999998</v>
      </c>
      <c r="Q184">
        <v>0.35299999999999998</v>
      </c>
      <c r="R184">
        <v>0.16200000000000001</v>
      </c>
      <c r="S184">
        <v>0.57099999999999995</v>
      </c>
      <c r="T184">
        <v>0.26600000000000001</v>
      </c>
    </row>
    <row r="185" spans="1:20" x14ac:dyDescent="0.45">
      <c r="A185" s="10" t="s">
        <v>216</v>
      </c>
      <c r="B185" s="10" t="s">
        <v>21</v>
      </c>
      <c r="C185">
        <v>0.316</v>
      </c>
      <c r="D185">
        <v>1.55</v>
      </c>
      <c r="E185">
        <v>0.218</v>
      </c>
      <c r="F185">
        <v>0.47499999999999998</v>
      </c>
      <c r="G185">
        <v>0.307</v>
      </c>
      <c r="H185">
        <v>7.1999999999999995E-2</v>
      </c>
      <c r="I185">
        <v>0.151</v>
      </c>
      <c r="J185">
        <v>917</v>
      </c>
      <c r="K185">
        <v>4.6100000000000003</v>
      </c>
      <c r="L185">
        <v>10378</v>
      </c>
      <c r="M185">
        <v>18127</v>
      </c>
      <c r="N185">
        <v>28505</v>
      </c>
      <c r="O185">
        <v>0.38800000000000001</v>
      </c>
      <c r="P185">
        <v>0.36499999999999999</v>
      </c>
      <c r="Q185">
        <v>0.247</v>
      </c>
      <c r="R185">
        <v>0.15</v>
      </c>
      <c r="S185">
        <v>0.496</v>
      </c>
      <c r="T185">
        <v>0.35399999999999998</v>
      </c>
    </row>
    <row r="186" spans="1:20" x14ac:dyDescent="0.45">
      <c r="A186" s="10" t="s">
        <v>218</v>
      </c>
      <c r="B186" s="10" t="s">
        <v>21</v>
      </c>
      <c r="C186">
        <v>0.33400000000000002</v>
      </c>
      <c r="D186">
        <v>1.55</v>
      </c>
      <c r="E186">
        <v>0.20699999999999999</v>
      </c>
      <c r="F186">
        <v>0.48199999999999998</v>
      </c>
      <c r="G186">
        <v>0.312</v>
      </c>
      <c r="H186">
        <v>7.9000000000000001E-2</v>
      </c>
      <c r="I186">
        <v>0.12</v>
      </c>
      <c r="J186">
        <v>341</v>
      </c>
      <c r="K186">
        <v>4.8899999999999997</v>
      </c>
      <c r="L186">
        <v>4212</v>
      </c>
      <c r="M186">
        <v>6646</v>
      </c>
      <c r="N186">
        <v>10858</v>
      </c>
      <c r="O186">
        <v>0.40699999999999997</v>
      </c>
      <c r="P186">
        <v>0.33900000000000002</v>
      </c>
      <c r="Q186">
        <v>0.255</v>
      </c>
      <c r="R186">
        <v>0.15</v>
      </c>
      <c r="S186">
        <v>0.53600000000000003</v>
      </c>
      <c r="T186">
        <v>0.314</v>
      </c>
    </row>
    <row r="187" spans="1:20" x14ac:dyDescent="0.45">
      <c r="A187" s="10" t="s">
        <v>219</v>
      </c>
      <c r="B187" s="10" t="s">
        <v>220</v>
      </c>
      <c r="C187">
        <v>0.313</v>
      </c>
      <c r="D187">
        <v>1.54</v>
      </c>
      <c r="E187">
        <v>0.214</v>
      </c>
      <c r="F187">
        <v>0.47699999999999998</v>
      </c>
      <c r="G187">
        <v>0.309</v>
      </c>
      <c r="H187">
        <v>6.6000000000000003E-2</v>
      </c>
      <c r="I187">
        <v>0.128</v>
      </c>
      <c r="J187">
        <v>217</v>
      </c>
      <c r="K187">
        <v>4.8899999999999997</v>
      </c>
      <c r="L187">
        <v>2595</v>
      </c>
      <c r="M187">
        <v>4107</v>
      </c>
      <c r="N187">
        <v>6702</v>
      </c>
      <c r="O187">
        <v>0.42299999999999999</v>
      </c>
      <c r="P187">
        <v>0.35899999999999999</v>
      </c>
      <c r="Q187">
        <v>0.218</v>
      </c>
      <c r="R187">
        <v>0.16500000000000001</v>
      </c>
      <c r="S187">
        <v>0.54600000000000004</v>
      </c>
      <c r="T187">
        <v>0.28799999999999998</v>
      </c>
    </row>
    <row r="188" spans="1:20" x14ac:dyDescent="0.45">
      <c r="A188" s="10" t="s">
        <v>221</v>
      </c>
      <c r="B188" s="10" t="s">
        <v>21</v>
      </c>
      <c r="C188">
        <v>0.29599999999999999</v>
      </c>
      <c r="D188">
        <v>1.54</v>
      </c>
      <c r="E188">
        <v>0.20499999999999999</v>
      </c>
      <c r="F188">
        <v>0.48199999999999998</v>
      </c>
      <c r="G188">
        <v>0.313</v>
      </c>
      <c r="H188">
        <v>9.0999999999999998E-2</v>
      </c>
      <c r="I188">
        <v>0.114</v>
      </c>
      <c r="J188">
        <v>283</v>
      </c>
      <c r="K188">
        <v>4.28</v>
      </c>
      <c r="L188">
        <v>3663</v>
      </c>
      <c r="M188">
        <v>6134</v>
      </c>
      <c r="N188">
        <v>9797</v>
      </c>
      <c r="O188">
        <v>0.38</v>
      </c>
      <c r="P188">
        <v>0.35599999999999998</v>
      </c>
      <c r="Q188">
        <v>0.26500000000000001</v>
      </c>
      <c r="R188">
        <v>0.19800000000000001</v>
      </c>
      <c r="S188">
        <v>0.52100000000000002</v>
      </c>
      <c r="T188">
        <v>0.28100000000000003</v>
      </c>
    </row>
    <row r="189" spans="1:20" x14ac:dyDescent="0.45">
      <c r="A189" s="10" t="s">
        <v>222</v>
      </c>
      <c r="B189" s="10" t="s">
        <v>21</v>
      </c>
      <c r="C189">
        <v>0.28100000000000003</v>
      </c>
      <c r="D189">
        <v>1.54</v>
      </c>
      <c r="E189">
        <v>0.19800000000000001</v>
      </c>
      <c r="F189">
        <v>0.48599999999999999</v>
      </c>
      <c r="G189">
        <v>0.315</v>
      </c>
      <c r="H189">
        <v>0.11700000000000001</v>
      </c>
      <c r="I189">
        <v>0.10100000000000001</v>
      </c>
      <c r="J189">
        <v>653</v>
      </c>
      <c r="K189">
        <v>4.46</v>
      </c>
      <c r="L189">
        <v>7431</v>
      </c>
      <c r="M189">
        <v>12981</v>
      </c>
      <c r="N189">
        <v>20412</v>
      </c>
      <c r="O189">
        <v>0.41599999999999998</v>
      </c>
      <c r="P189">
        <v>0.35</v>
      </c>
      <c r="Q189">
        <v>0.23400000000000001</v>
      </c>
      <c r="R189">
        <v>0.19900000000000001</v>
      </c>
      <c r="S189">
        <v>0.54300000000000004</v>
      </c>
      <c r="T189">
        <v>0.25800000000000001</v>
      </c>
    </row>
    <row r="190" spans="1:20" x14ac:dyDescent="0.45">
      <c r="A190" s="10" t="s">
        <v>224</v>
      </c>
      <c r="B190" s="10" t="s">
        <v>21</v>
      </c>
      <c r="C190">
        <v>0.29899999999999999</v>
      </c>
      <c r="D190">
        <v>1.53</v>
      </c>
      <c r="E190">
        <v>0.20100000000000001</v>
      </c>
      <c r="F190">
        <v>0.48299999999999998</v>
      </c>
      <c r="G190">
        <v>0.315</v>
      </c>
      <c r="H190">
        <v>7.6999999999999999E-2</v>
      </c>
      <c r="I190">
        <v>0.111</v>
      </c>
      <c r="J190">
        <v>802</v>
      </c>
      <c r="K190">
        <v>4.67</v>
      </c>
      <c r="L190">
        <v>10201</v>
      </c>
      <c r="M190">
        <v>16279</v>
      </c>
      <c r="N190">
        <v>26480</v>
      </c>
      <c r="O190">
        <v>0.42</v>
      </c>
      <c r="P190">
        <v>0.34899999999999998</v>
      </c>
      <c r="Q190">
        <v>0.23100000000000001</v>
      </c>
      <c r="R190">
        <v>0.17499999999999999</v>
      </c>
      <c r="S190">
        <v>0.52800000000000002</v>
      </c>
      <c r="T190">
        <v>0.29699999999999999</v>
      </c>
    </row>
    <row r="191" spans="1:20" x14ac:dyDescent="0.45">
      <c r="A191" s="10" t="s">
        <v>225</v>
      </c>
      <c r="B191" s="10" t="s">
        <v>119</v>
      </c>
      <c r="C191">
        <v>0.29799999999999999</v>
      </c>
      <c r="D191">
        <v>1.53</v>
      </c>
      <c r="E191">
        <v>0.217</v>
      </c>
      <c r="F191">
        <v>0.47399999999999998</v>
      </c>
      <c r="G191">
        <v>0.309</v>
      </c>
      <c r="H191">
        <v>9.1999999999999998E-2</v>
      </c>
      <c r="I191">
        <v>9.5000000000000001E-2</v>
      </c>
      <c r="J191">
        <v>1554</v>
      </c>
      <c r="K191">
        <v>5.24</v>
      </c>
      <c r="L191">
        <v>14867</v>
      </c>
      <c r="M191">
        <v>26600</v>
      </c>
      <c r="N191">
        <v>41467</v>
      </c>
      <c r="O191">
        <v>0.41299999999999998</v>
      </c>
      <c r="P191">
        <v>0.35</v>
      </c>
      <c r="Q191">
        <v>0.23699999999999999</v>
      </c>
      <c r="R191">
        <v>0.17</v>
      </c>
      <c r="S191">
        <v>0.54100000000000004</v>
      </c>
      <c r="T191">
        <v>0.28899999999999998</v>
      </c>
    </row>
    <row r="192" spans="1:20" x14ac:dyDescent="0.45">
      <c r="A192" s="10" t="s">
        <v>214</v>
      </c>
      <c r="B192" s="10" t="s">
        <v>21</v>
      </c>
      <c r="C192">
        <v>0.28199999999999997</v>
      </c>
      <c r="D192">
        <v>1.53</v>
      </c>
      <c r="E192">
        <v>0.188</v>
      </c>
      <c r="F192">
        <v>0.49099999999999999</v>
      </c>
      <c r="G192">
        <v>0.32100000000000001</v>
      </c>
      <c r="H192">
        <v>0.10299999999999999</v>
      </c>
      <c r="I192">
        <v>0.14199999999999999</v>
      </c>
      <c r="J192">
        <v>548</v>
      </c>
      <c r="K192">
        <v>4.3499999999999996</v>
      </c>
      <c r="L192">
        <v>6652</v>
      </c>
      <c r="M192">
        <v>12070</v>
      </c>
      <c r="N192">
        <v>18722</v>
      </c>
      <c r="O192">
        <v>0.4</v>
      </c>
      <c r="P192">
        <v>0.35099999999999998</v>
      </c>
      <c r="Q192">
        <v>0.249</v>
      </c>
      <c r="R192">
        <v>0.17899999999999999</v>
      </c>
      <c r="S192">
        <v>0.49399999999999999</v>
      </c>
      <c r="T192">
        <v>0.32800000000000001</v>
      </c>
    </row>
    <row r="193" spans="1:20" x14ac:dyDescent="0.45">
      <c r="A193" s="10" t="s">
        <v>201</v>
      </c>
      <c r="B193" s="10" t="s">
        <v>21</v>
      </c>
      <c r="C193">
        <v>0.30599999999999999</v>
      </c>
      <c r="D193">
        <v>1.53</v>
      </c>
      <c r="E193">
        <v>0.20399999999999999</v>
      </c>
      <c r="F193">
        <v>0.48099999999999998</v>
      </c>
      <c r="G193">
        <v>0.314</v>
      </c>
      <c r="H193">
        <v>0.09</v>
      </c>
      <c r="I193">
        <v>9.9000000000000005E-2</v>
      </c>
      <c r="J193">
        <v>855</v>
      </c>
      <c r="K193">
        <v>5.34</v>
      </c>
      <c r="L193">
        <v>8202</v>
      </c>
      <c r="M193">
        <v>14458</v>
      </c>
      <c r="N193">
        <v>22660</v>
      </c>
      <c r="O193">
        <v>0.43</v>
      </c>
      <c r="P193">
        <v>0.31900000000000001</v>
      </c>
      <c r="Q193">
        <v>0.251</v>
      </c>
      <c r="R193">
        <v>0.17100000000000001</v>
      </c>
      <c r="S193">
        <v>0.55800000000000005</v>
      </c>
      <c r="T193">
        <v>0.27200000000000002</v>
      </c>
    </row>
    <row r="194" spans="1:20" x14ac:dyDescent="0.45">
      <c r="A194" s="10" t="s">
        <v>178</v>
      </c>
      <c r="B194" s="10" t="s">
        <v>191</v>
      </c>
      <c r="C194">
        <v>0.27500000000000002</v>
      </c>
      <c r="D194">
        <v>1.52</v>
      </c>
      <c r="E194">
        <v>0.17100000000000001</v>
      </c>
      <c r="F194">
        <v>0.5</v>
      </c>
      <c r="G194">
        <v>0.32900000000000001</v>
      </c>
      <c r="H194">
        <v>6.7000000000000004E-2</v>
      </c>
      <c r="I194">
        <v>9.7000000000000003E-2</v>
      </c>
      <c r="J194">
        <v>161</v>
      </c>
      <c r="K194">
        <v>3.78</v>
      </c>
      <c r="L194">
        <v>2468</v>
      </c>
      <c r="M194">
        <v>3941</v>
      </c>
      <c r="N194">
        <v>6409</v>
      </c>
      <c r="O194">
        <v>0.35799999999999998</v>
      </c>
      <c r="P194">
        <v>0.33200000000000002</v>
      </c>
      <c r="Q194">
        <v>0.31</v>
      </c>
      <c r="R194">
        <v>0.14399999999999999</v>
      </c>
      <c r="S194">
        <v>0.58099999999999996</v>
      </c>
      <c r="T194">
        <v>0.27500000000000002</v>
      </c>
    </row>
    <row r="195" spans="1:20" x14ac:dyDescent="0.45">
      <c r="A195" s="10" t="s">
        <v>229</v>
      </c>
      <c r="B195" s="10" t="s">
        <v>230</v>
      </c>
      <c r="C195">
        <v>0.29199999999999998</v>
      </c>
      <c r="D195">
        <v>1.52</v>
      </c>
      <c r="E195">
        <v>0.20399999999999999</v>
      </c>
      <c r="F195">
        <v>0.48</v>
      </c>
      <c r="G195">
        <v>0.316</v>
      </c>
      <c r="H195">
        <v>8.1000000000000003E-2</v>
      </c>
      <c r="I195">
        <v>0.114</v>
      </c>
      <c r="J195">
        <v>169</v>
      </c>
      <c r="K195">
        <v>4.83</v>
      </c>
      <c r="L195">
        <v>1915</v>
      </c>
      <c r="M195">
        <v>3232</v>
      </c>
      <c r="N195">
        <v>5147</v>
      </c>
      <c r="O195">
        <v>0.35499999999999998</v>
      </c>
      <c r="P195">
        <v>0.39</v>
      </c>
      <c r="Q195">
        <v>0.254</v>
      </c>
      <c r="R195">
        <v>0.13</v>
      </c>
      <c r="S195">
        <v>0.58699999999999997</v>
      </c>
      <c r="T195">
        <v>0.28299999999999997</v>
      </c>
    </row>
    <row r="196" spans="1:20" x14ac:dyDescent="0.45">
      <c r="A196" s="10" t="s">
        <v>231</v>
      </c>
      <c r="B196" s="10" t="s">
        <v>21</v>
      </c>
      <c r="C196">
        <v>0.29899999999999999</v>
      </c>
      <c r="D196">
        <v>1.52</v>
      </c>
      <c r="E196">
        <v>0.216</v>
      </c>
      <c r="F196">
        <v>0.47299999999999998</v>
      </c>
      <c r="G196">
        <v>0.311</v>
      </c>
      <c r="H196">
        <v>4.3999999999999997E-2</v>
      </c>
      <c r="I196">
        <v>0.13900000000000001</v>
      </c>
      <c r="J196">
        <v>129</v>
      </c>
      <c r="K196">
        <v>3.78</v>
      </c>
      <c r="L196">
        <v>2001</v>
      </c>
      <c r="M196">
        <v>3208</v>
      </c>
      <c r="N196">
        <v>5209</v>
      </c>
      <c r="O196">
        <v>0.372</v>
      </c>
      <c r="P196">
        <v>0.36699999999999999</v>
      </c>
      <c r="Q196">
        <v>0.26100000000000001</v>
      </c>
      <c r="R196">
        <v>0.17499999999999999</v>
      </c>
      <c r="S196">
        <v>0.51800000000000002</v>
      </c>
      <c r="T196">
        <v>0.307</v>
      </c>
    </row>
    <row r="197" spans="1:20" x14ac:dyDescent="0.45">
      <c r="A197" s="10" t="s">
        <v>234</v>
      </c>
      <c r="B197" s="10" t="s">
        <v>21</v>
      </c>
      <c r="C197">
        <v>0.28799999999999998</v>
      </c>
      <c r="D197">
        <v>1.52</v>
      </c>
      <c r="E197">
        <v>0.21299999999999999</v>
      </c>
      <c r="F197">
        <v>0.47399999999999998</v>
      </c>
      <c r="G197">
        <v>0.313</v>
      </c>
      <c r="H197">
        <v>0.14000000000000001</v>
      </c>
      <c r="I197">
        <v>0.11</v>
      </c>
      <c r="J197">
        <v>189</v>
      </c>
      <c r="K197">
        <v>4.3099999999999996</v>
      </c>
      <c r="L197">
        <v>2525</v>
      </c>
      <c r="M197">
        <v>4159</v>
      </c>
      <c r="N197">
        <v>6684</v>
      </c>
      <c r="O197">
        <v>0.38</v>
      </c>
      <c r="P197">
        <v>0.33700000000000002</v>
      </c>
      <c r="Q197">
        <v>0.28299999999999997</v>
      </c>
      <c r="R197">
        <v>0.26</v>
      </c>
      <c r="S197">
        <v>0.48199999999999998</v>
      </c>
      <c r="T197">
        <v>0.25700000000000001</v>
      </c>
    </row>
    <row r="198" spans="1:20" x14ac:dyDescent="0.45">
      <c r="A198" s="10" t="s">
        <v>249</v>
      </c>
      <c r="B198" s="10" t="s">
        <v>21</v>
      </c>
      <c r="C198">
        <v>0.29499999999999998</v>
      </c>
      <c r="D198">
        <v>1.52</v>
      </c>
      <c r="E198">
        <v>0.19400000000000001</v>
      </c>
      <c r="F198">
        <v>0.48599999999999999</v>
      </c>
      <c r="G198">
        <v>0.32</v>
      </c>
      <c r="H198">
        <v>0.11</v>
      </c>
      <c r="I198">
        <v>8.8999999999999996E-2</v>
      </c>
      <c r="J198">
        <v>307</v>
      </c>
      <c r="K198">
        <v>4.3899999999999997</v>
      </c>
      <c r="L198">
        <v>3669</v>
      </c>
      <c r="M198">
        <v>6716</v>
      </c>
      <c r="N198">
        <v>10385</v>
      </c>
      <c r="O198">
        <v>0.35899999999999999</v>
      </c>
      <c r="P198">
        <v>0.33100000000000002</v>
      </c>
      <c r="Q198">
        <v>0.31</v>
      </c>
      <c r="R198">
        <v>0.20499999999999999</v>
      </c>
      <c r="S198">
        <v>0.55000000000000004</v>
      </c>
      <c r="T198">
        <v>0.24399999999999999</v>
      </c>
    </row>
    <row r="199" spans="1:20" x14ac:dyDescent="0.45">
      <c r="A199" s="10" t="s">
        <v>235</v>
      </c>
      <c r="B199" s="10" t="s">
        <v>21</v>
      </c>
      <c r="C199">
        <v>0.31900000000000001</v>
      </c>
      <c r="D199">
        <v>1.51</v>
      </c>
      <c r="E199">
        <v>0.221</v>
      </c>
      <c r="F199">
        <v>0.46899999999999997</v>
      </c>
      <c r="G199">
        <v>0.31</v>
      </c>
      <c r="H199">
        <v>7.1999999999999995E-2</v>
      </c>
      <c r="I199">
        <v>0.107</v>
      </c>
      <c r="J199">
        <v>500</v>
      </c>
      <c r="K199">
        <v>4.8899999999999997</v>
      </c>
      <c r="L199">
        <v>4839</v>
      </c>
      <c r="M199">
        <v>9921</v>
      </c>
      <c r="N199">
        <v>14760</v>
      </c>
      <c r="O199">
        <v>0.34399999999999997</v>
      </c>
      <c r="P199">
        <v>0.34699999999999998</v>
      </c>
      <c r="Q199">
        <v>0.309</v>
      </c>
      <c r="R199">
        <v>0.161</v>
      </c>
      <c r="S199">
        <v>0.55300000000000005</v>
      </c>
      <c r="T199">
        <v>0.28599999999999998</v>
      </c>
    </row>
    <row r="200" spans="1:20" x14ac:dyDescent="0.45">
      <c r="A200" s="10" t="s">
        <v>238</v>
      </c>
      <c r="B200" s="10" t="s">
        <v>21</v>
      </c>
      <c r="C200">
        <v>0.30499999999999999</v>
      </c>
      <c r="D200">
        <v>1.51</v>
      </c>
      <c r="E200">
        <v>0.19800000000000001</v>
      </c>
      <c r="F200">
        <v>0.48199999999999998</v>
      </c>
      <c r="G200">
        <v>0.32</v>
      </c>
      <c r="H200">
        <v>0.10100000000000001</v>
      </c>
      <c r="I200">
        <v>0.10100000000000001</v>
      </c>
      <c r="J200">
        <v>138</v>
      </c>
      <c r="K200">
        <v>3.32</v>
      </c>
      <c r="L200">
        <v>2053</v>
      </c>
      <c r="M200">
        <v>3557</v>
      </c>
      <c r="N200">
        <v>5610</v>
      </c>
      <c r="O200">
        <v>0.40100000000000002</v>
      </c>
      <c r="P200">
        <v>0.34599999999999997</v>
      </c>
      <c r="Q200">
        <v>0.253</v>
      </c>
      <c r="R200">
        <v>0.16700000000000001</v>
      </c>
      <c r="S200">
        <v>0.55800000000000005</v>
      </c>
      <c r="T200">
        <v>0.27600000000000002</v>
      </c>
    </row>
    <row r="201" spans="1:20" x14ac:dyDescent="0.45">
      <c r="A201" s="10" t="s">
        <v>236</v>
      </c>
      <c r="B201" s="10" t="s">
        <v>21</v>
      </c>
      <c r="C201">
        <v>0.28100000000000003</v>
      </c>
      <c r="D201">
        <v>1.51</v>
      </c>
      <c r="E201">
        <v>0.22</v>
      </c>
      <c r="F201">
        <v>0.46899999999999997</v>
      </c>
      <c r="G201">
        <v>0.311</v>
      </c>
      <c r="H201">
        <v>8.1000000000000003E-2</v>
      </c>
      <c r="I201">
        <v>0.125</v>
      </c>
      <c r="J201">
        <v>399</v>
      </c>
      <c r="K201">
        <v>4.6100000000000003</v>
      </c>
      <c r="L201">
        <v>4739</v>
      </c>
      <c r="M201">
        <v>7972</v>
      </c>
      <c r="N201">
        <v>12711</v>
      </c>
      <c r="O201">
        <v>0.377</v>
      </c>
      <c r="P201">
        <v>0.36599999999999999</v>
      </c>
      <c r="Q201">
        <v>0.25700000000000001</v>
      </c>
      <c r="R201">
        <v>0.16900000000000001</v>
      </c>
      <c r="S201">
        <v>0.52700000000000002</v>
      </c>
      <c r="T201">
        <v>0.30399999999999999</v>
      </c>
    </row>
    <row r="202" spans="1:20" x14ac:dyDescent="0.45">
      <c r="A202" s="10" t="s">
        <v>239</v>
      </c>
      <c r="B202" s="10" t="s">
        <v>21</v>
      </c>
      <c r="C202">
        <v>0.27300000000000002</v>
      </c>
      <c r="D202">
        <v>1.51</v>
      </c>
      <c r="E202">
        <v>0.22700000000000001</v>
      </c>
      <c r="F202">
        <v>0.46500000000000002</v>
      </c>
      <c r="G202">
        <v>0.309</v>
      </c>
      <c r="H202">
        <v>0.10199999999999999</v>
      </c>
      <c r="I202">
        <v>0.105</v>
      </c>
      <c r="J202">
        <v>175</v>
      </c>
      <c r="K202">
        <v>4.2300000000000004</v>
      </c>
      <c r="L202">
        <v>2427</v>
      </c>
      <c r="M202">
        <v>4003</v>
      </c>
      <c r="N202">
        <v>6430</v>
      </c>
      <c r="O202">
        <v>0.42599999999999999</v>
      </c>
      <c r="P202">
        <v>0.32100000000000001</v>
      </c>
      <c r="Q202">
        <v>0.252</v>
      </c>
      <c r="R202">
        <v>0.16400000000000001</v>
      </c>
      <c r="S202">
        <v>0.47299999999999998</v>
      </c>
      <c r="T202">
        <v>0.36399999999999999</v>
      </c>
    </row>
    <row r="203" spans="1:20" x14ac:dyDescent="0.45">
      <c r="A203" s="10" t="s">
        <v>237</v>
      </c>
      <c r="B203" s="10" t="s">
        <v>21</v>
      </c>
      <c r="C203">
        <v>0.28699999999999998</v>
      </c>
      <c r="D203">
        <v>1.51</v>
      </c>
      <c r="E203">
        <v>0.19700000000000001</v>
      </c>
      <c r="F203">
        <v>0.48199999999999998</v>
      </c>
      <c r="G203">
        <v>0.32</v>
      </c>
      <c r="H203">
        <v>8.7999999999999995E-2</v>
      </c>
      <c r="I203">
        <v>0.13500000000000001</v>
      </c>
      <c r="J203">
        <v>379</v>
      </c>
      <c r="K203">
        <v>3.83</v>
      </c>
      <c r="L203">
        <v>5707</v>
      </c>
      <c r="M203">
        <v>9091</v>
      </c>
      <c r="N203">
        <v>14798</v>
      </c>
      <c r="O203">
        <v>0.44900000000000001</v>
      </c>
      <c r="P203">
        <v>0.33100000000000002</v>
      </c>
      <c r="Q203">
        <v>0.22</v>
      </c>
      <c r="R203">
        <v>0.154</v>
      </c>
      <c r="S203">
        <v>0.495</v>
      </c>
      <c r="T203">
        <v>0.35099999999999998</v>
      </c>
    </row>
    <row r="204" spans="1:20" x14ac:dyDescent="0.45">
      <c r="A204" s="10" t="s">
        <v>240</v>
      </c>
      <c r="B204" s="10" t="s">
        <v>21</v>
      </c>
      <c r="C204">
        <v>0.27900000000000003</v>
      </c>
      <c r="D204">
        <v>1.51</v>
      </c>
      <c r="E204">
        <v>0.214</v>
      </c>
      <c r="F204">
        <v>0.47199999999999998</v>
      </c>
      <c r="G204">
        <v>0.314</v>
      </c>
      <c r="H204">
        <v>0.1</v>
      </c>
      <c r="I204">
        <v>0.11600000000000001</v>
      </c>
      <c r="J204">
        <v>188</v>
      </c>
      <c r="K204">
        <v>3.22</v>
      </c>
      <c r="L204">
        <v>3067</v>
      </c>
      <c r="M204">
        <v>5125</v>
      </c>
      <c r="N204">
        <v>8192</v>
      </c>
      <c r="O204">
        <v>0.42199999999999999</v>
      </c>
      <c r="P204">
        <v>0.34499999999999997</v>
      </c>
      <c r="Q204">
        <v>0.23400000000000001</v>
      </c>
      <c r="R204">
        <v>0.17799999999999999</v>
      </c>
      <c r="S204">
        <v>0.53700000000000003</v>
      </c>
      <c r="T204">
        <v>0.28499999999999998</v>
      </c>
    </row>
    <row r="205" spans="1:20" x14ac:dyDescent="0.45">
      <c r="A205" s="10" t="s">
        <v>241</v>
      </c>
      <c r="B205" s="10" t="s">
        <v>21</v>
      </c>
      <c r="C205">
        <v>0.313</v>
      </c>
      <c r="D205">
        <v>1.5</v>
      </c>
      <c r="E205">
        <v>0.20899999999999999</v>
      </c>
      <c r="F205">
        <v>0.47499999999999998</v>
      </c>
      <c r="G205">
        <v>0.316</v>
      </c>
      <c r="H205">
        <v>7.0999999999999994E-2</v>
      </c>
      <c r="I205">
        <v>0.14099999999999999</v>
      </c>
      <c r="J205">
        <v>853</v>
      </c>
      <c r="K205">
        <v>4.84</v>
      </c>
      <c r="L205">
        <v>8539</v>
      </c>
      <c r="M205">
        <v>16379</v>
      </c>
      <c r="N205">
        <v>24918</v>
      </c>
      <c r="O205">
        <v>0.42</v>
      </c>
      <c r="P205">
        <v>0.35299999999999998</v>
      </c>
      <c r="Q205">
        <v>0.22700000000000001</v>
      </c>
      <c r="R205">
        <v>0.16400000000000001</v>
      </c>
      <c r="S205">
        <v>0.51300000000000001</v>
      </c>
      <c r="T205">
        <v>0.32400000000000001</v>
      </c>
    </row>
    <row r="206" spans="1:20" x14ac:dyDescent="0.45">
      <c r="A206" s="10" t="s">
        <v>294</v>
      </c>
      <c r="B206" s="10" t="s">
        <v>21</v>
      </c>
      <c r="C206">
        <v>0.26200000000000001</v>
      </c>
      <c r="D206">
        <v>1.5</v>
      </c>
      <c r="E206">
        <v>0.19500000000000001</v>
      </c>
      <c r="F206">
        <v>0.48299999999999998</v>
      </c>
      <c r="G206">
        <v>0.32200000000000001</v>
      </c>
      <c r="H206">
        <v>9.4E-2</v>
      </c>
      <c r="I206">
        <v>7.0999999999999994E-2</v>
      </c>
      <c r="J206">
        <v>181</v>
      </c>
      <c r="K206">
        <v>3.85</v>
      </c>
      <c r="L206">
        <v>2462</v>
      </c>
      <c r="M206">
        <v>4148</v>
      </c>
      <c r="N206">
        <v>6610</v>
      </c>
      <c r="O206">
        <v>0.36399999999999999</v>
      </c>
      <c r="P206">
        <v>0.35499999999999998</v>
      </c>
      <c r="Q206">
        <v>0.28100000000000003</v>
      </c>
      <c r="R206">
        <v>0.14499999999999999</v>
      </c>
      <c r="S206">
        <v>0.61</v>
      </c>
      <c r="T206">
        <v>0.245</v>
      </c>
    </row>
    <row r="207" spans="1:20" x14ac:dyDescent="0.45">
      <c r="A207" s="10" t="s">
        <v>227</v>
      </c>
      <c r="B207" s="10" t="s">
        <v>21</v>
      </c>
      <c r="C207">
        <v>0.30499999999999999</v>
      </c>
      <c r="D207">
        <v>1.5</v>
      </c>
      <c r="E207">
        <v>0.20599999999999999</v>
      </c>
      <c r="F207">
        <v>0.47699999999999998</v>
      </c>
      <c r="G207">
        <v>0.318</v>
      </c>
      <c r="H207">
        <v>9.6000000000000002E-2</v>
      </c>
      <c r="I207">
        <v>0.106</v>
      </c>
      <c r="J207">
        <v>396</v>
      </c>
      <c r="K207">
        <v>4.51</v>
      </c>
      <c r="L207">
        <v>4321</v>
      </c>
      <c r="M207">
        <v>7968</v>
      </c>
      <c r="N207">
        <v>12289</v>
      </c>
      <c r="O207">
        <v>0.38600000000000001</v>
      </c>
      <c r="P207">
        <v>0.34799999999999998</v>
      </c>
      <c r="Q207">
        <v>0.26600000000000001</v>
      </c>
      <c r="R207">
        <v>0.19500000000000001</v>
      </c>
      <c r="S207">
        <v>0.53400000000000003</v>
      </c>
      <c r="T207">
        <v>0.27100000000000002</v>
      </c>
    </row>
    <row r="208" spans="1:20" x14ac:dyDescent="0.45">
      <c r="A208" s="10" t="s">
        <v>242</v>
      </c>
      <c r="B208" s="10" t="s">
        <v>21</v>
      </c>
      <c r="C208">
        <v>0.26400000000000001</v>
      </c>
      <c r="D208">
        <v>1.5</v>
      </c>
      <c r="E208">
        <v>0.17699999999999999</v>
      </c>
      <c r="F208">
        <v>0.49299999999999999</v>
      </c>
      <c r="G208">
        <v>0.32900000000000001</v>
      </c>
      <c r="H208">
        <v>8.3000000000000004E-2</v>
      </c>
      <c r="I208">
        <v>0.113</v>
      </c>
      <c r="J208">
        <v>169</v>
      </c>
      <c r="K208">
        <v>3.93</v>
      </c>
      <c r="L208">
        <v>2355</v>
      </c>
      <c r="M208">
        <v>3727</v>
      </c>
      <c r="N208">
        <v>6082</v>
      </c>
      <c r="O208">
        <v>0.434</v>
      </c>
      <c r="P208">
        <v>0.35899999999999999</v>
      </c>
      <c r="Q208">
        <v>0.20699999999999999</v>
      </c>
      <c r="R208">
        <v>0.17699999999999999</v>
      </c>
      <c r="S208">
        <v>0.57099999999999995</v>
      </c>
      <c r="T208">
        <v>0.252</v>
      </c>
    </row>
    <row r="209" spans="1:20" x14ac:dyDescent="0.45">
      <c r="A209" s="10" t="s">
        <v>244</v>
      </c>
      <c r="B209" s="10" t="s">
        <v>21</v>
      </c>
      <c r="C209">
        <v>0.314</v>
      </c>
      <c r="D209">
        <v>1.5</v>
      </c>
      <c r="E209">
        <v>0.22800000000000001</v>
      </c>
      <c r="F209">
        <v>0.46300000000000002</v>
      </c>
      <c r="G209">
        <v>0.309</v>
      </c>
      <c r="H209">
        <v>7.6999999999999999E-2</v>
      </c>
      <c r="I209">
        <v>0.112</v>
      </c>
      <c r="J209">
        <v>230</v>
      </c>
      <c r="K209">
        <v>4.24</v>
      </c>
      <c r="L209">
        <v>2694</v>
      </c>
      <c r="M209">
        <v>4973</v>
      </c>
      <c r="N209">
        <v>7667</v>
      </c>
      <c r="O209">
        <v>0.36699999999999999</v>
      </c>
      <c r="P209">
        <v>0.35599999999999998</v>
      </c>
      <c r="Q209">
        <v>0.27700000000000002</v>
      </c>
      <c r="R209">
        <v>0.16600000000000001</v>
      </c>
      <c r="S209">
        <v>0.48599999999999999</v>
      </c>
      <c r="T209">
        <v>0.34699999999999998</v>
      </c>
    </row>
    <row r="210" spans="1:20" x14ac:dyDescent="0.45">
      <c r="A210" s="10" t="s">
        <v>243</v>
      </c>
      <c r="B210" s="10" t="s">
        <v>21</v>
      </c>
      <c r="C210">
        <v>0.30399999999999999</v>
      </c>
      <c r="D210">
        <v>1.5</v>
      </c>
      <c r="E210">
        <v>0.23599999999999999</v>
      </c>
      <c r="F210">
        <v>0.45800000000000002</v>
      </c>
      <c r="G210">
        <v>0.30599999999999999</v>
      </c>
      <c r="H210">
        <v>7.3999999999999996E-2</v>
      </c>
      <c r="I210">
        <v>9.9000000000000005E-2</v>
      </c>
      <c r="J210">
        <v>147</v>
      </c>
      <c r="K210">
        <v>3.64</v>
      </c>
      <c r="L210">
        <v>2344</v>
      </c>
      <c r="M210">
        <v>3816</v>
      </c>
      <c r="N210">
        <v>6160</v>
      </c>
      <c r="O210">
        <v>0.38100000000000001</v>
      </c>
      <c r="P210">
        <v>0.36899999999999999</v>
      </c>
      <c r="Q210">
        <v>0.251</v>
      </c>
      <c r="R210">
        <v>0.19800000000000001</v>
      </c>
      <c r="S210">
        <v>0.50600000000000001</v>
      </c>
      <c r="T210">
        <v>0.29599999999999999</v>
      </c>
    </row>
    <row r="211" spans="1:20" x14ac:dyDescent="0.45">
      <c r="A211" s="10" t="s">
        <v>245</v>
      </c>
      <c r="B211" s="10" t="s">
        <v>21</v>
      </c>
      <c r="C211">
        <v>0.29199999999999998</v>
      </c>
      <c r="D211">
        <v>1.5</v>
      </c>
      <c r="E211">
        <v>0.20300000000000001</v>
      </c>
      <c r="F211">
        <v>0.47799999999999998</v>
      </c>
      <c r="G211">
        <v>0.31900000000000001</v>
      </c>
      <c r="H211">
        <v>7.2999999999999995E-2</v>
      </c>
      <c r="I211">
        <v>0.111</v>
      </c>
      <c r="J211">
        <v>566</v>
      </c>
      <c r="K211">
        <v>4.26</v>
      </c>
      <c r="L211">
        <v>7294</v>
      </c>
      <c r="M211">
        <v>12352</v>
      </c>
      <c r="N211">
        <v>19646</v>
      </c>
      <c r="O211">
        <v>0.36</v>
      </c>
      <c r="P211">
        <v>0.37</v>
      </c>
      <c r="Q211">
        <v>0.27</v>
      </c>
      <c r="R211">
        <v>0.159</v>
      </c>
      <c r="S211">
        <v>0.52600000000000002</v>
      </c>
      <c r="T211">
        <v>0.315</v>
      </c>
    </row>
    <row r="212" spans="1:20" x14ac:dyDescent="0.45">
      <c r="A212" s="10" t="s">
        <v>248</v>
      </c>
      <c r="B212" s="10" t="s">
        <v>21</v>
      </c>
      <c r="C212">
        <v>0.29199999999999998</v>
      </c>
      <c r="D212">
        <v>1.49</v>
      </c>
      <c r="E212">
        <v>0.214</v>
      </c>
      <c r="F212">
        <v>0.47099999999999997</v>
      </c>
      <c r="G212">
        <v>0.316</v>
      </c>
      <c r="H212">
        <v>9.0999999999999998E-2</v>
      </c>
      <c r="I212">
        <v>0.114</v>
      </c>
      <c r="J212">
        <v>749</v>
      </c>
      <c r="K212">
        <v>4.8600000000000003</v>
      </c>
      <c r="L212">
        <v>8863</v>
      </c>
      <c r="M212">
        <v>14290</v>
      </c>
      <c r="N212">
        <v>23153</v>
      </c>
      <c r="O212">
        <v>0.40400000000000003</v>
      </c>
      <c r="P212">
        <v>0.34200000000000003</v>
      </c>
      <c r="Q212">
        <v>0.254</v>
      </c>
      <c r="R212">
        <v>0.19400000000000001</v>
      </c>
      <c r="S212">
        <v>0.54100000000000004</v>
      </c>
      <c r="T212">
        <v>0.26500000000000001</v>
      </c>
    </row>
    <row r="213" spans="1:20" x14ac:dyDescent="0.45">
      <c r="A213" s="10" t="s">
        <v>302</v>
      </c>
      <c r="B213" s="10" t="s">
        <v>21</v>
      </c>
      <c r="C213">
        <v>0.30299999999999999</v>
      </c>
      <c r="D213">
        <v>1.48</v>
      </c>
      <c r="E213">
        <v>0.21299999999999999</v>
      </c>
      <c r="F213">
        <v>0.47</v>
      </c>
      <c r="G213">
        <v>0.317</v>
      </c>
      <c r="H213">
        <v>9.9000000000000005E-2</v>
      </c>
      <c r="I213">
        <v>9.5000000000000001E-2</v>
      </c>
      <c r="J213">
        <v>459</v>
      </c>
      <c r="K213">
        <v>4.78</v>
      </c>
      <c r="L213">
        <v>5554</v>
      </c>
      <c r="M213">
        <v>8743</v>
      </c>
      <c r="N213">
        <v>14297</v>
      </c>
      <c r="O213">
        <v>0.39900000000000002</v>
      </c>
      <c r="P213">
        <v>0.33500000000000002</v>
      </c>
      <c r="Q213">
        <v>0.26600000000000001</v>
      </c>
      <c r="R213">
        <v>0.17399999999999999</v>
      </c>
      <c r="S213">
        <v>0.55700000000000005</v>
      </c>
      <c r="T213">
        <v>0.26900000000000002</v>
      </c>
    </row>
    <row r="214" spans="1:20" x14ac:dyDescent="0.45">
      <c r="A214" s="10" t="s">
        <v>251</v>
      </c>
      <c r="B214" s="10" t="s">
        <v>21</v>
      </c>
      <c r="C214">
        <v>0.29799999999999999</v>
      </c>
      <c r="D214">
        <v>1.48</v>
      </c>
      <c r="E214">
        <v>0.19600000000000001</v>
      </c>
      <c r="F214">
        <v>0.48</v>
      </c>
      <c r="G214">
        <v>0.32400000000000001</v>
      </c>
      <c r="H214">
        <v>7.5999999999999998E-2</v>
      </c>
      <c r="I214">
        <v>0.152</v>
      </c>
      <c r="J214">
        <v>217</v>
      </c>
      <c r="K214">
        <v>4.6399999999999997</v>
      </c>
      <c r="L214">
        <v>2577</v>
      </c>
      <c r="M214">
        <v>4412</v>
      </c>
      <c r="N214">
        <v>6989</v>
      </c>
      <c r="O214">
        <v>0.379</v>
      </c>
      <c r="P214">
        <v>0.33200000000000002</v>
      </c>
      <c r="Q214">
        <v>0.28999999999999998</v>
      </c>
      <c r="R214">
        <v>0.17399999999999999</v>
      </c>
      <c r="S214">
        <v>0.51700000000000002</v>
      </c>
      <c r="T214">
        <v>0.31</v>
      </c>
    </row>
    <row r="215" spans="1:20" x14ac:dyDescent="0.45">
      <c r="A215" s="10" t="s">
        <v>265</v>
      </c>
      <c r="B215" s="10" t="s">
        <v>21</v>
      </c>
      <c r="C215">
        <v>0.30199999999999999</v>
      </c>
      <c r="D215">
        <v>1.48</v>
      </c>
      <c r="E215">
        <v>0.19800000000000001</v>
      </c>
      <c r="F215">
        <v>0.47899999999999998</v>
      </c>
      <c r="G215">
        <v>0.32300000000000001</v>
      </c>
      <c r="H215">
        <v>0.11</v>
      </c>
      <c r="I215">
        <v>9.1999999999999998E-2</v>
      </c>
      <c r="J215">
        <v>752</v>
      </c>
      <c r="K215">
        <v>4.49</v>
      </c>
      <c r="L215">
        <v>7443</v>
      </c>
      <c r="M215">
        <v>15542</v>
      </c>
      <c r="N215">
        <v>22985</v>
      </c>
      <c r="O215">
        <v>0.35099999999999998</v>
      </c>
      <c r="P215">
        <v>0.35599999999999998</v>
      </c>
      <c r="Q215">
        <v>0.29299999999999998</v>
      </c>
      <c r="R215">
        <v>0.17699999999999999</v>
      </c>
      <c r="S215">
        <v>0.56699999999999995</v>
      </c>
      <c r="T215">
        <v>0.25600000000000001</v>
      </c>
    </row>
    <row r="216" spans="1:20" x14ac:dyDescent="0.45">
      <c r="A216" s="10" t="s">
        <v>228</v>
      </c>
      <c r="B216" s="10" t="s">
        <v>21</v>
      </c>
      <c r="C216">
        <v>0.30299999999999999</v>
      </c>
      <c r="D216">
        <v>1.48</v>
      </c>
      <c r="E216">
        <v>0.21099999999999999</v>
      </c>
      <c r="F216">
        <v>0.47099999999999997</v>
      </c>
      <c r="G216">
        <v>0.31900000000000001</v>
      </c>
      <c r="H216">
        <v>8.5999999999999993E-2</v>
      </c>
      <c r="I216">
        <v>0.10100000000000001</v>
      </c>
      <c r="J216">
        <v>355</v>
      </c>
      <c r="K216">
        <v>5.14</v>
      </c>
      <c r="L216">
        <v>3360</v>
      </c>
      <c r="M216">
        <v>6282</v>
      </c>
      <c r="N216">
        <v>9642</v>
      </c>
      <c r="O216">
        <v>0.44400000000000001</v>
      </c>
      <c r="P216">
        <v>0.33100000000000002</v>
      </c>
      <c r="Q216">
        <v>0.22500000000000001</v>
      </c>
      <c r="R216">
        <v>0.14000000000000001</v>
      </c>
      <c r="S216">
        <v>0.55500000000000005</v>
      </c>
      <c r="T216">
        <v>0.30499999999999999</v>
      </c>
    </row>
    <row r="217" spans="1:20" x14ac:dyDescent="0.45">
      <c r="A217" s="10" t="s">
        <v>247</v>
      </c>
      <c r="B217" s="10" t="s">
        <v>21</v>
      </c>
      <c r="C217">
        <v>0.29899999999999999</v>
      </c>
      <c r="D217">
        <v>1.48</v>
      </c>
      <c r="E217">
        <v>0.20399999999999999</v>
      </c>
      <c r="F217">
        <v>0.47499999999999998</v>
      </c>
      <c r="G217">
        <v>0.32100000000000001</v>
      </c>
      <c r="H217">
        <v>0.08</v>
      </c>
      <c r="I217">
        <v>0.13100000000000001</v>
      </c>
      <c r="J217">
        <v>371</v>
      </c>
      <c r="K217">
        <v>4.34</v>
      </c>
      <c r="L217">
        <v>4483</v>
      </c>
      <c r="M217">
        <v>7665</v>
      </c>
      <c r="N217">
        <v>12148</v>
      </c>
      <c r="O217">
        <v>0.432</v>
      </c>
      <c r="P217">
        <v>0.33500000000000002</v>
      </c>
      <c r="Q217">
        <v>0.23300000000000001</v>
      </c>
      <c r="R217">
        <v>0.151</v>
      </c>
      <c r="S217">
        <v>0.56200000000000006</v>
      </c>
      <c r="T217">
        <v>0.28699999999999998</v>
      </c>
    </row>
    <row r="218" spans="1:20" x14ac:dyDescent="0.45">
      <c r="A218" s="10" t="s">
        <v>252</v>
      </c>
      <c r="B218" s="10" t="s">
        <v>21</v>
      </c>
      <c r="C218">
        <v>0.3</v>
      </c>
      <c r="D218">
        <v>1.47</v>
      </c>
      <c r="E218">
        <v>0.21199999999999999</v>
      </c>
      <c r="F218">
        <v>0.46899999999999997</v>
      </c>
      <c r="G218">
        <v>0.31900000000000001</v>
      </c>
      <c r="H218">
        <v>0.10100000000000001</v>
      </c>
      <c r="I218">
        <v>0.108</v>
      </c>
      <c r="J218">
        <v>231</v>
      </c>
      <c r="K218">
        <v>3.52</v>
      </c>
      <c r="L218">
        <v>4247</v>
      </c>
      <c r="M218">
        <v>6644</v>
      </c>
      <c r="N218">
        <v>10891</v>
      </c>
      <c r="O218">
        <v>0.35299999999999998</v>
      </c>
      <c r="P218">
        <v>0.35599999999999998</v>
      </c>
      <c r="Q218">
        <v>0.29099999999999998</v>
      </c>
      <c r="R218">
        <v>0.189</v>
      </c>
      <c r="S218">
        <v>0.52300000000000002</v>
      </c>
      <c r="T218">
        <v>0.28799999999999998</v>
      </c>
    </row>
    <row r="219" spans="1:20" x14ac:dyDescent="0.45">
      <c r="A219" s="10" t="s">
        <v>253</v>
      </c>
      <c r="B219" s="10" t="s">
        <v>21</v>
      </c>
      <c r="C219">
        <v>0.28699999999999998</v>
      </c>
      <c r="D219">
        <v>1.47</v>
      </c>
      <c r="E219">
        <v>0.215</v>
      </c>
      <c r="F219">
        <v>0.46700000000000003</v>
      </c>
      <c r="G219">
        <v>0.318</v>
      </c>
      <c r="H219">
        <v>9.6000000000000002E-2</v>
      </c>
      <c r="I219">
        <v>8.4000000000000005E-2</v>
      </c>
      <c r="J219">
        <v>101</v>
      </c>
      <c r="K219">
        <v>2.75</v>
      </c>
      <c r="L219">
        <v>1772</v>
      </c>
      <c r="M219">
        <v>3611</v>
      </c>
      <c r="N219">
        <v>5383</v>
      </c>
      <c r="O219">
        <v>0.35</v>
      </c>
      <c r="P219">
        <v>0.36799999999999999</v>
      </c>
      <c r="Q219">
        <v>0.28199999999999997</v>
      </c>
      <c r="R219">
        <v>0.20100000000000001</v>
      </c>
      <c r="S219">
        <v>0.49199999999999999</v>
      </c>
      <c r="T219">
        <v>0.30599999999999999</v>
      </c>
    </row>
    <row r="220" spans="1:20" x14ac:dyDescent="0.45">
      <c r="A220" s="10" t="s">
        <v>254</v>
      </c>
      <c r="B220" s="10" t="s">
        <v>21</v>
      </c>
      <c r="C220">
        <v>0.30399999999999999</v>
      </c>
      <c r="D220">
        <v>1.47</v>
      </c>
      <c r="E220">
        <v>0.20599999999999999</v>
      </c>
      <c r="F220">
        <v>0.47299999999999998</v>
      </c>
      <c r="G220">
        <v>0.32200000000000001</v>
      </c>
      <c r="H220">
        <v>7.2999999999999995E-2</v>
      </c>
      <c r="I220">
        <v>9.0999999999999998E-2</v>
      </c>
      <c r="J220">
        <v>240</v>
      </c>
      <c r="K220">
        <v>3.2</v>
      </c>
      <c r="L220">
        <v>3985</v>
      </c>
      <c r="M220">
        <v>7292</v>
      </c>
      <c r="N220">
        <v>11277</v>
      </c>
      <c r="O220">
        <v>0.29399999999999998</v>
      </c>
      <c r="P220">
        <v>0.373</v>
      </c>
      <c r="Q220">
        <v>0.33200000000000002</v>
      </c>
      <c r="R220">
        <v>0.16600000000000001</v>
      </c>
      <c r="S220">
        <v>0.55900000000000005</v>
      </c>
      <c r="T220">
        <v>0.27500000000000002</v>
      </c>
    </row>
    <row r="221" spans="1:20" x14ac:dyDescent="0.45">
      <c r="A221" s="10" t="s">
        <v>256</v>
      </c>
      <c r="B221" s="10" t="s">
        <v>21</v>
      </c>
      <c r="C221">
        <v>0.28299999999999997</v>
      </c>
      <c r="D221">
        <v>1.47</v>
      </c>
      <c r="E221">
        <v>0.20899999999999999</v>
      </c>
      <c r="F221">
        <v>0.47099999999999997</v>
      </c>
      <c r="G221">
        <v>0.32100000000000001</v>
      </c>
      <c r="H221">
        <v>6.7000000000000004E-2</v>
      </c>
      <c r="I221">
        <v>9.9000000000000005E-2</v>
      </c>
      <c r="J221">
        <v>181</v>
      </c>
      <c r="K221">
        <v>3.02</v>
      </c>
      <c r="L221">
        <v>3135</v>
      </c>
      <c r="M221">
        <v>5468</v>
      </c>
      <c r="N221">
        <v>8603</v>
      </c>
      <c r="O221">
        <v>0.437</v>
      </c>
      <c r="P221">
        <v>0.34699999999999998</v>
      </c>
      <c r="Q221">
        <v>0.216</v>
      </c>
      <c r="R221">
        <v>0.151</v>
      </c>
      <c r="S221">
        <v>0.53700000000000003</v>
      </c>
      <c r="T221">
        <v>0.312</v>
      </c>
    </row>
    <row r="222" spans="1:20" x14ac:dyDescent="0.45">
      <c r="A222" s="10" t="s">
        <v>198</v>
      </c>
      <c r="B222" s="10" t="s">
        <v>21</v>
      </c>
      <c r="C222">
        <v>0.30199999999999999</v>
      </c>
      <c r="D222">
        <v>1.47</v>
      </c>
      <c r="E222">
        <v>0.19800000000000001</v>
      </c>
      <c r="F222">
        <v>0.47699999999999998</v>
      </c>
      <c r="G222">
        <v>0.32500000000000001</v>
      </c>
      <c r="H222">
        <v>8.8999999999999996E-2</v>
      </c>
      <c r="I222">
        <v>0.109</v>
      </c>
      <c r="J222">
        <v>223</v>
      </c>
      <c r="K222">
        <v>3.74</v>
      </c>
      <c r="L222">
        <v>3738</v>
      </c>
      <c r="M222">
        <v>5503</v>
      </c>
      <c r="N222">
        <v>9241</v>
      </c>
      <c r="O222">
        <v>0.41299999999999998</v>
      </c>
      <c r="P222">
        <v>0.33400000000000002</v>
      </c>
      <c r="Q222">
        <v>0.253</v>
      </c>
      <c r="R222">
        <v>0.156</v>
      </c>
      <c r="S222">
        <v>0.56499999999999995</v>
      </c>
      <c r="T222">
        <v>0.27900000000000003</v>
      </c>
    </row>
    <row r="223" spans="1:20" x14ac:dyDescent="0.45">
      <c r="A223" s="10" t="s">
        <v>257</v>
      </c>
      <c r="B223" s="10" t="s">
        <v>21</v>
      </c>
      <c r="C223">
        <v>0.30199999999999999</v>
      </c>
      <c r="D223">
        <v>1.47</v>
      </c>
      <c r="E223">
        <v>0.20799999999999999</v>
      </c>
      <c r="F223">
        <v>0.47099999999999997</v>
      </c>
      <c r="G223">
        <v>0.32100000000000001</v>
      </c>
      <c r="H223">
        <v>0.1</v>
      </c>
      <c r="I223">
        <v>8.2000000000000003E-2</v>
      </c>
      <c r="J223">
        <v>524</v>
      </c>
      <c r="K223">
        <v>4.7300000000000004</v>
      </c>
      <c r="L223">
        <v>6121</v>
      </c>
      <c r="M223">
        <v>10245</v>
      </c>
      <c r="N223">
        <v>16366</v>
      </c>
      <c r="O223">
        <v>0.39100000000000001</v>
      </c>
      <c r="P223">
        <v>0.34100000000000003</v>
      </c>
      <c r="Q223">
        <v>0.26800000000000002</v>
      </c>
      <c r="R223">
        <v>0.158</v>
      </c>
      <c r="S223">
        <v>0.57799999999999996</v>
      </c>
      <c r="T223">
        <v>0.26400000000000001</v>
      </c>
    </row>
    <row r="224" spans="1:20" x14ac:dyDescent="0.45">
      <c r="A224" s="10" t="s">
        <v>258</v>
      </c>
      <c r="B224" s="10" t="s">
        <v>145</v>
      </c>
      <c r="C224">
        <v>0.28299999999999997</v>
      </c>
      <c r="D224">
        <v>1.46</v>
      </c>
      <c r="E224">
        <v>0.20100000000000001</v>
      </c>
      <c r="F224">
        <v>0.47499999999999998</v>
      </c>
      <c r="G224">
        <v>0.32400000000000001</v>
      </c>
      <c r="H224">
        <v>0.115</v>
      </c>
      <c r="I224">
        <v>0.161</v>
      </c>
      <c r="J224">
        <v>673</v>
      </c>
      <c r="K224">
        <v>5.74</v>
      </c>
      <c r="L224">
        <v>5285</v>
      </c>
      <c r="M224">
        <v>10713</v>
      </c>
      <c r="N224">
        <v>15998</v>
      </c>
      <c r="O224">
        <v>0.46600000000000003</v>
      </c>
      <c r="P224">
        <v>0.32900000000000001</v>
      </c>
      <c r="Q224">
        <v>0.20499999999999999</v>
      </c>
      <c r="R224">
        <v>0.182</v>
      </c>
      <c r="S224">
        <v>0.47599999999999998</v>
      </c>
      <c r="T224">
        <v>0.34200000000000003</v>
      </c>
    </row>
    <row r="225" spans="1:20" x14ac:dyDescent="0.45">
      <c r="A225" s="10" t="s">
        <v>259</v>
      </c>
      <c r="B225" s="10" t="s">
        <v>21</v>
      </c>
      <c r="C225">
        <v>0.308</v>
      </c>
      <c r="D225">
        <v>1.46</v>
      </c>
      <c r="E225">
        <v>0.20499999999999999</v>
      </c>
      <c r="F225">
        <v>0.47199999999999998</v>
      </c>
      <c r="G225">
        <v>0.32300000000000001</v>
      </c>
      <c r="H225">
        <v>9.9000000000000005E-2</v>
      </c>
      <c r="I225">
        <v>0.12</v>
      </c>
      <c r="J225">
        <v>1338</v>
      </c>
      <c r="K225">
        <v>5.74</v>
      </c>
      <c r="L225">
        <v>11623</v>
      </c>
      <c r="M225">
        <v>21849</v>
      </c>
      <c r="N225">
        <v>33472</v>
      </c>
      <c r="O225">
        <v>0.41699999999999998</v>
      </c>
      <c r="P225">
        <v>0.34300000000000003</v>
      </c>
      <c r="Q225">
        <v>0.24</v>
      </c>
      <c r="R225">
        <v>0.17599999999999999</v>
      </c>
      <c r="S225">
        <v>0.53</v>
      </c>
      <c r="T225">
        <v>0.29399999999999998</v>
      </c>
    </row>
    <row r="226" spans="1:20" x14ac:dyDescent="0.45">
      <c r="A226" s="10" t="s">
        <v>260</v>
      </c>
      <c r="B226" s="10" t="s">
        <v>21</v>
      </c>
      <c r="C226">
        <v>0.29599999999999999</v>
      </c>
      <c r="D226">
        <v>1.46</v>
      </c>
      <c r="E226">
        <v>0.216</v>
      </c>
      <c r="F226">
        <v>0.46600000000000003</v>
      </c>
      <c r="G226">
        <v>0.318</v>
      </c>
      <c r="H226">
        <v>7.6999999999999999E-2</v>
      </c>
      <c r="I226">
        <v>0.09</v>
      </c>
      <c r="J226">
        <v>323</v>
      </c>
      <c r="K226">
        <v>4.8499999999999996</v>
      </c>
      <c r="L226">
        <v>3174</v>
      </c>
      <c r="M226">
        <v>5978</v>
      </c>
      <c r="N226">
        <v>9152</v>
      </c>
      <c r="O226">
        <v>0.40899999999999997</v>
      </c>
      <c r="P226">
        <v>0.34899999999999998</v>
      </c>
      <c r="Q226">
        <v>0.24199999999999999</v>
      </c>
      <c r="R226">
        <v>0.159</v>
      </c>
      <c r="S226">
        <v>0.54100000000000004</v>
      </c>
      <c r="T226">
        <v>0.3</v>
      </c>
    </row>
    <row r="227" spans="1:20" x14ac:dyDescent="0.45">
      <c r="A227" s="10" t="s">
        <v>261</v>
      </c>
      <c r="B227" s="10" t="s">
        <v>262</v>
      </c>
      <c r="C227">
        <v>0.28199999999999997</v>
      </c>
      <c r="D227">
        <v>1.46</v>
      </c>
      <c r="E227">
        <v>0.21299999999999999</v>
      </c>
      <c r="F227">
        <v>0.46800000000000003</v>
      </c>
      <c r="G227">
        <v>0.32</v>
      </c>
      <c r="H227">
        <v>6.9000000000000006E-2</v>
      </c>
      <c r="I227">
        <v>0.14499999999999999</v>
      </c>
      <c r="J227">
        <v>236</v>
      </c>
      <c r="K227">
        <v>5.25</v>
      </c>
      <c r="L227">
        <v>2068</v>
      </c>
      <c r="M227">
        <v>4171</v>
      </c>
      <c r="N227">
        <v>6239</v>
      </c>
      <c r="O227">
        <v>0.40799999999999997</v>
      </c>
      <c r="P227">
        <v>0.32700000000000001</v>
      </c>
      <c r="Q227">
        <v>0.26500000000000001</v>
      </c>
      <c r="R227">
        <v>0.13300000000000001</v>
      </c>
      <c r="S227">
        <v>0.54400000000000004</v>
      </c>
      <c r="T227">
        <v>0.32300000000000001</v>
      </c>
    </row>
    <row r="228" spans="1:20" x14ac:dyDescent="0.45">
      <c r="A228" s="10" t="s">
        <v>255</v>
      </c>
      <c r="B228" s="10" t="s">
        <v>21</v>
      </c>
      <c r="C228">
        <v>0.307</v>
      </c>
      <c r="D228">
        <v>1.46</v>
      </c>
      <c r="E228">
        <v>0.22600000000000001</v>
      </c>
      <c r="F228">
        <v>0.46</v>
      </c>
      <c r="G228">
        <v>0.314</v>
      </c>
      <c r="H228">
        <v>7.6999999999999999E-2</v>
      </c>
      <c r="I228">
        <v>0.151</v>
      </c>
      <c r="J228">
        <v>284</v>
      </c>
      <c r="K228">
        <v>5.26</v>
      </c>
      <c r="L228">
        <v>2872</v>
      </c>
      <c r="M228">
        <v>5221</v>
      </c>
      <c r="N228">
        <v>8093</v>
      </c>
      <c r="O228">
        <v>0.435</v>
      </c>
      <c r="P228">
        <v>0.35399999999999998</v>
      </c>
      <c r="Q228">
        <v>0.21099999999999999</v>
      </c>
      <c r="R228">
        <v>0.154</v>
      </c>
      <c r="S228">
        <v>0.499</v>
      </c>
      <c r="T228">
        <v>0.34799999999999998</v>
      </c>
    </row>
    <row r="229" spans="1:20" x14ac:dyDescent="0.45">
      <c r="A229" s="10" t="s">
        <v>263</v>
      </c>
      <c r="B229" s="10" t="s">
        <v>21</v>
      </c>
      <c r="C229">
        <v>0.28799999999999998</v>
      </c>
      <c r="D229">
        <v>1.46</v>
      </c>
      <c r="E229">
        <v>0.20200000000000001</v>
      </c>
      <c r="F229">
        <v>0.47399999999999998</v>
      </c>
      <c r="G229">
        <v>0.32400000000000001</v>
      </c>
      <c r="H229">
        <v>7.5999999999999998E-2</v>
      </c>
      <c r="I229">
        <v>0.127</v>
      </c>
      <c r="J229">
        <v>148</v>
      </c>
      <c r="K229">
        <v>3.06</v>
      </c>
      <c r="L229">
        <v>2550</v>
      </c>
      <c r="M229">
        <v>4629</v>
      </c>
      <c r="N229">
        <v>7179</v>
      </c>
      <c r="O229">
        <v>0.34899999999999998</v>
      </c>
      <c r="P229">
        <v>0.36599999999999999</v>
      </c>
      <c r="Q229">
        <v>0.28499999999999998</v>
      </c>
      <c r="R229">
        <v>0.19</v>
      </c>
      <c r="S229">
        <v>0.52300000000000002</v>
      </c>
      <c r="T229">
        <v>0.28699999999999998</v>
      </c>
    </row>
    <row r="230" spans="1:20" x14ac:dyDescent="0.45">
      <c r="A230" s="10" t="s">
        <v>264</v>
      </c>
      <c r="B230" s="10" t="s">
        <v>21</v>
      </c>
      <c r="C230">
        <v>0.27</v>
      </c>
      <c r="D230">
        <v>1.46</v>
      </c>
      <c r="E230">
        <v>0.189</v>
      </c>
      <c r="F230">
        <v>0.48099999999999998</v>
      </c>
      <c r="G230">
        <v>0.33</v>
      </c>
      <c r="H230">
        <v>0.105</v>
      </c>
      <c r="I230">
        <v>0.13</v>
      </c>
      <c r="J230">
        <v>227</v>
      </c>
      <c r="K230">
        <v>4.4800000000000004</v>
      </c>
      <c r="L230">
        <v>2951</v>
      </c>
      <c r="M230">
        <v>4699</v>
      </c>
      <c r="N230">
        <v>7650</v>
      </c>
      <c r="O230">
        <v>0.42499999999999999</v>
      </c>
      <c r="P230">
        <v>0.36199999999999999</v>
      </c>
      <c r="Q230">
        <v>0.21299999999999999</v>
      </c>
      <c r="R230">
        <v>0.21</v>
      </c>
      <c r="S230">
        <v>0.49399999999999999</v>
      </c>
      <c r="T230">
        <v>0.29599999999999999</v>
      </c>
    </row>
    <row r="231" spans="1:20" x14ac:dyDescent="0.45">
      <c r="A231" s="10" t="s">
        <v>275</v>
      </c>
      <c r="B231" s="10" t="s">
        <v>21</v>
      </c>
      <c r="C231">
        <v>0.27900000000000003</v>
      </c>
      <c r="D231">
        <v>1.46</v>
      </c>
      <c r="E231">
        <v>0.19400000000000001</v>
      </c>
      <c r="F231">
        <v>0.47799999999999998</v>
      </c>
      <c r="G231">
        <v>0.32800000000000001</v>
      </c>
      <c r="H231">
        <v>5.8999999999999997E-2</v>
      </c>
      <c r="I231">
        <v>0.13400000000000001</v>
      </c>
      <c r="J231">
        <v>142</v>
      </c>
      <c r="K231">
        <v>3.8</v>
      </c>
      <c r="L231">
        <v>2119</v>
      </c>
      <c r="M231">
        <v>3634</v>
      </c>
      <c r="N231">
        <v>5753</v>
      </c>
      <c r="O231">
        <v>0.42399999999999999</v>
      </c>
      <c r="P231">
        <v>0.33100000000000002</v>
      </c>
      <c r="Q231">
        <v>0.245</v>
      </c>
      <c r="R231">
        <v>0.17299999999999999</v>
      </c>
      <c r="S231">
        <v>0.53500000000000003</v>
      </c>
      <c r="T231">
        <v>0.29099999999999998</v>
      </c>
    </row>
    <row r="232" spans="1:20" x14ac:dyDescent="0.45">
      <c r="A232" s="10" t="s">
        <v>268</v>
      </c>
      <c r="B232" s="10" t="s">
        <v>21</v>
      </c>
      <c r="C232">
        <v>0.308</v>
      </c>
      <c r="D232">
        <v>1.46</v>
      </c>
      <c r="E232">
        <v>0.216</v>
      </c>
      <c r="F232">
        <v>0.46500000000000002</v>
      </c>
      <c r="G232">
        <v>0.31900000000000001</v>
      </c>
      <c r="H232">
        <v>7.5999999999999998E-2</v>
      </c>
      <c r="I232">
        <v>0.11700000000000001</v>
      </c>
      <c r="J232">
        <v>418</v>
      </c>
      <c r="K232">
        <v>4.54</v>
      </c>
      <c r="L232">
        <v>5334</v>
      </c>
      <c r="M232">
        <v>8981</v>
      </c>
      <c r="N232">
        <v>14315</v>
      </c>
      <c r="O232">
        <v>0.39200000000000002</v>
      </c>
      <c r="P232">
        <v>0.32900000000000001</v>
      </c>
      <c r="Q232">
        <v>0.27900000000000003</v>
      </c>
      <c r="R232">
        <v>0.19</v>
      </c>
      <c r="S232">
        <v>0.51400000000000001</v>
      </c>
      <c r="T232">
        <v>0.29599999999999999</v>
      </c>
    </row>
    <row r="233" spans="1:20" x14ac:dyDescent="0.45">
      <c r="A233" s="10" t="s">
        <v>269</v>
      </c>
      <c r="B233" s="10" t="s">
        <v>115</v>
      </c>
      <c r="C233">
        <v>0.27900000000000003</v>
      </c>
      <c r="D233">
        <v>1.45</v>
      </c>
      <c r="E233">
        <v>0.19700000000000001</v>
      </c>
      <c r="F233">
        <v>0.47599999999999998</v>
      </c>
      <c r="G233">
        <v>0.32700000000000001</v>
      </c>
      <c r="H233">
        <v>9.0999999999999998E-2</v>
      </c>
      <c r="I233">
        <v>0.13400000000000001</v>
      </c>
      <c r="J233">
        <v>490</v>
      </c>
      <c r="K233">
        <v>4.99</v>
      </c>
      <c r="L233">
        <v>4210</v>
      </c>
      <c r="M233">
        <v>8670</v>
      </c>
      <c r="N233">
        <v>12880</v>
      </c>
      <c r="O233">
        <v>0.42699999999999999</v>
      </c>
      <c r="P233">
        <v>0.34200000000000003</v>
      </c>
      <c r="Q233">
        <v>0.23100000000000001</v>
      </c>
      <c r="R233">
        <v>0.16200000000000001</v>
      </c>
      <c r="S233">
        <v>0.54100000000000004</v>
      </c>
      <c r="T233">
        <v>0.29699999999999999</v>
      </c>
    </row>
    <row r="234" spans="1:20" x14ac:dyDescent="0.45">
      <c r="A234" s="10" t="s">
        <v>270</v>
      </c>
      <c r="B234" s="10" t="s">
        <v>21</v>
      </c>
      <c r="C234">
        <v>0.33700000000000002</v>
      </c>
      <c r="D234">
        <v>1.45</v>
      </c>
      <c r="E234">
        <v>0.22500000000000001</v>
      </c>
      <c r="F234">
        <v>0.45900000000000002</v>
      </c>
      <c r="G234">
        <v>0.316</v>
      </c>
      <c r="H234">
        <v>8.3000000000000004E-2</v>
      </c>
      <c r="I234">
        <v>0.13200000000000001</v>
      </c>
      <c r="J234">
        <v>226</v>
      </c>
      <c r="K234">
        <v>4.4800000000000004</v>
      </c>
      <c r="L234">
        <v>3009</v>
      </c>
      <c r="M234">
        <v>5003</v>
      </c>
      <c r="N234">
        <v>8012</v>
      </c>
      <c r="O234">
        <v>0.38900000000000001</v>
      </c>
      <c r="P234">
        <v>0.371</v>
      </c>
      <c r="Q234">
        <v>0.24</v>
      </c>
      <c r="R234">
        <v>0.158</v>
      </c>
      <c r="S234">
        <v>0.55300000000000005</v>
      </c>
      <c r="T234">
        <v>0.28899999999999998</v>
      </c>
    </row>
    <row r="235" spans="1:20" x14ac:dyDescent="0.45">
      <c r="A235" s="10" t="s">
        <v>271</v>
      </c>
      <c r="B235" s="10" t="s">
        <v>21</v>
      </c>
      <c r="C235">
        <v>0.30099999999999999</v>
      </c>
      <c r="D235">
        <v>1.45</v>
      </c>
      <c r="E235">
        <v>0.22</v>
      </c>
      <c r="F235">
        <v>0.46200000000000002</v>
      </c>
      <c r="G235">
        <v>0.318</v>
      </c>
      <c r="H235">
        <v>9.1999999999999998E-2</v>
      </c>
      <c r="I235">
        <v>9.7000000000000003E-2</v>
      </c>
      <c r="J235">
        <v>232</v>
      </c>
      <c r="K235">
        <v>4.96</v>
      </c>
      <c r="L235">
        <v>2348</v>
      </c>
      <c r="M235">
        <v>4440</v>
      </c>
      <c r="N235">
        <v>6788</v>
      </c>
      <c r="O235">
        <v>0.38600000000000001</v>
      </c>
      <c r="P235">
        <v>0.35899999999999999</v>
      </c>
      <c r="Q235">
        <v>0.255</v>
      </c>
      <c r="R235">
        <v>0.20599999999999999</v>
      </c>
      <c r="S235">
        <v>0.52</v>
      </c>
      <c r="T235">
        <v>0.27400000000000002</v>
      </c>
    </row>
    <row r="236" spans="1:20" x14ac:dyDescent="0.45">
      <c r="A236" s="10" t="s">
        <v>272</v>
      </c>
      <c r="B236" s="10" t="s">
        <v>21</v>
      </c>
      <c r="C236">
        <v>0.308</v>
      </c>
      <c r="D236">
        <v>1.45</v>
      </c>
      <c r="E236">
        <v>0.21199999999999999</v>
      </c>
      <c r="F236">
        <v>0.46700000000000003</v>
      </c>
      <c r="G236">
        <v>0.32200000000000001</v>
      </c>
      <c r="H236">
        <v>9.8000000000000004E-2</v>
      </c>
      <c r="I236">
        <v>0.11600000000000001</v>
      </c>
      <c r="J236">
        <v>517</v>
      </c>
      <c r="K236">
        <v>4.9400000000000004</v>
      </c>
      <c r="L236">
        <v>4902</v>
      </c>
      <c r="M236">
        <v>9840</v>
      </c>
      <c r="N236">
        <v>14742</v>
      </c>
      <c r="O236">
        <v>0.39600000000000002</v>
      </c>
      <c r="P236">
        <v>0.35499999999999998</v>
      </c>
      <c r="Q236">
        <v>0.248</v>
      </c>
      <c r="R236">
        <v>0.20200000000000001</v>
      </c>
      <c r="S236">
        <v>0.52</v>
      </c>
      <c r="T236">
        <v>0.27800000000000002</v>
      </c>
    </row>
    <row r="237" spans="1:20" x14ac:dyDescent="0.45">
      <c r="A237" s="10" t="s">
        <v>273</v>
      </c>
      <c r="B237" s="10" t="s">
        <v>87</v>
      </c>
      <c r="C237">
        <v>0.30499999999999999</v>
      </c>
      <c r="D237">
        <v>1.45</v>
      </c>
      <c r="E237">
        <v>0.218</v>
      </c>
      <c r="F237">
        <v>0.46300000000000002</v>
      </c>
      <c r="G237">
        <v>0.31900000000000001</v>
      </c>
      <c r="H237">
        <v>8.6999999999999994E-2</v>
      </c>
      <c r="I237">
        <v>0.13100000000000001</v>
      </c>
      <c r="J237">
        <v>451</v>
      </c>
      <c r="K237">
        <v>4.8099999999999996</v>
      </c>
      <c r="L237">
        <v>4384</v>
      </c>
      <c r="M237">
        <v>8548</v>
      </c>
      <c r="N237">
        <v>12932</v>
      </c>
      <c r="O237">
        <v>0.4</v>
      </c>
      <c r="P237">
        <v>0.34799999999999998</v>
      </c>
      <c r="Q237">
        <v>0.252</v>
      </c>
      <c r="R237">
        <v>0.13900000000000001</v>
      </c>
      <c r="S237">
        <v>0.495</v>
      </c>
      <c r="T237">
        <v>0.36599999999999999</v>
      </c>
    </row>
    <row r="238" spans="1:20" x14ac:dyDescent="0.45">
      <c r="A238" s="10" t="s">
        <v>274</v>
      </c>
      <c r="B238" s="10" t="s">
        <v>21</v>
      </c>
      <c r="C238">
        <v>0.27600000000000002</v>
      </c>
      <c r="D238">
        <v>1.45</v>
      </c>
      <c r="E238">
        <v>0.184</v>
      </c>
      <c r="F238">
        <v>0.48299999999999998</v>
      </c>
      <c r="G238">
        <v>0.33300000000000002</v>
      </c>
      <c r="H238">
        <v>9.1999999999999998E-2</v>
      </c>
      <c r="I238">
        <v>8.6999999999999994E-2</v>
      </c>
      <c r="J238">
        <v>217</v>
      </c>
      <c r="K238">
        <v>2.75</v>
      </c>
      <c r="L238">
        <v>4614</v>
      </c>
      <c r="M238">
        <v>7525</v>
      </c>
      <c r="N238">
        <v>12139</v>
      </c>
      <c r="O238">
        <v>0.35099999999999998</v>
      </c>
      <c r="P238">
        <v>0.372</v>
      </c>
      <c r="Q238">
        <v>0.27700000000000002</v>
      </c>
      <c r="R238">
        <v>0.19500000000000001</v>
      </c>
      <c r="S238">
        <v>0.52200000000000002</v>
      </c>
      <c r="T238">
        <v>0.28299999999999997</v>
      </c>
    </row>
    <row r="239" spans="1:20" x14ac:dyDescent="0.45">
      <c r="A239" s="10" t="s">
        <v>276</v>
      </c>
      <c r="B239" s="10" t="s">
        <v>21</v>
      </c>
      <c r="C239">
        <v>0.30099999999999999</v>
      </c>
      <c r="D239">
        <v>1.45</v>
      </c>
      <c r="E239">
        <v>0.191</v>
      </c>
      <c r="F239">
        <v>0.47799999999999998</v>
      </c>
      <c r="G239">
        <v>0.33</v>
      </c>
      <c r="H239">
        <v>7.5999999999999998E-2</v>
      </c>
      <c r="I239">
        <v>0.108</v>
      </c>
      <c r="J239">
        <v>190</v>
      </c>
      <c r="K239">
        <v>4.7699999999999996</v>
      </c>
      <c r="L239">
        <v>2225</v>
      </c>
      <c r="M239">
        <v>3520</v>
      </c>
      <c r="N239">
        <v>5745</v>
      </c>
      <c r="O239">
        <v>0.40100000000000002</v>
      </c>
      <c r="P239">
        <v>0.371</v>
      </c>
      <c r="Q239">
        <v>0.22800000000000001</v>
      </c>
      <c r="R239">
        <v>0.20499999999999999</v>
      </c>
      <c r="S239">
        <v>0.51700000000000002</v>
      </c>
      <c r="T239">
        <v>0.27800000000000002</v>
      </c>
    </row>
    <row r="240" spans="1:20" x14ac:dyDescent="0.45">
      <c r="A240" s="10" t="s">
        <v>266</v>
      </c>
      <c r="B240" s="10" t="s">
        <v>21</v>
      </c>
      <c r="C240">
        <v>0.29299999999999998</v>
      </c>
      <c r="D240">
        <v>1.45</v>
      </c>
      <c r="E240">
        <v>0.21299999999999999</v>
      </c>
      <c r="F240">
        <v>0.46500000000000002</v>
      </c>
      <c r="G240">
        <v>0.32200000000000001</v>
      </c>
      <c r="H240">
        <v>0.11899999999999999</v>
      </c>
      <c r="I240">
        <v>0.104</v>
      </c>
      <c r="J240">
        <v>773</v>
      </c>
      <c r="K240">
        <v>4.7699999999999996</v>
      </c>
      <c r="L240">
        <v>8292</v>
      </c>
      <c r="M240">
        <v>15442</v>
      </c>
      <c r="N240">
        <v>23734</v>
      </c>
      <c r="O240">
        <v>0.378</v>
      </c>
      <c r="P240">
        <v>0.34699999999999998</v>
      </c>
      <c r="Q240">
        <v>0.27500000000000002</v>
      </c>
      <c r="R240">
        <v>0.20899999999999999</v>
      </c>
      <c r="S240">
        <v>0.50900000000000001</v>
      </c>
      <c r="T240">
        <v>0.28199999999999997</v>
      </c>
    </row>
    <row r="241" spans="1:20" x14ac:dyDescent="0.45">
      <c r="A241" s="10" t="s">
        <v>277</v>
      </c>
      <c r="B241" s="10" t="s">
        <v>21</v>
      </c>
      <c r="C241">
        <v>0.29899999999999999</v>
      </c>
      <c r="D241">
        <v>1.44</v>
      </c>
      <c r="E241">
        <v>0.20499999999999999</v>
      </c>
      <c r="F241">
        <v>0.47</v>
      </c>
      <c r="G241">
        <v>0.32500000000000001</v>
      </c>
      <c r="H241">
        <v>9.0999999999999998E-2</v>
      </c>
      <c r="I241">
        <v>0.123</v>
      </c>
      <c r="J241">
        <v>942</v>
      </c>
      <c r="K241">
        <v>5.65</v>
      </c>
      <c r="L241">
        <v>9960</v>
      </c>
      <c r="M241">
        <v>15467</v>
      </c>
      <c r="N241">
        <v>25427</v>
      </c>
      <c r="O241">
        <v>0.433</v>
      </c>
      <c r="P241">
        <v>0.32600000000000001</v>
      </c>
      <c r="Q241">
        <v>0.24199999999999999</v>
      </c>
      <c r="R241">
        <v>0.17499999999999999</v>
      </c>
      <c r="S241">
        <v>0.50600000000000001</v>
      </c>
      <c r="T241">
        <v>0.31900000000000001</v>
      </c>
    </row>
    <row r="242" spans="1:20" x14ac:dyDescent="0.45">
      <c r="A242" s="10" t="s">
        <v>324</v>
      </c>
      <c r="B242" s="10" t="s">
        <v>21</v>
      </c>
      <c r="C242">
        <v>0.29799999999999999</v>
      </c>
      <c r="D242">
        <v>1.44</v>
      </c>
      <c r="E242">
        <v>0.187</v>
      </c>
      <c r="F242">
        <v>0.48</v>
      </c>
      <c r="G242">
        <v>0.33300000000000002</v>
      </c>
      <c r="H242">
        <v>8.8999999999999996E-2</v>
      </c>
      <c r="I242">
        <v>0.104</v>
      </c>
      <c r="J242">
        <v>431</v>
      </c>
      <c r="K242">
        <v>5.21</v>
      </c>
      <c r="L242">
        <v>5484</v>
      </c>
      <c r="M242">
        <v>7608</v>
      </c>
      <c r="N242">
        <v>13092</v>
      </c>
      <c r="O242">
        <v>0.39600000000000002</v>
      </c>
      <c r="P242">
        <v>0.32300000000000001</v>
      </c>
      <c r="Q242">
        <v>0.28199999999999997</v>
      </c>
      <c r="R242">
        <v>0.16500000000000001</v>
      </c>
      <c r="S242">
        <v>0.55800000000000005</v>
      </c>
      <c r="T242">
        <v>0.27800000000000002</v>
      </c>
    </row>
    <row r="243" spans="1:20" x14ac:dyDescent="0.45">
      <c r="A243" s="10" t="s">
        <v>278</v>
      </c>
      <c r="B243" s="10" t="s">
        <v>279</v>
      </c>
      <c r="C243">
        <v>0.29499999999999998</v>
      </c>
      <c r="D243">
        <v>1.44</v>
      </c>
      <c r="E243">
        <v>0.21199999999999999</v>
      </c>
      <c r="F243">
        <v>0.46600000000000003</v>
      </c>
      <c r="G243">
        <v>0.32300000000000001</v>
      </c>
      <c r="H243">
        <v>0.10100000000000001</v>
      </c>
      <c r="I243">
        <v>0.10299999999999999</v>
      </c>
      <c r="J243">
        <v>412</v>
      </c>
      <c r="K243">
        <v>5.55</v>
      </c>
      <c r="L243">
        <v>4198</v>
      </c>
      <c r="M243">
        <v>6716</v>
      </c>
      <c r="N243">
        <v>10914</v>
      </c>
      <c r="O243">
        <v>0.40100000000000002</v>
      </c>
      <c r="P243">
        <v>0.35299999999999998</v>
      </c>
      <c r="Q243">
        <v>0.245</v>
      </c>
      <c r="R243">
        <v>0.187</v>
      </c>
      <c r="S243">
        <v>0.55300000000000005</v>
      </c>
      <c r="T243">
        <v>0.26</v>
      </c>
    </row>
    <row r="244" spans="1:20" x14ac:dyDescent="0.45">
      <c r="A244" s="10" t="s">
        <v>281</v>
      </c>
      <c r="B244" s="10" t="s">
        <v>21</v>
      </c>
      <c r="C244">
        <v>0.311</v>
      </c>
      <c r="D244">
        <v>1.44</v>
      </c>
      <c r="E244">
        <v>0.186</v>
      </c>
      <c r="F244">
        <v>0.48099999999999998</v>
      </c>
      <c r="G244">
        <v>0.33400000000000002</v>
      </c>
      <c r="H244">
        <v>0.113</v>
      </c>
      <c r="I244">
        <v>6.4000000000000001E-2</v>
      </c>
      <c r="J244">
        <v>90</v>
      </c>
      <c r="K244">
        <v>2.12</v>
      </c>
      <c r="L244">
        <v>2732</v>
      </c>
      <c r="M244">
        <v>4315</v>
      </c>
      <c r="N244">
        <v>7047</v>
      </c>
      <c r="O244">
        <v>0.30299999999999999</v>
      </c>
      <c r="P244">
        <v>0.371</v>
      </c>
      <c r="Q244">
        <v>0.32600000000000001</v>
      </c>
      <c r="R244">
        <v>0.17699999999999999</v>
      </c>
      <c r="S244">
        <v>0.57299999999999995</v>
      </c>
      <c r="T244">
        <v>0.251</v>
      </c>
    </row>
    <row r="245" spans="1:20" x14ac:dyDescent="0.45">
      <c r="A245" s="10" t="s">
        <v>283</v>
      </c>
      <c r="B245" s="10" t="s">
        <v>284</v>
      </c>
      <c r="C245">
        <v>0.311</v>
      </c>
      <c r="D245">
        <v>1.44</v>
      </c>
      <c r="E245">
        <v>0.192</v>
      </c>
      <c r="F245">
        <v>0.47699999999999998</v>
      </c>
      <c r="G245">
        <v>0.33200000000000002</v>
      </c>
      <c r="H245">
        <v>8.5000000000000006E-2</v>
      </c>
      <c r="I245">
        <v>0.121</v>
      </c>
      <c r="J245">
        <v>448</v>
      </c>
      <c r="K245">
        <v>4.93</v>
      </c>
      <c r="L245">
        <v>4398</v>
      </c>
      <c r="M245">
        <v>8211</v>
      </c>
      <c r="N245">
        <v>12609</v>
      </c>
      <c r="O245">
        <v>0.42799999999999999</v>
      </c>
      <c r="P245">
        <v>0.34300000000000003</v>
      </c>
      <c r="Q245">
        <v>0.22900000000000001</v>
      </c>
      <c r="R245">
        <v>0.13700000000000001</v>
      </c>
      <c r="S245">
        <v>0.57699999999999996</v>
      </c>
      <c r="T245">
        <v>0.28599999999999998</v>
      </c>
    </row>
    <row r="246" spans="1:20" x14ac:dyDescent="0.45">
      <c r="A246" s="10" t="s">
        <v>285</v>
      </c>
      <c r="B246" s="10" t="s">
        <v>21</v>
      </c>
      <c r="C246">
        <v>0.29399999999999998</v>
      </c>
      <c r="D246">
        <v>1.44</v>
      </c>
      <c r="E246">
        <v>0.20300000000000001</v>
      </c>
      <c r="F246">
        <v>0.47</v>
      </c>
      <c r="G246">
        <v>0.32700000000000001</v>
      </c>
      <c r="H246">
        <v>8.5999999999999993E-2</v>
      </c>
      <c r="I246">
        <v>9.7000000000000003E-2</v>
      </c>
      <c r="J246">
        <v>1087</v>
      </c>
      <c r="K246">
        <v>5.0599999999999996</v>
      </c>
      <c r="L246">
        <v>12890</v>
      </c>
      <c r="M246">
        <v>20129</v>
      </c>
      <c r="N246">
        <v>33019</v>
      </c>
      <c r="O246">
        <v>0.375</v>
      </c>
      <c r="P246">
        <v>0.35799999999999998</v>
      </c>
      <c r="Q246">
        <v>0.26700000000000002</v>
      </c>
      <c r="R246">
        <v>0.182</v>
      </c>
      <c r="S246">
        <v>0.53400000000000003</v>
      </c>
      <c r="T246">
        <v>0.28399999999999997</v>
      </c>
    </row>
    <row r="247" spans="1:20" x14ac:dyDescent="0.45">
      <c r="A247" s="10" t="s">
        <v>286</v>
      </c>
      <c r="B247" s="10" t="s">
        <v>21</v>
      </c>
      <c r="C247">
        <v>0.32100000000000001</v>
      </c>
      <c r="D247">
        <v>1.43</v>
      </c>
      <c r="E247">
        <v>0.219</v>
      </c>
      <c r="F247">
        <v>0.46</v>
      </c>
      <c r="G247">
        <v>0.32100000000000001</v>
      </c>
      <c r="H247">
        <v>8.8999999999999996E-2</v>
      </c>
      <c r="I247">
        <v>9.9000000000000005E-2</v>
      </c>
      <c r="J247">
        <v>358</v>
      </c>
      <c r="K247">
        <v>4.83</v>
      </c>
      <c r="L247">
        <v>3870</v>
      </c>
      <c r="M247">
        <v>6869</v>
      </c>
      <c r="N247">
        <v>10739</v>
      </c>
      <c r="O247">
        <v>0.36399999999999999</v>
      </c>
      <c r="P247">
        <v>0.34399999999999997</v>
      </c>
      <c r="Q247">
        <v>0.29199999999999998</v>
      </c>
      <c r="R247">
        <v>0.17399999999999999</v>
      </c>
      <c r="S247">
        <v>0.53400000000000003</v>
      </c>
      <c r="T247">
        <v>0.29299999999999998</v>
      </c>
    </row>
    <row r="248" spans="1:20" x14ac:dyDescent="0.45">
      <c r="A248" s="10" t="s">
        <v>288</v>
      </c>
      <c r="B248" s="10" t="s">
        <v>21</v>
      </c>
      <c r="C248">
        <v>0.30499999999999999</v>
      </c>
      <c r="D248">
        <v>1.43</v>
      </c>
      <c r="E248">
        <v>0.20699999999999999</v>
      </c>
      <c r="F248">
        <v>0.46700000000000003</v>
      </c>
      <c r="G248">
        <v>0.32600000000000001</v>
      </c>
      <c r="H248">
        <v>8.6999999999999994E-2</v>
      </c>
      <c r="I248">
        <v>0.112</v>
      </c>
      <c r="J248">
        <v>746</v>
      </c>
      <c r="K248">
        <v>4.63</v>
      </c>
      <c r="L248">
        <v>8170</v>
      </c>
      <c r="M248">
        <v>15570</v>
      </c>
      <c r="N248">
        <v>23740</v>
      </c>
      <c r="O248">
        <v>0.35899999999999999</v>
      </c>
      <c r="P248">
        <v>0.371</v>
      </c>
      <c r="Q248">
        <v>0.27</v>
      </c>
      <c r="R248">
        <v>0.16600000000000001</v>
      </c>
      <c r="S248">
        <v>0.51400000000000001</v>
      </c>
      <c r="T248">
        <v>0.32</v>
      </c>
    </row>
    <row r="249" spans="1:20" x14ac:dyDescent="0.45">
      <c r="A249" s="10" t="s">
        <v>280</v>
      </c>
      <c r="B249" s="10" t="s">
        <v>21</v>
      </c>
      <c r="C249">
        <v>0.27500000000000002</v>
      </c>
      <c r="D249">
        <v>1.43</v>
      </c>
      <c r="E249">
        <v>0.20399999999999999</v>
      </c>
      <c r="F249">
        <v>0.46899999999999997</v>
      </c>
      <c r="G249">
        <v>0.32700000000000001</v>
      </c>
      <c r="H249">
        <v>0.108</v>
      </c>
      <c r="I249">
        <v>0.128</v>
      </c>
      <c r="J249">
        <v>472</v>
      </c>
      <c r="K249">
        <v>5.38</v>
      </c>
      <c r="L249">
        <v>4538</v>
      </c>
      <c r="M249">
        <v>8129</v>
      </c>
      <c r="N249">
        <v>12667</v>
      </c>
      <c r="O249">
        <v>0.439</v>
      </c>
      <c r="P249">
        <v>0.34599999999999997</v>
      </c>
      <c r="Q249">
        <v>0.215</v>
      </c>
      <c r="R249">
        <v>0.19</v>
      </c>
      <c r="S249">
        <v>0.51200000000000001</v>
      </c>
      <c r="T249">
        <v>0.29799999999999999</v>
      </c>
    </row>
    <row r="250" spans="1:20" x14ac:dyDescent="0.45">
      <c r="A250" s="10" t="s">
        <v>287</v>
      </c>
      <c r="B250" s="10" t="s">
        <v>21</v>
      </c>
      <c r="C250">
        <v>0.29899999999999999</v>
      </c>
      <c r="D250">
        <v>1.43</v>
      </c>
      <c r="E250">
        <v>0.19400000000000001</v>
      </c>
      <c r="F250">
        <v>0.47499999999999998</v>
      </c>
      <c r="G250">
        <v>0.33100000000000002</v>
      </c>
      <c r="H250">
        <v>8.5000000000000006E-2</v>
      </c>
      <c r="I250">
        <v>9.4E-2</v>
      </c>
      <c r="J250">
        <v>247</v>
      </c>
      <c r="K250">
        <v>5.76</v>
      </c>
      <c r="L250">
        <v>2820</v>
      </c>
      <c r="M250">
        <v>3970</v>
      </c>
      <c r="N250">
        <v>6790</v>
      </c>
      <c r="O250">
        <v>0.433</v>
      </c>
      <c r="P250">
        <v>0.30599999999999999</v>
      </c>
      <c r="Q250">
        <v>0.26100000000000001</v>
      </c>
      <c r="R250">
        <v>0.152</v>
      </c>
      <c r="S250">
        <v>0.59</v>
      </c>
      <c r="T250">
        <v>0.25800000000000001</v>
      </c>
    </row>
    <row r="251" spans="1:20" x14ac:dyDescent="0.45">
      <c r="A251" s="10" t="s">
        <v>309</v>
      </c>
      <c r="B251" s="10" t="s">
        <v>21</v>
      </c>
      <c r="C251">
        <v>0.308</v>
      </c>
      <c r="D251">
        <v>1.43</v>
      </c>
      <c r="E251">
        <v>0.186</v>
      </c>
      <c r="F251">
        <v>0.47899999999999998</v>
      </c>
      <c r="G251">
        <v>0.33500000000000002</v>
      </c>
      <c r="H251">
        <v>8.6999999999999994E-2</v>
      </c>
      <c r="I251">
        <v>0.108</v>
      </c>
      <c r="J251">
        <v>498</v>
      </c>
      <c r="K251">
        <v>5.27</v>
      </c>
      <c r="L251">
        <v>4327</v>
      </c>
      <c r="M251">
        <v>8485</v>
      </c>
      <c r="N251">
        <v>12812</v>
      </c>
      <c r="O251">
        <v>0.41499999999999998</v>
      </c>
      <c r="P251">
        <v>0.34399999999999997</v>
      </c>
      <c r="Q251">
        <v>0.24099999999999999</v>
      </c>
      <c r="R251">
        <v>0.17100000000000001</v>
      </c>
      <c r="S251">
        <v>0.53500000000000003</v>
      </c>
      <c r="T251">
        <v>0.29399999999999998</v>
      </c>
    </row>
    <row r="252" spans="1:20" x14ac:dyDescent="0.45">
      <c r="A252" s="10" t="s">
        <v>336</v>
      </c>
      <c r="B252" s="10" t="s">
        <v>21</v>
      </c>
      <c r="C252">
        <v>0.314</v>
      </c>
      <c r="D252">
        <v>1.43</v>
      </c>
      <c r="E252">
        <v>0.20300000000000001</v>
      </c>
      <c r="F252">
        <v>0.46899999999999997</v>
      </c>
      <c r="G252">
        <v>0.32800000000000001</v>
      </c>
      <c r="H252">
        <v>8.5000000000000006E-2</v>
      </c>
      <c r="I252">
        <v>8.5000000000000006E-2</v>
      </c>
      <c r="J252">
        <v>134</v>
      </c>
      <c r="K252">
        <v>3.95</v>
      </c>
      <c r="L252">
        <v>1986</v>
      </c>
      <c r="M252">
        <v>3304</v>
      </c>
      <c r="N252">
        <v>5290</v>
      </c>
      <c r="O252">
        <v>0.34</v>
      </c>
      <c r="P252">
        <v>0.33900000000000002</v>
      </c>
      <c r="Q252">
        <v>0.32100000000000001</v>
      </c>
      <c r="R252">
        <v>0.16700000000000001</v>
      </c>
      <c r="S252">
        <v>0.56899999999999995</v>
      </c>
      <c r="T252">
        <v>0.26400000000000001</v>
      </c>
    </row>
    <row r="253" spans="1:20" x14ac:dyDescent="0.45">
      <c r="A253" s="10" t="s">
        <v>291</v>
      </c>
      <c r="B253" s="10" t="s">
        <v>21</v>
      </c>
      <c r="C253">
        <v>0.28100000000000003</v>
      </c>
      <c r="D253">
        <v>1.43</v>
      </c>
      <c r="E253">
        <v>0.214</v>
      </c>
      <c r="F253">
        <v>0.46200000000000002</v>
      </c>
      <c r="G253">
        <v>0.32400000000000001</v>
      </c>
      <c r="H253">
        <v>0.10299999999999999</v>
      </c>
      <c r="I253">
        <v>0.113</v>
      </c>
      <c r="J253">
        <v>717</v>
      </c>
      <c r="K253">
        <v>4.49</v>
      </c>
      <c r="L253">
        <v>8881</v>
      </c>
      <c r="M253">
        <v>14575</v>
      </c>
      <c r="N253">
        <v>23456</v>
      </c>
      <c r="O253">
        <v>0.41199999999999998</v>
      </c>
      <c r="P253">
        <v>0.36599999999999999</v>
      </c>
      <c r="Q253">
        <v>0.221</v>
      </c>
      <c r="R253">
        <v>0.18</v>
      </c>
      <c r="S253">
        <v>0.497</v>
      </c>
      <c r="T253">
        <v>0.32200000000000001</v>
      </c>
    </row>
    <row r="254" spans="1:20" x14ac:dyDescent="0.45">
      <c r="A254" s="10" t="s">
        <v>290</v>
      </c>
      <c r="B254" s="10" t="s">
        <v>174</v>
      </c>
      <c r="C254">
        <v>0.28399999999999997</v>
      </c>
      <c r="D254">
        <v>1.42</v>
      </c>
      <c r="E254">
        <v>0.215</v>
      </c>
      <c r="F254">
        <v>0.46100000000000002</v>
      </c>
      <c r="G254">
        <v>0.32400000000000001</v>
      </c>
      <c r="H254">
        <v>0.104</v>
      </c>
      <c r="I254">
        <v>0.12</v>
      </c>
      <c r="J254">
        <v>792</v>
      </c>
      <c r="K254">
        <v>4.78</v>
      </c>
      <c r="L254">
        <v>7826</v>
      </c>
      <c r="M254">
        <v>15162</v>
      </c>
      <c r="N254">
        <v>22988</v>
      </c>
      <c r="O254">
        <v>0.39600000000000002</v>
      </c>
      <c r="P254">
        <v>0.35799999999999998</v>
      </c>
      <c r="Q254">
        <v>0.246</v>
      </c>
      <c r="R254">
        <v>0.21299999999999999</v>
      </c>
      <c r="S254">
        <v>0.503</v>
      </c>
      <c r="T254">
        <v>0.28399999999999997</v>
      </c>
    </row>
    <row r="255" spans="1:20" x14ac:dyDescent="0.45">
      <c r="A255" s="10" t="s">
        <v>328</v>
      </c>
      <c r="B255" s="10" t="s">
        <v>21</v>
      </c>
      <c r="C255">
        <v>0.309</v>
      </c>
      <c r="D255">
        <v>1.42</v>
      </c>
      <c r="E255">
        <v>0.19500000000000001</v>
      </c>
      <c r="F255">
        <v>0.47199999999999998</v>
      </c>
      <c r="G255">
        <v>0.33200000000000002</v>
      </c>
      <c r="H255">
        <v>8.5999999999999993E-2</v>
      </c>
      <c r="I255">
        <v>9.2999999999999999E-2</v>
      </c>
      <c r="J255">
        <v>683</v>
      </c>
      <c r="K255">
        <v>5.43</v>
      </c>
      <c r="L255">
        <v>6796</v>
      </c>
      <c r="M255">
        <v>11747</v>
      </c>
      <c r="N255">
        <v>18543</v>
      </c>
      <c r="O255">
        <v>0.36299999999999999</v>
      </c>
      <c r="P255">
        <v>0.33800000000000002</v>
      </c>
      <c r="Q255">
        <v>0.29899999999999999</v>
      </c>
      <c r="R255">
        <v>0.14499999999999999</v>
      </c>
      <c r="S255">
        <v>0.56599999999999995</v>
      </c>
      <c r="T255">
        <v>0.28899999999999998</v>
      </c>
    </row>
    <row r="256" spans="1:20" x14ac:dyDescent="0.45">
      <c r="A256" s="10" t="s">
        <v>299</v>
      </c>
      <c r="B256" s="10" t="s">
        <v>21</v>
      </c>
      <c r="C256">
        <v>0.27700000000000002</v>
      </c>
      <c r="D256">
        <v>1.42</v>
      </c>
      <c r="E256">
        <v>0.185</v>
      </c>
      <c r="F256">
        <v>0.47799999999999998</v>
      </c>
      <c r="G256">
        <v>0.33700000000000002</v>
      </c>
      <c r="H256">
        <v>9.5000000000000001E-2</v>
      </c>
      <c r="I256">
        <v>9.0999999999999998E-2</v>
      </c>
      <c r="J256">
        <v>243</v>
      </c>
      <c r="K256">
        <v>3.42</v>
      </c>
      <c r="L256">
        <v>4023</v>
      </c>
      <c r="M256">
        <v>6454</v>
      </c>
      <c r="N256">
        <v>10477</v>
      </c>
      <c r="O256">
        <v>0.40899999999999997</v>
      </c>
      <c r="P256">
        <v>0.34300000000000003</v>
      </c>
      <c r="Q256">
        <v>0.248</v>
      </c>
      <c r="R256">
        <v>0.19700000000000001</v>
      </c>
      <c r="S256">
        <v>0.56799999999999995</v>
      </c>
      <c r="T256">
        <v>0.23599999999999999</v>
      </c>
    </row>
    <row r="257" spans="1:20" x14ac:dyDescent="0.45">
      <c r="A257" s="10" t="s">
        <v>295</v>
      </c>
      <c r="B257" s="10" t="s">
        <v>21</v>
      </c>
      <c r="C257">
        <v>0.313</v>
      </c>
      <c r="D257">
        <v>1.42</v>
      </c>
      <c r="E257">
        <v>0.20300000000000001</v>
      </c>
      <c r="F257">
        <v>0.46800000000000003</v>
      </c>
      <c r="G257">
        <v>0.33</v>
      </c>
      <c r="H257">
        <v>7.9000000000000001E-2</v>
      </c>
      <c r="I257">
        <v>0.11</v>
      </c>
      <c r="J257">
        <v>323</v>
      </c>
      <c r="K257">
        <v>5.23</v>
      </c>
      <c r="L257">
        <v>3620</v>
      </c>
      <c r="M257">
        <v>5825</v>
      </c>
      <c r="N257">
        <v>9445</v>
      </c>
      <c r="O257">
        <v>0.379</v>
      </c>
      <c r="P257">
        <v>0.33500000000000002</v>
      </c>
      <c r="Q257">
        <v>0.28599999999999998</v>
      </c>
      <c r="R257">
        <v>0.16900000000000001</v>
      </c>
      <c r="S257">
        <v>0.54300000000000004</v>
      </c>
      <c r="T257">
        <v>0.28799999999999998</v>
      </c>
    </row>
    <row r="258" spans="1:20" x14ac:dyDescent="0.45">
      <c r="A258" s="10" t="s">
        <v>293</v>
      </c>
      <c r="B258" s="10" t="s">
        <v>96</v>
      </c>
      <c r="C258">
        <v>0.28799999999999998</v>
      </c>
      <c r="D258">
        <v>1.42</v>
      </c>
      <c r="E258">
        <v>0.19800000000000001</v>
      </c>
      <c r="F258">
        <v>0.47</v>
      </c>
      <c r="G258">
        <v>0.33200000000000002</v>
      </c>
      <c r="H258">
        <v>8.7999999999999995E-2</v>
      </c>
      <c r="I258">
        <v>0.13600000000000001</v>
      </c>
      <c r="J258">
        <v>854</v>
      </c>
      <c r="K258">
        <v>5.0999999999999996</v>
      </c>
      <c r="L258">
        <v>7834</v>
      </c>
      <c r="M258">
        <v>15797</v>
      </c>
      <c r="N258">
        <v>23631</v>
      </c>
      <c r="O258">
        <v>0.439</v>
      </c>
      <c r="P258">
        <v>0.34</v>
      </c>
      <c r="Q258">
        <v>0.222</v>
      </c>
      <c r="R258">
        <v>0.186</v>
      </c>
      <c r="S258">
        <v>0.503</v>
      </c>
      <c r="T258">
        <v>0.311</v>
      </c>
    </row>
    <row r="259" spans="1:20" x14ac:dyDescent="0.45">
      <c r="A259" s="10" t="s">
        <v>296</v>
      </c>
      <c r="B259" s="10" t="s">
        <v>21</v>
      </c>
      <c r="C259">
        <v>0.29899999999999999</v>
      </c>
      <c r="D259">
        <v>1.41</v>
      </c>
      <c r="E259">
        <v>0.19700000000000001</v>
      </c>
      <c r="F259">
        <v>0.47099999999999997</v>
      </c>
      <c r="G259">
        <v>0.33300000000000002</v>
      </c>
      <c r="H259">
        <v>9.4E-2</v>
      </c>
      <c r="I259">
        <v>0.105</v>
      </c>
      <c r="J259">
        <v>1011</v>
      </c>
      <c r="K259">
        <v>4.87</v>
      </c>
      <c r="L259">
        <v>12568</v>
      </c>
      <c r="M259">
        <v>19398</v>
      </c>
      <c r="N259">
        <v>31966</v>
      </c>
      <c r="O259">
        <v>0.38100000000000001</v>
      </c>
      <c r="P259">
        <v>0.35899999999999999</v>
      </c>
      <c r="Q259">
        <v>0.26</v>
      </c>
      <c r="R259">
        <v>0.183</v>
      </c>
      <c r="S259">
        <v>0.54300000000000004</v>
      </c>
      <c r="T259">
        <v>0.27400000000000002</v>
      </c>
    </row>
    <row r="260" spans="1:20" x14ac:dyDescent="0.45">
      <c r="A260" s="10" t="s">
        <v>297</v>
      </c>
      <c r="B260" s="10" t="s">
        <v>21</v>
      </c>
      <c r="C260">
        <v>0.28999999999999998</v>
      </c>
      <c r="D260">
        <v>1.41</v>
      </c>
      <c r="E260">
        <v>0.221</v>
      </c>
      <c r="F260">
        <v>0.45700000000000002</v>
      </c>
      <c r="G260">
        <v>0.32300000000000001</v>
      </c>
      <c r="H260">
        <v>0.106</v>
      </c>
      <c r="I260">
        <v>0.108</v>
      </c>
      <c r="J260">
        <v>179</v>
      </c>
      <c r="K260">
        <v>3.14</v>
      </c>
      <c r="L260">
        <v>2829</v>
      </c>
      <c r="M260">
        <v>5444</v>
      </c>
      <c r="N260">
        <v>8273</v>
      </c>
      <c r="O260">
        <v>0.38400000000000001</v>
      </c>
      <c r="P260">
        <v>0.32100000000000001</v>
      </c>
      <c r="Q260">
        <v>0.29499999999999998</v>
      </c>
      <c r="R260">
        <v>0.19</v>
      </c>
      <c r="S260">
        <v>0.52600000000000002</v>
      </c>
      <c r="T260">
        <v>0.28399999999999997</v>
      </c>
    </row>
    <row r="261" spans="1:20" x14ac:dyDescent="0.45">
      <c r="A261" s="10" t="s">
        <v>298</v>
      </c>
      <c r="B261" s="10" t="s">
        <v>21</v>
      </c>
      <c r="C261">
        <v>0.3</v>
      </c>
      <c r="D261">
        <v>1.41</v>
      </c>
      <c r="E261">
        <v>0.20799999999999999</v>
      </c>
      <c r="F261">
        <v>0.46400000000000002</v>
      </c>
      <c r="G261">
        <v>0.32800000000000001</v>
      </c>
      <c r="H261">
        <v>7.1999999999999995E-2</v>
      </c>
      <c r="I261">
        <v>9.9000000000000005E-2</v>
      </c>
      <c r="J261">
        <v>821</v>
      </c>
      <c r="K261">
        <v>4.3899999999999997</v>
      </c>
      <c r="L261">
        <v>10496</v>
      </c>
      <c r="M261">
        <v>17429</v>
      </c>
      <c r="N261">
        <v>27925</v>
      </c>
      <c r="O261">
        <v>0.40600000000000003</v>
      </c>
      <c r="P261">
        <v>0.35099999999999998</v>
      </c>
      <c r="Q261">
        <v>0.24299999999999999</v>
      </c>
      <c r="R261">
        <v>0.17199999999999999</v>
      </c>
      <c r="S261">
        <v>0.54600000000000004</v>
      </c>
      <c r="T261">
        <v>0.28299999999999997</v>
      </c>
    </row>
    <row r="262" spans="1:20" x14ac:dyDescent="0.45">
      <c r="A262" s="10" t="s">
        <v>213</v>
      </c>
      <c r="B262" s="10" t="s">
        <v>21</v>
      </c>
      <c r="C262">
        <v>0.29899999999999999</v>
      </c>
      <c r="D262">
        <v>1.41</v>
      </c>
      <c r="E262">
        <v>0.191</v>
      </c>
      <c r="F262">
        <v>0.47299999999999998</v>
      </c>
      <c r="G262">
        <v>0.33600000000000002</v>
      </c>
      <c r="H262">
        <v>0.104</v>
      </c>
      <c r="I262">
        <v>9.4E-2</v>
      </c>
      <c r="J262">
        <v>412</v>
      </c>
      <c r="K262">
        <v>4.33</v>
      </c>
      <c r="L262">
        <v>5780</v>
      </c>
      <c r="M262">
        <v>8596</v>
      </c>
      <c r="N262">
        <v>14376</v>
      </c>
      <c r="O262">
        <v>0.42799999999999999</v>
      </c>
      <c r="P262">
        <v>0.33400000000000002</v>
      </c>
      <c r="Q262">
        <v>0.23799999999999999</v>
      </c>
      <c r="R262">
        <v>0.16300000000000001</v>
      </c>
      <c r="S262">
        <v>0.55800000000000005</v>
      </c>
      <c r="T262">
        <v>0.27900000000000003</v>
      </c>
    </row>
    <row r="263" spans="1:20" x14ac:dyDescent="0.45">
      <c r="A263" s="10" t="s">
        <v>301</v>
      </c>
      <c r="B263" s="10" t="s">
        <v>21</v>
      </c>
      <c r="C263">
        <v>0.28399999999999997</v>
      </c>
      <c r="D263">
        <v>1.41</v>
      </c>
      <c r="E263">
        <v>0.20799999999999999</v>
      </c>
      <c r="F263">
        <v>0.46300000000000002</v>
      </c>
      <c r="G263">
        <v>0.32900000000000001</v>
      </c>
      <c r="H263">
        <v>0.09</v>
      </c>
      <c r="I263">
        <v>0.153</v>
      </c>
      <c r="J263">
        <v>191</v>
      </c>
      <c r="K263">
        <v>4.04</v>
      </c>
      <c r="L263">
        <v>2455</v>
      </c>
      <c r="M263">
        <v>4286</v>
      </c>
      <c r="N263">
        <v>6741</v>
      </c>
      <c r="O263">
        <v>0.434</v>
      </c>
      <c r="P263">
        <v>0.33600000000000002</v>
      </c>
      <c r="Q263">
        <v>0.23</v>
      </c>
      <c r="R263">
        <v>0.16800000000000001</v>
      </c>
      <c r="S263">
        <v>0.5</v>
      </c>
      <c r="T263">
        <v>0.33200000000000002</v>
      </c>
    </row>
    <row r="264" spans="1:20" x14ac:dyDescent="0.45">
      <c r="A264" s="10" t="s">
        <v>267</v>
      </c>
      <c r="B264" s="10" t="s">
        <v>21</v>
      </c>
      <c r="C264">
        <v>0.28999999999999998</v>
      </c>
      <c r="D264">
        <v>1.41</v>
      </c>
      <c r="E264">
        <v>0.193</v>
      </c>
      <c r="F264">
        <v>0.47099999999999997</v>
      </c>
      <c r="G264">
        <v>0.33500000000000002</v>
      </c>
      <c r="H264">
        <v>9.5000000000000001E-2</v>
      </c>
      <c r="I264">
        <v>0.14599999999999999</v>
      </c>
      <c r="J264">
        <v>619</v>
      </c>
      <c r="K264">
        <v>4.3899999999999997</v>
      </c>
      <c r="L264">
        <v>7251</v>
      </c>
      <c r="M264">
        <v>12903</v>
      </c>
      <c r="N264">
        <v>20154</v>
      </c>
      <c r="O264">
        <v>0.41199999999999998</v>
      </c>
      <c r="P264">
        <v>0.34799999999999998</v>
      </c>
      <c r="Q264">
        <v>0.23899999999999999</v>
      </c>
      <c r="R264">
        <v>0.17699999999999999</v>
      </c>
      <c r="S264">
        <v>0.53300000000000003</v>
      </c>
      <c r="T264">
        <v>0.29099999999999998</v>
      </c>
    </row>
    <row r="265" spans="1:20" x14ac:dyDescent="0.45">
      <c r="A265" s="10" t="s">
        <v>382</v>
      </c>
      <c r="B265" s="10" t="s">
        <v>21</v>
      </c>
      <c r="C265">
        <v>0.311</v>
      </c>
      <c r="D265">
        <v>1.4</v>
      </c>
      <c r="E265">
        <v>0.19800000000000001</v>
      </c>
      <c r="F265">
        <v>0.46800000000000003</v>
      </c>
      <c r="G265">
        <v>0.33400000000000002</v>
      </c>
      <c r="H265">
        <v>8.4000000000000005E-2</v>
      </c>
      <c r="I265">
        <v>0.105</v>
      </c>
      <c r="J265">
        <v>316</v>
      </c>
      <c r="K265">
        <v>5.28</v>
      </c>
      <c r="L265">
        <v>3569</v>
      </c>
      <c r="M265">
        <v>5692</v>
      </c>
      <c r="N265">
        <v>9261</v>
      </c>
      <c r="O265">
        <v>0.437</v>
      </c>
      <c r="P265">
        <v>0.316</v>
      </c>
      <c r="Q265">
        <v>0.247</v>
      </c>
      <c r="R265">
        <v>0.151</v>
      </c>
      <c r="S265">
        <v>0.55000000000000004</v>
      </c>
      <c r="T265">
        <v>0.29899999999999999</v>
      </c>
    </row>
    <row r="266" spans="1:20" x14ac:dyDescent="0.45">
      <c r="A266" s="10" t="s">
        <v>233</v>
      </c>
      <c r="B266" s="10" t="s">
        <v>21</v>
      </c>
      <c r="C266">
        <v>0.31</v>
      </c>
      <c r="D266">
        <v>1.4</v>
      </c>
      <c r="E266">
        <v>0.20599999999999999</v>
      </c>
      <c r="F266">
        <v>0.46300000000000002</v>
      </c>
      <c r="G266">
        <v>0.33</v>
      </c>
      <c r="H266">
        <v>7.0999999999999994E-2</v>
      </c>
      <c r="I266">
        <v>0.11600000000000001</v>
      </c>
      <c r="J266">
        <v>465</v>
      </c>
      <c r="K266">
        <v>4.83</v>
      </c>
      <c r="L266">
        <v>4333</v>
      </c>
      <c r="M266">
        <v>8478</v>
      </c>
      <c r="N266">
        <v>12811</v>
      </c>
      <c r="O266">
        <v>0.39</v>
      </c>
      <c r="P266">
        <v>0.35499999999999998</v>
      </c>
      <c r="Q266">
        <v>0.255</v>
      </c>
      <c r="R266">
        <v>0.11899999999999999</v>
      </c>
      <c r="S266">
        <v>0.56299999999999994</v>
      </c>
      <c r="T266">
        <v>0.317</v>
      </c>
    </row>
    <row r="267" spans="1:20" x14ac:dyDescent="0.45">
      <c r="A267" s="10" t="s">
        <v>304</v>
      </c>
      <c r="B267" s="10" t="s">
        <v>21</v>
      </c>
      <c r="C267">
        <v>0.309</v>
      </c>
      <c r="D267">
        <v>1.4</v>
      </c>
      <c r="E267">
        <v>0.222</v>
      </c>
      <c r="F267">
        <v>0.45400000000000001</v>
      </c>
      <c r="G267">
        <v>0.32400000000000001</v>
      </c>
      <c r="H267">
        <v>9.1999999999999998E-2</v>
      </c>
      <c r="I267">
        <v>0.13700000000000001</v>
      </c>
      <c r="J267">
        <v>704</v>
      </c>
      <c r="K267">
        <v>5.41</v>
      </c>
      <c r="L267">
        <v>6745</v>
      </c>
      <c r="M267">
        <v>12312</v>
      </c>
      <c r="N267">
        <v>19057</v>
      </c>
      <c r="O267">
        <v>0.374</v>
      </c>
      <c r="P267">
        <v>0.35599999999999998</v>
      </c>
      <c r="Q267">
        <v>0.27</v>
      </c>
      <c r="R267">
        <v>0.16800000000000001</v>
      </c>
      <c r="S267">
        <v>0.49</v>
      </c>
      <c r="T267">
        <v>0.34200000000000003</v>
      </c>
    </row>
    <row r="268" spans="1:20" x14ac:dyDescent="0.45">
      <c r="A268" s="10" t="s">
        <v>300</v>
      </c>
      <c r="B268" s="10" t="s">
        <v>21</v>
      </c>
      <c r="C268">
        <v>0.30499999999999999</v>
      </c>
      <c r="D268">
        <v>1.4</v>
      </c>
      <c r="E268">
        <v>0.21099999999999999</v>
      </c>
      <c r="F268">
        <v>0.46100000000000002</v>
      </c>
      <c r="G268">
        <v>0.32900000000000001</v>
      </c>
      <c r="H268">
        <v>9.6000000000000002E-2</v>
      </c>
      <c r="I268">
        <v>0.114</v>
      </c>
      <c r="J268">
        <v>589</v>
      </c>
      <c r="K268">
        <v>4.99</v>
      </c>
      <c r="L268">
        <v>6619</v>
      </c>
      <c r="M268">
        <v>10491</v>
      </c>
      <c r="N268">
        <v>17110</v>
      </c>
      <c r="O268">
        <v>0.41799999999999998</v>
      </c>
      <c r="P268">
        <v>0.33700000000000002</v>
      </c>
      <c r="Q268">
        <v>0.245</v>
      </c>
      <c r="R268">
        <v>0.14799999999999999</v>
      </c>
      <c r="S268">
        <v>0.55300000000000005</v>
      </c>
      <c r="T268">
        <v>0.3</v>
      </c>
    </row>
    <row r="269" spans="1:20" x14ac:dyDescent="0.45">
      <c r="A269" s="10" t="s">
        <v>347</v>
      </c>
      <c r="B269" s="10" t="s">
        <v>21</v>
      </c>
      <c r="C269">
        <v>0.29699999999999999</v>
      </c>
      <c r="D269">
        <v>1.4</v>
      </c>
      <c r="E269">
        <v>0.20100000000000001</v>
      </c>
      <c r="F269">
        <v>0.46600000000000003</v>
      </c>
      <c r="G269">
        <v>0.33300000000000002</v>
      </c>
      <c r="H269">
        <v>0.10100000000000001</v>
      </c>
      <c r="I269">
        <v>0.113</v>
      </c>
      <c r="J269">
        <v>1663</v>
      </c>
      <c r="K269">
        <v>5.34</v>
      </c>
      <c r="L269">
        <v>15092</v>
      </c>
      <c r="M269">
        <v>28515</v>
      </c>
      <c r="N269">
        <v>43607</v>
      </c>
      <c r="O269">
        <v>0.42</v>
      </c>
      <c r="P269">
        <v>0.33100000000000002</v>
      </c>
      <c r="Q269">
        <v>0.249</v>
      </c>
      <c r="R269">
        <v>0.2</v>
      </c>
      <c r="S269">
        <v>0.52500000000000002</v>
      </c>
      <c r="T269">
        <v>0.27500000000000002</v>
      </c>
    </row>
    <row r="270" spans="1:20" x14ac:dyDescent="0.45">
      <c r="A270" s="10" t="s">
        <v>305</v>
      </c>
      <c r="B270" s="10" t="s">
        <v>21</v>
      </c>
      <c r="C270">
        <v>0.312</v>
      </c>
      <c r="D270">
        <v>1.4</v>
      </c>
      <c r="E270">
        <v>0.20200000000000001</v>
      </c>
      <c r="F270">
        <v>0.46500000000000002</v>
      </c>
      <c r="G270">
        <v>0.33300000000000002</v>
      </c>
      <c r="H270">
        <v>5.6000000000000001E-2</v>
      </c>
      <c r="I270">
        <v>0.122</v>
      </c>
      <c r="J270">
        <v>154</v>
      </c>
      <c r="K270">
        <v>3.76</v>
      </c>
      <c r="L270">
        <v>2374</v>
      </c>
      <c r="M270">
        <v>3687</v>
      </c>
      <c r="N270">
        <v>6061</v>
      </c>
      <c r="O270">
        <v>0.39</v>
      </c>
      <c r="P270">
        <v>0.36799999999999999</v>
      </c>
      <c r="Q270">
        <v>0.24199999999999999</v>
      </c>
      <c r="R270">
        <v>0.127</v>
      </c>
      <c r="S270">
        <v>0.53</v>
      </c>
      <c r="T270">
        <v>0.34300000000000003</v>
      </c>
    </row>
    <row r="271" spans="1:20" x14ac:dyDescent="0.45">
      <c r="A271" s="10" t="s">
        <v>307</v>
      </c>
      <c r="B271" s="10" t="s">
        <v>21</v>
      </c>
      <c r="C271">
        <v>0.309</v>
      </c>
      <c r="D271">
        <v>1.4</v>
      </c>
      <c r="E271">
        <v>0.21299999999999999</v>
      </c>
      <c r="F271">
        <v>0.45800000000000002</v>
      </c>
      <c r="G271">
        <v>0.32800000000000001</v>
      </c>
      <c r="H271">
        <v>8.7999999999999995E-2</v>
      </c>
      <c r="I271">
        <v>0.155</v>
      </c>
      <c r="J271">
        <v>505</v>
      </c>
      <c r="K271">
        <v>4.99</v>
      </c>
      <c r="L271">
        <v>5511</v>
      </c>
      <c r="M271">
        <v>10190</v>
      </c>
      <c r="N271">
        <v>15701</v>
      </c>
      <c r="O271">
        <v>0.36599999999999999</v>
      </c>
      <c r="P271">
        <v>0.35299999999999998</v>
      </c>
      <c r="Q271">
        <v>0.28100000000000003</v>
      </c>
      <c r="R271">
        <v>0.18099999999999999</v>
      </c>
      <c r="S271">
        <v>0.50900000000000001</v>
      </c>
      <c r="T271">
        <v>0.31</v>
      </c>
    </row>
    <row r="272" spans="1:20" x14ac:dyDescent="0.45">
      <c r="A272" s="10" t="s">
        <v>308</v>
      </c>
      <c r="B272" s="10" t="s">
        <v>21</v>
      </c>
      <c r="C272">
        <v>0.29699999999999999</v>
      </c>
      <c r="D272">
        <v>1.4</v>
      </c>
      <c r="E272">
        <v>0.20899999999999999</v>
      </c>
      <c r="F272">
        <v>0.46100000000000002</v>
      </c>
      <c r="G272">
        <v>0.33</v>
      </c>
      <c r="H272">
        <v>8.2000000000000003E-2</v>
      </c>
      <c r="I272">
        <v>0.11600000000000001</v>
      </c>
      <c r="J272">
        <v>990</v>
      </c>
      <c r="K272">
        <v>4.9000000000000004</v>
      </c>
      <c r="L272">
        <v>12248</v>
      </c>
      <c r="M272">
        <v>18810</v>
      </c>
      <c r="N272">
        <v>31058</v>
      </c>
      <c r="O272">
        <v>0.36499999999999999</v>
      </c>
      <c r="P272">
        <v>0.36</v>
      </c>
      <c r="Q272">
        <v>0.27500000000000002</v>
      </c>
      <c r="R272">
        <v>0.16500000000000001</v>
      </c>
      <c r="S272">
        <v>0.53600000000000003</v>
      </c>
      <c r="T272">
        <v>0.29899999999999999</v>
      </c>
    </row>
    <row r="273" spans="1:20" x14ac:dyDescent="0.45">
      <c r="A273" s="10" t="s">
        <v>310</v>
      </c>
      <c r="B273" s="10" t="s">
        <v>21</v>
      </c>
      <c r="C273">
        <v>0.29099999999999998</v>
      </c>
      <c r="D273">
        <v>1.39</v>
      </c>
      <c r="E273">
        <v>0.20200000000000001</v>
      </c>
      <c r="F273">
        <v>0.46500000000000002</v>
      </c>
      <c r="G273">
        <v>0.33300000000000002</v>
      </c>
      <c r="H273">
        <v>9.9000000000000005E-2</v>
      </c>
      <c r="I273">
        <v>0.127</v>
      </c>
      <c r="J273">
        <v>345</v>
      </c>
      <c r="K273">
        <v>4.01</v>
      </c>
      <c r="L273">
        <v>4711</v>
      </c>
      <c r="M273">
        <v>7888</v>
      </c>
      <c r="N273">
        <v>12599</v>
      </c>
      <c r="O273">
        <v>0.46400000000000002</v>
      </c>
      <c r="P273">
        <v>0.32</v>
      </c>
      <c r="Q273">
        <v>0.216</v>
      </c>
      <c r="R273">
        <v>0.17499999999999999</v>
      </c>
      <c r="S273">
        <v>0.52900000000000003</v>
      </c>
      <c r="T273">
        <v>0.29599999999999999</v>
      </c>
    </row>
    <row r="274" spans="1:20" x14ac:dyDescent="0.45">
      <c r="A274" s="10" t="s">
        <v>311</v>
      </c>
      <c r="B274" s="10" t="s">
        <v>312</v>
      </c>
      <c r="C274">
        <v>0.26900000000000002</v>
      </c>
      <c r="D274">
        <v>1.39</v>
      </c>
      <c r="E274">
        <v>0.19700000000000001</v>
      </c>
      <c r="F274">
        <v>0.46700000000000003</v>
      </c>
      <c r="G274">
        <v>0.33500000000000002</v>
      </c>
      <c r="H274">
        <v>0.11899999999999999</v>
      </c>
      <c r="I274">
        <v>9.8000000000000004E-2</v>
      </c>
      <c r="J274">
        <v>1510</v>
      </c>
      <c r="K274">
        <v>5.01</v>
      </c>
      <c r="L274">
        <v>13889</v>
      </c>
      <c r="M274">
        <v>27054</v>
      </c>
      <c r="N274">
        <v>40943</v>
      </c>
      <c r="O274">
        <v>0.43099999999999999</v>
      </c>
      <c r="P274">
        <v>0.33200000000000002</v>
      </c>
      <c r="Q274">
        <v>0.23699999999999999</v>
      </c>
      <c r="R274">
        <v>0.20399999999999999</v>
      </c>
      <c r="S274">
        <v>0.51600000000000001</v>
      </c>
      <c r="T274">
        <v>0.28000000000000003</v>
      </c>
    </row>
    <row r="275" spans="1:20" x14ac:dyDescent="0.45">
      <c r="A275" s="10" t="s">
        <v>303</v>
      </c>
      <c r="B275" s="10" t="s">
        <v>21</v>
      </c>
      <c r="C275">
        <v>0.29699999999999999</v>
      </c>
      <c r="D275">
        <v>1.39</v>
      </c>
      <c r="E275">
        <v>0.2</v>
      </c>
      <c r="F275">
        <v>0.46500000000000002</v>
      </c>
      <c r="G275">
        <v>0.33500000000000002</v>
      </c>
      <c r="H275">
        <v>0.108</v>
      </c>
      <c r="I275">
        <v>0.13400000000000001</v>
      </c>
      <c r="J275">
        <v>406</v>
      </c>
      <c r="K275">
        <v>4.71</v>
      </c>
      <c r="L275">
        <v>4268</v>
      </c>
      <c r="M275">
        <v>8165</v>
      </c>
      <c r="N275">
        <v>12433</v>
      </c>
      <c r="O275">
        <v>0.442</v>
      </c>
      <c r="P275">
        <v>0.32800000000000001</v>
      </c>
      <c r="Q275">
        <v>0.23</v>
      </c>
      <c r="R275">
        <v>0.17799999999999999</v>
      </c>
      <c r="S275">
        <v>0.51800000000000002</v>
      </c>
      <c r="T275">
        <v>0.30399999999999999</v>
      </c>
    </row>
    <row r="276" spans="1:20" x14ac:dyDescent="0.45">
      <c r="A276" s="10" t="s">
        <v>306</v>
      </c>
      <c r="B276" s="10" t="s">
        <v>21</v>
      </c>
      <c r="C276">
        <v>0.312</v>
      </c>
      <c r="D276">
        <v>1.39</v>
      </c>
      <c r="E276">
        <v>0.21299999999999999</v>
      </c>
      <c r="F276">
        <v>0.45800000000000002</v>
      </c>
      <c r="G276">
        <v>0.32900000000000001</v>
      </c>
      <c r="H276">
        <v>7.8E-2</v>
      </c>
      <c r="I276">
        <v>0.12</v>
      </c>
      <c r="J276">
        <v>207</v>
      </c>
      <c r="K276">
        <v>4.0999999999999996</v>
      </c>
      <c r="L276">
        <v>2416</v>
      </c>
      <c r="M276">
        <v>4831</v>
      </c>
      <c r="N276">
        <v>7247</v>
      </c>
      <c r="O276">
        <v>0.38</v>
      </c>
      <c r="P276">
        <v>0.36699999999999999</v>
      </c>
      <c r="Q276">
        <v>0.253</v>
      </c>
      <c r="R276">
        <v>0.189</v>
      </c>
      <c r="S276">
        <v>0.48899999999999999</v>
      </c>
      <c r="T276">
        <v>0.32200000000000001</v>
      </c>
    </row>
    <row r="277" spans="1:20" x14ac:dyDescent="0.45">
      <c r="A277" s="10" t="s">
        <v>314</v>
      </c>
      <c r="B277" s="10" t="s">
        <v>21</v>
      </c>
      <c r="C277">
        <v>0.30399999999999999</v>
      </c>
      <c r="D277">
        <v>1.39</v>
      </c>
      <c r="E277">
        <v>0.20399999999999999</v>
      </c>
      <c r="F277">
        <v>0.46300000000000002</v>
      </c>
      <c r="G277">
        <v>0.33300000000000002</v>
      </c>
      <c r="H277">
        <v>8.8999999999999996E-2</v>
      </c>
      <c r="I277">
        <v>0.115</v>
      </c>
      <c r="J277">
        <v>325</v>
      </c>
      <c r="K277">
        <v>3.89</v>
      </c>
      <c r="L277">
        <v>4595</v>
      </c>
      <c r="M277">
        <v>7763</v>
      </c>
      <c r="N277">
        <v>12358</v>
      </c>
      <c r="O277">
        <v>0.39300000000000002</v>
      </c>
      <c r="P277">
        <v>0.33800000000000002</v>
      </c>
      <c r="Q277">
        <v>0.26900000000000002</v>
      </c>
      <c r="R277">
        <v>0.18</v>
      </c>
      <c r="S277">
        <v>0.53</v>
      </c>
      <c r="T277">
        <v>0.28999999999999998</v>
      </c>
    </row>
    <row r="278" spans="1:20" x14ac:dyDescent="0.45">
      <c r="A278" s="10" t="s">
        <v>315</v>
      </c>
      <c r="B278" s="10" t="s">
        <v>316</v>
      </c>
      <c r="C278">
        <v>0.29299999999999998</v>
      </c>
      <c r="D278">
        <v>1.39</v>
      </c>
      <c r="E278">
        <v>0.21199999999999999</v>
      </c>
      <c r="F278">
        <v>0.45800000000000002</v>
      </c>
      <c r="G278">
        <v>0.33</v>
      </c>
      <c r="H278">
        <v>0.09</v>
      </c>
      <c r="I278">
        <v>0.122</v>
      </c>
      <c r="J278">
        <v>837</v>
      </c>
      <c r="K278">
        <v>5.12</v>
      </c>
      <c r="L278">
        <v>8107</v>
      </c>
      <c r="M278">
        <v>15292</v>
      </c>
      <c r="N278">
        <v>23399</v>
      </c>
      <c r="O278">
        <v>0.377</v>
      </c>
      <c r="P278">
        <v>0.35699999999999998</v>
      </c>
      <c r="Q278">
        <v>0.26600000000000001</v>
      </c>
      <c r="R278">
        <v>0.19500000000000001</v>
      </c>
      <c r="S278">
        <v>0.51500000000000001</v>
      </c>
      <c r="T278">
        <v>0.28999999999999998</v>
      </c>
    </row>
    <row r="279" spans="1:20" x14ac:dyDescent="0.45">
      <c r="A279" s="10" t="s">
        <v>313</v>
      </c>
      <c r="B279" s="10" t="s">
        <v>21</v>
      </c>
      <c r="C279">
        <v>0.28399999999999997</v>
      </c>
      <c r="D279">
        <v>1.39</v>
      </c>
      <c r="E279">
        <v>0.19</v>
      </c>
      <c r="F279">
        <v>0.47</v>
      </c>
      <c r="G279">
        <v>0.33900000000000002</v>
      </c>
      <c r="H279">
        <v>7.5999999999999998E-2</v>
      </c>
      <c r="I279">
        <v>0.155</v>
      </c>
      <c r="J279">
        <v>326</v>
      </c>
      <c r="K279">
        <v>4.8099999999999996</v>
      </c>
      <c r="L279">
        <v>3642</v>
      </c>
      <c r="M279">
        <v>6303</v>
      </c>
      <c r="N279">
        <v>9945</v>
      </c>
      <c r="O279">
        <v>0.39</v>
      </c>
      <c r="P279">
        <v>0.37</v>
      </c>
      <c r="Q279">
        <v>0.24</v>
      </c>
      <c r="R279">
        <v>0.16800000000000001</v>
      </c>
      <c r="S279">
        <v>0.497</v>
      </c>
      <c r="T279">
        <v>0.33600000000000002</v>
      </c>
    </row>
    <row r="280" spans="1:20" x14ac:dyDescent="0.45">
      <c r="A280" s="10" t="s">
        <v>282</v>
      </c>
      <c r="B280" s="10" t="s">
        <v>21</v>
      </c>
      <c r="C280">
        <v>0.28699999999999998</v>
      </c>
      <c r="D280">
        <v>1.38</v>
      </c>
      <c r="E280">
        <v>0.20300000000000001</v>
      </c>
      <c r="F280">
        <v>0.46300000000000002</v>
      </c>
      <c r="G280">
        <v>0.33400000000000002</v>
      </c>
      <c r="H280">
        <v>9.4E-2</v>
      </c>
      <c r="I280">
        <v>9.4E-2</v>
      </c>
      <c r="J280">
        <v>404</v>
      </c>
      <c r="K280">
        <v>5.72</v>
      </c>
      <c r="L280">
        <v>3875</v>
      </c>
      <c r="M280">
        <v>6124</v>
      </c>
      <c r="N280">
        <v>9999</v>
      </c>
      <c r="O280">
        <v>0.42399999999999999</v>
      </c>
      <c r="P280">
        <v>0.33</v>
      </c>
      <c r="Q280">
        <v>0.246</v>
      </c>
      <c r="R280">
        <v>0.13700000000000001</v>
      </c>
      <c r="S280">
        <v>0.61199999999999999</v>
      </c>
      <c r="T280">
        <v>0.251</v>
      </c>
    </row>
    <row r="281" spans="1:20" x14ac:dyDescent="0.45">
      <c r="A281" s="10" t="s">
        <v>370</v>
      </c>
      <c r="B281" s="10" t="s">
        <v>21</v>
      </c>
      <c r="C281">
        <v>0.32400000000000001</v>
      </c>
      <c r="D281">
        <v>1.38</v>
      </c>
      <c r="E281">
        <v>0.19800000000000001</v>
      </c>
      <c r="F281">
        <v>0.46600000000000003</v>
      </c>
      <c r="G281">
        <v>0.33700000000000002</v>
      </c>
      <c r="H281">
        <v>8.5999999999999993E-2</v>
      </c>
      <c r="I281">
        <v>0.11</v>
      </c>
      <c r="J281">
        <v>277</v>
      </c>
      <c r="K281">
        <v>5.98</v>
      </c>
      <c r="L281">
        <v>1996</v>
      </c>
      <c r="M281">
        <v>4253</v>
      </c>
      <c r="N281">
        <v>6249</v>
      </c>
      <c r="O281">
        <v>0.42299999999999999</v>
      </c>
      <c r="P281">
        <v>0.32300000000000001</v>
      </c>
      <c r="Q281">
        <v>0.253</v>
      </c>
      <c r="R281">
        <v>0.14499999999999999</v>
      </c>
      <c r="S281">
        <v>0.56100000000000005</v>
      </c>
      <c r="T281">
        <v>0.29399999999999998</v>
      </c>
    </row>
    <row r="282" spans="1:20" x14ac:dyDescent="0.45">
      <c r="A282" s="10" t="s">
        <v>318</v>
      </c>
      <c r="B282" s="10" t="s">
        <v>99</v>
      </c>
      <c r="C282">
        <v>0.28000000000000003</v>
      </c>
      <c r="D282">
        <v>1.38</v>
      </c>
      <c r="E282">
        <v>0.193</v>
      </c>
      <c r="F282">
        <v>0.46800000000000003</v>
      </c>
      <c r="G282">
        <v>0.33900000000000002</v>
      </c>
      <c r="H282">
        <v>6.9000000000000006E-2</v>
      </c>
      <c r="I282">
        <v>0.11799999999999999</v>
      </c>
      <c r="J282">
        <v>235</v>
      </c>
      <c r="K282">
        <v>5.0599999999999996</v>
      </c>
      <c r="L282">
        <v>2557</v>
      </c>
      <c r="M282">
        <v>4171</v>
      </c>
      <c r="N282">
        <v>6728</v>
      </c>
      <c r="O282">
        <v>0.42399999999999999</v>
      </c>
      <c r="P282">
        <v>0.34100000000000003</v>
      </c>
      <c r="Q282">
        <v>0.23599999999999999</v>
      </c>
      <c r="R282">
        <v>0.185</v>
      </c>
      <c r="S282">
        <v>0.50800000000000001</v>
      </c>
      <c r="T282">
        <v>0.308</v>
      </c>
    </row>
    <row r="283" spans="1:20" x14ac:dyDescent="0.45">
      <c r="A283" s="10" t="s">
        <v>210</v>
      </c>
      <c r="B283" s="10" t="s">
        <v>21</v>
      </c>
      <c r="C283">
        <v>0.307</v>
      </c>
      <c r="D283">
        <v>1.38</v>
      </c>
      <c r="E283">
        <v>0.20899999999999999</v>
      </c>
      <c r="F283">
        <v>0.45900000000000002</v>
      </c>
      <c r="G283">
        <v>0.33200000000000002</v>
      </c>
      <c r="H283">
        <v>0.106</v>
      </c>
      <c r="I283">
        <v>9.6000000000000002E-2</v>
      </c>
      <c r="J283">
        <v>178</v>
      </c>
      <c r="K283">
        <v>4.08</v>
      </c>
      <c r="L283">
        <v>2185</v>
      </c>
      <c r="M283">
        <v>4064</v>
      </c>
      <c r="N283">
        <v>6249</v>
      </c>
      <c r="O283">
        <v>0.38200000000000001</v>
      </c>
      <c r="P283">
        <v>0.35599999999999998</v>
      </c>
      <c r="Q283">
        <v>0.26300000000000001</v>
      </c>
      <c r="R283">
        <v>0.19400000000000001</v>
      </c>
      <c r="S283">
        <v>0.53300000000000003</v>
      </c>
      <c r="T283">
        <v>0.27300000000000002</v>
      </c>
    </row>
    <row r="284" spans="1:20" x14ac:dyDescent="0.45">
      <c r="A284" s="10" t="s">
        <v>226</v>
      </c>
      <c r="B284" s="10" t="s">
        <v>21</v>
      </c>
      <c r="C284">
        <v>0.28599999999999998</v>
      </c>
      <c r="D284">
        <v>1.38</v>
      </c>
      <c r="E284">
        <v>0.19600000000000001</v>
      </c>
      <c r="F284">
        <v>0.46600000000000003</v>
      </c>
      <c r="G284">
        <v>0.33800000000000002</v>
      </c>
      <c r="H284">
        <v>9.4E-2</v>
      </c>
      <c r="I284">
        <v>0.11899999999999999</v>
      </c>
      <c r="J284">
        <v>411</v>
      </c>
      <c r="K284">
        <v>5.27</v>
      </c>
      <c r="L284">
        <v>4356</v>
      </c>
      <c r="M284">
        <v>7146</v>
      </c>
      <c r="N284">
        <v>11502</v>
      </c>
      <c r="O284">
        <v>0.41599999999999998</v>
      </c>
      <c r="P284">
        <v>0.32800000000000001</v>
      </c>
      <c r="Q284">
        <v>0.25600000000000001</v>
      </c>
      <c r="R284">
        <v>0.154</v>
      </c>
      <c r="S284">
        <v>0.56299999999999994</v>
      </c>
      <c r="T284">
        <v>0.28399999999999997</v>
      </c>
    </row>
    <row r="285" spans="1:20" x14ac:dyDescent="0.45">
      <c r="A285" s="10" t="s">
        <v>320</v>
      </c>
      <c r="B285" s="10" t="s">
        <v>21</v>
      </c>
      <c r="C285">
        <v>0.28799999999999998</v>
      </c>
      <c r="D285">
        <v>1.38</v>
      </c>
      <c r="E285">
        <v>0.186</v>
      </c>
      <c r="F285">
        <v>0.47099999999999997</v>
      </c>
      <c r="G285">
        <v>0.34200000000000003</v>
      </c>
      <c r="H285">
        <v>9.0999999999999998E-2</v>
      </c>
      <c r="I285">
        <v>0.10100000000000001</v>
      </c>
      <c r="J285">
        <v>769</v>
      </c>
      <c r="K285">
        <v>5.19</v>
      </c>
      <c r="L285">
        <v>7667</v>
      </c>
      <c r="M285">
        <v>13463</v>
      </c>
      <c r="N285">
        <v>21130</v>
      </c>
      <c r="O285">
        <v>0.433</v>
      </c>
      <c r="P285">
        <v>0.34200000000000003</v>
      </c>
      <c r="Q285">
        <v>0.22500000000000001</v>
      </c>
      <c r="R285">
        <v>0.17</v>
      </c>
      <c r="S285">
        <v>0.52900000000000003</v>
      </c>
      <c r="T285">
        <v>0.30099999999999999</v>
      </c>
    </row>
    <row r="286" spans="1:20" x14ac:dyDescent="0.45">
      <c r="A286" s="10" t="s">
        <v>319</v>
      </c>
      <c r="B286" s="10" t="s">
        <v>21</v>
      </c>
      <c r="C286">
        <v>0.28599999999999998</v>
      </c>
      <c r="D286">
        <v>1.37</v>
      </c>
      <c r="E286">
        <v>0.20599999999999999</v>
      </c>
      <c r="F286">
        <v>0.45900000000000002</v>
      </c>
      <c r="G286">
        <v>0.33400000000000002</v>
      </c>
      <c r="H286">
        <v>0.10299999999999999</v>
      </c>
      <c r="I286">
        <v>0.14000000000000001</v>
      </c>
      <c r="J286">
        <v>481</v>
      </c>
      <c r="K286">
        <v>5.42</v>
      </c>
      <c r="L286">
        <v>4547</v>
      </c>
      <c r="M286">
        <v>8721</v>
      </c>
      <c r="N286">
        <v>13268</v>
      </c>
      <c r="O286">
        <v>0.38800000000000001</v>
      </c>
      <c r="P286">
        <v>0.35699999999999998</v>
      </c>
      <c r="Q286">
        <v>0.254</v>
      </c>
      <c r="R286">
        <v>0.19400000000000001</v>
      </c>
      <c r="S286">
        <v>0.49399999999999999</v>
      </c>
      <c r="T286">
        <v>0.311</v>
      </c>
    </row>
    <row r="287" spans="1:20" x14ac:dyDescent="0.45">
      <c r="A287" s="10" t="s">
        <v>323</v>
      </c>
      <c r="B287" s="10" t="s">
        <v>124</v>
      </c>
      <c r="C287">
        <v>0.31</v>
      </c>
      <c r="D287">
        <v>1.37</v>
      </c>
      <c r="E287">
        <v>0.20599999999999999</v>
      </c>
      <c r="F287">
        <v>0.46</v>
      </c>
      <c r="G287">
        <v>0.33500000000000002</v>
      </c>
      <c r="H287">
        <v>9.7000000000000003E-2</v>
      </c>
      <c r="I287">
        <v>0.13100000000000001</v>
      </c>
      <c r="J287">
        <v>513</v>
      </c>
      <c r="K287">
        <v>4.62</v>
      </c>
      <c r="L287">
        <v>5905</v>
      </c>
      <c r="M287">
        <v>10279</v>
      </c>
      <c r="N287">
        <v>16184</v>
      </c>
      <c r="O287">
        <v>0.42299999999999999</v>
      </c>
      <c r="P287">
        <v>0.36399999999999999</v>
      </c>
      <c r="Q287">
        <v>0.21299999999999999</v>
      </c>
      <c r="R287">
        <v>0.17299999999999999</v>
      </c>
      <c r="S287">
        <v>0.47899999999999998</v>
      </c>
      <c r="T287">
        <v>0.34699999999999998</v>
      </c>
    </row>
    <row r="288" spans="1:20" x14ac:dyDescent="0.45">
      <c r="A288" s="10" t="s">
        <v>350</v>
      </c>
      <c r="B288" s="10" t="s">
        <v>21</v>
      </c>
      <c r="C288">
        <v>0.29699999999999999</v>
      </c>
      <c r="D288">
        <v>1.37</v>
      </c>
      <c r="E288">
        <v>0.19500000000000001</v>
      </c>
      <c r="F288">
        <v>0.46600000000000003</v>
      </c>
      <c r="G288">
        <v>0.33900000000000002</v>
      </c>
      <c r="H288">
        <v>9.1999999999999998E-2</v>
      </c>
      <c r="I288">
        <v>0.107</v>
      </c>
      <c r="J288">
        <v>717</v>
      </c>
      <c r="K288">
        <v>4.5999999999999996</v>
      </c>
      <c r="L288">
        <v>8766</v>
      </c>
      <c r="M288">
        <v>14537</v>
      </c>
      <c r="N288">
        <v>23303</v>
      </c>
      <c r="O288">
        <v>0.39800000000000002</v>
      </c>
      <c r="P288">
        <v>0.34899999999999998</v>
      </c>
      <c r="Q288">
        <v>0.253</v>
      </c>
      <c r="R288">
        <v>0.17799999999999999</v>
      </c>
      <c r="S288">
        <v>0.53300000000000003</v>
      </c>
      <c r="T288">
        <v>0.28799999999999998</v>
      </c>
    </row>
    <row r="289" spans="1:20" x14ac:dyDescent="0.45">
      <c r="A289" s="10" t="s">
        <v>325</v>
      </c>
      <c r="B289" s="10" t="s">
        <v>21</v>
      </c>
      <c r="C289">
        <v>0.3</v>
      </c>
      <c r="D289">
        <v>1.37</v>
      </c>
      <c r="E289">
        <v>0.20599999999999999</v>
      </c>
      <c r="F289">
        <v>0.45900000000000002</v>
      </c>
      <c r="G289">
        <v>0.33500000000000002</v>
      </c>
      <c r="H289">
        <v>0.104</v>
      </c>
      <c r="I289">
        <v>0.111</v>
      </c>
      <c r="J289">
        <v>1692</v>
      </c>
      <c r="K289">
        <v>5.56</v>
      </c>
      <c r="L289">
        <v>16925</v>
      </c>
      <c r="M289">
        <v>28432</v>
      </c>
      <c r="N289">
        <v>45357</v>
      </c>
      <c r="O289">
        <v>0.42199999999999999</v>
      </c>
      <c r="P289">
        <v>0.33500000000000002</v>
      </c>
      <c r="Q289">
        <v>0.24299999999999999</v>
      </c>
      <c r="R289">
        <v>0.186</v>
      </c>
      <c r="S289">
        <v>0.53500000000000003</v>
      </c>
      <c r="T289">
        <v>0.27900000000000003</v>
      </c>
    </row>
    <row r="290" spans="1:20" x14ac:dyDescent="0.45">
      <c r="A290" s="10" t="s">
        <v>321</v>
      </c>
      <c r="B290" s="10" t="s">
        <v>21</v>
      </c>
      <c r="C290">
        <v>0.30099999999999999</v>
      </c>
      <c r="D290">
        <v>1.37</v>
      </c>
      <c r="E290">
        <v>0.20100000000000001</v>
      </c>
      <c r="F290">
        <v>0.46100000000000002</v>
      </c>
      <c r="G290">
        <v>0.33700000000000002</v>
      </c>
      <c r="H290">
        <v>0.105</v>
      </c>
      <c r="I290">
        <v>0.113</v>
      </c>
      <c r="J290">
        <v>328</v>
      </c>
      <c r="K290">
        <v>4.16</v>
      </c>
      <c r="L290">
        <v>4571</v>
      </c>
      <c r="M290">
        <v>7613</v>
      </c>
      <c r="N290">
        <v>12184</v>
      </c>
      <c r="O290">
        <v>0.38100000000000001</v>
      </c>
      <c r="P290">
        <v>0.37</v>
      </c>
      <c r="Q290">
        <v>0.249</v>
      </c>
      <c r="R290">
        <v>0.191</v>
      </c>
      <c r="S290">
        <v>0.51400000000000001</v>
      </c>
      <c r="T290">
        <v>0.29499999999999998</v>
      </c>
    </row>
    <row r="291" spans="1:20" x14ac:dyDescent="0.45">
      <c r="A291" s="10" t="s">
        <v>326</v>
      </c>
      <c r="B291" s="10" t="s">
        <v>21</v>
      </c>
      <c r="C291">
        <v>0.29099999999999998</v>
      </c>
      <c r="D291">
        <v>1.37</v>
      </c>
      <c r="E291">
        <v>0.222</v>
      </c>
      <c r="F291">
        <v>0.44900000000000001</v>
      </c>
      <c r="G291">
        <v>0.32900000000000001</v>
      </c>
      <c r="H291">
        <v>0.08</v>
      </c>
      <c r="I291">
        <v>0.127</v>
      </c>
      <c r="J291">
        <v>561</v>
      </c>
      <c r="K291">
        <v>4.82</v>
      </c>
      <c r="L291">
        <v>6731</v>
      </c>
      <c r="M291">
        <v>10714</v>
      </c>
      <c r="N291">
        <v>17445</v>
      </c>
      <c r="O291">
        <v>0.41199999999999998</v>
      </c>
      <c r="P291">
        <v>0.35499999999999998</v>
      </c>
      <c r="Q291">
        <v>0.23300000000000001</v>
      </c>
      <c r="R291">
        <v>0.17199999999999999</v>
      </c>
      <c r="S291">
        <v>0.496</v>
      </c>
      <c r="T291">
        <v>0.33200000000000002</v>
      </c>
    </row>
    <row r="292" spans="1:20" x14ac:dyDescent="0.45">
      <c r="A292" s="10" t="s">
        <v>356</v>
      </c>
      <c r="B292" s="10" t="s">
        <v>21</v>
      </c>
      <c r="C292">
        <v>0.28999999999999998</v>
      </c>
      <c r="D292">
        <v>1.37</v>
      </c>
      <c r="E292">
        <v>0.21</v>
      </c>
      <c r="F292">
        <v>0.45600000000000002</v>
      </c>
      <c r="G292">
        <v>0.33400000000000002</v>
      </c>
      <c r="H292">
        <v>9.7000000000000003E-2</v>
      </c>
      <c r="I292">
        <v>0.1</v>
      </c>
      <c r="J292">
        <v>766</v>
      </c>
      <c r="K292">
        <v>5.0599999999999996</v>
      </c>
      <c r="L292">
        <v>7852</v>
      </c>
      <c r="M292">
        <v>13716</v>
      </c>
      <c r="N292">
        <v>21568</v>
      </c>
      <c r="O292">
        <v>0.40799999999999997</v>
      </c>
      <c r="P292">
        <v>0.32500000000000001</v>
      </c>
      <c r="Q292">
        <v>0.26700000000000002</v>
      </c>
      <c r="R292">
        <v>0.159</v>
      </c>
      <c r="S292">
        <v>0.56699999999999995</v>
      </c>
      <c r="T292">
        <v>0.27400000000000002</v>
      </c>
    </row>
    <row r="293" spans="1:20" x14ac:dyDescent="0.45">
      <c r="A293" s="10" t="s">
        <v>292</v>
      </c>
      <c r="B293" s="10" t="s">
        <v>21</v>
      </c>
      <c r="C293">
        <v>0.29599999999999999</v>
      </c>
      <c r="D293">
        <v>1.36</v>
      </c>
      <c r="E293">
        <v>0.19</v>
      </c>
      <c r="F293">
        <v>0.46700000000000003</v>
      </c>
      <c r="G293">
        <v>0.34200000000000003</v>
      </c>
      <c r="H293">
        <v>7.1999999999999995E-2</v>
      </c>
      <c r="I293">
        <v>0.112</v>
      </c>
      <c r="J293">
        <v>120</v>
      </c>
      <c r="K293">
        <v>3.5</v>
      </c>
      <c r="L293">
        <v>1846</v>
      </c>
      <c r="M293">
        <v>3118</v>
      </c>
      <c r="N293">
        <v>4964</v>
      </c>
      <c r="O293">
        <v>0.42299999999999999</v>
      </c>
      <c r="P293">
        <v>0.36599999999999999</v>
      </c>
      <c r="Q293">
        <v>0.21099999999999999</v>
      </c>
      <c r="R293">
        <v>0.16500000000000001</v>
      </c>
      <c r="S293">
        <v>0.54400000000000004</v>
      </c>
      <c r="T293">
        <v>0.29199999999999998</v>
      </c>
    </row>
    <row r="294" spans="1:20" x14ac:dyDescent="0.45">
      <c r="A294" s="10" t="s">
        <v>330</v>
      </c>
      <c r="B294" s="10" t="s">
        <v>171</v>
      </c>
      <c r="C294">
        <v>0.32</v>
      </c>
      <c r="D294">
        <v>1.36</v>
      </c>
      <c r="E294">
        <v>0.22600000000000001</v>
      </c>
      <c r="F294">
        <v>0.44700000000000001</v>
      </c>
      <c r="G294">
        <v>0.32800000000000001</v>
      </c>
      <c r="H294">
        <v>8.7999999999999995E-2</v>
      </c>
      <c r="I294">
        <v>0.154</v>
      </c>
      <c r="J294">
        <v>131</v>
      </c>
      <c r="K294">
        <v>3.63</v>
      </c>
      <c r="L294">
        <v>2121</v>
      </c>
      <c r="M294">
        <v>3540</v>
      </c>
      <c r="N294">
        <v>5661</v>
      </c>
      <c r="O294">
        <v>0.40699999999999997</v>
      </c>
      <c r="P294">
        <v>0.35799999999999998</v>
      </c>
      <c r="Q294">
        <v>0.23599999999999999</v>
      </c>
      <c r="R294">
        <v>0.16400000000000001</v>
      </c>
      <c r="S294">
        <v>0.499</v>
      </c>
      <c r="T294">
        <v>0.33700000000000002</v>
      </c>
    </row>
    <row r="295" spans="1:20" x14ac:dyDescent="0.45">
      <c r="A295" s="10" t="s">
        <v>512</v>
      </c>
      <c r="B295" s="10" t="s">
        <v>21</v>
      </c>
      <c r="C295">
        <v>0.314</v>
      </c>
      <c r="D295">
        <v>1.36</v>
      </c>
      <c r="E295">
        <v>0.21099999999999999</v>
      </c>
      <c r="F295">
        <v>0.45500000000000002</v>
      </c>
      <c r="G295">
        <v>0.33400000000000002</v>
      </c>
      <c r="H295">
        <v>9.4E-2</v>
      </c>
      <c r="I295">
        <v>0.10299999999999999</v>
      </c>
      <c r="J295">
        <v>227</v>
      </c>
      <c r="K295">
        <v>4.7300000000000004</v>
      </c>
      <c r="L295">
        <v>2740</v>
      </c>
      <c r="M295">
        <v>4267</v>
      </c>
      <c r="N295">
        <v>7007</v>
      </c>
      <c r="O295">
        <v>0.40500000000000003</v>
      </c>
      <c r="P295">
        <v>0.33</v>
      </c>
      <c r="Q295">
        <v>0.26500000000000001</v>
      </c>
      <c r="R295">
        <v>0.13</v>
      </c>
      <c r="S295">
        <v>0.60699999999999998</v>
      </c>
      <c r="T295">
        <v>0.26300000000000001</v>
      </c>
    </row>
    <row r="296" spans="1:20" x14ac:dyDescent="0.45">
      <c r="A296" s="10" t="s">
        <v>398</v>
      </c>
      <c r="B296" s="10" t="s">
        <v>21</v>
      </c>
      <c r="C296">
        <v>0.29399999999999998</v>
      </c>
      <c r="D296">
        <v>1.36</v>
      </c>
      <c r="E296">
        <v>0.192</v>
      </c>
      <c r="F296">
        <v>0.46600000000000003</v>
      </c>
      <c r="G296">
        <v>0.34200000000000003</v>
      </c>
      <c r="H296">
        <v>6.8000000000000005E-2</v>
      </c>
      <c r="I296">
        <v>8.1000000000000003E-2</v>
      </c>
      <c r="J296">
        <v>174</v>
      </c>
      <c r="K296">
        <v>5.21</v>
      </c>
      <c r="L296">
        <v>1715</v>
      </c>
      <c r="M296">
        <v>3069</v>
      </c>
      <c r="N296">
        <v>4784</v>
      </c>
      <c r="O296">
        <v>0.32500000000000001</v>
      </c>
      <c r="P296">
        <v>0.36399999999999999</v>
      </c>
      <c r="Q296">
        <v>0.311</v>
      </c>
      <c r="R296">
        <v>0.161</v>
      </c>
      <c r="S296">
        <v>0.55600000000000005</v>
      </c>
      <c r="T296">
        <v>0.28399999999999997</v>
      </c>
    </row>
    <row r="297" spans="1:20" x14ac:dyDescent="0.45">
      <c r="A297" s="10" t="s">
        <v>331</v>
      </c>
      <c r="B297" s="10" t="s">
        <v>21</v>
      </c>
      <c r="C297">
        <v>0.28699999999999998</v>
      </c>
      <c r="D297">
        <v>1.36</v>
      </c>
      <c r="E297">
        <v>0.20599999999999999</v>
      </c>
      <c r="F297">
        <v>0.45800000000000002</v>
      </c>
      <c r="G297">
        <v>0.33600000000000002</v>
      </c>
      <c r="H297">
        <v>8.6999999999999994E-2</v>
      </c>
      <c r="I297">
        <v>9.4E-2</v>
      </c>
      <c r="J297">
        <v>217</v>
      </c>
      <c r="K297">
        <v>3.66</v>
      </c>
      <c r="L297">
        <v>3057</v>
      </c>
      <c r="M297">
        <v>5398</v>
      </c>
      <c r="N297">
        <v>8455</v>
      </c>
      <c r="O297">
        <v>0.40699999999999997</v>
      </c>
      <c r="P297">
        <v>0.33400000000000002</v>
      </c>
      <c r="Q297">
        <v>0.25900000000000001</v>
      </c>
      <c r="R297">
        <v>0.17699999999999999</v>
      </c>
      <c r="S297">
        <v>0.56100000000000005</v>
      </c>
      <c r="T297">
        <v>0.26200000000000001</v>
      </c>
    </row>
    <row r="298" spans="1:20" x14ac:dyDescent="0.45">
      <c r="A298" s="10" t="s">
        <v>332</v>
      </c>
      <c r="B298" s="10" t="s">
        <v>21</v>
      </c>
      <c r="C298">
        <v>0.29099999999999998</v>
      </c>
      <c r="D298">
        <v>1.36</v>
      </c>
      <c r="E298">
        <v>0.217</v>
      </c>
      <c r="F298">
        <v>0.45100000000000001</v>
      </c>
      <c r="G298">
        <v>0.33100000000000002</v>
      </c>
      <c r="H298">
        <v>0.122</v>
      </c>
      <c r="I298">
        <v>0.113</v>
      </c>
      <c r="J298">
        <v>356</v>
      </c>
      <c r="K298">
        <v>4.75</v>
      </c>
      <c r="L298">
        <v>3938</v>
      </c>
      <c r="M298">
        <v>6870</v>
      </c>
      <c r="N298">
        <v>10808</v>
      </c>
      <c r="O298">
        <v>0.40899999999999997</v>
      </c>
      <c r="P298">
        <v>0.35099999999999998</v>
      </c>
      <c r="Q298">
        <v>0.24</v>
      </c>
      <c r="R298">
        <v>0.18</v>
      </c>
      <c r="S298">
        <v>0.499</v>
      </c>
      <c r="T298">
        <v>0.32100000000000001</v>
      </c>
    </row>
    <row r="299" spans="1:20" x14ac:dyDescent="0.45">
      <c r="A299" s="10" t="s">
        <v>333</v>
      </c>
      <c r="B299" s="10" t="s">
        <v>21</v>
      </c>
      <c r="C299">
        <v>0.30399999999999999</v>
      </c>
      <c r="D299">
        <v>1.36</v>
      </c>
      <c r="E299">
        <v>0.19700000000000001</v>
      </c>
      <c r="F299">
        <v>0.46300000000000002</v>
      </c>
      <c r="G299">
        <v>0.34</v>
      </c>
      <c r="H299">
        <v>7.3999999999999996E-2</v>
      </c>
      <c r="I299">
        <v>7.6999999999999999E-2</v>
      </c>
      <c r="J299">
        <v>668</v>
      </c>
      <c r="K299">
        <v>4.96</v>
      </c>
      <c r="L299">
        <v>7704</v>
      </c>
      <c r="M299">
        <v>12480</v>
      </c>
      <c r="N299">
        <v>20184</v>
      </c>
      <c r="O299">
        <v>0.377</v>
      </c>
      <c r="P299">
        <v>0.36299999999999999</v>
      </c>
      <c r="Q299">
        <v>0.26</v>
      </c>
      <c r="R299">
        <v>0.17100000000000001</v>
      </c>
      <c r="S299">
        <v>0.56000000000000005</v>
      </c>
      <c r="T299">
        <v>0.26900000000000002</v>
      </c>
    </row>
    <row r="300" spans="1:20" x14ac:dyDescent="0.45">
      <c r="A300" s="10" t="s">
        <v>337</v>
      </c>
      <c r="B300" s="10" t="s">
        <v>21</v>
      </c>
      <c r="C300">
        <v>0.30299999999999999</v>
      </c>
      <c r="D300">
        <v>1.35</v>
      </c>
      <c r="E300">
        <v>0.19500000000000001</v>
      </c>
      <c r="F300">
        <v>0.46300000000000002</v>
      </c>
      <c r="G300">
        <v>0.34200000000000003</v>
      </c>
      <c r="H300">
        <v>9.9000000000000005E-2</v>
      </c>
      <c r="I300">
        <v>9.4E-2</v>
      </c>
      <c r="J300">
        <v>418</v>
      </c>
      <c r="K300">
        <v>4.93</v>
      </c>
      <c r="L300">
        <v>4553</v>
      </c>
      <c r="M300">
        <v>7638</v>
      </c>
      <c r="N300">
        <v>12191</v>
      </c>
      <c r="O300">
        <v>0.35199999999999998</v>
      </c>
      <c r="P300">
        <v>0.39</v>
      </c>
      <c r="Q300">
        <v>0.25800000000000001</v>
      </c>
      <c r="R300">
        <v>0.19</v>
      </c>
      <c r="S300">
        <v>0.53600000000000003</v>
      </c>
      <c r="T300">
        <v>0.27400000000000002</v>
      </c>
    </row>
    <row r="301" spans="1:20" x14ac:dyDescent="0.45">
      <c r="A301" s="10" t="s">
        <v>322</v>
      </c>
      <c r="B301" s="10" t="s">
        <v>21</v>
      </c>
      <c r="C301">
        <v>0.29299999999999998</v>
      </c>
      <c r="D301">
        <v>1.35</v>
      </c>
      <c r="E301">
        <v>0.224</v>
      </c>
      <c r="F301">
        <v>0.44600000000000001</v>
      </c>
      <c r="G301">
        <v>0.33</v>
      </c>
      <c r="H301">
        <v>8.4000000000000005E-2</v>
      </c>
      <c r="I301">
        <v>9.4E-2</v>
      </c>
      <c r="J301">
        <v>397</v>
      </c>
      <c r="K301">
        <v>5.31</v>
      </c>
      <c r="L301">
        <v>4451</v>
      </c>
      <c r="M301">
        <v>6520</v>
      </c>
      <c r="N301">
        <v>10971</v>
      </c>
      <c r="O301">
        <v>0.40799999999999997</v>
      </c>
      <c r="P301">
        <v>0.33400000000000002</v>
      </c>
      <c r="Q301">
        <v>0.25800000000000001</v>
      </c>
      <c r="R301">
        <v>0.184</v>
      </c>
      <c r="S301">
        <v>0.57099999999999995</v>
      </c>
      <c r="T301">
        <v>0.245</v>
      </c>
    </row>
    <row r="302" spans="1:20" x14ac:dyDescent="0.45">
      <c r="A302" s="10" t="s">
        <v>341</v>
      </c>
      <c r="B302" s="10" t="s">
        <v>21</v>
      </c>
      <c r="C302">
        <v>0.28499999999999998</v>
      </c>
      <c r="D302">
        <v>1.35</v>
      </c>
      <c r="E302">
        <v>0.183</v>
      </c>
      <c r="F302">
        <v>0.47</v>
      </c>
      <c r="G302">
        <v>0.34699999999999998</v>
      </c>
      <c r="H302">
        <v>0.1</v>
      </c>
      <c r="I302">
        <v>0.115</v>
      </c>
      <c r="J302">
        <v>334</v>
      </c>
      <c r="K302">
        <v>4.62</v>
      </c>
      <c r="L302">
        <v>4281</v>
      </c>
      <c r="M302">
        <v>6508</v>
      </c>
      <c r="N302">
        <v>10789</v>
      </c>
      <c r="O302">
        <v>0.4</v>
      </c>
      <c r="P302">
        <v>0.35599999999999998</v>
      </c>
      <c r="Q302">
        <v>0.24399999999999999</v>
      </c>
      <c r="R302">
        <v>0.184</v>
      </c>
      <c r="S302">
        <v>0.50800000000000001</v>
      </c>
      <c r="T302">
        <v>0.307</v>
      </c>
    </row>
    <row r="303" spans="1:20" x14ac:dyDescent="0.45">
      <c r="A303" s="10" t="s">
        <v>343</v>
      </c>
      <c r="B303" s="10" t="s">
        <v>21</v>
      </c>
      <c r="C303">
        <v>0.27700000000000002</v>
      </c>
      <c r="D303">
        <v>1.35</v>
      </c>
      <c r="E303">
        <v>0.23</v>
      </c>
      <c r="F303">
        <v>0.443</v>
      </c>
      <c r="G303">
        <v>0.32800000000000001</v>
      </c>
      <c r="H303">
        <v>0.11799999999999999</v>
      </c>
      <c r="I303">
        <v>0.14599999999999999</v>
      </c>
      <c r="J303">
        <v>164</v>
      </c>
      <c r="K303">
        <v>4.5199999999999996</v>
      </c>
      <c r="L303">
        <v>1753</v>
      </c>
      <c r="M303">
        <v>3182</v>
      </c>
      <c r="N303">
        <v>4935</v>
      </c>
      <c r="O303">
        <v>0.433</v>
      </c>
      <c r="P303">
        <v>0.36199999999999999</v>
      </c>
      <c r="Q303">
        <v>0.20499999999999999</v>
      </c>
      <c r="R303">
        <v>0.152</v>
      </c>
      <c r="S303">
        <v>0.47699999999999998</v>
      </c>
      <c r="T303">
        <v>0.371</v>
      </c>
    </row>
    <row r="304" spans="1:20" x14ac:dyDescent="0.45">
      <c r="A304" s="10" t="s">
        <v>344</v>
      </c>
      <c r="B304" s="10" t="s">
        <v>21</v>
      </c>
      <c r="C304">
        <v>0.30399999999999999</v>
      </c>
      <c r="D304">
        <v>1.35</v>
      </c>
      <c r="E304">
        <v>0.20300000000000001</v>
      </c>
      <c r="F304">
        <v>0.45800000000000002</v>
      </c>
      <c r="G304">
        <v>0.33900000000000002</v>
      </c>
      <c r="H304">
        <v>0.11</v>
      </c>
      <c r="I304">
        <v>0.09</v>
      </c>
      <c r="J304">
        <v>190</v>
      </c>
      <c r="K304">
        <v>4.0999999999999996</v>
      </c>
      <c r="L304">
        <v>2721</v>
      </c>
      <c r="M304">
        <v>4360</v>
      </c>
      <c r="N304">
        <v>7081</v>
      </c>
      <c r="O304">
        <v>0.33200000000000002</v>
      </c>
      <c r="P304">
        <v>0.377</v>
      </c>
      <c r="Q304">
        <v>0.29099999999999998</v>
      </c>
      <c r="R304">
        <v>0.158</v>
      </c>
      <c r="S304">
        <v>0.55000000000000004</v>
      </c>
      <c r="T304">
        <v>0.29199999999999998</v>
      </c>
    </row>
    <row r="305" spans="1:20" x14ac:dyDescent="0.45">
      <c r="A305" s="10" t="s">
        <v>246</v>
      </c>
      <c r="B305" s="10" t="s">
        <v>21</v>
      </c>
      <c r="C305">
        <v>0.27600000000000002</v>
      </c>
      <c r="D305">
        <v>1.35</v>
      </c>
      <c r="E305">
        <v>0.19</v>
      </c>
      <c r="F305">
        <v>0.46500000000000002</v>
      </c>
      <c r="G305">
        <v>0.34499999999999997</v>
      </c>
      <c r="H305">
        <v>0.11899999999999999</v>
      </c>
      <c r="I305">
        <v>9.0999999999999998E-2</v>
      </c>
      <c r="J305">
        <v>822</v>
      </c>
      <c r="K305">
        <v>5.21</v>
      </c>
      <c r="L305">
        <v>9337</v>
      </c>
      <c r="M305">
        <v>14446</v>
      </c>
      <c r="N305">
        <v>23783</v>
      </c>
      <c r="O305">
        <v>0.36099999999999999</v>
      </c>
      <c r="P305">
        <v>0.34499999999999997</v>
      </c>
      <c r="Q305">
        <v>0.29299999999999998</v>
      </c>
      <c r="R305">
        <v>0.19700000000000001</v>
      </c>
      <c r="S305">
        <v>0.56299999999999994</v>
      </c>
      <c r="T305">
        <v>0.24099999999999999</v>
      </c>
    </row>
    <row r="306" spans="1:20" x14ac:dyDescent="0.45">
      <c r="A306" s="10" t="s">
        <v>348</v>
      </c>
      <c r="B306" s="10" t="s">
        <v>21</v>
      </c>
      <c r="C306">
        <v>0.30499999999999999</v>
      </c>
      <c r="D306">
        <v>1.34</v>
      </c>
      <c r="E306">
        <v>0.20599999999999999</v>
      </c>
      <c r="F306">
        <v>0.45500000000000002</v>
      </c>
      <c r="G306">
        <v>0.33900000000000002</v>
      </c>
      <c r="H306">
        <v>8.4000000000000005E-2</v>
      </c>
      <c r="I306">
        <v>0.106</v>
      </c>
      <c r="J306">
        <v>154</v>
      </c>
      <c r="K306">
        <v>3.93</v>
      </c>
      <c r="L306">
        <v>2517</v>
      </c>
      <c r="M306">
        <v>3836</v>
      </c>
      <c r="N306">
        <v>6353</v>
      </c>
      <c r="O306">
        <v>0.36099999999999999</v>
      </c>
      <c r="P306">
        <v>0.36299999999999999</v>
      </c>
      <c r="Q306">
        <v>0.27700000000000002</v>
      </c>
      <c r="R306">
        <v>0.189</v>
      </c>
      <c r="S306">
        <v>0.46800000000000003</v>
      </c>
      <c r="T306">
        <v>0.34300000000000003</v>
      </c>
    </row>
    <row r="307" spans="1:20" x14ac:dyDescent="0.45">
      <c r="A307" s="10" t="s">
        <v>339</v>
      </c>
      <c r="B307" s="10" t="s">
        <v>21</v>
      </c>
      <c r="C307">
        <v>0.3</v>
      </c>
      <c r="D307">
        <v>1.34</v>
      </c>
      <c r="E307">
        <v>0.20300000000000001</v>
      </c>
      <c r="F307">
        <v>0.45700000000000002</v>
      </c>
      <c r="G307">
        <v>0.34</v>
      </c>
      <c r="H307">
        <v>8.4000000000000005E-2</v>
      </c>
      <c r="I307">
        <v>9.4E-2</v>
      </c>
      <c r="J307">
        <v>427</v>
      </c>
      <c r="K307">
        <v>4.97</v>
      </c>
      <c r="L307">
        <v>3836</v>
      </c>
      <c r="M307">
        <v>7824</v>
      </c>
      <c r="N307">
        <v>11660</v>
      </c>
      <c r="O307">
        <v>0.38</v>
      </c>
      <c r="P307">
        <v>0.35799999999999998</v>
      </c>
      <c r="Q307">
        <v>0.26200000000000001</v>
      </c>
      <c r="R307">
        <v>0.17100000000000001</v>
      </c>
      <c r="S307">
        <v>0.54600000000000004</v>
      </c>
      <c r="T307">
        <v>0.28299999999999997</v>
      </c>
    </row>
    <row r="308" spans="1:20" x14ac:dyDescent="0.45">
      <c r="A308" s="10" t="s">
        <v>349</v>
      </c>
      <c r="B308" s="10" t="s">
        <v>21</v>
      </c>
      <c r="C308">
        <v>0.29699999999999999</v>
      </c>
      <c r="D308">
        <v>1.34</v>
      </c>
      <c r="E308">
        <v>0.20599999999999999</v>
      </c>
      <c r="F308">
        <v>0.45500000000000002</v>
      </c>
      <c r="G308">
        <v>0.33900000000000002</v>
      </c>
      <c r="H308">
        <v>8.5999999999999993E-2</v>
      </c>
      <c r="I308">
        <v>9.7000000000000003E-2</v>
      </c>
      <c r="J308">
        <v>111</v>
      </c>
      <c r="K308">
        <v>2.88</v>
      </c>
      <c r="L308">
        <v>2100</v>
      </c>
      <c r="M308">
        <v>3403</v>
      </c>
      <c r="N308">
        <v>5503</v>
      </c>
      <c r="O308">
        <v>0.39900000000000002</v>
      </c>
      <c r="P308">
        <v>0.36499999999999999</v>
      </c>
      <c r="Q308">
        <v>0.23599999999999999</v>
      </c>
      <c r="R308">
        <v>0.20699999999999999</v>
      </c>
      <c r="S308">
        <v>0.52500000000000002</v>
      </c>
      <c r="T308">
        <v>0.26800000000000002</v>
      </c>
    </row>
    <row r="309" spans="1:20" x14ac:dyDescent="0.45">
      <c r="A309" s="10" t="s">
        <v>340</v>
      </c>
      <c r="B309" s="10" t="s">
        <v>21</v>
      </c>
      <c r="C309">
        <v>0.28599999999999998</v>
      </c>
      <c r="D309">
        <v>1.34</v>
      </c>
      <c r="E309">
        <v>0.217</v>
      </c>
      <c r="F309">
        <v>0.44900000000000001</v>
      </c>
      <c r="G309">
        <v>0.33400000000000002</v>
      </c>
      <c r="H309">
        <v>9.0999999999999998E-2</v>
      </c>
      <c r="I309">
        <v>0.11899999999999999</v>
      </c>
      <c r="J309">
        <v>492</v>
      </c>
      <c r="K309">
        <v>4.45</v>
      </c>
      <c r="L309">
        <v>5088</v>
      </c>
      <c r="M309">
        <v>10402</v>
      </c>
      <c r="N309">
        <v>15490</v>
      </c>
      <c r="O309">
        <v>0.38900000000000001</v>
      </c>
      <c r="P309">
        <v>0.35099999999999998</v>
      </c>
      <c r="Q309">
        <v>0.26</v>
      </c>
      <c r="R309">
        <v>0.16200000000000001</v>
      </c>
      <c r="S309">
        <v>0.504</v>
      </c>
      <c r="T309">
        <v>0.33400000000000002</v>
      </c>
    </row>
    <row r="310" spans="1:20" x14ac:dyDescent="0.45">
      <c r="A310" s="10" t="s">
        <v>352</v>
      </c>
      <c r="B310" s="10" t="s">
        <v>21</v>
      </c>
      <c r="C310">
        <v>0.29599999999999999</v>
      </c>
      <c r="D310">
        <v>1.34</v>
      </c>
      <c r="E310">
        <v>0.182</v>
      </c>
      <c r="F310">
        <v>0.46800000000000003</v>
      </c>
      <c r="G310">
        <v>0.35</v>
      </c>
      <c r="H310">
        <v>8.5000000000000006E-2</v>
      </c>
      <c r="I310">
        <v>0.09</v>
      </c>
      <c r="J310">
        <v>172</v>
      </c>
      <c r="K310">
        <v>4.08</v>
      </c>
      <c r="L310">
        <v>2144</v>
      </c>
      <c r="M310">
        <v>3802</v>
      </c>
      <c r="N310">
        <v>5946</v>
      </c>
      <c r="O310">
        <v>0.437</v>
      </c>
      <c r="P310">
        <v>0.33</v>
      </c>
      <c r="Q310">
        <v>0.23300000000000001</v>
      </c>
      <c r="R310">
        <v>0.16400000000000001</v>
      </c>
      <c r="S310">
        <v>0.53700000000000003</v>
      </c>
      <c r="T310">
        <v>0.29899999999999999</v>
      </c>
    </row>
    <row r="311" spans="1:20" x14ac:dyDescent="0.45">
      <c r="A311" s="10" t="s">
        <v>353</v>
      </c>
      <c r="B311" s="10" t="s">
        <v>21</v>
      </c>
      <c r="C311">
        <v>0.31</v>
      </c>
      <c r="D311">
        <v>1.34</v>
      </c>
      <c r="E311">
        <v>0.19400000000000001</v>
      </c>
      <c r="F311">
        <v>0.46100000000000002</v>
      </c>
      <c r="G311">
        <v>0.34499999999999997</v>
      </c>
      <c r="H311">
        <v>0.109</v>
      </c>
      <c r="I311">
        <v>0.14699999999999999</v>
      </c>
      <c r="J311">
        <v>269</v>
      </c>
      <c r="K311">
        <v>4.71</v>
      </c>
      <c r="L311">
        <v>2934</v>
      </c>
      <c r="M311">
        <v>5555</v>
      </c>
      <c r="N311">
        <v>8489</v>
      </c>
      <c r="O311">
        <v>0.377</v>
      </c>
      <c r="P311">
        <v>0.35199999999999998</v>
      </c>
      <c r="Q311">
        <v>0.27100000000000002</v>
      </c>
      <c r="R311">
        <v>0.17199999999999999</v>
      </c>
      <c r="S311">
        <v>0.45400000000000001</v>
      </c>
      <c r="T311">
        <v>0.374</v>
      </c>
    </row>
    <row r="312" spans="1:20" x14ac:dyDescent="0.45">
      <c r="A312" s="10" t="s">
        <v>354</v>
      </c>
      <c r="B312" s="10" t="s">
        <v>289</v>
      </c>
      <c r="C312">
        <v>0.28499999999999998</v>
      </c>
      <c r="D312">
        <v>1.34</v>
      </c>
      <c r="E312">
        <v>0.19500000000000001</v>
      </c>
      <c r="F312">
        <v>0.46</v>
      </c>
      <c r="G312">
        <v>0.34399999999999997</v>
      </c>
      <c r="H312">
        <v>8.8999999999999996E-2</v>
      </c>
      <c r="I312">
        <v>0.10199999999999999</v>
      </c>
      <c r="J312">
        <v>153</v>
      </c>
      <c r="K312">
        <v>4.29</v>
      </c>
      <c r="L312">
        <v>2017</v>
      </c>
      <c r="M312">
        <v>3278</v>
      </c>
      <c r="N312">
        <v>5295</v>
      </c>
      <c r="O312">
        <v>0.39500000000000002</v>
      </c>
      <c r="P312">
        <v>0.36199999999999999</v>
      </c>
      <c r="Q312">
        <v>0.24199999999999999</v>
      </c>
      <c r="R312">
        <v>0.17299999999999999</v>
      </c>
      <c r="S312">
        <v>0.51900000000000002</v>
      </c>
      <c r="T312">
        <v>0.308</v>
      </c>
    </row>
    <row r="313" spans="1:20" x14ac:dyDescent="0.45">
      <c r="A313" s="10" t="s">
        <v>355</v>
      </c>
      <c r="B313" s="10" t="s">
        <v>21</v>
      </c>
      <c r="C313">
        <v>0.29299999999999998</v>
      </c>
      <c r="D313">
        <v>1.34</v>
      </c>
      <c r="E313">
        <v>0.19900000000000001</v>
      </c>
      <c r="F313">
        <v>0.45800000000000002</v>
      </c>
      <c r="G313">
        <v>0.34300000000000003</v>
      </c>
      <c r="H313">
        <v>0.10199999999999999</v>
      </c>
      <c r="I313">
        <v>9.8000000000000004E-2</v>
      </c>
      <c r="J313">
        <v>273</v>
      </c>
      <c r="K313">
        <v>4.6399999999999997</v>
      </c>
      <c r="L313">
        <v>3234</v>
      </c>
      <c r="M313">
        <v>5172</v>
      </c>
      <c r="N313">
        <v>8406</v>
      </c>
      <c r="O313">
        <v>0.39400000000000002</v>
      </c>
      <c r="P313">
        <v>0.35799999999999998</v>
      </c>
      <c r="Q313">
        <v>0.248</v>
      </c>
      <c r="R313">
        <v>0.192</v>
      </c>
      <c r="S313">
        <v>0.54500000000000004</v>
      </c>
      <c r="T313">
        <v>0.26300000000000001</v>
      </c>
    </row>
    <row r="314" spans="1:20" x14ac:dyDescent="0.45">
      <c r="A314" s="10" t="s">
        <v>360</v>
      </c>
      <c r="B314" s="10" t="s">
        <v>21</v>
      </c>
      <c r="C314">
        <v>0.31</v>
      </c>
      <c r="D314">
        <v>1.33</v>
      </c>
      <c r="E314">
        <v>0.20599999999999999</v>
      </c>
      <c r="F314">
        <v>0.45400000000000001</v>
      </c>
      <c r="G314">
        <v>0.34</v>
      </c>
      <c r="H314">
        <v>0.111</v>
      </c>
      <c r="I314">
        <v>0.11</v>
      </c>
      <c r="J314">
        <v>417</v>
      </c>
      <c r="K314">
        <v>4.75</v>
      </c>
      <c r="L314">
        <v>4787</v>
      </c>
      <c r="M314">
        <v>7954</v>
      </c>
      <c r="N314">
        <v>12741</v>
      </c>
      <c r="O314">
        <v>0.441</v>
      </c>
      <c r="P314">
        <v>0.318</v>
      </c>
      <c r="Q314">
        <v>0.24199999999999999</v>
      </c>
      <c r="R314">
        <v>0.153</v>
      </c>
      <c r="S314">
        <v>0.57399999999999995</v>
      </c>
      <c r="T314">
        <v>0.27300000000000002</v>
      </c>
    </row>
    <row r="315" spans="1:20" x14ac:dyDescent="0.45">
      <c r="A315" s="10" t="s">
        <v>358</v>
      </c>
      <c r="B315" s="10" t="s">
        <v>21</v>
      </c>
      <c r="C315">
        <v>0.28999999999999998</v>
      </c>
      <c r="D315">
        <v>1.33</v>
      </c>
      <c r="E315">
        <v>0.17599999999999999</v>
      </c>
      <c r="F315">
        <v>0.47099999999999997</v>
      </c>
      <c r="G315">
        <v>0.35299999999999998</v>
      </c>
      <c r="H315">
        <v>7.0000000000000007E-2</v>
      </c>
      <c r="I315">
        <v>0.107</v>
      </c>
      <c r="J315">
        <v>206</v>
      </c>
      <c r="K315">
        <v>4.37</v>
      </c>
      <c r="L315">
        <v>2319</v>
      </c>
      <c r="M315">
        <v>4227</v>
      </c>
      <c r="N315">
        <v>6546</v>
      </c>
      <c r="O315">
        <v>0.41699999999999998</v>
      </c>
      <c r="P315">
        <v>0.36</v>
      </c>
      <c r="Q315">
        <v>0.223</v>
      </c>
      <c r="R315">
        <v>0.16800000000000001</v>
      </c>
      <c r="S315">
        <v>0.54700000000000004</v>
      </c>
      <c r="T315">
        <v>0.28499999999999998</v>
      </c>
    </row>
    <row r="316" spans="1:20" x14ac:dyDescent="0.45">
      <c r="A316" s="10" t="s">
        <v>1524</v>
      </c>
      <c r="B316" s="10" t="s">
        <v>21</v>
      </c>
      <c r="C316">
        <v>0.312</v>
      </c>
      <c r="D316">
        <v>1.33</v>
      </c>
      <c r="E316">
        <v>0.21</v>
      </c>
      <c r="F316">
        <v>0.45100000000000001</v>
      </c>
      <c r="G316">
        <v>0.33900000000000002</v>
      </c>
      <c r="H316">
        <v>0.10299999999999999</v>
      </c>
      <c r="I316">
        <v>0.113</v>
      </c>
      <c r="J316">
        <v>138</v>
      </c>
      <c r="K316">
        <v>4.04</v>
      </c>
      <c r="L316">
        <v>1964</v>
      </c>
      <c r="M316">
        <v>3307</v>
      </c>
      <c r="N316">
        <v>5271</v>
      </c>
      <c r="O316">
        <v>0.41399999999999998</v>
      </c>
      <c r="P316">
        <v>0.32600000000000001</v>
      </c>
      <c r="Q316">
        <v>0.25900000000000001</v>
      </c>
      <c r="R316">
        <v>0.16900000000000001</v>
      </c>
      <c r="S316">
        <v>0.5</v>
      </c>
      <c r="T316">
        <v>0.33100000000000002</v>
      </c>
    </row>
    <row r="317" spans="1:20" x14ac:dyDescent="0.45">
      <c r="A317" s="10" t="s">
        <v>359</v>
      </c>
      <c r="B317" s="10" t="s">
        <v>21</v>
      </c>
      <c r="C317">
        <v>0.29899999999999999</v>
      </c>
      <c r="D317">
        <v>1.33</v>
      </c>
      <c r="E317">
        <v>0.19500000000000001</v>
      </c>
      <c r="F317">
        <v>0.46</v>
      </c>
      <c r="G317">
        <v>0.34499999999999997</v>
      </c>
      <c r="H317">
        <v>8.2000000000000003E-2</v>
      </c>
      <c r="I317">
        <v>0.112</v>
      </c>
      <c r="J317">
        <v>724</v>
      </c>
      <c r="K317">
        <v>4.7</v>
      </c>
      <c r="L317">
        <v>8737</v>
      </c>
      <c r="M317">
        <v>13561</v>
      </c>
      <c r="N317">
        <v>22298</v>
      </c>
      <c r="O317">
        <v>0.39300000000000002</v>
      </c>
      <c r="P317">
        <v>0.35399999999999998</v>
      </c>
      <c r="Q317">
        <v>0.254</v>
      </c>
      <c r="R317">
        <v>0.157</v>
      </c>
      <c r="S317">
        <v>0.54900000000000004</v>
      </c>
      <c r="T317">
        <v>0.29399999999999998</v>
      </c>
    </row>
    <row r="318" spans="1:20" x14ac:dyDescent="0.45">
      <c r="A318" s="10" t="s">
        <v>357</v>
      </c>
      <c r="B318" s="10" t="s">
        <v>21</v>
      </c>
      <c r="C318">
        <v>0.29599999999999999</v>
      </c>
      <c r="D318">
        <v>1.33</v>
      </c>
      <c r="E318">
        <v>0.19</v>
      </c>
      <c r="F318">
        <v>0.46300000000000002</v>
      </c>
      <c r="G318">
        <v>0.34699999999999998</v>
      </c>
      <c r="H318">
        <v>0.13</v>
      </c>
      <c r="I318">
        <v>9.5000000000000001E-2</v>
      </c>
      <c r="J318">
        <v>304</v>
      </c>
      <c r="K318">
        <v>5.71</v>
      </c>
      <c r="L318">
        <v>3017</v>
      </c>
      <c r="M318">
        <v>5426</v>
      </c>
      <c r="N318">
        <v>8443</v>
      </c>
      <c r="O318">
        <v>0.34499999999999997</v>
      </c>
      <c r="P318">
        <v>0.34399999999999997</v>
      </c>
      <c r="Q318">
        <v>0.311</v>
      </c>
      <c r="R318">
        <v>0.222</v>
      </c>
      <c r="S318">
        <v>0.52800000000000002</v>
      </c>
      <c r="T318">
        <v>0.25</v>
      </c>
    </row>
    <row r="319" spans="1:20" x14ac:dyDescent="0.45">
      <c r="A319" s="10" t="s">
        <v>362</v>
      </c>
      <c r="B319" s="10" t="s">
        <v>21</v>
      </c>
      <c r="C319">
        <v>0.29099999999999998</v>
      </c>
      <c r="D319">
        <v>1.33</v>
      </c>
      <c r="E319">
        <v>0.20599999999999999</v>
      </c>
      <c r="F319">
        <v>0.45300000000000001</v>
      </c>
      <c r="G319">
        <v>0.34</v>
      </c>
      <c r="H319">
        <v>9.1999999999999998E-2</v>
      </c>
      <c r="I319">
        <v>0.12</v>
      </c>
      <c r="J319">
        <v>768</v>
      </c>
      <c r="K319">
        <v>5.36</v>
      </c>
      <c r="L319">
        <v>7409</v>
      </c>
      <c r="M319">
        <v>12779</v>
      </c>
      <c r="N319">
        <v>20188</v>
      </c>
      <c r="O319">
        <v>0.41199999999999998</v>
      </c>
      <c r="P319">
        <v>0.36</v>
      </c>
      <c r="Q319">
        <v>0.22700000000000001</v>
      </c>
      <c r="R319">
        <v>0.17599999999999999</v>
      </c>
      <c r="S319">
        <v>0.51300000000000001</v>
      </c>
      <c r="T319">
        <v>0.311</v>
      </c>
    </row>
    <row r="320" spans="1:20" x14ac:dyDescent="0.45">
      <c r="A320" s="10" t="s">
        <v>345</v>
      </c>
      <c r="B320" s="10" t="s">
        <v>21</v>
      </c>
      <c r="C320">
        <v>0.308</v>
      </c>
      <c r="D320">
        <v>1.33</v>
      </c>
      <c r="E320">
        <v>0.185</v>
      </c>
      <c r="F320">
        <v>0.46500000000000002</v>
      </c>
      <c r="G320">
        <v>0.35</v>
      </c>
      <c r="H320">
        <v>0.09</v>
      </c>
      <c r="I320">
        <v>0.11</v>
      </c>
      <c r="J320">
        <v>537</v>
      </c>
      <c r="K320">
        <v>5.46</v>
      </c>
      <c r="L320">
        <v>5066</v>
      </c>
      <c r="M320">
        <v>8809</v>
      </c>
      <c r="N320">
        <v>13875</v>
      </c>
      <c r="O320">
        <v>0.49</v>
      </c>
      <c r="P320">
        <v>0.313</v>
      </c>
      <c r="Q320">
        <v>0.19700000000000001</v>
      </c>
      <c r="R320">
        <v>0.14599999999999999</v>
      </c>
      <c r="S320">
        <v>0.53900000000000003</v>
      </c>
      <c r="T320">
        <v>0.316</v>
      </c>
    </row>
    <row r="321" spans="1:20" x14ac:dyDescent="0.45">
      <c r="A321" s="10" t="s">
        <v>363</v>
      </c>
      <c r="B321" s="10" t="s">
        <v>21</v>
      </c>
      <c r="C321">
        <v>0.29399999999999998</v>
      </c>
      <c r="D321">
        <v>1.33</v>
      </c>
      <c r="E321">
        <v>0.20599999999999999</v>
      </c>
      <c r="F321">
        <v>0.45300000000000001</v>
      </c>
      <c r="G321">
        <v>0.34100000000000003</v>
      </c>
      <c r="H321">
        <v>0.126</v>
      </c>
      <c r="I321">
        <v>0.13600000000000001</v>
      </c>
      <c r="J321">
        <v>155</v>
      </c>
      <c r="K321">
        <v>4.24</v>
      </c>
      <c r="L321">
        <v>1969</v>
      </c>
      <c r="M321">
        <v>3359</v>
      </c>
      <c r="N321">
        <v>5328</v>
      </c>
      <c r="O321">
        <v>0.374</v>
      </c>
      <c r="P321">
        <v>0.35699999999999998</v>
      </c>
      <c r="Q321">
        <v>0.26900000000000002</v>
      </c>
      <c r="R321">
        <v>0.17599999999999999</v>
      </c>
      <c r="S321">
        <v>0.51500000000000001</v>
      </c>
      <c r="T321">
        <v>0.309</v>
      </c>
    </row>
    <row r="322" spans="1:20" x14ac:dyDescent="0.45">
      <c r="A322" s="10" t="s">
        <v>364</v>
      </c>
      <c r="B322" s="10" t="s">
        <v>21</v>
      </c>
      <c r="C322">
        <v>0.32400000000000001</v>
      </c>
      <c r="D322">
        <v>1.33</v>
      </c>
      <c r="E322">
        <v>0.186</v>
      </c>
      <c r="F322">
        <v>0.46500000000000002</v>
      </c>
      <c r="G322">
        <v>0.35</v>
      </c>
      <c r="H322">
        <v>7.3999999999999996E-2</v>
      </c>
      <c r="I322">
        <v>0.128</v>
      </c>
      <c r="J322">
        <v>210</v>
      </c>
      <c r="K322">
        <v>4.28</v>
      </c>
      <c r="L322">
        <v>2848</v>
      </c>
      <c r="M322">
        <v>4764</v>
      </c>
      <c r="N322">
        <v>7612</v>
      </c>
      <c r="O322">
        <v>0.42399999999999999</v>
      </c>
      <c r="P322">
        <v>0.33600000000000002</v>
      </c>
      <c r="Q322">
        <v>0.23899999999999999</v>
      </c>
      <c r="R322">
        <v>0.192</v>
      </c>
      <c r="S322">
        <v>0.52300000000000002</v>
      </c>
      <c r="T322">
        <v>0.28499999999999998</v>
      </c>
    </row>
    <row r="323" spans="1:20" x14ac:dyDescent="0.45">
      <c r="A323" s="10" t="s">
        <v>366</v>
      </c>
      <c r="B323" s="10" t="s">
        <v>21</v>
      </c>
      <c r="C323">
        <v>0.26700000000000002</v>
      </c>
      <c r="D323">
        <v>1.33</v>
      </c>
      <c r="E323">
        <v>0.185</v>
      </c>
      <c r="F323">
        <v>0.46500000000000002</v>
      </c>
      <c r="G323">
        <v>0.35</v>
      </c>
      <c r="H323">
        <v>7.6999999999999999E-2</v>
      </c>
      <c r="I323">
        <v>8.6999999999999994E-2</v>
      </c>
      <c r="J323">
        <v>112</v>
      </c>
      <c r="K323">
        <v>2.62</v>
      </c>
      <c r="L323">
        <v>2352</v>
      </c>
      <c r="M323">
        <v>3907</v>
      </c>
      <c r="N323">
        <v>6259</v>
      </c>
      <c r="O323">
        <v>0.379</v>
      </c>
      <c r="P323">
        <v>0.35599999999999998</v>
      </c>
      <c r="Q323">
        <v>0.26600000000000001</v>
      </c>
      <c r="R323">
        <v>0.17199999999999999</v>
      </c>
      <c r="S323">
        <v>0.55200000000000005</v>
      </c>
      <c r="T323">
        <v>0.27600000000000002</v>
      </c>
    </row>
    <row r="324" spans="1:20" x14ac:dyDescent="0.45">
      <c r="A324" s="10" t="s">
        <v>365</v>
      </c>
      <c r="B324" s="10" t="s">
        <v>21</v>
      </c>
      <c r="C324">
        <v>0.317</v>
      </c>
      <c r="D324">
        <v>1.33</v>
      </c>
      <c r="E324">
        <v>0.216</v>
      </c>
      <c r="F324">
        <v>0.44700000000000001</v>
      </c>
      <c r="G324">
        <v>0.33700000000000002</v>
      </c>
      <c r="H324">
        <v>9.1999999999999998E-2</v>
      </c>
      <c r="I324">
        <v>0.109</v>
      </c>
      <c r="J324">
        <v>350</v>
      </c>
      <c r="K324">
        <v>4.49</v>
      </c>
      <c r="L324">
        <v>4013</v>
      </c>
      <c r="M324">
        <v>7076</v>
      </c>
      <c r="N324">
        <v>11089</v>
      </c>
      <c r="O324">
        <v>0.40899999999999997</v>
      </c>
      <c r="P324">
        <v>0.34200000000000003</v>
      </c>
      <c r="Q324">
        <v>0.248</v>
      </c>
      <c r="R324">
        <v>0.16600000000000001</v>
      </c>
      <c r="S324">
        <v>0.54600000000000004</v>
      </c>
      <c r="T324">
        <v>0.28899999999999998</v>
      </c>
    </row>
    <row r="325" spans="1:20" x14ac:dyDescent="0.45">
      <c r="A325" s="10" t="s">
        <v>371</v>
      </c>
      <c r="B325" s="10" t="s">
        <v>372</v>
      </c>
      <c r="C325">
        <v>0.29199999999999998</v>
      </c>
      <c r="D325">
        <v>1.32</v>
      </c>
      <c r="E325">
        <v>0.245</v>
      </c>
      <c r="F325">
        <v>0.43</v>
      </c>
      <c r="G325">
        <v>0.32500000000000001</v>
      </c>
      <c r="H325">
        <v>7.6999999999999999E-2</v>
      </c>
      <c r="I325">
        <v>8.5000000000000006E-2</v>
      </c>
      <c r="J325">
        <v>224</v>
      </c>
      <c r="K325">
        <v>4.28</v>
      </c>
      <c r="L325">
        <v>2464</v>
      </c>
      <c r="M325">
        <v>4864</v>
      </c>
      <c r="N325">
        <v>7328</v>
      </c>
      <c r="O325">
        <v>0.36299999999999999</v>
      </c>
      <c r="P325">
        <v>0.34799999999999998</v>
      </c>
      <c r="Q325">
        <v>0.28899999999999998</v>
      </c>
      <c r="R325">
        <v>0.17799999999999999</v>
      </c>
      <c r="S325">
        <v>0.51700000000000002</v>
      </c>
      <c r="T325">
        <v>0.30499999999999999</v>
      </c>
    </row>
    <row r="326" spans="1:20" x14ac:dyDescent="0.45">
      <c r="A326" s="10" t="s">
        <v>373</v>
      </c>
      <c r="B326" s="10" t="s">
        <v>21</v>
      </c>
      <c r="C326">
        <v>0.26600000000000001</v>
      </c>
      <c r="D326">
        <v>1.32</v>
      </c>
      <c r="E326">
        <v>0.192</v>
      </c>
      <c r="F326">
        <v>0.46</v>
      </c>
      <c r="G326">
        <v>0.34799999999999998</v>
      </c>
      <c r="H326">
        <v>0.13300000000000001</v>
      </c>
      <c r="I326">
        <v>0.104</v>
      </c>
      <c r="J326">
        <v>214</v>
      </c>
      <c r="K326">
        <v>4.21</v>
      </c>
      <c r="L326">
        <v>2884</v>
      </c>
      <c r="M326">
        <v>4782</v>
      </c>
      <c r="N326">
        <v>7666</v>
      </c>
      <c r="O326">
        <v>0.379</v>
      </c>
      <c r="P326">
        <v>0.35799999999999998</v>
      </c>
      <c r="Q326">
        <v>0.26300000000000001</v>
      </c>
      <c r="R326">
        <v>0.21299999999999999</v>
      </c>
      <c r="S326">
        <v>0.505</v>
      </c>
      <c r="T326">
        <v>0.28299999999999997</v>
      </c>
    </row>
    <row r="327" spans="1:20" x14ac:dyDescent="0.45">
      <c r="A327" s="10" t="s">
        <v>342</v>
      </c>
      <c r="B327" s="10" t="s">
        <v>21</v>
      </c>
      <c r="C327">
        <v>0.28100000000000003</v>
      </c>
      <c r="D327">
        <v>1.32</v>
      </c>
      <c r="E327">
        <v>0.17</v>
      </c>
      <c r="F327">
        <v>0.47299999999999998</v>
      </c>
      <c r="G327">
        <v>0.35799999999999998</v>
      </c>
      <c r="H327">
        <v>9.2999999999999999E-2</v>
      </c>
      <c r="I327">
        <v>8.6999999999999994E-2</v>
      </c>
      <c r="J327">
        <v>173</v>
      </c>
      <c r="K327">
        <v>3.11</v>
      </c>
      <c r="L327">
        <v>2797</v>
      </c>
      <c r="M327">
        <v>5114</v>
      </c>
      <c r="N327">
        <v>7911</v>
      </c>
      <c r="O327">
        <v>0.34</v>
      </c>
      <c r="P327">
        <v>0.35799999999999998</v>
      </c>
      <c r="Q327">
        <v>0.30199999999999999</v>
      </c>
      <c r="R327">
        <v>0.159</v>
      </c>
      <c r="S327">
        <v>0.54800000000000004</v>
      </c>
      <c r="T327">
        <v>0.29299999999999998</v>
      </c>
    </row>
    <row r="328" spans="1:20" x14ac:dyDescent="0.45">
      <c r="A328" s="10" t="s">
        <v>369</v>
      </c>
      <c r="B328" s="10" t="s">
        <v>312</v>
      </c>
      <c r="C328">
        <v>0.26900000000000002</v>
      </c>
      <c r="D328">
        <v>1.32</v>
      </c>
      <c r="E328">
        <v>0.20599999999999999</v>
      </c>
      <c r="F328">
        <v>0.45200000000000001</v>
      </c>
      <c r="G328">
        <v>0.34200000000000003</v>
      </c>
      <c r="H328">
        <v>8.5000000000000006E-2</v>
      </c>
      <c r="I328">
        <v>0.125</v>
      </c>
      <c r="J328">
        <v>402</v>
      </c>
      <c r="K328">
        <v>5.43</v>
      </c>
      <c r="L328">
        <v>3488</v>
      </c>
      <c r="M328">
        <v>7006</v>
      </c>
      <c r="N328">
        <v>10494</v>
      </c>
      <c r="O328">
        <v>0.36799999999999999</v>
      </c>
      <c r="P328">
        <v>0.36699999999999999</v>
      </c>
      <c r="Q328">
        <v>0.26400000000000001</v>
      </c>
      <c r="R328">
        <v>0.17499999999999999</v>
      </c>
      <c r="S328">
        <v>0.48099999999999998</v>
      </c>
      <c r="T328">
        <v>0.34499999999999997</v>
      </c>
    </row>
    <row r="329" spans="1:20" x14ac:dyDescent="0.45">
      <c r="A329" s="10" t="s">
        <v>375</v>
      </c>
      <c r="B329" s="10" t="s">
        <v>21</v>
      </c>
      <c r="C329">
        <v>0.28000000000000003</v>
      </c>
      <c r="D329">
        <v>1.32</v>
      </c>
      <c r="E329">
        <v>0.193</v>
      </c>
      <c r="F329">
        <v>0.45900000000000002</v>
      </c>
      <c r="G329">
        <v>0.34799999999999998</v>
      </c>
      <c r="H329">
        <v>8.6999999999999994E-2</v>
      </c>
      <c r="I329">
        <v>0.105</v>
      </c>
      <c r="J329">
        <v>175</v>
      </c>
      <c r="K329">
        <v>4.91</v>
      </c>
      <c r="L329">
        <v>2091</v>
      </c>
      <c r="M329">
        <v>3410</v>
      </c>
      <c r="N329">
        <v>5501</v>
      </c>
      <c r="O329">
        <v>0.42899999999999999</v>
      </c>
      <c r="P329">
        <v>0.34699999999999998</v>
      </c>
      <c r="Q329">
        <v>0.223</v>
      </c>
      <c r="R329">
        <v>0.156</v>
      </c>
      <c r="S329">
        <v>0.52600000000000002</v>
      </c>
      <c r="T329">
        <v>0.318</v>
      </c>
    </row>
    <row r="330" spans="1:20" x14ac:dyDescent="0.45">
      <c r="A330" s="10" t="s">
        <v>368</v>
      </c>
      <c r="B330" s="10" t="s">
        <v>21</v>
      </c>
      <c r="C330">
        <v>0.30599999999999999</v>
      </c>
      <c r="D330">
        <v>1.32</v>
      </c>
      <c r="E330">
        <v>0.219</v>
      </c>
      <c r="F330">
        <v>0.44400000000000001</v>
      </c>
      <c r="G330">
        <v>0.33700000000000002</v>
      </c>
      <c r="H330">
        <v>9.1999999999999998E-2</v>
      </c>
      <c r="I330">
        <v>0.10199999999999999</v>
      </c>
      <c r="J330">
        <v>911</v>
      </c>
      <c r="K330">
        <v>4.4000000000000004</v>
      </c>
      <c r="L330">
        <v>11510</v>
      </c>
      <c r="M330">
        <v>19328</v>
      </c>
      <c r="N330">
        <v>30838</v>
      </c>
      <c r="O330">
        <v>0.40500000000000003</v>
      </c>
      <c r="P330">
        <v>0.34399999999999997</v>
      </c>
      <c r="Q330">
        <v>0.251</v>
      </c>
      <c r="R330">
        <v>0.16600000000000001</v>
      </c>
      <c r="S330">
        <v>0.52200000000000002</v>
      </c>
      <c r="T330">
        <v>0.311</v>
      </c>
    </row>
    <row r="331" spans="1:20" x14ac:dyDescent="0.45">
      <c r="A331" s="10" t="s">
        <v>250</v>
      </c>
      <c r="B331" s="10" t="s">
        <v>21</v>
      </c>
      <c r="C331">
        <v>0.32100000000000001</v>
      </c>
      <c r="D331">
        <v>1.32</v>
      </c>
      <c r="E331">
        <v>0.20499999999999999</v>
      </c>
      <c r="F331">
        <v>0.45200000000000001</v>
      </c>
      <c r="G331">
        <v>0.34300000000000003</v>
      </c>
      <c r="H331">
        <v>7.6999999999999999E-2</v>
      </c>
      <c r="I331">
        <v>0.109</v>
      </c>
      <c r="J331">
        <v>288</v>
      </c>
      <c r="K331">
        <v>4.87</v>
      </c>
      <c r="L331">
        <v>3164</v>
      </c>
      <c r="M331">
        <v>5595</v>
      </c>
      <c r="N331">
        <v>8759</v>
      </c>
      <c r="O331">
        <v>0.47099999999999997</v>
      </c>
      <c r="P331">
        <v>0.29799999999999999</v>
      </c>
      <c r="Q331">
        <v>0.23100000000000001</v>
      </c>
      <c r="R331">
        <v>0.14599999999999999</v>
      </c>
      <c r="S331">
        <v>0.54400000000000004</v>
      </c>
      <c r="T331">
        <v>0.31</v>
      </c>
    </row>
    <row r="332" spans="1:20" x14ac:dyDescent="0.45">
      <c r="A332" s="10" t="s">
        <v>334</v>
      </c>
      <c r="B332" s="10" t="s">
        <v>335</v>
      </c>
      <c r="C332">
        <v>0.33300000000000002</v>
      </c>
      <c r="D332">
        <v>1.31</v>
      </c>
      <c r="E332">
        <v>0.23400000000000001</v>
      </c>
      <c r="F332">
        <v>0.435</v>
      </c>
      <c r="G332">
        <v>0.33100000000000002</v>
      </c>
      <c r="H332">
        <v>7.0999999999999994E-2</v>
      </c>
      <c r="I332">
        <v>0.112</v>
      </c>
      <c r="J332">
        <v>281</v>
      </c>
      <c r="K332">
        <v>4.2300000000000004</v>
      </c>
      <c r="L332">
        <v>3610</v>
      </c>
      <c r="M332">
        <v>6484</v>
      </c>
      <c r="N332">
        <v>10094</v>
      </c>
      <c r="O332">
        <v>0.35599999999999998</v>
      </c>
      <c r="P332">
        <v>0.36299999999999999</v>
      </c>
      <c r="Q332">
        <v>0.28000000000000003</v>
      </c>
      <c r="R332">
        <v>0.157</v>
      </c>
      <c r="S332">
        <v>0.52400000000000002</v>
      </c>
      <c r="T332">
        <v>0.31900000000000001</v>
      </c>
    </row>
    <row r="333" spans="1:20" x14ac:dyDescent="0.45">
      <c r="A333" s="10" t="s">
        <v>376</v>
      </c>
      <c r="B333" s="10" t="s">
        <v>21</v>
      </c>
      <c r="C333">
        <v>0.3</v>
      </c>
      <c r="D333">
        <v>1.31</v>
      </c>
      <c r="E333">
        <v>0.20799999999999999</v>
      </c>
      <c r="F333">
        <v>0.45</v>
      </c>
      <c r="G333">
        <v>0.34200000000000003</v>
      </c>
      <c r="H333">
        <v>0.107</v>
      </c>
      <c r="I333">
        <v>0.127</v>
      </c>
      <c r="J333">
        <v>190</v>
      </c>
      <c r="K333">
        <v>3.61</v>
      </c>
      <c r="L333">
        <v>2777</v>
      </c>
      <c r="M333">
        <v>4953</v>
      </c>
      <c r="N333">
        <v>7730</v>
      </c>
      <c r="O333">
        <v>0.39100000000000001</v>
      </c>
      <c r="P333">
        <v>0.36</v>
      </c>
      <c r="Q333">
        <v>0.249</v>
      </c>
      <c r="R333">
        <v>0.18099999999999999</v>
      </c>
      <c r="S333">
        <v>0.503</v>
      </c>
      <c r="T333">
        <v>0.317</v>
      </c>
    </row>
    <row r="334" spans="1:20" x14ac:dyDescent="0.45">
      <c r="A334" s="10" t="s">
        <v>378</v>
      </c>
      <c r="B334" s="10" t="s">
        <v>21</v>
      </c>
      <c r="C334">
        <v>0.29099999999999998</v>
      </c>
      <c r="D334">
        <v>1.31</v>
      </c>
      <c r="E334">
        <v>0.188</v>
      </c>
      <c r="F334">
        <v>0.46100000000000002</v>
      </c>
      <c r="G334">
        <v>0.35099999999999998</v>
      </c>
      <c r="H334">
        <v>8.5000000000000006E-2</v>
      </c>
      <c r="I334">
        <v>8.7999999999999995E-2</v>
      </c>
      <c r="J334">
        <v>182</v>
      </c>
      <c r="K334">
        <v>3.72</v>
      </c>
      <c r="L334">
        <v>2366</v>
      </c>
      <c r="M334">
        <v>4429</v>
      </c>
      <c r="N334">
        <v>6795</v>
      </c>
      <c r="O334">
        <v>0.39</v>
      </c>
      <c r="P334">
        <v>0.35399999999999998</v>
      </c>
      <c r="Q334">
        <v>0.25600000000000001</v>
      </c>
      <c r="R334">
        <v>0.20200000000000001</v>
      </c>
      <c r="S334">
        <v>0.51500000000000001</v>
      </c>
      <c r="T334">
        <v>0.28299999999999997</v>
      </c>
    </row>
    <row r="335" spans="1:20" x14ac:dyDescent="0.45">
      <c r="A335" s="10" t="s">
        <v>379</v>
      </c>
      <c r="B335" s="10" t="s">
        <v>21</v>
      </c>
      <c r="C335">
        <v>0.30599999999999999</v>
      </c>
      <c r="D335">
        <v>1.31</v>
      </c>
      <c r="E335">
        <v>0.217</v>
      </c>
      <c r="F335">
        <v>0.44400000000000001</v>
      </c>
      <c r="G335">
        <v>0.33900000000000002</v>
      </c>
      <c r="H335">
        <v>9.0999999999999998E-2</v>
      </c>
      <c r="I335">
        <v>0.121</v>
      </c>
      <c r="J335">
        <v>796</v>
      </c>
      <c r="K335">
        <v>5.1100000000000003</v>
      </c>
      <c r="L335">
        <v>8310</v>
      </c>
      <c r="M335">
        <v>15100</v>
      </c>
      <c r="N335">
        <v>23410</v>
      </c>
      <c r="O335">
        <v>0.374</v>
      </c>
      <c r="P335">
        <v>0.34899999999999998</v>
      </c>
      <c r="Q335">
        <v>0.27700000000000002</v>
      </c>
      <c r="R335">
        <v>0.16900000000000001</v>
      </c>
      <c r="S335">
        <v>0.50700000000000001</v>
      </c>
      <c r="T335">
        <v>0.32500000000000001</v>
      </c>
    </row>
    <row r="336" spans="1:20" x14ac:dyDescent="0.45">
      <c r="A336" s="10" t="s">
        <v>381</v>
      </c>
      <c r="B336" s="10" t="s">
        <v>21</v>
      </c>
      <c r="C336">
        <v>0.28499999999999998</v>
      </c>
      <c r="D336">
        <v>1.31</v>
      </c>
      <c r="E336">
        <v>0.21299999999999999</v>
      </c>
      <c r="F336">
        <v>0.44700000000000001</v>
      </c>
      <c r="G336">
        <v>0.34100000000000003</v>
      </c>
      <c r="H336">
        <v>0.112</v>
      </c>
      <c r="I336">
        <v>0.106</v>
      </c>
      <c r="J336">
        <v>668</v>
      </c>
      <c r="K336">
        <v>4.43</v>
      </c>
      <c r="L336">
        <v>6796</v>
      </c>
      <c r="M336">
        <v>14198</v>
      </c>
      <c r="N336">
        <v>20994</v>
      </c>
      <c r="O336">
        <v>0.372</v>
      </c>
      <c r="P336">
        <v>0.33700000000000002</v>
      </c>
      <c r="Q336">
        <v>0.29099999999999998</v>
      </c>
      <c r="R336">
        <v>0.20300000000000001</v>
      </c>
      <c r="S336">
        <v>0.5</v>
      </c>
      <c r="T336">
        <v>0.29699999999999999</v>
      </c>
    </row>
    <row r="337" spans="1:20" x14ac:dyDescent="0.45">
      <c r="A337" s="10" t="s">
        <v>367</v>
      </c>
      <c r="B337" s="10" t="s">
        <v>21</v>
      </c>
      <c r="C337">
        <v>0.29699999999999999</v>
      </c>
      <c r="D337">
        <v>1.31</v>
      </c>
      <c r="E337">
        <v>0.22500000000000001</v>
      </c>
      <c r="F337">
        <v>0.439</v>
      </c>
      <c r="G337">
        <v>0.33600000000000002</v>
      </c>
      <c r="H337">
        <v>0.13300000000000001</v>
      </c>
      <c r="I337">
        <v>0.13600000000000001</v>
      </c>
      <c r="J337">
        <v>264</v>
      </c>
      <c r="K337">
        <v>4.6500000000000004</v>
      </c>
      <c r="L337">
        <v>2465</v>
      </c>
      <c r="M337">
        <v>5036</v>
      </c>
      <c r="N337">
        <v>7501</v>
      </c>
      <c r="O337">
        <v>0.40799999999999997</v>
      </c>
      <c r="P337">
        <v>0.34100000000000003</v>
      </c>
      <c r="Q337">
        <v>0.251</v>
      </c>
      <c r="R337">
        <v>0.155</v>
      </c>
      <c r="S337">
        <v>0.54600000000000004</v>
      </c>
      <c r="T337">
        <v>0.29899999999999999</v>
      </c>
    </row>
    <row r="338" spans="1:20" x14ac:dyDescent="0.45">
      <c r="A338" s="10" t="s">
        <v>389</v>
      </c>
      <c r="B338" s="10" t="s">
        <v>21</v>
      </c>
      <c r="C338">
        <v>0.29599999999999999</v>
      </c>
      <c r="D338">
        <v>1.31</v>
      </c>
      <c r="E338">
        <v>0.186</v>
      </c>
      <c r="F338">
        <v>0.46100000000000002</v>
      </c>
      <c r="G338">
        <v>0.35299999999999998</v>
      </c>
      <c r="H338">
        <v>0.106</v>
      </c>
      <c r="I338">
        <v>9.2999999999999999E-2</v>
      </c>
      <c r="J338">
        <v>522</v>
      </c>
      <c r="K338">
        <v>5.04</v>
      </c>
      <c r="L338">
        <v>5566</v>
      </c>
      <c r="M338">
        <v>9284</v>
      </c>
      <c r="N338">
        <v>14850</v>
      </c>
      <c r="O338">
        <v>0.441</v>
      </c>
      <c r="P338">
        <v>0.314</v>
      </c>
      <c r="Q338">
        <v>0.24399999999999999</v>
      </c>
      <c r="R338">
        <v>0.19</v>
      </c>
      <c r="S338">
        <v>0.55100000000000005</v>
      </c>
      <c r="T338">
        <v>0.25800000000000001</v>
      </c>
    </row>
    <row r="339" spans="1:20" x14ac:dyDescent="0.45">
      <c r="A339" s="10" t="s">
        <v>383</v>
      </c>
      <c r="B339" s="10" t="s">
        <v>171</v>
      </c>
      <c r="C339">
        <v>0.29599999999999999</v>
      </c>
      <c r="D339">
        <v>1.31</v>
      </c>
      <c r="E339">
        <v>0.186</v>
      </c>
      <c r="F339">
        <v>0.46100000000000002</v>
      </c>
      <c r="G339">
        <v>0.35299999999999998</v>
      </c>
      <c r="H339">
        <v>9.0999999999999998E-2</v>
      </c>
      <c r="I339">
        <v>0.115</v>
      </c>
      <c r="J339">
        <v>469</v>
      </c>
      <c r="K339">
        <v>4.54</v>
      </c>
      <c r="L339">
        <v>5506</v>
      </c>
      <c r="M339">
        <v>9365</v>
      </c>
      <c r="N339">
        <v>14871</v>
      </c>
      <c r="O339">
        <v>0.43099999999999999</v>
      </c>
      <c r="P339">
        <v>0.35</v>
      </c>
      <c r="Q339">
        <v>0.219</v>
      </c>
      <c r="R339">
        <v>0.16</v>
      </c>
      <c r="S339">
        <v>0.55000000000000004</v>
      </c>
      <c r="T339">
        <v>0.29099999999999998</v>
      </c>
    </row>
    <row r="340" spans="1:20" x14ac:dyDescent="0.45">
      <c r="A340" s="10" t="s">
        <v>384</v>
      </c>
      <c r="B340" s="10" t="s">
        <v>21</v>
      </c>
      <c r="C340">
        <v>0.32500000000000001</v>
      </c>
      <c r="D340">
        <v>1.31</v>
      </c>
      <c r="E340">
        <v>0.223</v>
      </c>
      <c r="F340">
        <v>0.44</v>
      </c>
      <c r="G340">
        <v>0.33700000000000002</v>
      </c>
      <c r="H340">
        <v>8.8999999999999996E-2</v>
      </c>
      <c r="I340">
        <v>0.115</v>
      </c>
      <c r="J340">
        <v>380</v>
      </c>
      <c r="K340">
        <v>4.75</v>
      </c>
      <c r="L340">
        <v>4666</v>
      </c>
      <c r="M340">
        <v>8118</v>
      </c>
      <c r="N340">
        <v>12784</v>
      </c>
      <c r="O340">
        <v>0.34399999999999997</v>
      </c>
      <c r="P340">
        <v>0.36399999999999999</v>
      </c>
      <c r="Q340">
        <v>0.29299999999999998</v>
      </c>
      <c r="R340">
        <v>0.183</v>
      </c>
      <c r="S340">
        <v>0.52100000000000002</v>
      </c>
      <c r="T340">
        <v>0.29699999999999999</v>
      </c>
    </row>
    <row r="341" spans="1:20" x14ac:dyDescent="0.45">
      <c r="A341" s="10" t="s">
        <v>385</v>
      </c>
      <c r="B341" s="10" t="s">
        <v>335</v>
      </c>
      <c r="C341">
        <v>0.313</v>
      </c>
      <c r="D341">
        <v>1.3</v>
      </c>
      <c r="E341">
        <v>0.224</v>
      </c>
      <c r="F341">
        <v>0.44</v>
      </c>
      <c r="G341">
        <v>0.33700000000000002</v>
      </c>
      <c r="H341">
        <v>8.3000000000000004E-2</v>
      </c>
      <c r="I341">
        <v>0.16300000000000001</v>
      </c>
      <c r="J341">
        <v>142</v>
      </c>
      <c r="K341">
        <v>4.05</v>
      </c>
      <c r="L341">
        <v>1849</v>
      </c>
      <c r="M341">
        <v>3281</v>
      </c>
      <c r="N341">
        <v>5130</v>
      </c>
      <c r="O341">
        <v>0.42399999999999999</v>
      </c>
      <c r="P341">
        <v>0.36899999999999999</v>
      </c>
      <c r="Q341">
        <v>0.20699999999999999</v>
      </c>
      <c r="R341">
        <v>0.14599999999999999</v>
      </c>
      <c r="S341">
        <v>0.52</v>
      </c>
      <c r="T341">
        <v>0.33400000000000002</v>
      </c>
    </row>
    <row r="342" spans="1:20" x14ac:dyDescent="0.45">
      <c r="A342" s="10" t="s">
        <v>387</v>
      </c>
      <c r="B342" s="10" t="s">
        <v>21</v>
      </c>
      <c r="C342">
        <v>0.29099999999999998</v>
      </c>
      <c r="D342">
        <v>1.3</v>
      </c>
      <c r="E342">
        <v>0.224</v>
      </c>
      <c r="F342">
        <v>0.439</v>
      </c>
      <c r="G342">
        <v>0.33700000000000002</v>
      </c>
      <c r="H342">
        <v>0.109</v>
      </c>
      <c r="I342">
        <v>0.123</v>
      </c>
      <c r="J342">
        <v>318</v>
      </c>
      <c r="K342">
        <v>5.75</v>
      </c>
      <c r="L342">
        <v>2813</v>
      </c>
      <c r="M342">
        <v>5190</v>
      </c>
      <c r="N342">
        <v>8003</v>
      </c>
      <c r="O342">
        <v>0.36799999999999999</v>
      </c>
      <c r="P342">
        <v>0.36199999999999999</v>
      </c>
      <c r="Q342">
        <v>0.27</v>
      </c>
      <c r="R342">
        <v>0.214</v>
      </c>
      <c r="S342">
        <v>0.505</v>
      </c>
      <c r="T342">
        <v>0.28100000000000003</v>
      </c>
    </row>
    <row r="343" spans="1:20" x14ac:dyDescent="0.45">
      <c r="A343" s="10" t="s">
        <v>395</v>
      </c>
      <c r="B343" s="10" t="s">
        <v>21</v>
      </c>
      <c r="C343">
        <v>0.307</v>
      </c>
      <c r="D343">
        <v>1.3</v>
      </c>
      <c r="E343">
        <v>0.20699999999999999</v>
      </c>
      <c r="F343">
        <v>0.44900000000000001</v>
      </c>
      <c r="G343">
        <v>0.34499999999999997</v>
      </c>
      <c r="H343">
        <v>0.10199999999999999</v>
      </c>
      <c r="I343">
        <v>0.10299999999999999</v>
      </c>
      <c r="J343">
        <v>542</v>
      </c>
      <c r="K343">
        <v>4.6399999999999997</v>
      </c>
      <c r="L343">
        <v>7278</v>
      </c>
      <c r="M343">
        <v>10892</v>
      </c>
      <c r="N343">
        <v>18170</v>
      </c>
      <c r="O343">
        <v>0.41299999999999998</v>
      </c>
      <c r="P343">
        <v>0.33400000000000002</v>
      </c>
      <c r="Q343">
        <v>0.253</v>
      </c>
      <c r="R343">
        <v>0.16300000000000001</v>
      </c>
      <c r="S343">
        <v>0.57799999999999996</v>
      </c>
      <c r="T343">
        <v>0.25900000000000001</v>
      </c>
    </row>
    <row r="344" spans="1:20" x14ac:dyDescent="0.45">
      <c r="A344" s="10" t="s">
        <v>386</v>
      </c>
      <c r="B344" s="10" t="s">
        <v>21</v>
      </c>
      <c r="C344">
        <v>0.28899999999999998</v>
      </c>
      <c r="D344">
        <v>1.3</v>
      </c>
      <c r="E344">
        <v>0.192</v>
      </c>
      <c r="F344">
        <v>0.45700000000000002</v>
      </c>
      <c r="G344">
        <v>0.35099999999999998</v>
      </c>
      <c r="H344">
        <v>0.09</v>
      </c>
      <c r="I344">
        <v>0.129</v>
      </c>
      <c r="J344">
        <v>135</v>
      </c>
      <c r="K344">
        <v>3.86</v>
      </c>
      <c r="L344">
        <v>1652</v>
      </c>
      <c r="M344">
        <v>3181</v>
      </c>
      <c r="N344">
        <v>4833</v>
      </c>
      <c r="O344">
        <v>0.38400000000000001</v>
      </c>
      <c r="P344">
        <v>0.38200000000000001</v>
      </c>
      <c r="Q344">
        <v>0.23400000000000001</v>
      </c>
      <c r="R344">
        <v>0.17299999999999999</v>
      </c>
      <c r="S344">
        <v>0.502</v>
      </c>
      <c r="T344">
        <v>0.32500000000000001</v>
      </c>
    </row>
    <row r="345" spans="1:20" x14ac:dyDescent="0.45">
      <c r="A345" s="10" t="s">
        <v>388</v>
      </c>
      <c r="B345" s="10" t="s">
        <v>21</v>
      </c>
      <c r="C345">
        <v>0.29799999999999999</v>
      </c>
      <c r="D345">
        <v>1.3</v>
      </c>
      <c r="E345">
        <v>0.215</v>
      </c>
      <c r="F345">
        <v>0.443</v>
      </c>
      <c r="G345">
        <v>0.34200000000000003</v>
      </c>
      <c r="H345">
        <v>7.3999999999999996E-2</v>
      </c>
      <c r="I345">
        <v>0.125</v>
      </c>
      <c r="J345">
        <v>202</v>
      </c>
      <c r="K345">
        <v>3.59</v>
      </c>
      <c r="L345">
        <v>3056</v>
      </c>
      <c r="M345">
        <v>5244</v>
      </c>
      <c r="N345">
        <v>8300</v>
      </c>
      <c r="O345">
        <v>0.33100000000000002</v>
      </c>
      <c r="P345">
        <v>0.375</v>
      </c>
      <c r="Q345">
        <v>0.29299999999999998</v>
      </c>
      <c r="R345">
        <v>0.184</v>
      </c>
      <c r="S345">
        <v>0.52500000000000002</v>
      </c>
      <c r="T345">
        <v>0.29099999999999998</v>
      </c>
    </row>
    <row r="346" spans="1:20" x14ac:dyDescent="0.45">
      <c r="A346" s="10" t="s">
        <v>377</v>
      </c>
      <c r="B346" s="10" t="s">
        <v>21</v>
      </c>
      <c r="C346">
        <v>0.32100000000000001</v>
      </c>
      <c r="D346">
        <v>1.3</v>
      </c>
      <c r="E346">
        <v>0.19900000000000001</v>
      </c>
      <c r="F346">
        <v>0.45200000000000001</v>
      </c>
      <c r="G346">
        <v>0.34899999999999998</v>
      </c>
      <c r="H346">
        <v>0.111</v>
      </c>
      <c r="I346">
        <v>0.12</v>
      </c>
      <c r="J346">
        <v>189</v>
      </c>
      <c r="K346">
        <v>3.78</v>
      </c>
      <c r="L346">
        <v>3026</v>
      </c>
      <c r="M346">
        <v>5004</v>
      </c>
      <c r="N346">
        <v>8030</v>
      </c>
      <c r="O346">
        <v>0.38500000000000001</v>
      </c>
      <c r="P346">
        <v>0.35699999999999998</v>
      </c>
      <c r="Q346">
        <v>0.25900000000000001</v>
      </c>
      <c r="R346">
        <v>0.19500000000000001</v>
      </c>
      <c r="S346">
        <v>0.52</v>
      </c>
      <c r="T346">
        <v>0.28499999999999998</v>
      </c>
    </row>
    <row r="347" spans="1:20" x14ac:dyDescent="0.45">
      <c r="A347" s="10" t="s">
        <v>405</v>
      </c>
      <c r="B347" s="10" t="s">
        <v>21</v>
      </c>
      <c r="C347">
        <v>0.27500000000000002</v>
      </c>
      <c r="D347">
        <v>1.3</v>
      </c>
      <c r="E347">
        <v>0.191</v>
      </c>
      <c r="F347">
        <v>0.45700000000000002</v>
      </c>
      <c r="G347">
        <v>0.35299999999999998</v>
      </c>
      <c r="H347">
        <v>0.11799999999999999</v>
      </c>
      <c r="I347">
        <v>0.114</v>
      </c>
      <c r="J347">
        <v>921</v>
      </c>
      <c r="K347">
        <v>4.5</v>
      </c>
      <c r="L347">
        <v>9892</v>
      </c>
      <c r="M347">
        <v>18745</v>
      </c>
      <c r="N347">
        <v>28637</v>
      </c>
      <c r="O347">
        <v>0.40200000000000002</v>
      </c>
      <c r="P347">
        <v>0.34399999999999997</v>
      </c>
      <c r="Q347">
        <v>0.254</v>
      </c>
      <c r="R347">
        <v>0.21299999999999999</v>
      </c>
      <c r="S347">
        <v>0.52900000000000003</v>
      </c>
      <c r="T347">
        <v>0.25800000000000001</v>
      </c>
    </row>
    <row r="348" spans="1:20" x14ac:dyDescent="0.45">
      <c r="A348" s="10" t="s">
        <v>390</v>
      </c>
      <c r="B348" s="10" t="s">
        <v>21</v>
      </c>
      <c r="C348">
        <v>0.31900000000000001</v>
      </c>
      <c r="D348">
        <v>1.29</v>
      </c>
      <c r="E348">
        <v>0.192</v>
      </c>
      <c r="F348">
        <v>0.45600000000000002</v>
      </c>
      <c r="G348">
        <v>0.35199999999999998</v>
      </c>
      <c r="H348">
        <v>9.6000000000000002E-2</v>
      </c>
      <c r="I348">
        <v>0.127</v>
      </c>
      <c r="J348">
        <v>184</v>
      </c>
      <c r="K348">
        <v>3.55</v>
      </c>
      <c r="L348">
        <v>3237</v>
      </c>
      <c r="M348">
        <v>5232</v>
      </c>
      <c r="N348">
        <v>8469</v>
      </c>
      <c r="O348">
        <v>0.35099999999999998</v>
      </c>
      <c r="P348">
        <v>0.35899999999999999</v>
      </c>
      <c r="Q348">
        <v>0.28999999999999998</v>
      </c>
      <c r="R348">
        <v>0.16600000000000001</v>
      </c>
      <c r="S348">
        <v>0.505</v>
      </c>
      <c r="T348">
        <v>0.33</v>
      </c>
    </row>
    <row r="349" spans="1:20" x14ac:dyDescent="0.45">
      <c r="A349" s="10" t="s">
        <v>391</v>
      </c>
      <c r="B349" s="10" t="s">
        <v>21</v>
      </c>
      <c r="C349">
        <v>0.33100000000000002</v>
      </c>
      <c r="D349">
        <v>1.29</v>
      </c>
      <c r="E349">
        <v>0.216</v>
      </c>
      <c r="F349">
        <v>0.443</v>
      </c>
      <c r="G349">
        <v>0.34200000000000003</v>
      </c>
      <c r="H349">
        <v>0.10199999999999999</v>
      </c>
      <c r="I349">
        <v>6.4000000000000001E-2</v>
      </c>
      <c r="J349">
        <v>81</v>
      </c>
      <c r="K349">
        <v>2</v>
      </c>
      <c r="L349">
        <v>2367</v>
      </c>
      <c r="M349">
        <v>4283</v>
      </c>
      <c r="N349">
        <v>6650</v>
      </c>
      <c r="O349">
        <v>0.31900000000000001</v>
      </c>
      <c r="P349">
        <v>0.35099999999999998</v>
      </c>
      <c r="Q349">
        <v>0.33</v>
      </c>
      <c r="R349">
        <v>0.187</v>
      </c>
      <c r="S349">
        <v>0.54100000000000004</v>
      </c>
      <c r="T349">
        <v>0.27100000000000002</v>
      </c>
    </row>
    <row r="350" spans="1:20" x14ac:dyDescent="0.45">
      <c r="A350" s="10" t="s">
        <v>338</v>
      </c>
      <c r="B350" s="10" t="s">
        <v>21</v>
      </c>
      <c r="C350">
        <v>0.30199999999999999</v>
      </c>
      <c r="D350">
        <v>1.29</v>
      </c>
      <c r="E350">
        <v>0.19</v>
      </c>
      <c r="F350">
        <v>0.45600000000000002</v>
      </c>
      <c r="G350">
        <v>0.35299999999999998</v>
      </c>
      <c r="H350">
        <v>0.09</v>
      </c>
      <c r="I350">
        <v>0.11600000000000001</v>
      </c>
      <c r="J350">
        <v>470</v>
      </c>
      <c r="K350">
        <v>4.6900000000000004</v>
      </c>
      <c r="L350">
        <v>5286</v>
      </c>
      <c r="M350">
        <v>8875</v>
      </c>
      <c r="N350">
        <v>14161</v>
      </c>
      <c r="O350">
        <v>0.45700000000000002</v>
      </c>
      <c r="P350">
        <v>0.32600000000000001</v>
      </c>
      <c r="Q350">
        <v>0.218</v>
      </c>
      <c r="R350">
        <v>0.14599999999999999</v>
      </c>
      <c r="S350">
        <v>0.58399999999999996</v>
      </c>
      <c r="T350">
        <v>0.27</v>
      </c>
    </row>
    <row r="351" spans="1:20" x14ac:dyDescent="0.45">
      <c r="A351" s="10" t="s">
        <v>393</v>
      </c>
      <c r="B351" s="10" t="s">
        <v>21</v>
      </c>
      <c r="C351">
        <v>0.29399999999999998</v>
      </c>
      <c r="D351">
        <v>1.29</v>
      </c>
      <c r="E351">
        <v>0.21099999999999999</v>
      </c>
      <c r="F351">
        <v>0.44500000000000001</v>
      </c>
      <c r="G351">
        <v>0.34499999999999997</v>
      </c>
      <c r="H351">
        <v>9.5000000000000001E-2</v>
      </c>
      <c r="I351">
        <v>0.13200000000000001</v>
      </c>
      <c r="J351">
        <v>512</v>
      </c>
      <c r="K351">
        <v>4.58</v>
      </c>
      <c r="L351">
        <v>5251</v>
      </c>
      <c r="M351">
        <v>10617</v>
      </c>
      <c r="N351">
        <v>15868</v>
      </c>
      <c r="O351">
        <v>0.42599999999999999</v>
      </c>
      <c r="P351">
        <v>0.34599999999999997</v>
      </c>
      <c r="Q351">
        <v>0.22800000000000001</v>
      </c>
      <c r="R351">
        <v>0.186</v>
      </c>
      <c r="S351">
        <v>0.501</v>
      </c>
      <c r="T351">
        <v>0.312</v>
      </c>
    </row>
    <row r="352" spans="1:20" x14ac:dyDescent="0.45">
      <c r="A352" s="10" t="s">
        <v>409</v>
      </c>
      <c r="B352" s="10" t="s">
        <v>372</v>
      </c>
      <c r="C352">
        <v>0.32500000000000001</v>
      </c>
      <c r="D352">
        <v>1.29</v>
      </c>
      <c r="E352">
        <v>0.222</v>
      </c>
      <c r="F352">
        <v>0.438</v>
      </c>
      <c r="G352">
        <v>0.34</v>
      </c>
      <c r="H352">
        <v>0.06</v>
      </c>
      <c r="I352">
        <v>0.106</v>
      </c>
      <c r="J352">
        <v>145</v>
      </c>
      <c r="K352">
        <v>3.8</v>
      </c>
      <c r="L352">
        <v>2159</v>
      </c>
      <c r="M352">
        <v>3890</v>
      </c>
      <c r="N352">
        <v>6049</v>
      </c>
      <c r="O352">
        <v>0.41199999999999998</v>
      </c>
      <c r="P352">
        <v>0.33700000000000002</v>
      </c>
      <c r="Q352">
        <v>0.251</v>
      </c>
      <c r="R352">
        <v>0.16400000000000001</v>
      </c>
      <c r="S352">
        <v>0.51500000000000001</v>
      </c>
      <c r="T352">
        <v>0.32100000000000001</v>
      </c>
    </row>
    <row r="353" spans="1:20" x14ac:dyDescent="0.45">
      <c r="A353" s="10" t="s">
        <v>411</v>
      </c>
      <c r="B353" s="10" t="s">
        <v>21</v>
      </c>
      <c r="C353">
        <v>0.29399999999999998</v>
      </c>
      <c r="D353">
        <v>1.29</v>
      </c>
      <c r="E353">
        <v>0.21299999999999999</v>
      </c>
      <c r="F353">
        <v>0.443</v>
      </c>
      <c r="G353">
        <v>0.34399999999999997</v>
      </c>
      <c r="H353">
        <v>9.1999999999999998E-2</v>
      </c>
      <c r="I353">
        <v>0.105</v>
      </c>
      <c r="J353">
        <v>1719</v>
      </c>
      <c r="K353">
        <v>4.7699999999999996</v>
      </c>
      <c r="L353">
        <v>18439</v>
      </c>
      <c r="M353">
        <v>32586</v>
      </c>
      <c r="N353">
        <v>51025</v>
      </c>
      <c r="O353">
        <v>0.39700000000000002</v>
      </c>
      <c r="P353">
        <v>0.34300000000000003</v>
      </c>
      <c r="Q353">
        <v>0.26</v>
      </c>
      <c r="R353">
        <v>0.17499999999999999</v>
      </c>
      <c r="S353">
        <v>0.52</v>
      </c>
      <c r="T353">
        <v>0.30499999999999999</v>
      </c>
    </row>
    <row r="354" spans="1:20" x14ac:dyDescent="0.45">
      <c r="A354" s="10" t="s">
        <v>396</v>
      </c>
      <c r="B354" s="10" t="s">
        <v>21</v>
      </c>
      <c r="C354">
        <v>0.30099999999999999</v>
      </c>
      <c r="D354">
        <v>1.29</v>
      </c>
      <c r="E354">
        <v>0.22</v>
      </c>
      <c r="F354">
        <v>0.438</v>
      </c>
      <c r="G354">
        <v>0.34100000000000003</v>
      </c>
      <c r="H354">
        <v>8.5000000000000006E-2</v>
      </c>
      <c r="I354">
        <v>0.125</v>
      </c>
      <c r="J354">
        <v>184</v>
      </c>
      <c r="K354">
        <v>5.03</v>
      </c>
      <c r="L354">
        <v>2133</v>
      </c>
      <c r="M354">
        <v>3479</v>
      </c>
      <c r="N354">
        <v>5612</v>
      </c>
      <c r="O354">
        <v>0.42399999999999999</v>
      </c>
      <c r="P354">
        <v>0.33800000000000002</v>
      </c>
      <c r="Q354">
        <v>0.23799999999999999</v>
      </c>
      <c r="R354">
        <v>0.17699999999999999</v>
      </c>
      <c r="S354">
        <v>0.49199999999999999</v>
      </c>
      <c r="T354">
        <v>0.33100000000000002</v>
      </c>
    </row>
    <row r="355" spans="1:20" x14ac:dyDescent="0.45">
      <c r="A355" s="10" t="s">
        <v>394</v>
      </c>
      <c r="B355" s="10" t="s">
        <v>21</v>
      </c>
      <c r="C355">
        <v>0.29699999999999999</v>
      </c>
      <c r="D355">
        <v>1.29</v>
      </c>
      <c r="E355">
        <v>0.214</v>
      </c>
      <c r="F355">
        <v>0.442</v>
      </c>
      <c r="G355">
        <v>0.34399999999999997</v>
      </c>
      <c r="H355">
        <v>9.6000000000000002E-2</v>
      </c>
      <c r="I355">
        <v>0.14599999999999999</v>
      </c>
      <c r="J355">
        <v>418</v>
      </c>
      <c r="K355">
        <v>4.6100000000000003</v>
      </c>
      <c r="L355">
        <v>4517</v>
      </c>
      <c r="M355">
        <v>8582</v>
      </c>
      <c r="N355">
        <v>13099</v>
      </c>
      <c r="O355">
        <v>0.38900000000000001</v>
      </c>
      <c r="P355">
        <v>0.35399999999999998</v>
      </c>
      <c r="Q355">
        <v>0.25800000000000001</v>
      </c>
      <c r="R355">
        <v>0.16400000000000001</v>
      </c>
      <c r="S355">
        <v>0.51500000000000001</v>
      </c>
      <c r="T355">
        <v>0.32</v>
      </c>
    </row>
    <row r="356" spans="1:20" x14ac:dyDescent="0.45">
      <c r="A356" s="10" t="s">
        <v>399</v>
      </c>
      <c r="B356" s="10" t="s">
        <v>21</v>
      </c>
      <c r="C356">
        <v>0.29799999999999999</v>
      </c>
      <c r="D356">
        <v>1.28</v>
      </c>
      <c r="E356">
        <v>0.20599999999999999</v>
      </c>
      <c r="F356">
        <v>0.44600000000000001</v>
      </c>
      <c r="G356">
        <v>0.34799999999999998</v>
      </c>
      <c r="H356">
        <v>9.1999999999999998E-2</v>
      </c>
      <c r="I356">
        <v>0.113</v>
      </c>
      <c r="J356">
        <v>871</v>
      </c>
      <c r="K356">
        <v>5.03</v>
      </c>
      <c r="L356">
        <v>9467</v>
      </c>
      <c r="M356">
        <v>16194</v>
      </c>
      <c r="N356">
        <v>25661</v>
      </c>
      <c r="O356">
        <v>0.42099999999999999</v>
      </c>
      <c r="P356">
        <v>0.34300000000000003</v>
      </c>
      <c r="Q356">
        <v>0.23599999999999999</v>
      </c>
      <c r="R356">
        <v>0.17</v>
      </c>
      <c r="S356">
        <v>0.53600000000000003</v>
      </c>
      <c r="T356">
        <v>0.29399999999999998</v>
      </c>
    </row>
    <row r="357" spans="1:20" x14ac:dyDescent="0.45">
      <c r="A357" s="10" t="s">
        <v>401</v>
      </c>
      <c r="B357" s="10" t="s">
        <v>21</v>
      </c>
      <c r="C357">
        <v>0.317</v>
      </c>
      <c r="D357">
        <v>1.28</v>
      </c>
      <c r="E357">
        <v>0.22700000000000001</v>
      </c>
      <c r="F357">
        <v>0.435</v>
      </c>
      <c r="G357">
        <v>0.33900000000000002</v>
      </c>
      <c r="H357">
        <v>7.2999999999999995E-2</v>
      </c>
      <c r="I357">
        <v>0.127</v>
      </c>
      <c r="J357">
        <v>140</v>
      </c>
      <c r="K357">
        <v>3.91</v>
      </c>
      <c r="L357">
        <v>2273</v>
      </c>
      <c r="M357">
        <v>3461</v>
      </c>
      <c r="N357">
        <v>5734</v>
      </c>
      <c r="O357">
        <v>0.35499999999999998</v>
      </c>
      <c r="P357">
        <v>0.33800000000000002</v>
      </c>
      <c r="Q357">
        <v>0.307</v>
      </c>
      <c r="R357">
        <v>0.156</v>
      </c>
      <c r="S357">
        <v>0.53</v>
      </c>
      <c r="T357">
        <v>0.314</v>
      </c>
    </row>
    <row r="358" spans="1:20" x14ac:dyDescent="0.45">
      <c r="A358" s="10" t="s">
        <v>374</v>
      </c>
      <c r="B358" s="10" t="s">
        <v>21</v>
      </c>
      <c r="C358">
        <v>0.29699999999999999</v>
      </c>
      <c r="D358">
        <v>1.28</v>
      </c>
      <c r="E358">
        <v>0.19900000000000001</v>
      </c>
      <c r="F358">
        <v>0.45</v>
      </c>
      <c r="G358">
        <v>0.35099999999999998</v>
      </c>
      <c r="H358">
        <v>9.7000000000000003E-2</v>
      </c>
      <c r="I358">
        <v>9.4E-2</v>
      </c>
      <c r="J358">
        <v>1236</v>
      </c>
      <c r="K358">
        <v>4.84</v>
      </c>
      <c r="L358">
        <v>12371</v>
      </c>
      <c r="M358">
        <v>22637</v>
      </c>
      <c r="N358">
        <v>35008</v>
      </c>
      <c r="O358">
        <v>0.439</v>
      </c>
      <c r="P358">
        <v>0.32600000000000001</v>
      </c>
      <c r="Q358">
        <v>0.23499999999999999</v>
      </c>
      <c r="R358">
        <v>0.186</v>
      </c>
      <c r="S358">
        <v>0.55000000000000004</v>
      </c>
      <c r="T358">
        <v>0.26400000000000001</v>
      </c>
    </row>
    <row r="359" spans="1:20" x14ac:dyDescent="0.45">
      <c r="A359" s="10" t="s">
        <v>400</v>
      </c>
      <c r="B359" s="10" t="s">
        <v>21</v>
      </c>
      <c r="C359">
        <v>0.30499999999999999</v>
      </c>
      <c r="D359">
        <v>1.28</v>
      </c>
      <c r="E359">
        <v>0.21</v>
      </c>
      <c r="F359">
        <v>0.44400000000000001</v>
      </c>
      <c r="G359">
        <v>0.34699999999999998</v>
      </c>
      <c r="H359">
        <v>8.8999999999999996E-2</v>
      </c>
      <c r="I359">
        <v>0.17399999999999999</v>
      </c>
      <c r="J359">
        <v>351</v>
      </c>
      <c r="K359">
        <v>4.47</v>
      </c>
      <c r="L359">
        <v>4289</v>
      </c>
      <c r="M359">
        <v>7612</v>
      </c>
      <c r="N359">
        <v>11901</v>
      </c>
      <c r="O359">
        <v>0.42</v>
      </c>
      <c r="P359">
        <v>0.32300000000000001</v>
      </c>
      <c r="Q359">
        <v>0.25700000000000001</v>
      </c>
      <c r="R359">
        <v>0.14799999999999999</v>
      </c>
      <c r="S359">
        <v>0.49299999999999999</v>
      </c>
      <c r="T359">
        <v>0.35899999999999999</v>
      </c>
    </row>
    <row r="360" spans="1:20" x14ac:dyDescent="0.45">
      <c r="A360" s="10" t="s">
        <v>329</v>
      </c>
      <c r="B360" s="10" t="s">
        <v>21</v>
      </c>
      <c r="C360">
        <v>0.3</v>
      </c>
      <c r="D360">
        <v>1.28</v>
      </c>
      <c r="E360">
        <v>0.20300000000000001</v>
      </c>
      <c r="F360">
        <v>0.44800000000000001</v>
      </c>
      <c r="G360">
        <v>0.35</v>
      </c>
      <c r="H360">
        <v>0.10199999999999999</v>
      </c>
      <c r="I360">
        <v>0.11899999999999999</v>
      </c>
      <c r="J360">
        <v>639</v>
      </c>
      <c r="K360">
        <v>6.12</v>
      </c>
      <c r="L360">
        <v>5770</v>
      </c>
      <c r="M360">
        <v>9929</v>
      </c>
      <c r="N360">
        <v>15699</v>
      </c>
      <c r="O360">
        <v>0.371</v>
      </c>
      <c r="P360">
        <v>0.34200000000000003</v>
      </c>
      <c r="Q360">
        <v>0.28699999999999998</v>
      </c>
      <c r="R360">
        <v>0.16400000000000001</v>
      </c>
      <c r="S360">
        <v>0.55000000000000004</v>
      </c>
      <c r="T360">
        <v>0.28599999999999998</v>
      </c>
    </row>
    <row r="361" spans="1:20" x14ac:dyDescent="0.45">
      <c r="A361" s="10" t="s">
        <v>402</v>
      </c>
      <c r="B361" s="10" t="s">
        <v>21</v>
      </c>
      <c r="C361">
        <v>0.29699999999999999</v>
      </c>
      <c r="D361">
        <v>1.28</v>
      </c>
      <c r="E361">
        <v>0.20799999999999999</v>
      </c>
      <c r="F361">
        <v>0.44400000000000001</v>
      </c>
      <c r="G361">
        <v>0.34799999999999998</v>
      </c>
      <c r="H361">
        <v>8.8999999999999996E-2</v>
      </c>
      <c r="I361">
        <v>0.128</v>
      </c>
      <c r="J361">
        <v>680</v>
      </c>
      <c r="K361">
        <v>4.51</v>
      </c>
      <c r="L361">
        <v>8299</v>
      </c>
      <c r="M361">
        <v>14435</v>
      </c>
      <c r="N361">
        <v>22734</v>
      </c>
      <c r="O361">
        <v>0.36899999999999999</v>
      </c>
      <c r="P361">
        <v>0.35399999999999998</v>
      </c>
      <c r="Q361">
        <v>0.27800000000000002</v>
      </c>
      <c r="R361">
        <v>0.16300000000000001</v>
      </c>
      <c r="S361">
        <v>0.48899999999999999</v>
      </c>
      <c r="T361">
        <v>0.34699999999999998</v>
      </c>
    </row>
    <row r="362" spans="1:20" x14ac:dyDescent="0.45">
      <c r="A362" s="10" t="s">
        <v>403</v>
      </c>
      <c r="B362" s="10" t="s">
        <v>21</v>
      </c>
      <c r="C362">
        <v>0.28100000000000003</v>
      </c>
      <c r="D362">
        <v>1.28</v>
      </c>
      <c r="E362">
        <v>0.20399999999999999</v>
      </c>
      <c r="F362">
        <v>0.44700000000000001</v>
      </c>
      <c r="G362">
        <v>0.35</v>
      </c>
      <c r="H362">
        <v>0.1</v>
      </c>
      <c r="I362">
        <v>8.5999999999999993E-2</v>
      </c>
      <c r="J362">
        <v>141</v>
      </c>
      <c r="K362">
        <v>3.82</v>
      </c>
      <c r="L362">
        <v>1837</v>
      </c>
      <c r="M362">
        <v>3292</v>
      </c>
      <c r="N362">
        <v>5129</v>
      </c>
      <c r="O362">
        <v>0.36799999999999999</v>
      </c>
      <c r="P362">
        <v>0.39400000000000002</v>
      </c>
      <c r="Q362">
        <v>0.23799999999999999</v>
      </c>
      <c r="R362">
        <v>0.187</v>
      </c>
      <c r="S362">
        <v>0.48699999999999999</v>
      </c>
      <c r="T362">
        <v>0.32600000000000001</v>
      </c>
    </row>
    <row r="363" spans="1:20" x14ac:dyDescent="0.45">
      <c r="A363" s="10" t="s">
        <v>397</v>
      </c>
      <c r="B363" s="10" t="s">
        <v>21</v>
      </c>
      <c r="C363">
        <v>0.27800000000000002</v>
      </c>
      <c r="D363">
        <v>1.28</v>
      </c>
      <c r="E363">
        <v>0.18</v>
      </c>
      <c r="F363">
        <v>0.46</v>
      </c>
      <c r="G363">
        <v>0.36</v>
      </c>
      <c r="H363">
        <v>9.8000000000000004E-2</v>
      </c>
      <c r="I363">
        <v>8.5000000000000006E-2</v>
      </c>
      <c r="J363">
        <v>279</v>
      </c>
      <c r="K363">
        <v>4.9400000000000004</v>
      </c>
      <c r="L363">
        <v>2849</v>
      </c>
      <c r="M363">
        <v>5177</v>
      </c>
      <c r="N363">
        <v>8026</v>
      </c>
      <c r="O363">
        <v>0.4</v>
      </c>
      <c r="P363">
        <v>0.33600000000000002</v>
      </c>
      <c r="Q363">
        <v>0.26400000000000001</v>
      </c>
      <c r="R363">
        <v>0.19500000000000001</v>
      </c>
      <c r="S363">
        <v>0.55800000000000005</v>
      </c>
      <c r="T363">
        <v>0.247</v>
      </c>
    </row>
    <row r="364" spans="1:20" x14ac:dyDescent="0.45">
      <c r="A364" s="10" t="s">
        <v>404</v>
      </c>
      <c r="B364" s="10" t="s">
        <v>21</v>
      </c>
      <c r="C364">
        <v>0.28699999999999998</v>
      </c>
      <c r="D364">
        <v>1.28</v>
      </c>
      <c r="E364">
        <v>0.2</v>
      </c>
      <c r="F364">
        <v>0.44900000000000001</v>
      </c>
      <c r="G364">
        <v>0.35099999999999998</v>
      </c>
      <c r="H364">
        <v>0.10299999999999999</v>
      </c>
      <c r="I364">
        <v>0.11799999999999999</v>
      </c>
      <c r="J364">
        <v>1391</v>
      </c>
      <c r="K364">
        <v>4.6399999999999997</v>
      </c>
      <c r="L364">
        <v>14574</v>
      </c>
      <c r="M364">
        <v>27728</v>
      </c>
      <c r="N364">
        <v>42302</v>
      </c>
      <c r="O364">
        <v>0.41499999999999998</v>
      </c>
      <c r="P364">
        <v>0.34</v>
      </c>
      <c r="Q364">
        <v>0.245</v>
      </c>
      <c r="R364">
        <v>0.19700000000000001</v>
      </c>
      <c r="S364">
        <v>0.505</v>
      </c>
      <c r="T364">
        <v>0.29699999999999999</v>
      </c>
    </row>
    <row r="365" spans="1:20" x14ac:dyDescent="0.45">
      <c r="A365" s="10" t="s">
        <v>406</v>
      </c>
      <c r="B365" s="10" t="s">
        <v>21</v>
      </c>
      <c r="C365">
        <v>0.318</v>
      </c>
      <c r="D365">
        <v>1.27</v>
      </c>
      <c r="E365">
        <v>0.21099999999999999</v>
      </c>
      <c r="F365">
        <v>0.442</v>
      </c>
      <c r="G365">
        <v>0.34699999999999998</v>
      </c>
      <c r="H365">
        <v>9.4E-2</v>
      </c>
      <c r="I365">
        <v>7.2999999999999995E-2</v>
      </c>
      <c r="J365">
        <v>190</v>
      </c>
      <c r="K365">
        <v>4.0599999999999996</v>
      </c>
      <c r="L365">
        <v>2465</v>
      </c>
      <c r="M365">
        <v>4316</v>
      </c>
      <c r="N365">
        <v>6781</v>
      </c>
      <c r="O365">
        <v>0.39</v>
      </c>
      <c r="P365">
        <v>0.38700000000000001</v>
      </c>
      <c r="Q365">
        <v>0.223</v>
      </c>
      <c r="R365">
        <v>0.19600000000000001</v>
      </c>
      <c r="S365">
        <v>0.53700000000000003</v>
      </c>
      <c r="T365">
        <v>0.26700000000000002</v>
      </c>
    </row>
    <row r="366" spans="1:20" x14ac:dyDescent="0.45">
      <c r="A366" s="10" t="s">
        <v>422</v>
      </c>
      <c r="B366" s="10" t="s">
        <v>21</v>
      </c>
      <c r="C366">
        <v>0.3</v>
      </c>
      <c r="D366">
        <v>1.27</v>
      </c>
      <c r="E366">
        <v>0.20699999999999999</v>
      </c>
      <c r="F366">
        <v>0.44400000000000001</v>
      </c>
      <c r="G366">
        <v>0.34899999999999998</v>
      </c>
      <c r="H366">
        <v>0.08</v>
      </c>
      <c r="I366">
        <v>0.108</v>
      </c>
      <c r="J366">
        <v>660</v>
      </c>
      <c r="K366">
        <v>4.33</v>
      </c>
      <c r="L366">
        <v>8338</v>
      </c>
      <c r="M366">
        <v>13834</v>
      </c>
      <c r="N366">
        <v>22172</v>
      </c>
      <c r="O366">
        <v>0.38800000000000001</v>
      </c>
      <c r="P366">
        <v>0.36</v>
      </c>
      <c r="Q366">
        <v>0.252</v>
      </c>
      <c r="R366">
        <v>0.157</v>
      </c>
      <c r="S366">
        <v>0.54300000000000004</v>
      </c>
      <c r="T366">
        <v>0.3</v>
      </c>
    </row>
    <row r="367" spans="1:20" x14ac:dyDescent="0.45">
      <c r="A367" s="10" t="s">
        <v>407</v>
      </c>
      <c r="B367" s="10" t="s">
        <v>21</v>
      </c>
      <c r="C367">
        <v>0.315</v>
      </c>
      <c r="D367">
        <v>1.27</v>
      </c>
      <c r="E367">
        <v>0.247</v>
      </c>
      <c r="F367">
        <v>0.42099999999999999</v>
      </c>
      <c r="G367">
        <v>0.33200000000000002</v>
      </c>
      <c r="H367">
        <v>0.10100000000000001</v>
      </c>
      <c r="I367">
        <v>0.121</v>
      </c>
      <c r="J367">
        <v>138</v>
      </c>
      <c r="K367">
        <v>3.64</v>
      </c>
      <c r="L367">
        <v>1877</v>
      </c>
      <c r="M367">
        <v>3509</v>
      </c>
      <c r="N367">
        <v>5386</v>
      </c>
      <c r="O367">
        <v>0.39700000000000002</v>
      </c>
      <c r="P367">
        <v>0.36099999999999999</v>
      </c>
      <c r="Q367">
        <v>0.24099999999999999</v>
      </c>
      <c r="R367">
        <v>0.17199999999999999</v>
      </c>
      <c r="S367">
        <v>0.47599999999999998</v>
      </c>
      <c r="T367">
        <v>0.35099999999999998</v>
      </c>
    </row>
    <row r="368" spans="1:20" x14ac:dyDescent="0.45">
      <c r="A368" s="10" t="s">
        <v>380</v>
      </c>
      <c r="B368" s="10" t="s">
        <v>21</v>
      </c>
      <c r="C368">
        <v>0.251</v>
      </c>
      <c r="D368">
        <v>1.26</v>
      </c>
      <c r="E368">
        <v>0.19</v>
      </c>
      <c r="F368">
        <v>0.45300000000000001</v>
      </c>
      <c r="G368">
        <v>0.35799999999999998</v>
      </c>
      <c r="H368">
        <v>0.107</v>
      </c>
      <c r="I368">
        <v>0.107</v>
      </c>
      <c r="J368">
        <v>92</v>
      </c>
      <c r="K368">
        <v>2.54</v>
      </c>
      <c r="L368">
        <v>2122</v>
      </c>
      <c r="M368">
        <v>3441</v>
      </c>
      <c r="N368">
        <v>5563</v>
      </c>
      <c r="O368">
        <v>0.379</v>
      </c>
      <c r="P368">
        <v>0.34699999999999998</v>
      </c>
      <c r="Q368">
        <v>0.27400000000000002</v>
      </c>
      <c r="R368">
        <v>0.186</v>
      </c>
      <c r="S368">
        <v>0.56499999999999995</v>
      </c>
      <c r="T368">
        <v>0.25</v>
      </c>
    </row>
    <row r="369" spans="1:20" x14ac:dyDescent="0.45">
      <c r="A369" s="10" t="s">
        <v>408</v>
      </c>
      <c r="B369" s="10" t="s">
        <v>21</v>
      </c>
      <c r="C369">
        <v>0.26100000000000001</v>
      </c>
      <c r="D369">
        <v>1.26</v>
      </c>
      <c r="E369">
        <v>0.20399999999999999</v>
      </c>
      <c r="F369">
        <v>0.44500000000000001</v>
      </c>
      <c r="G369">
        <v>0.35199999999999998</v>
      </c>
      <c r="H369">
        <v>0.111</v>
      </c>
      <c r="I369">
        <v>0.1</v>
      </c>
      <c r="J369">
        <v>273</v>
      </c>
      <c r="K369">
        <v>3.79</v>
      </c>
      <c r="L369">
        <v>3297</v>
      </c>
      <c r="M369">
        <v>6571</v>
      </c>
      <c r="N369">
        <v>9868</v>
      </c>
      <c r="O369">
        <v>0.35199999999999998</v>
      </c>
      <c r="P369">
        <v>0.376</v>
      </c>
      <c r="Q369">
        <v>0.27200000000000002</v>
      </c>
      <c r="R369">
        <v>0.219</v>
      </c>
      <c r="S369">
        <v>0.53100000000000003</v>
      </c>
      <c r="T369">
        <v>0.25</v>
      </c>
    </row>
    <row r="370" spans="1:20" x14ac:dyDescent="0.45">
      <c r="A370" s="10" t="s">
        <v>346</v>
      </c>
      <c r="B370" s="10" t="s">
        <v>21</v>
      </c>
      <c r="C370">
        <v>0.28499999999999998</v>
      </c>
      <c r="D370">
        <v>1.26</v>
      </c>
      <c r="E370">
        <v>0.16200000000000001</v>
      </c>
      <c r="F370">
        <v>0.46800000000000003</v>
      </c>
      <c r="G370">
        <v>0.37</v>
      </c>
      <c r="H370">
        <v>7.8E-2</v>
      </c>
      <c r="I370">
        <v>7.3999999999999996E-2</v>
      </c>
      <c r="J370">
        <v>176</v>
      </c>
      <c r="K370">
        <v>3.81</v>
      </c>
      <c r="L370">
        <v>2366</v>
      </c>
      <c r="M370">
        <v>4017</v>
      </c>
      <c r="N370">
        <v>6383</v>
      </c>
      <c r="O370">
        <v>0.375</v>
      </c>
      <c r="P370">
        <v>0.35599999999999998</v>
      </c>
      <c r="Q370">
        <v>0.26900000000000002</v>
      </c>
      <c r="R370">
        <v>0.183</v>
      </c>
      <c r="S370">
        <v>0.55900000000000005</v>
      </c>
      <c r="T370">
        <v>0.25900000000000001</v>
      </c>
    </row>
    <row r="371" spans="1:20" x14ac:dyDescent="0.45">
      <c r="A371" s="10" t="s">
        <v>413</v>
      </c>
      <c r="B371" s="10" t="s">
        <v>21</v>
      </c>
      <c r="C371">
        <v>0.315</v>
      </c>
      <c r="D371">
        <v>1.26</v>
      </c>
      <c r="E371">
        <v>0.20100000000000001</v>
      </c>
      <c r="F371">
        <v>0.44600000000000001</v>
      </c>
      <c r="G371">
        <v>0.35299999999999998</v>
      </c>
      <c r="H371">
        <v>9.6000000000000002E-2</v>
      </c>
      <c r="I371">
        <v>0.106</v>
      </c>
      <c r="J371">
        <v>717</v>
      </c>
      <c r="K371">
        <v>5.14</v>
      </c>
      <c r="L371">
        <v>7673</v>
      </c>
      <c r="M371">
        <v>12953</v>
      </c>
      <c r="N371">
        <v>20626</v>
      </c>
      <c r="O371">
        <v>0.432</v>
      </c>
      <c r="P371">
        <v>0.33100000000000002</v>
      </c>
      <c r="Q371">
        <v>0.23699999999999999</v>
      </c>
      <c r="R371">
        <v>0.155</v>
      </c>
      <c r="S371">
        <v>0.55200000000000005</v>
      </c>
      <c r="T371">
        <v>0.29299999999999998</v>
      </c>
    </row>
    <row r="372" spans="1:20" x14ac:dyDescent="0.45">
      <c r="A372" s="10" t="s">
        <v>410</v>
      </c>
      <c r="B372" s="10" t="s">
        <v>21</v>
      </c>
      <c r="C372">
        <v>0.29299999999999998</v>
      </c>
      <c r="D372">
        <v>1.26</v>
      </c>
      <c r="E372">
        <v>0.191</v>
      </c>
      <c r="F372">
        <v>0.45100000000000001</v>
      </c>
      <c r="G372">
        <v>0.35799999999999998</v>
      </c>
      <c r="H372">
        <v>0.09</v>
      </c>
      <c r="I372">
        <v>0.14199999999999999</v>
      </c>
      <c r="J372">
        <v>210</v>
      </c>
      <c r="K372">
        <v>4.8600000000000003</v>
      </c>
      <c r="L372">
        <v>2344</v>
      </c>
      <c r="M372">
        <v>3995</v>
      </c>
      <c r="N372">
        <v>6339</v>
      </c>
      <c r="O372">
        <v>0.33200000000000002</v>
      </c>
      <c r="P372">
        <v>0.39300000000000002</v>
      </c>
      <c r="Q372">
        <v>0.27600000000000002</v>
      </c>
      <c r="R372">
        <v>0.17</v>
      </c>
      <c r="S372">
        <v>0.46899999999999997</v>
      </c>
      <c r="T372">
        <v>0.36</v>
      </c>
    </row>
    <row r="373" spans="1:20" x14ac:dyDescent="0.45">
      <c r="A373" s="10" t="s">
        <v>412</v>
      </c>
      <c r="B373" s="10" t="s">
        <v>21</v>
      </c>
      <c r="C373">
        <v>0.28899999999999998</v>
      </c>
      <c r="D373">
        <v>1.26</v>
      </c>
      <c r="E373">
        <v>0.217</v>
      </c>
      <c r="F373">
        <v>0.436</v>
      </c>
      <c r="G373">
        <v>0.34699999999999998</v>
      </c>
      <c r="H373">
        <v>0.09</v>
      </c>
      <c r="I373">
        <v>0.12</v>
      </c>
      <c r="J373">
        <v>657</v>
      </c>
      <c r="K373">
        <v>5.12</v>
      </c>
      <c r="L373">
        <v>7064</v>
      </c>
      <c r="M373">
        <v>12044</v>
      </c>
      <c r="N373">
        <v>19108</v>
      </c>
      <c r="O373">
        <v>0.39</v>
      </c>
      <c r="P373">
        <v>0.34799999999999998</v>
      </c>
      <c r="Q373">
        <v>0.26200000000000001</v>
      </c>
      <c r="R373">
        <v>0.188</v>
      </c>
      <c r="S373">
        <v>0.53</v>
      </c>
      <c r="T373">
        <v>0.28199999999999997</v>
      </c>
    </row>
    <row r="374" spans="1:20" x14ac:dyDescent="0.45">
      <c r="A374" s="10" t="s">
        <v>414</v>
      </c>
      <c r="B374" s="10" t="s">
        <v>21</v>
      </c>
      <c r="C374">
        <v>0.29899999999999999</v>
      </c>
      <c r="D374">
        <v>1.26</v>
      </c>
      <c r="E374">
        <v>0.22</v>
      </c>
      <c r="F374">
        <v>0.434</v>
      </c>
      <c r="G374">
        <v>0.34499999999999997</v>
      </c>
      <c r="H374">
        <v>9.8000000000000004E-2</v>
      </c>
      <c r="I374">
        <v>0.109</v>
      </c>
      <c r="J374">
        <v>660</v>
      </c>
      <c r="K374">
        <v>4.8499999999999996</v>
      </c>
      <c r="L374">
        <v>6531</v>
      </c>
      <c r="M374">
        <v>12780</v>
      </c>
      <c r="N374">
        <v>19311</v>
      </c>
      <c r="O374">
        <v>0.39600000000000002</v>
      </c>
      <c r="P374">
        <v>0.34799999999999998</v>
      </c>
      <c r="Q374">
        <v>0.25600000000000001</v>
      </c>
      <c r="R374">
        <v>0.18099999999999999</v>
      </c>
      <c r="S374">
        <v>0.53</v>
      </c>
      <c r="T374">
        <v>0.28899999999999998</v>
      </c>
    </row>
    <row r="375" spans="1:20" x14ac:dyDescent="0.45">
      <c r="A375" s="10" t="s">
        <v>415</v>
      </c>
      <c r="B375" s="10" t="s">
        <v>21</v>
      </c>
      <c r="C375">
        <v>0.30199999999999999</v>
      </c>
      <c r="D375">
        <v>1.26</v>
      </c>
      <c r="E375">
        <v>0.216</v>
      </c>
      <c r="F375">
        <v>0.436</v>
      </c>
      <c r="G375">
        <v>0.34699999999999998</v>
      </c>
      <c r="H375">
        <v>0.104</v>
      </c>
      <c r="I375">
        <v>0.125</v>
      </c>
      <c r="J375">
        <v>465</v>
      </c>
      <c r="K375">
        <v>4.33</v>
      </c>
      <c r="L375">
        <v>5453</v>
      </c>
      <c r="M375">
        <v>10233</v>
      </c>
      <c r="N375">
        <v>15686</v>
      </c>
      <c r="O375">
        <v>0.36699999999999999</v>
      </c>
      <c r="P375">
        <v>0.35199999999999998</v>
      </c>
      <c r="Q375">
        <v>0.28100000000000003</v>
      </c>
      <c r="R375">
        <v>0.185</v>
      </c>
      <c r="S375">
        <v>0.49</v>
      </c>
      <c r="T375">
        <v>0.32500000000000001</v>
      </c>
    </row>
    <row r="376" spans="1:20" x14ac:dyDescent="0.45">
      <c r="A376" s="10" t="s">
        <v>417</v>
      </c>
      <c r="B376" s="10" t="s">
        <v>21</v>
      </c>
      <c r="C376">
        <v>0.29099999999999998</v>
      </c>
      <c r="D376">
        <v>1.25</v>
      </c>
      <c r="E376">
        <v>0.192</v>
      </c>
      <c r="F376">
        <v>0.44900000000000001</v>
      </c>
      <c r="G376">
        <v>0.35799999999999998</v>
      </c>
      <c r="H376">
        <v>8.3000000000000004E-2</v>
      </c>
      <c r="I376">
        <v>0.11700000000000001</v>
      </c>
      <c r="J376">
        <v>393</v>
      </c>
      <c r="K376">
        <v>4.1399999999999997</v>
      </c>
      <c r="L376">
        <v>4755</v>
      </c>
      <c r="M376">
        <v>8660</v>
      </c>
      <c r="N376">
        <v>13415</v>
      </c>
      <c r="O376">
        <v>0.41399999999999998</v>
      </c>
      <c r="P376">
        <v>0.35199999999999998</v>
      </c>
      <c r="Q376">
        <v>0.23400000000000001</v>
      </c>
      <c r="R376">
        <v>0.19800000000000001</v>
      </c>
      <c r="S376">
        <v>0.52500000000000002</v>
      </c>
      <c r="T376">
        <v>0.27700000000000002</v>
      </c>
    </row>
    <row r="377" spans="1:20" x14ac:dyDescent="0.45">
      <c r="A377" s="10" t="s">
        <v>392</v>
      </c>
      <c r="B377" s="10" t="s">
        <v>37</v>
      </c>
      <c r="C377">
        <v>0.28499999999999998</v>
      </c>
      <c r="D377">
        <v>1.25</v>
      </c>
      <c r="E377">
        <v>0.19700000000000001</v>
      </c>
      <c r="F377">
        <v>0.44700000000000001</v>
      </c>
      <c r="G377">
        <v>0.35599999999999998</v>
      </c>
      <c r="H377">
        <v>9.9000000000000005E-2</v>
      </c>
      <c r="I377">
        <v>0.109</v>
      </c>
      <c r="J377">
        <v>151</v>
      </c>
      <c r="K377">
        <v>4.16</v>
      </c>
      <c r="L377">
        <v>2121</v>
      </c>
      <c r="M377">
        <v>3224</v>
      </c>
      <c r="N377">
        <v>5345</v>
      </c>
      <c r="O377">
        <v>0.41199999999999998</v>
      </c>
      <c r="P377">
        <v>0.32800000000000001</v>
      </c>
      <c r="Q377">
        <v>0.26</v>
      </c>
      <c r="R377">
        <v>0.122</v>
      </c>
      <c r="S377">
        <v>0.57499999999999996</v>
      </c>
      <c r="T377">
        <v>0.30299999999999999</v>
      </c>
    </row>
    <row r="378" spans="1:20" x14ac:dyDescent="0.45">
      <c r="A378" s="10" t="s">
        <v>418</v>
      </c>
      <c r="B378" s="10" t="s">
        <v>21</v>
      </c>
      <c r="C378">
        <v>0.27400000000000002</v>
      </c>
      <c r="D378">
        <v>1.25</v>
      </c>
      <c r="E378">
        <v>0.21299999999999999</v>
      </c>
      <c r="F378">
        <v>0.438</v>
      </c>
      <c r="G378">
        <v>0.34899999999999998</v>
      </c>
      <c r="H378">
        <v>9.2999999999999999E-2</v>
      </c>
      <c r="I378">
        <v>0.113</v>
      </c>
      <c r="J378">
        <v>271</v>
      </c>
      <c r="K378">
        <v>4.95</v>
      </c>
      <c r="L378">
        <v>3291</v>
      </c>
      <c r="M378">
        <v>5243</v>
      </c>
      <c r="N378">
        <v>8534</v>
      </c>
      <c r="O378">
        <v>0.39800000000000002</v>
      </c>
      <c r="P378">
        <v>0.34399999999999997</v>
      </c>
      <c r="Q378">
        <v>0.25800000000000001</v>
      </c>
      <c r="R378">
        <v>0.188</v>
      </c>
      <c r="S378">
        <v>0.51600000000000001</v>
      </c>
      <c r="T378">
        <v>0.29599999999999999</v>
      </c>
    </row>
    <row r="379" spans="1:20" x14ac:dyDescent="0.45">
      <c r="A379" s="10" t="s">
        <v>420</v>
      </c>
      <c r="B379" s="10" t="s">
        <v>21</v>
      </c>
      <c r="C379">
        <v>0.312</v>
      </c>
      <c r="D379">
        <v>1.25</v>
      </c>
      <c r="E379">
        <v>0.20899999999999999</v>
      </c>
      <c r="F379">
        <v>0.44</v>
      </c>
      <c r="G379">
        <v>0.35099999999999998</v>
      </c>
      <c r="H379">
        <v>0.106</v>
      </c>
      <c r="I379">
        <v>0.115</v>
      </c>
      <c r="J379">
        <v>334</v>
      </c>
      <c r="K379">
        <v>5.85</v>
      </c>
      <c r="L379">
        <v>3420</v>
      </c>
      <c r="M379">
        <v>5522</v>
      </c>
      <c r="N379">
        <v>8942</v>
      </c>
      <c r="O379">
        <v>0.39700000000000002</v>
      </c>
      <c r="P379">
        <v>0.35499999999999998</v>
      </c>
      <c r="Q379">
        <v>0.248</v>
      </c>
      <c r="R379">
        <v>0.16200000000000001</v>
      </c>
      <c r="S379">
        <v>0.52700000000000002</v>
      </c>
      <c r="T379">
        <v>0.311</v>
      </c>
    </row>
    <row r="380" spans="1:20" x14ac:dyDescent="0.45">
      <c r="A380" s="10" t="s">
        <v>421</v>
      </c>
      <c r="B380" s="10" t="s">
        <v>21</v>
      </c>
      <c r="C380">
        <v>0.28299999999999997</v>
      </c>
      <c r="D380">
        <v>1.25</v>
      </c>
      <c r="E380">
        <v>0.20699999999999999</v>
      </c>
      <c r="F380">
        <v>0.441</v>
      </c>
      <c r="G380">
        <v>0.35199999999999998</v>
      </c>
      <c r="H380">
        <v>0.104</v>
      </c>
      <c r="I380">
        <v>0.108</v>
      </c>
      <c r="J380">
        <v>1133</v>
      </c>
      <c r="K380">
        <v>4.54</v>
      </c>
      <c r="L380">
        <v>12917</v>
      </c>
      <c r="M380">
        <v>23014</v>
      </c>
      <c r="N380">
        <v>35931</v>
      </c>
      <c r="O380">
        <v>0.40200000000000002</v>
      </c>
      <c r="P380">
        <v>0.34300000000000003</v>
      </c>
      <c r="Q380">
        <v>0.255</v>
      </c>
      <c r="R380">
        <v>0.192</v>
      </c>
      <c r="S380">
        <v>0.52600000000000002</v>
      </c>
      <c r="T380">
        <v>0.28199999999999997</v>
      </c>
    </row>
    <row r="381" spans="1:20" x14ac:dyDescent="0.45">
      <c r="A381" s="10" t="s">
        <v>416</v>
      </c>
      <c r="B381" s="10" t="s">
        <v>21</v>
      </c>
      <c r="C381">
        <v>0.30399999999999999</v>
      </c>
      <c r="D381">
        <v>1.25</v>
      </c>
      <c r="E381">
        <v>0.221</v>
      </c>
      <c r="F381">
        <v>0.434</v>
      </c>
      <c r="G381">
        <v>0.34599999999999997</v>
      </c>
      <c r="H381">
        <v>0.11</v>
      </c>
      <c r="I381">
        <v>0.124</v>
      </c>
      <c r="J381">
        <v>346</v>
      </c>
      <c r="K381">
        <v>4.8099999999999996</v>
      </c>
      <c r="L381">
        <v>3736</v>
      </c>
      <c r="M381">
        <v>6866</v>
      </c>
      <c r="N381">
        <v>10602</v>
      </c>
      <c r="O381">
        <v>0.41299999999999998</v>
      </c>
      <c r="P381">
        <v>0.34200000000000003</v>
      </c>
      <c r="Q381">
        <v>0.245</v>
      </c>
      <c r="R381">
        <v>0.16800000000000001</v>
      </c>
      <c r="S381">
        <v>0.505</v>
      </c>
      <c r="T381">
        <v>0.32700000000000001</v>
      </c>
    </row>
    <row r="382" spans="1:20" x14ac:dyDescent="0.45">
      <c r="A382" s="10" t="s">
        <v>424</v>
      </c>
      <c r="B382" s="10" t="s">
        <v>21</v>
      </c>
      <c r="C382">
        <v>0.29499999999999998</v>
      </c>
      <c r="D382">
        <v>1.25</v>
      </c>
      <c r="E382">
        <v>0.22600000000000001</v>
      </c>
      <c r="F382">
        <v>0.43099999999999999</v>
      </c>
      <c r="G382">
        <v>0.34399999999999997</v>
      </c>
      <c r="H382">
        <v>9.7000000000000003E-2</v>
      </c>
      <c r="I382">
        <v>0.122</v>
      </c>
      <c r="J382">
        <v>804</v>
      </c>
      <c r="K382">
        <v>5.34</v>
      </c>
      <c r="L382">
        <v>7782</v>
      </c>
      <c r="M382">
        <v>14336</v>
      </c>
      <c r="N382">
        <v>22118</v>
      </c>
      <c r="O382">
        <v>0.42</v>
      </c>
      <c r="P382">
        <v>0.32100000000000001</v>
      </c>
      <c r="Q382">
        <v>0.25900000000000001</v>
      </c>
      <c r="R382">
        <v>0.17399999999999999</v>
      </c>
      <c r="S382">
        <v>0.5</v>
      </c>
      <c r="T382">
        <v>0.32600000000000001</v>
      </c>
    </row>
    <row r="383" spans="1:20" x14ac:dyDescent="0.45">
      <c r="A383" s="10" t="s">
        <v>419</v>
      </c>
      <c r="B383" s="10" t="s">
        <v>21</v>
      </c>
      <c r="C383">
        <v>0.28999999999999998</v>
      </c>
      <c r="D383">
        <v>1.25</v>
      </c>
      <c r="E383">
        <v>0.19400000000000001</v>
      </c>
      <c r="F383">
        <v>0.44800000000000001</v>
      </c>
      <c r="G383">
        <v>0.35799999999999998</v>
      </c>
      <c r="H383">
        <v>9.0999999999999998E-2</v>
      </c>
      <c r="I383">
        <v>0.11899999999999999</v>
      </c>
      <c r="J383">
        <v>658</v>
      </c>
      <c r="K383">
        <v>4.8499999999999996</v>
      </c>
      <c r="L383">
        <v>7407</v>
      </c>
      <c r="M383">
        <v>12143</v>
      </c>
      <c r="N383">
        <v>19550</v>
      </c>
      <c r="O383">
        <v>0.42399999999999999</v>
      </c>
      <c r="P383">
        <v>0.32800000000000001</v>
      </c>
      <c r="Q383">
        <v>0.249</v>
      </c>
      <c r="R383">
        <v>0.16200000000000001</v>
      </c>
      <c r="S383">
        <v>0.54</v>
      </c>
      <c r="T383">
        <v>0.29799999999999999</v>
      </c>
    </row>
    <row r="384" spans="1:20" x14ac:dyDescent="0.45">
      <c r="A384" s="10" t="s">
        <v>425</v>
      </c>
      <c r="B384" s="10" t="s">
        <v>21</v>
      </c>
      <c r="C384">
        <v>0.317</v>
      </c>
      <c r="D384">
        <v>1.25</v>
      </c>
      <c r="E384">
        <v>0.20300000000000001</v>
      </c>
      <c r="F384">
        <v>0.442</v>
      </c>
      <c r="G384">
        <v>0.35399999999999998</v>
      </c>
      <c r="H384">
        <v>8.3000000000000004E-2</v>
      </c>
      <c r="I384">
        <v>0.13500000000000001</v>
      </c>
      <c r="J384">
        <v>168</v>
      </c>
      <c r="K384">
        <v>4.49</v>
      </c>
      <c r="L384">
        <v>2198</v>
      </c>
      <c r="M384">
        <v>3537</v>
      </c>
      <c r="N384">
        <v>5735</v>
      </c>
      <c r="O384">
        <v>0.42899999999999999</v>
      </c>
      <c r="P384">
        <v>0.33600000000000002</v>
      </c>
      <c r="Q384">
        <v>0.23499999999999999</v>
      </c>
      <c r="R384">
        <v>0.20300000000000001</v>
      </c>
      <c r="S384">
        <v>0.46600000000000003</v>
      </c>
      <c r="T384">
        <v>0.33</v>
      </c>
    </row>
    <row r="385" spans="1:20" x14ac:dyDescent="0.45">
      <c r="A385" s="10" t="s">
        <v>462</v>
      </c>
      <c r="B385" s="10" t="s">
        <v>145</v>
      </c>
      <c r="C385">
        <v>0.316</v>
      </c>
      <c r="D385">
        <v>1.25</v>
      </c>
      <c r="E385">
        <v>0.19900000000000001</v>
      </c>
      <c r="F385">
        <v>0.44500000000000001</v>
      </c>
      <c r="G385">
        <v>0.35699999999999998</v>
      </c>
      <c r="H385">
        <v>0.1</v>
      </c>
      <c r="I385">
        <v>9.4E-2</v>
      </c>
      <c r="J385">
        <v>492</v>
      </c>
      <c r="K385">
        <v>6.07</v>
      </c>
      <c r="L385">
        <v>3926</v>
      </c>
      <c r="M385">
        <v>7621</v>
      </c>
      <c r="N385">
        <v>11547</v>
      </c>
      <c r="O385">
        <v>0.40699999999999997</v>
      </c>
      <c r="P385">
        <v>0.32400000000000001</v>
      </c>
      <c r="Q385">
        <v>0.26900000000000002</v>
      </c>
      <c r="R385">
        <v>0.17199999999999999</v>
      </c>
      <c r="S385">
        <v>0.52900000000000003</v>
      </c>
      <c r="T385">
        <v>0.29899999999999999</v>
      </c>
    </row>
    <row r="386" spans="1:20" x14ac:dyDescent="0.45">
      <c r="A386" s="10" t="s">
        <v>427</v>
      </c>
      <c r="B386" s="10" t="s">
        <v>21</v>
      </c>
      <c r="C386">
        <v>0.307</v>
      </c>
      <c r="D386">
        <v>1.24</v>
      </c>
      <c r="E386">
        <v>0.19900000000000001</v>
      </c>
      <c r="F386">
        <v>0.44400000000000001</v>
      </c>
      <c r="G386">
        <v>0.35699999999999998</v>
      </c>
      <c r="H386">
        <v>0.1</v>
      </c>
      <c r="I386">
        <v>0.10299999999999999</v>
      </c>
      <c r="J386">
        <v>162</v>
      </c>
      <c r="K386">
        <v>4.82</v>
      </c>
      <c r="L386">
        <v>1980</v>
      </c>
      <c r="M386">
        <v>3248</v>
      </c>
      <c r="N386">
        <v>5228</v>
      </c>
      <c r="O386">
        <v>0.318</v>
      </c>
      <c r="P386">
        <v>0.35599999999999998</v>
      </c>
      <c r="Q386">
        <v>0.32500000000000001</v>
      </c>
      <c r="R386">
        <v>0.15</v>
      </c>
      <c r="S386">
        <v>0.48299999999999998</v>
      </c>
      <c r="T386">
        <v>0.36699999999999999</v>
      </c>
    </row>
    <row r="387" spans="1:20" x14ac:dyDescent="0.45">
      <c r="A387" s="10" t="s">
        <v>428</v>
      </c>
      <c r="B387" s="10" t="s">
        <v>21</v>
      </c>
      <c r="C387">
        <v>0.30599999999999999</v>
      </c>
      <c r="D387">
        <v>1.24</v>
      </c>
      <c r="E387">
        <v>0.217</v>
      </c>
      <c r="F387">
        <v>0.434</v>
      </c>
      <c r="G387">
        <v>0.35</v>
      </c>
      <c r="H387">
        <v>0.115</v>
      </c>
      <c r="I387">
        <v>0.11899999999999999</v>
      </c>
      <c r="J387">
        <v>253</v>
      </c>
      <c r="K387">
        <v>4.37</v>
      </c>
      <c r="L387">
        <v>3101</v>
      </c>
      <c r="M387">
        <v>5605</v>
      </c>
      <c r="N387">
        <v>8706</v>
      </c>
      <c r="O387">
        <v>0.40500000000000003</v>
      </c>
      <c r="P387">
        <v>0.34300000000000003</v>
      </c>
      <c r="Q387">
        <v>0.252</v>
      </c>
      <c r="R387">
        <v>0.17399999999999999</v>
      </c>
      <c r="S387">
        <v>0.47499999999999998</v>
      </c>
      <c r="T387">
        <v>0.35099999999999998</v>
      </c>
    </row>
    <row r="388" spans="1:20" x14ac:dyDescent="0.45">
      <c r="A388" s="10" t="s">
        <v>423</v>
      </c>
      <c r="B388" s="10" t="s">
        <v>21</v>
      </c>
      <c r="C388">
        <v>0.28399999999999997</v>
      </c>
      <c r="D388">
        <v>1.24</v>
      </c>
      <c r="E388">
        <v>0.20499999999999999</v>
      </c>
      <c r="F388">
        <v>0.44</v>
      </c>
      <c r="G388">
        <v>0.35499999999999998</v>
      </c>
      <c r="H388">
        <v>7.5999999999999998E-2</v>
      </c>
      <c r="I388">
        <v>0.121</v>
      </c>
      <c r="J388">
        <v>385</v>
      </c>
      <c r="K388">
        <v>4.78</v>
      </c>
      <c r="L388">
        <v>4022</v>
      </c>
      <c r="M388">
        <v>7517</v>
      </c>
      <c r="N388">
        <v>11539</v>
      </c>
      <c r="O388">
        <v>0.41699999999999998</v>
      </c>
      <c r="P388">
        <v>0.36099999999999999</v>
      </c>
      <c r="Q388">
        <v>0.223</v>
      </c>
      <c r="R388">
        <v>0.157</v>
      </c>
      <c r="S388">
        <v>0.51100000000000001</v>
      </c>
      <c r="T388">
        <v>0.33200000000000002</v>
      </c>
    </row>
    <row r="389" spans="1:20" x14ac:dyDescent="0.45">
      <c r="A389" s="10" t="s">
        <v>430</v>
      </c>
      <c r="B389" s="10" t="s">
        <v>21</v>
      </c>
      <c r="C389">
        <v>0.30099999999999999</v>
      </c>
      <c r="D389">
        <v>1.24</v>
      </c>
      <c r="E389">
        <v>0.20300000000000001</v>
      </c>
      <c r="F389">
        <v>0.441</v>
      </c>
      <c r="G389">
        <v>0.35599999999999998</v>
      </c>
      <c r="H389">
        <v>0.107</v>
      </c>
      <c r="I389">
        <v>0.121</v>
      </c>
      <c r="J389">
        <v>558</v>
      </c>
      <c r="K389">
        <v>5.55</v>
      </c>
      <c r="L389">
        <v>5374</v>
      </c>
      <c r="M389">
        <v>9785</v>
      </c>
      <c r="N389">
        <v>15159</v>
      </c>
      <c r="O389">
        <v>0.38300000000000001</v>
      </c>
      <c r="P389">
        <v>0.33100000000000002</v>
      </c>
      <c r="Q389">
        <v>0.28599999999999998</v>
      </c>
      <c r="R389">
        <v>0.161</v>
      </c>
      <c r="S389">
        <v>0.51100000000000001</v>
      </c>
      <c r="T389">
        <v>0.32800000000000001</v>
      </c>
    </row>
    <row r="390" spans="1:20" x14ac:dyDescent="0.45">
      <c r="A390" s="10" t="s">
        <v>431</v>
      </c>
      <c r="B390" s="10" t="s">
        <v>21</v>
      </c>
      <c r="C390">
        <v>0.315</v>
      </c>
      <c r="D390">
        <v>1.24</v>
      </c>
      <c r="E390">
        <v>0.20899999999999999</v>
      </c>
      <c r="F390">
        <v>0.438</v>
      </c>
      <c r="G390">
        <v>0.35399999999999998</v>
      </c>
      <c r="H390">
        <v>7.8E-2</v>
      </c>
      <c r="I390">
        <v>9.5000000000000001E-2</v>
      </c>
      <c r="J390">
        <v>198</v>
      </c>
      <c r="K390">
        <v>4.6500000000000004</v>
      </c>
      <c r="L390">
        <v>2518</v>
      </c>
      <c r="M390">
        <v>4046</v>
      </c>
      <c r="N390">
        <v>6564</v>
      </c>
      <c r="O390">
        <v>0.374</v>
      </c>
      <c r="P390">
        <v>0.35299999999999998</v>
      </c>
      <c r="Q390">
        <v>0.27300000000000002</v>
      </c>
      <c r="R390">
        <v>0.16800000000000001</v>
      </c>
      <c r="S390">
        <v>0.53100000000000003</v>
      </c>
      <c r="T390">
        <v>0.30099999999999999</v>
      </c>
    </row>
    <row r="391" spans="1:20" x14ac:dyDescent="0.45">
      <c r="A391" s="10" t="s">
        <v>443</v>
      </c>
      <c r="B391" s="10" t="s">
        <v>21</v>
      </c>
      <c r="C391">
        <v>0.29899999999999999</v>
      </c>
      <c r="D391">
        <v>1.24</v>
      </c>
      <c r="E391">
        <v>0.20300000000000001</v>
      </c>
      <c r="F391">
        <v>0.441</v>
      </c>
      <c r="G391">
        <v>0.35599999999999998</v>
      </c>
      <c r="H391">
        <v>9.7000000000000003E-2</v>
      </c>
      <c r="I391">
        <v>0.10299999999999999</v>
      </c>
      <c r="J391">
        <v>1317</v>
      </c>
      <c r="K391">
        <v>5.09</v>
      </c>
      <c r="L391">
        <v>12775</v>
      </c>
      <c r="M391">
        <v>23947</v>
      </c>
      <c r="N391">
        <v>36722</v>
      </c>
      <c r="O391">
        <v>0.379</v>
      </c>
      <c r="P391">
        <v>0.35099999999999998</v>
      </c>
      <c r="Q391">
        <v>0.27</v>
      </c>
      <c r="R391">
        <v>0.16</v>
      </c>
      <c r="S391">
        <v>0.54700000000000004</v>
      </c>
      <c r="T391">
        <v>0.29299999999999998</v>
      </c>
    </row>
    <row r="392" spans="1:20" x14ac:dyDescent="0.45">
      <c r="A392" s="10" t="s">
        <v>437</v>
      </c>
      <c r="B392" s="10" t="s">
        <v>21</v>
      </c>
      <c r="C392">
        <v>0.30399999999999999</v>
      </c>
      <c r="D392">
        <v>1.24</v>
      </c>
      <c r="E392">
        <v>0.223</v>
      </c>
      <c r="F392">
        <v>0.43</v>
      </c>
      <c r="G392">
        <v>0.34699999999999998</v>
      </c>
      <c r="H392">
        <v>9.1999999999999998E-2</v>
      </c>
      <c r="I392">
        <v>0.127</v>
      </c>
      <c r="J392">
        <v>313</v>
      </c>
      <c r="K392">
        <v>5.8</v>
      </c>
      <c r="L392">
        <v>2782</v>
      </c>
      <c r="M392">
        <v>5049</v>
      </c>
      <c r="N392">
        <v>7831</v>
      </c>
      <c r="O392">
        <v>0.36699999999999999</v>
      </c>
      <c r="P392">
        <v>0.35399999999999998</v>
      </c>
      <c r="Q392">
        <v>0.27900000000000003</v>
      </c>
      <c r="R392">
        <v>0.183</v>
      </c>
      <c r="S392">
        <v>0.50600000000000001</v>
      </c>
      <c r="T392">
        <v>0.311</v>
      </c>
    </row>
    <row r="393" spans="1:20" x14ac:dyDescent="0.45">
      <c r="A393" s="10" t="s">
        <v>433</v>
      </c>
      <c r="B393" s="10" t="s">
        <v>21</v>
      </c>
      <c r="C393">
        <v>0.28999999999999998</v>
      </c>
      <c r="D393">
        <v>1.24</v>
      </c>
      <c r="E393">
        <v>0.20399999999999999</v>
      </c>
      <c r="F393">
        <v>0.44</v>
      </c>
      <c r="G393">
        <v>0.35599999999999998</v>
      </c>
      <c r="H393">
        <v>0.104</v>
      </c>
      <c r="I393">
        <v>0.10299999999999999</v>
      </c>
      <c r="J393">
        <v>1235</v>
      </c>
      <c r="K393">
        <v>5.19</v>
      </c>
      <c r="L393">
        <v>11401</v>
      </c>
      <c r="M393">
        <v>22524</v>
      </c>
      <c r="N393">
        <v>33925</v>
      </c>
      <c r="O393">
        <v>0.36799999999999999</v>
      </c>
      <c r="P393">
        <v>0.36299999999999999</v>
      </c>
      <c r="Q393">
        <v>0.26900000000000002</v>
      </c>
      <c r="R393">
        <v>0.182</v>
      </c>
      <c r="S393">
        <v>0.52900000000000003</v>
      </c>
      <c r="T393">
        <v>0.28899999999999998</v>
      </c>
    </row>
    <row r="394" spans="1:20" x14ac:dyDescent="0.45">
      <c r="A394" s="10" t="s">
        <v>434</v>
      </c>
      <c r="B394" s="10" t="s">
        <v>21</v>
      </c>
      <c r="C394">
        <v>0.26500000000000001</v>
      </c>
      <c r="D394">
        <v>1.24</v>
      </c>
      <c r="E394">
        <v>0.21</v>
      </c>
      <c r="F394">
        <v>0.437</v>
      </c>
      <c r="G394">
        <v>0.35299999999999998</v>
      </c>
      <c r="H394">
        <v>9.1999999999999998E-2</v>
      </c>
      <c r="I394">
        <v>0.10299999999999999</v>
      </c>
      <c r="J394">
        <v>171</v>
      </c>
      <c r="K394">
        <v>4.3099999999999996</v>
      </c>
      <c r="L394">
        <v>1885</v>
      </c>
      <c r="M394">
        <v>3516</v>
      </c>
      <c r="N394">
        <v>5401</v>
      </c>
      <c r="O394">
        <v>0.40100000000000002</v>
      </c>
      <c r="P394">
        <v>0.36</v>
      </c>
      <c r="Q394">
        <v>0.23899999999999999</v>
      </c>
      <c r="R394">
        <v>0.182</v>
      </c>
      <c r="S394">
        <v>0.53900000000000003</v>
      </c>
      <c r="T394">
        <v>0.27900000000000003</v>
      </c>
    </row>
    <row r="395" spans="1:20" x14ac:dyDescent="0.45">
      <c r="A395" s="10" t="s">
        <v>436</v>
      </c>
      <c r="B395" s="10" t="s">
        <v>21</v>
      </c>
      <c r="C395">
        <v>0.28599999999999998</v>
      </c>
      <c r="D395">
        <v>1.23</v>
      </c>
      <c r="E395">
        <v>0.192</v>
      </c>
      <c r="F395">
        <v>0.44600000000000001</v>
      </c>
      <c r="G395">
        <v>0.36199999999999999</v>
      </c>
      <c r="H395">
        <v>8.8999999999999996E-2</v>
      </c>
      <c r="I395">
        <v>0.184</v>
      </c>
      <c r="J395">
        <v>155</v>
      </c>
      <c r="K395">
        <v>4.22</v>
      </c>
      <c r="L395">
        <v>2249</v>
      </c>
      <c r="M395">
        <v>3478</v>
      </c>
      <c r="N395">
        <v>5727</v>
      </c>
      <c r="O395">
        <v>0.42599999999999999</v>
      </c>
      <c r="P395">
        <v>0.34300000000000003</v>
      </c>
      <c r="Q395">
        <v>0.23100000000000001</v>
      </c>
      <c r="R395">
        <v>0.154</v>
      </c>
      <c r="S395">
        <v>0.46400000000000002</v>
      </c>
      <c r="T395">
        <v>0.38200000000000001</v>
      </c>
    </row>
    <row r="396" spans="1:20" x14ac:dyDescent="0.45">
      <c r="A396" s="10" t="s">
        <v>435</v>
      </c>
      <c r="B396" s="10" t="s">
        <v>21</v>
      </c>
      <c r="C396">
        <v>0.307</v>
      </c>
      <c r="D396">
        <v>1.23</v>
      </c>
      <c r="E396">
        <v>0.217</v>
      </c>
      <c r="F396">
        <v>0.432</v>
      </c>
      <c r="G396">
        <v>0.35099999999999998</v>
      </c>
      <c r="H396">
        <v>9.4E-2</v>
      </c>
      <c r="I396">
        <v>9.7000000000000003E-2</v>
      </c>
      <c r="J396">
        <v>127</v>
      </c>
      <c r="K396">
        <v>3.19</v>
      </c>
      <c r="L396">
        <v>2228</v>
      </c>
      <c r="M396">
        <v>3912</v>
      </c>
      <c r="N396">
        <v>6140</v>
      </c>
      <c r="O396">
        <v>0.44500000000000001</v>
      </c>
      <c r="P396">
        <v>0.32300000000000001</v>
      </c>
      <c r="Q396">
        <v>0.23100000000000001</v>
      </c>
      <c r="R396">
        <v>0.16900000000000001</v>
      </c>
      <c r="S396">
        <v>0.51500000000000001</v>
      </c>
      <c r="T396">
        <v>0.316</v>
      </c>
    </row>
    <row r="397" spans="1:20" x14ac:dyDescent="0.45">
      <c r="A397" s="10" t="s">
        <v>441</v>
      </c>
      <c r="B397" s="10" t="s">
        <v>21</v>
      </c>
      <c r="C397">
        <v>0.29499999999999998</v>
      </c>
      <c r="D397">
        <v>1.23</v>
      </c>
      <c r="E397">
        <v>0.20899999999999999</v>
      </c>
      <c r="F397">
        <v>0.436</v>
      </c>
      <c r="G397">
        <v>0.35399999999999998</v>
      </c>
      <c r="H397">
        <v>9.1999999999999998E-2</v>
      </c>
      <c r="I397">
        <v>0.115</v>
      </c>
      <c r="J397">
        <v>421</v>
      </c>
      <c r="K397">
        <v>4.7300000000000004</v>
      </c>
      <c r="L397">
        <v>4482</v>
      </c>
      <c r="M397">
        <v>8273</v>
      </c>
      <c r="N397">
        <v>12755</v>
      </c>
      <c r="O397">
        <v>0.41099999999999998</v>
      </c>
      <c r="P397">
        <v>0.34499999999999997</v>
      </c>
      <c r="Q397">
        <v>0.24399999999999999</v>
      </c>
      <c r="R397">
        <v>0.17</v>
      </c>
      <c r="S397">
        <v>0.53300000000000003</v>
      </c>
      <c r="T397">
        <v>0.29699999999999999</v>
      </c>
    </row>
    <row r="398" spans="1:20" x14ac:dyDescent="0.45">
      <c r="A398" s="10" t="s">
        <v>439</v>
      </c>
      <c r="B398" s="10" t="s">
        <v>21</v>
      </c>
      <c r="C398">
        <v>0.29199999999999998</v>
      </c>
      <c r="D398">
        <v>1.23</v>
      </c>
      <c r="E398">
        <v>0.20499999999999999</v>
      </c>
      <c r="F398">
        <v>0.439</v>
      </c>
      <c r="G398">
        <v>0.35599999999999998</v>
      </c>
      <c r="H398">
        <v>7.3999999999999996E-2</v>
      </c>
      <c r="I398">
        <v>0.112</v>
      </c>
      <c r="J398">
        <v>381</v>
      </c>
      <c r="K398">
        <v>4.37</v>
      </c>
      <c r="L398">
        <v>4897</v>
      </c>
      <c r="M398">
        <v>7856</v>
      </c>
      <c r="N398">
        <v>12753</v>
      </c>
      <c r="O398">
        <v>0.38100000000000001</v>
      </c>
      <c r="P398">
        <v>0.35</v>
      </c>
      <c r="Q398">
        <v>0.26900000000000002</v>
      </c>
      <c r="R398">
        <v>0.16600000000000001</v>
      </c>
      <c r="S398">
        <v>0.51300000000000001</v>
      </c>
      <c r="T398">
        <v>0.32100000000000001</v>
      </c>
    </row>
    <row r="399" spans="1:20" x14ac:dyDescent="0.45">
      <c r="A399" s="10" t="s">
        <v>426</v>
      </c>
      <c r="B399" s="10" t="s">
        <v>21</v>
      </c>
      <c r="C399">
        <v>0.27300000000000002</v>
      </c>
      <c r="D399">
        <v>1.23</v>
      </c>
      <c r="E399">
        <v>0.21299999999999999</v>
      </c>
      <c r="F399">
        <v>0.434</v>
      </c>
      <c r="G399">
        <v>0.35299999999999998</v>
      </c>
      <c r="H399">
        <v>0.10100000000000001</v>
      </c>
      <c r="I399">
        <v>0.13600000000000001</v>
      </c>
      <c r="J399">
        <v>220</v>
      </c>
      <c r="K399">
        <v>5.78</v>
      </c>
      <c r="L399">
        <v>2057</v>
      </c>
      <c r="M399">
        <v>3589</v>
      </c>
      <c r="N399">
        <v>5646</v>
      </c>
      <c r="O399">
        <v>0.40200000000000002</v>
      </c>
      <c r="P399">
        <v>0.35399999999999998</v>
      </c>
      <c r="Q399">
        <v>0.24399999999999999</v>
      </c>
      <c r="R399">
        <v>0.14099999999999999</v>
      </c>
      <c r="S399">
        <v>0.51900000000000002</v>
      </c>
      <c r="T399">
        <v>0.34</v>
      </c>
    </row>
    <row r="400" spans="1:20" x14ac:dyDescent="0.45">
      <c r="A400" s="10" t="s">
        <v>440</v>
      </c>
      <c r="B400" s="10" t="s">
        <v>109</v>
      </c>
      <c r="C400">
        <v>0.28100000000000003</v>
      </c>
      <c r="D400">
        <v>1.23</v>
      </c>
      <c r="E400">
        <v>0.186</v>
      </c>
      <c r="F400">
        <v>0.44900000000000001</v>
      </c>
      <c r="G400">
        <v>0.36499999999999999</v>
      </c>
      <c r="H400">
        <v>7.8E-2</v>
      </c>
      <c r="I400">
        <v>0.112</v>
      </c>
      <c r="J400">
        <v>214</v>
      </c>
      <c r="K400">
        <v>5.54</v>
      </c>
      <c r="L400">
        <v>2042</v>
      </c>
      <c r="M400">
        <v>3561</v>
      </c>
      <c r="N400">
        <v>5603</v>
      </c>
      <c r="O400">
        <v>0.40100000000000002</v>
      </c>
      <c r="P400">
        <v>0.34399999999999997</v>
      </c>
      <c r="Q400">
        <v>0.255</v>
      </c>
      <c r="R400">
        <v>0.21199999999999999</v>
      </c>
      <c r="S400">
        <v>0.48199999999999998</v>
      </c>
      <c r="T400">
        <v>0.307</v>
      </c>
    </row>
    <row r="401" spans="1:20" x14ac:dyDescent="0.45">
      <c r="A401" s="10" t="s">
        <v>438</v>
      </c>
      <c r="B401" s="10" t="s">
        <v>21</v>
      </c>
      <c r="C401">
        <v>0.29899999999999999</v>
      </c>
      <c r="D401">
        <v>1.23</v>
      </c>
      <c r="E401">
        <v>0.20200000000000001</v>
      </c>
      <c r="F401">
        <v>0.44</v>
      </c>
      <c r="G401">
        <v>0.35799999999999998</v>
      </c>
      <c r="H401">
        <v>9.2999999999999999E-2</v>
      </c>
      <c r="I401">
        <v>0.13300000000000001</v>
      </c>
      <c r="J401">
        <v>533</v>
      </c>
      <c r="K401">
        <v>5.33</v>
      </c>
      <c r="L401">
        <v>4594</v>
      </c>
      <c r="M401">
        <v>9217</v>
      </c>
      <c r="N401">
        <v>13811</v>
      </c>
      <c r="O401">
        <v>0.41299999999999998</v>
      </c>
      <c r="P401">
        <v>0.35299999999999998</v>
      </c>
      <c r="Q401">
        <v>0.23400000000000001</v>
      </c>
      <c r="R401">
        <v>0.18099999999999999</v>
      </c>
      <c r="S401">
        <v>0.503</v>
      </c>
      <c r="T401">
        <v>0.316</v>
      </c>
    </row>
    <row r="402" spans="1:20" x14ac:dyDescent="0.45">
      <c r="A402" s="10" t="s">
        <v>442</v>
      </c>
      <c r="B402" s="10" t="s">
        <v>21</v>
      </c>
      <c r="C402">
        <v>0.30099999999999999</v>
      </c>
      <c r="D402">
        <v>1.22</v>
      </c>
      <c r="E402">
        <v>0.22</v>
      </c>
      <c r="F402">
        <v>0.43</v>
      </c>
      <c r="G402">
        <v>0.35099999999999998</v>
      </c>
      <c r="H402">
        <v>0.10199999999999999</v>
      </c>
      <c r="I402">
        <v>0.113</v>
      </c>
      <c r="J402">
        <v>918</v>
      </c>
      <c r="K402">
        <v>5.03</v>
      </c>
      <c r="L402">
        <v>8324</v>
      </c>
      <c r="M402">
        <v>16637</v>
      </c>
      <c r="N402">
        <v>24961</v>
      </c>
      <c r="O402">
        <v>0.39500000000000002</v>
      </c>
      <c r="P402">
        <v>0.33300000000000002</v>
      </c>
      <c r="Q402">
        <v>0.27100000000000002</v>
      </c>
      <c r="R402">
        <v>0.185</v>
      </c>
      <c r="S402">
        <v>0.52600000000000002</v>
      </c>
      <c r="T402">
        <v>0.28999999999999998</v>
      </c>
    </row>
    <row r="403" spans="1:20" x14ac:dyDescent="0.45">
      <c r="A403" s="10" t="s">
        <v>444</v>
      </c>
      <c r="B403" s="10" t="s">
        <v>24</v>
      </c>
      <c r="C403">
        <v>0.28199999999999997</v>
      </c>
      <c r="D403">
        <v>1.22</v>
      </c>
      <c r="E403">
        <v>0.20799999999999999</v>
      </c>
      <c r="F403">
        <v>0.435</v>
      </c>
      <c r="G403">
        <v>0.35699999999999998</v>
      </c>
      <c r="H403">
        <v>0.1</v>
      </c>
      <c r="I403">
        <v>0.126</v>
      </c>
      <c r="J403">
        <v>398</v>
      </c>
      <c r="K403">
        <v>4.62</v>
      </c>
      <c r="L403">
        <v>4222</v>
      </c>
      <c r="M403">
        <v>7880</v>
      </c>
      <c r="N403">
        <v>12102</v>
      </c>
      <c r="O403">
        <v>0.45200000000000001</v>
      </c>
      <c r="P403">
        <v>0.32200000000000001</v>
      </c>
      <c r="Q403">
        <v>0.22500000000000001</v>
      </c>
      <c r="R403">
        <v>0.14299999999999999</v>
      </c>
      <c r="S403">
        <v>0.501</v>
      </c>
      <c r="T403">
        <v>0.35599999999999998</v>
      </c>
    </row>
    <row r="404" spans="1:20" x14ac:dyDescent="0.45">
      <c r="A404" s="10" t="s">
        <v>445</v>
      </c>
      <c r="B404" s="10" t="s">
        <v>21</v>
      </c>
      <c r="C404">
        <v>0.30299999999999999</v>
      </c>
      <c r="D404">
        <v>1.22</v>
      </c>
      <c r="E404">
        <v>0.20399999999999999</v>
      </c>
      <c r="F404">
        <v>0.437</v>
      </c>
      <c r="G404">
        <v>0.35899999999999999</v>
      </c>
      <c r="H404">
        <v>9.1999999999999998E-2</v>
      </c>
      <c r="I404">
        <v>0.11</v>
      </c>
      <c r="J404">
        <v>920</v>
      </c>
      <c r="K404">
        <v>4.71</v>
      </c>
      <c r="L404">
        <v>10015</v>
      </c>
      <c r="M404">
        <v>17880</v>
      </c>
      <c r="N404">
        <v>27895</v>
      </c>
      <c r="O404">
        <v>0.41499999999999998</v>
      </c>
      <c r="P404">
        <v>0.34200000000000003</v>
      </c>
      <c r="Q404">
        <v>0.24299999999999999</v>
      </c>
      <c r="R404">
        <v>0.161</v>
      </c>
      <c r="S404">
        <v>0.54900000000000004</v>
      </c>
      <c r="T404">
        <v>0.28999999999999998</v>
      </c>
    </row>
    <row r="405" spans="1:20" x14ac:dyDescent="0.45">
      <c r="A405" s="10" t="s">
        <v>452</v>
      </c>
      <c r="B405" s="10" t="s">
        <v>21</v>
      </c>
      <c r="C405">
        <v>0.31</v>
      </c>
      <c r="D405">
        <v>1.22</v>
      </c>
      <c r="E405">
        <v>0.215</v>
      </c>
      <c r="F405">
        <v>0.43099999999999999</v>
      </c>
      <c r="G405">
        <v>0.35399999999999998</v>
      </c>
      <c r="H405">
        <v>9.7000000000000003E-2</v>
      </c>
      <c r="I405">
        <v>0.10199999999999999</v>
      </c>
      <c r="J405">
        <v>718</v>
      </c>
      <c r="K405">
        <v>4.78</v>
      </c>
      <c r="L405">
        <v>8017</v>
      </c>
      <c r="M405">
        <v>13830</v>
      </c>
      <c r="N405">
        <v>21847</v>
      </c>
      <c r="O405">
        <v>0.37</v>
      </c>
      <c r="P405">
        <v>0.33700000000000002</v>
      </c>
      <c r="Q405">
        <v>0.29299999999999998</v>
      </c>
      <c r="R405">
        <v>0.159</v>
      </c>
      <c r="S405">
        <v>0.56499999999999995</v>
      </c>
      <c r="T405">
        <v>0.27500000000000002</v>
      </c>
    </row>
    <row r="406" spans="1:20" x14ac:dyDescent="0.45">
      <c r="A406" s="10" t="s">
        <v>429</v>
      </c>
      <c r="B406" s="10" t="s">
        <v>21</v>
      </c>
      <c r="C406">
        <v>0.28599999999999998</v>
      </c>
      <c r="D406">
        <v>1.21</v>
      </c>
      <c r="E406">
        <v>0.22</v>
      </c>
      <c r="F406">
        <v>0.42799999999999999</v>
      </c>
      <c r="G406">
        <v>0.35199999999999998</v>
      </c>
      <c r="H406">
        <v>0.11700000000000001</v>
      </c>
      <c r="I406">
        <v>0.124</v>
      </c>
      <c r="J406">
        <v>156</v>
      </c>
      <c r="K406">
        <v>4.38</v>
      </c>
      <c r="L406">
        <v>1856</v>
      </c>
      <c r="M406">
        <v>3334</v>
      </c>
      <c r="N406">
        <v>5190</v>
      </c>
      <c r="O406">
        <v>0.40899999999999997</v>
      </c>
      <c r="P406">
        <v>0.33400000000000002</v>
      </c>
      <c r="Q406">
        <v>0.25800000000000001</v>
      </c>
      <c r="R406">
        <v>0.19600000000000001</v>
      </c>
      <c r="S406">
        <v>0.51800000000000002</v>
      </c>
      <c r="T406">
        <v>0.28699999999999998</v>
      </c>
    </row>
    <row r="407" spans="1:20" x14ac:dyDescent="0.45">
      <c r="A407" s="10" t="s">
        <v>534</v>
      </c>
      <c r="B407" s="10" t="s">
        <v>21</v>
      </c>
      <c r="C407">
        <v>0.309</v>
      </c>
      <c r="D407">
        <v>1.21</v>
      </c>
      <c r="E407">
        <v>0.22</v>
      </c>
      <c r="F407">
        <v>0.42799999999999999</v>
      </c>
      <c r="G407">
        <v>0.35199999999999998</v>
      </c>
      <c r="H407">
        <v>0.112</v>
      </c>
      <c r="I407">
        <v>0.122</v>
      </c>
      <c r="J407">
        <v>248</v>
      </c>
      <c r="K407">
        <v>5.39</v>
      </c>
      <c r="L407">
        <v>2741</v>
      </c>
      <c r="M407">
        <v>4305</v>
      </c>
      <c r="N407">
        <v>7046</v>
      </c>
      <c r="O407">
        <v>0.47399999999999998</v>
      </c>
      <c r="P407">
        <v>0.29799999999999999</v>
      </c>
      <c r="Q407">
        <v>0.22800000000000001</v>
      </c>
      <c r="R407">
        <v>0.13700000000000001</v>
      </c>
      <c r="S407">
        <v>0.53400000000000003</v>
      </c>
      <c r="T407">
        <v>0.32800000000000001</v>
      </c>
    </row>
    <row r="408" spans="1:20" x14ac:dyDescent="0.45">
      <c r="A408" s="10" t="s">
        <v>447</v>
      </c>
      <c r="B408" s="10" t="s">
        <v>21</v>
      </c>
      <c r="C408">
        <v>0.29899999999999999</v>
      </c>
      <c r="D408">
        <v>1.21</v>
      </c>
      <c r="E408">
        <v>0.20100000000000001</v>
      </c>
      <c r="F408">
        <v>0.438</v>
      </c>
      <c r="G408">
        <v>0.36099999999999999</v>
      </c>
      <c r="H408">
        <v>9.5000000000000001E-2</v>
      </c>
      <c r="I408">
        <v>0.13700000000000001</v>
      </c>
      <c r="J408">
        <v>823</v>
      </c>
      <c r="K408">
        <v>4.91</v>
      </c>
      <c r="L408">
        <v>9388</v>
      </c>
      <c r="M408">
        <v>15774</v>
      </c>
      <c r="N408">
        <v>25162</v>
      </c>
      <c r="O408">
        <v>0.40600000000000003</v>
      </c>
      <c r="P408">
        <v>0.35599999999999998</v>
      </c>
      <c r="Q408">
        <v>0.23799999999999999</v>
      </c>
      <c r="R408">
        <v>0.16500000000000001</v>
      </c>
      <c r="S408">
        <v>0.50900000000000001</v>
      </c>
      <c r="T408">
        <v>0.32600000000000001</v>
      </c>
    </row>
    <row r="409" spans="1:20" x14ac:dyDescent="0.45">
      <c r="A409" s="10" t="s">
        <v>486</v>
      </c>
      <c r="B409" s="10" t="s">
        <v>21</v>
      </c>
      <c r="C409">
        <v>0.26</v>
      </c>
      <c r="D409">
        <v>1.21</v>
      </c>
      <c r="E409">
        <v>0.16600000000000001</v>
      </c>
      <c r="F409">
        <v>0.45700000000000002</v>
      </c>
      <c r="G409">
        <v>0.377</v>
      </c>
      <c r="H409">
        <v>0.13500000000000001</v>
      </c>
      <c r="I409">
        <v>8.1000000000000003E-2</v>
      </c>
      <c r="J409">
        <v>163</v>
      </c>
      <c r="K409">
        <v>4.1399999999999997</v>
      </c>
      <c r="L409">
        <v>1889</v>
      </c>
      <c r="M409">
        <v>3718</v>
      </c>
      <c r="N409">
        <v>5607</v>
      </c>
      <c r="O409">
        <v>0.42299999999999999</v>
      </c>
      <c r="P409">
        <v>0.33400000000000002</v>
      </c>
      <c r="Q409">
        <v>0.24299999999999999</v>
      </c>
      <c r="R409">
        <v>0.20699999999999999</v>
      </c>
      <c r="S409">
        <v>0.53100000000000003</v>
      </c>
      <c r="T409">
        <v>0.26200000000000001</v>
      </c>
    </row>
    <row r="410" spans="1:20" x14ac:dyDescent="0.45">
      <c r="A410" s="10" t="s">
        <v>448</v>
      </c>
      <c r="B410" s="10" t="s">
        <v>21</v>
      </c>
      <c r="C410">
        <v>0.29299999999999998</v>
      </c>
      <c r="D410">
        <v>1.21</v>
      </c>
      <c r="E410">
        <v>0.20599999999999999</v>
      </c>
      <c r="F410">
        <v>0.435</v>
      </c>
      <c r="G410">
        <v>0.35899999999999999</v>
      </c>
      <c r="H410">
        <v>9.5000000000000001E-2</v>
      </c>
      <c r="I410">
        <v>0.122</v>
      </c>
      <c r="J410">
        <v>1112</v>
      </c>
      <c r="K410">
        <v>5.38</v>
      </c>
      <c r="L410">
        <v>10154</v>
      </c>
      <c r="M410">
        <v>19596</v>
      </c>
      <c r="N410">
        <v>29750</v>
      </c>
      <c r="O410">
        <v>0.36399999999999999</v>
      </c>
      <c r="P410">
        <v>0.36599999999999999</v>
      </c>
      <c r="Q410">
        <v>0.27</v>
      </c>
      <c r="R410">
        <v>0.186</v>
      </c>
      <c r="S410">
        <v>0.50700000000000001</v>
      </c>
      <c r="T410">
        <v>0.307</v>
      </c>
    </row>
    <row r="411" spans="1:20" x14ac:dyDescent="0.45">
      <c r="A411" s="10" t="s">
        <v>454</v>
      </c>
      <c r="B411" s="10" t="s">
        <v>21</v>
      </c>
      <c r="C411">
        <v>0.28299999999999997</v>
      </c>
      <c r="D411">
        <v>1.21</v>
      </c>
      <c r="E411">
        <v>0.20200000000000001</v>
      </c>
      <c r="F411">
        <v>0.437</v>
      </c>
      <c r="G411">
        <v>0.36099999999999999</v>
      </c>
      <c r="H411">
        <v>0.105</v>
      </c>
      <c r="I411">
        <v>0.106</v>
      </c>
      <c r="J411">
        <v>561</v>
      </c>
      <c r="K411">
        <v>5.04</v>
      </c>
      <c r="L411">
        <v>5719</v>
      </c>
      <c r="M411">
        <v>10490</v>
      </c>
      <c r="N411">
        <v>16209</v>
      </c>
      <c r="O411">
        <v>0.378</v>
      </c>
      <c r="P411">
        <v>0.34899999999999998</v>
      </c>
      <c r="Q411">
        <v>0.27300000000000002</v>
      </c>
      <c r="R411">
        <v>0.182</v>
      </c>
      <c r="S411">
        <v>0.52300000000000002</v>
      </c>
      <c r="T411">
        <v>0.29499999999999998</v>
      </c>
    </row>
    <row r="412" spans="1:20" x14ac:dyDescent="0.45">
      <c r="A412" s="10" t="s">
        <v>509</v>
      </c>
      <c r="B412" s="10" t="s">
        <v>21</v>
      </c>
      <c r="C412">
        <v>0.314</v>
      </c>
      <c r="D412">
        <v>1.21</v>
      </c>
      <c r="E412">
        <v>0.224</v>
      </c>
      <c r="F412">
        <v>0.42499999999999999</v>
      </c>
      <c r="G412">
        <v>0.35099999999999998</v>
      </c>
      <c r="H412">
        <v>7.0000000000000007E-2</v>
      </c>
      <c r="I412">
        <v>0.13700000000000001</v>
      </c>
      <c r="J412">
        <v>169</v>
      </c>
      <c r="K412">
        <v>4.75</v>
      </c>
      <c r="L412">
        <v>2302</v>
      </c>
      <c r="M412">
        <v>3298</v>
      </c>
      <c r="N412">
        <v>5600</v>
      </c>
      <c r="O412">
        <v>0.441</v>
      </c>
      <c r="P412">
        <v>0.309</v>
      </c>
      <c r="Q412">
        <v>0.25</v>
      </c>
      <c r="R412">
        <v>0.13100000000000001</v>
      </c>
      <c r="S412">
        <v>0.57399999999999995</v>
      </c>
      <c r="T412">
        <v>0.29499999999999998</v>
      </c>
    </row>
    <row r="413" spans="1:20" x14ac:dyDescent="0.45">
      <c r="A413" s="10" t="s">
        <v>361</v>
      </c>
      <c r="B413" s="10" t="s">
        <v>21</v>
      </c>
      <c r="C413">
        <v>0.312</v>
      </c>
      <c r="D413">
        <v>1.21</v>
      </c>
      <c r="E413">
        <v>0.192</v>
      </c>
      <c r="F413">
        <v>0.443</v>
      </c>
      <c r="G413">
        <v>0.36599999999999999</v>
      </c>
      <c r="H413">
        <v>0.105</v>
      </c>
      <c r="I413">
        <v>0.13800000000000001</v>
      </c>
      <c r="J413">
        <v>236</v>
      </c>
      <c r="K413">
        <v>5.6</v>
      </c>
      <c r="L413">
        <v>2404</v>
      </c>
      <c r="M413">
        <v>3738</v>
      </c>
      <c r="N413">
        <v>6142</v>
      </c>
      <c r="O413">
        <v>0.502</v>
      </c>
      <c r="P413">
        <v>0.29799999999999999</v>
      </c>
      <c r="Q413">
        <v>0.2</v>
      </c>
      <c r="R413">
        <v>0.13600000000000001</v>
      </c>
      <c r="S413">
        <v>0.56799999999999995</v>
      </c>
      <c r="T413">
        <v>0.29699999999999999</v>
      </c>
    </row>
    <row r="414" spans="1:20" x14ac:dyDescent="0.45">
      <c r="A414" s="10" t="s">
        <v>455</v>
      </c>
      <c r="B414" s="10" t="s">
        <v>21</v>
      </c>
      <c r="C414">
        <v>0.311</v>
      </c>
      <c r="D414">
        <v>1.21</v>
      </c>
      <c r="E414">
        <v>0.21</v>
      </c>
      <c r="F414">
        <v>0.432</v>
      </c>
      <c r="G414">
        <v>0.35799999999999998</v>
      </c>
      <c r="H414">
        <v>8.7999999999999995E-2</v>
      </c>
      <c r="I414">
        <v>0.127</v>
      </c>
      <c r="J414">
        <v>210</v>
      </c>
      <c r="K414">
        <v>5.03</v>
      </c>
      <c r="L414">
        <v>2534</v>
      </c>
      <c r="M414">
        <v>3928</v>
      </c>
      <c r="N414">
        <v>6462</v>
      </c>
      <c r="O414">
        <v>0.40899999999999997</v>
      </c>
      <c r="P414">
        <v>0.34100000000000003</v>
      </c>
      <c r="Q414">
        <v>0.249</v>
      </c>
      <c r="R414">
        <v>0.16500000000000001</v>
      </c>
      <c r="S414">
        <v>0.501</v>
      </c>
      <c r="T414">
        <v>0.33400000000000002</v>
      </c>
    </row>
    <row r="415" spans="1:20" x14ac:dyDescent="0.45">
      <c r="A415" s="10" t="s">
        <v>463</v>
      </c>
      <c r="B415" s="10" t="s">
        <v>21</v>
      </c>
      <c r="C415">
        <v>0.28399999999999997</v>
      </c>
      <c r="D415">
        <v>1.21</v>
      </c>
      <c r="E415">
        <v>0.23699999999999999</v>
      </c>
      <c r="F415">
        <v>0.41699999999999998</v>
      </c>
      <c r="G415">
        <v>0.34499999999999997</v>
      </c>
      <c r="H415">
        <v>9.5000000000000001E-2</v>
      </c>
      <c r="I415">
        <v>0.14799999999999999</v>
      </c>
      <c r="J415">
        <v>411</v>
      </c>
      <c r="K415">
        <v>5</v>
      </c>
      <c r="L415">
        <v>4683</v>
      </c>
      <c r="M415">
        <v>7943</v>
      </c>
      <c r="N415">
        <v>12626</v>
      </c>
      <c r="O415">
        <v>0.42699999999999999</v>
      </c>
      <c r="P415">
        <v>0.32900000000000001</v>
      </c>
      <c r="Q415">
        <v>0.24399999999999999</v>
      </c>
      <c r="R415">
        <v>0.17699999999999999</v>
      </c>
      <c r="S415">
        <v>0.48799999999999999</v>
      </c>
      <c r="T415">
        <v>0.33500000000000002</v>
      </c>
    </row>
    <row r="416" spans="1:20" x14ac:dyDescent="0.45">
      <c r="A416" s="10" t="s">
        <v>453</v>
      </c>
      <c r="B416" s="10" t="s">
        <v>21</v>
      </c>
      <c r="C416">
        <v>0.29699999999999999</v>
      </c>
      <c r="D416">
        <v>1.21</v>
      </c>
      <c r="E416">
        <v>0.215</v>
      </c>
      <c r="F416">
        <v>0.42899999999999999</v>
      </c>
      <c r="G416">
        <v>0.35599999999999998</v>
      </c>
      <c r="H416">
        <v>0.108</v>
      </c>
      <c r="I416">
        <v>0.12</v>
      </c>
      <c r="J416">
        <v>259</v>
      </c>
      <c r="K416">
        <v>5.51</v>
      </c>
      <c r="L416">
        <v>2998</v>
      </c>
      <c r="M416">
        <v>4776</v>
      </c>
      <c r="N416">
        <v>7774</v>
      </c>
      <c r="O416">
        <v>0.36399999999999999</v>
      </c>
      <c r="P416">
        <v>0.34300000000000003</v>
      </c>
      <c r="Q416">
        <v>0.29399999999999998</v>
      </c>
      <c r="R416">
        <v>0.17599999999999999</v>
      </c>
      <c r="S416">
        <v>0.50600000000000001</v>
      </c>
      <c r="T416">
        <v>0.318</v>
      </c>
    </row>
    <row r="417" spans="1:20" x14ac:dyDescent="0.45">
      <c r="A417" s="10" t="s">
        <v>466</v>
      </c>
      <c r="B417" s="10" t="s">
        <v>21</v>
      </c>
      <c r="C417">
        <v>0.28799999999999998</v>
      </c>
      <c r="D417">
        <v>1.21</v>
      </c>
      <c r="E417">
        <v>0.19700000000000001</v>
      </c>
      <c r="F417">
        <v>0.439</v>
      </c>
      <c r="G417">
        <v>0.36399999999999999</v>
      </c>
      <c r="H417">
        <v>9.6000000000000002E-2</v>
      </c>
      <c r="I417">
        <v>0.105</v>
      </c>
      <c r="J417">
        <v>339</v>
      </c>
      <c r="K417">
        <v>3.66</v>
      </c>
      <c r="L417">
        <v>5154</v>
      </c>
      <c r="M417">
        <v>8953</v>
      </c>
      <c r="N417">
        <v>14107</v>
      </c>
      <c r="O417">
        <v>0.40200000000000002</v>
      </c>
      <c r="P417">
        <v>0.33100000000000002</v>
      </c>
      <c r="Q417">
        <v>0.26600000000000001</v>
      </c>
      <c r="R417">
        <v>0.16300000000000001</v>
      </c>
      <c r="S417">
        <v>0.54400000000000004</v>
      </c>
      <c r="T417">
        <v>0.29299999999999998</v>
      </c>
    </row>
    <row r="418" spans="1:20" x14ac:dyDescent="0.45">
      <c r="A418" s="10" t="s">
        <v>459</v>
      </c>
      <c r="B418" s="10" t="s">
        <v>21</v>
      </c>
      <c r="C418">
        <v>0.28899999999999998</v>
      </c>
      <c r="D418">
        <v>1.2</v>
      </c>
      <c r="E418">
        <v>0.19900000000000001</v>
      </c>
      <c r="F418">
        <v>0.438</v>
      </c>
      <c r="G418">
        <v>0.36299999999999999</v>
      </c>
      <c r="H418">
        <v>0.109</v>
      </c>
      <c r="I418">
        <v>0.115</v>
      </c>
      <c r="J418">
        <v>969</v>
      </c>
      <c r="K418">
        <v>5.38</v>
      </c>
      <c r="L418">
        <v>9153</v>
      </c>
      <c r="M418">
        <v>16489</v>
      </c>
      <c r="N418">
        <v>25642</v>
      </c>
      <c r="O418">
        <v>0.41799999999999998</v>
      </c>
      <c r="P418">
        <v>0.33300000000000002</v>
      </c>
      <c r="Q418">
        <v>0.249</v>
      </c>
      <c r="R418">
        <v>0.16300000000000001</v>
      </c>
      <c r="S418">
        <v>0.55400000000000005</v>
      </c>
      <c r="T418">
        <v>0.28399999999999997</v>
      </c>
    </row>
    <row r="419" spans="1:20" x14ac:dyDescent="0.45">
      <c r="A419" s="10" t="s">
        <v>451</v>
      </c>
      <c r="B419" s="10" t="s">
        <v>21</v>
      </c>
      <c r="C419">
        <v>0.27700000000000002</v>
      </c>
      <c r="D419">
        <v>1.2</v>
      </c>
      <c r="E419">
        <v>0.21099999999999999</v>
      </c>
      <c r="F419">
        <v>0.43099999999999999</v>
      </c>
      <c r="G419">
        <v>0.35799999999999998</v>
      </c>
      <c r="H419">
        <v>7.0999999999999994E-2</v>
      </c>
      <c r="I419">
        <v>0.11700000000000001</v>
      </c>
      <c r="J419">
        <v>389</v>
      </c>
      <c r="K419">
        <v>4.83</v>
      </c>
      <c r="L419">
        <v>4227</v>
      </c>
      <c r="M419">
        <v>7478</v>
      </c>
      <c r="N419">
        <v>11705</v>
      </c>
      <c r="O419">
        <v>0.41299999999999998</v>
      </c>
      <c r="P419">
        <v>0.34100000000000003</v>
      </c>
      <c r="Q419">
        <v>0.246</v>
      </c>
      <c r="R419">
        <v>0.13700000000000001</v>
      </c>
      <c r="S419">
        <v>0.504</v>
      </c>
      <c r="T419">
        <v>0.35799999999999998</v>
      </c>
    </row>
    <row r="420" spans="1:20" x14ac:dyDescent="0.45">
      <c r="A420" s="10" t="s">
        <v>460</v>
      </c>
      <c r="B420" s="10" t="s">
        <v>21</v>
      </c>
      <c r="C420">
        <v>0.28699999999999998</v>
      </c>
      <c r="D420">
        <v>1.2</v>
      </c>
      <c r="E420">
        <v>0.19700000000000001</v>
      </c>
      <c r="F420">
        <v>0.438</v>
      </c>
      <c r="G420">
        <v>0.36399999999999999</v>
      </c>
      <c r="H420">
        <v>9.5000000000000001E-2</v>
      </c>
      <c r="I420">
        <v>8.8999999999999996E-2</v>
      </c>
      <c r="J420">
        <v>146</v>
      </c>
      <c r="K420">
        <v>2.4</v>
      </c>
      <c r="L420">
        <v>3321</v>
      </c>
      <c r="M420">
        <v>5702</v>
      </c>
      <c r="N420">
        <v>9023</v>
      </c>
      <c r="O420">
        <v>0.39500000000000002</v>
      </c>
      <c r="P420">
        <v>0.34</v>
      </c>
      <c r="Q420">
        <v>0.26600000000000001</v>
      </c>
      <c r="R420">
        <v>0.16600000000000001</v>
      </c>
      <c r="S420">
        <v>0.53100000000000003</v>
      </c>
      <c r="T420">
        <v>0.30299999999999999</v>
      </c>
    </row>
    <row r="421" spans="1:20" x14ac:dyDescent="0.45">
      <c r="A421" s="10" t="s">
        <v>521</v>
      </c>
      <c r="B421" s="10" t="s">
        <v>21</v>
      </c>
      <c r="C421">
        <v>0.28799999999999998</v>
      </c>
      <c r="D421">
        <v>1.2</v>
      </c>
      <c r="E421">
        <v>0.17499999999999999</v>
      </c>
      <c r="F421">
        <v>0.45</v>
      </c>
      <c r="G421">
        <v>0.374</v>
      </c>
      <c r="H421">
        <v>0.10199999999999999</v>
      </c>
      <c r="I421">
        <v>0.107</v>
      </c>
      <c r="J421">
        <v>210</v>
      </c>
      <c r="K421">
        <v>4.9000000000000004</v>
      </c>
      <c r="L421">
        <v>2516</v>
      </c>
      <c r="M421">
        <v>3976</v>
      </c>
      <c r="N421">
        <v>6492</v>
      </c>
      <c r="O421">
        <v>0.45700000000000002</v>
      </c>
      <c r="P421">
        <v>0.33600000000000002</v>
      </c>
      <c r="Q421">
        <v>0.20699999999999999</v>
      </c>
      <c r="R421">
        <v>0.19</v>
      </c>
      <c r="S421">
        <v>0.53300000000000003</v>
      </c>
      <c r="T421">
        <v>0.27600000000000002</v>
      </c>
    </row>
    <row r="422" spans="1:20" x14ac:dyDescent="0.45">
      <c r="A422" s="10" t="s">
        <v>456</v>
      </c>
      <c r="B422" s="10" t="s">
        <v>21</v>
      </c>
      <c r="C422">
        <v>0.27700000000000002</v>
      </c>
      <c r="D422">
        <v>1.2</v>
      </c>
      <c r="E422">
        <v>0.19500000000000001</v>
      </c>
      <c r="F422">
        <v>0.439</v>
      </c>
      <c r="G422">
        <v>0.36499999999999999</v>
      </c>
      <c r="H422">
        <v>0.09</v>
      </c>
      <c r="I422">
        <v>0.13600000000000001</v>
      </c>
      <c r="J422">
        <v>403</v>
      </c>
      <c r="K422">
        <v>4.3</v>
      </c>
      <c r="L422">
        <v>4491</v>
      </c>
      <c r="M422">
        <v>8525</v>
      </c>
      <c r="N422">
        <v>13016</v>
      </c>
      <c r="O422">
        <v>0.40300000000000002</v>
      </c>
      <c r="P422">
        <v>0.36599999999999999</v>
      </c>
      <c r="Q422">
        <v>0.23100000000000001</v>
      </c>
      <c r="R422">
        <v>0.16700000000000001</v>
      </c>
      <c r="S422">
        <v>0.52200000000000002</v>
      </c>
      <c r="T422">
        <v>0.31</v>
      </c>
    </row>
    <row r="423" spans="1:20" x14ac:dyDescent="0.45">
      <c r="A423" s="10" t="s">
        <v>461</v>
      </c>
      <c r="B423" s="10" t="s">
        <v>21</v>
      </c>
      <c r="C423">
        <v>0.28899999999999998</v>
      </c>
      <c r="D423">
        <v>1.2</v>
      </c>
      <c r="E423">
        <v>0.2</v>
      </c>
      <c r="F423">
        <v>0.437</v>
      </c>
      <c r="G423">
        <v>0.36299999999999999</v>
      </c>
      <c r="H423">
        <v>8.4000000000000005E-2</v>
      </c>
      <c r="I423">
        <v>8.1000000000000003E-2</v>
      </c>
      <c r="J423">
        <v>413</v>
      </c>
      <c r="K423">
        <v>4.84</v>
      </c>
      <c r="L423">
        <v>4387</v>
      </c>
      <c r="M423">
        <v>7720</v>
      </c>
      <c r="N423">
        <v>12107</v>
      </c>
      <c r="O423">
        <v>0.34599999999999997</v>
      </c>
      <c r="P423">
        <v>0.38800000000000001</v>
      </c>
      <c r="Q423">
        <v>0.26600000000000001</v>
      </c>
      <c r="R423">
        <v>0.17399999999999999</v>
      </c>
      <c r="S423">
        <v>0.54600000000000004</v>
      </c>
      <c r="T423">
        <v>0.27900000000000003</v>
      </c>
    </row>
    <row r="424" spans="1:20" x14ac:dyDescent="0.45">
      <c r="A424" s="10" t="s">
        <v>446</v>
      </c>
      <c r="B424" s="10" t="s">
        <v>21</v>
      </c>
      <c r="C424">
        <v>0.28799999999999998</v>
      </c>
      <c r="D424">
        <v>1.2</v>
      </c>
      <c r="E424">
        <v>0.20899999999999999</v>
      </c>
      <c r="F424">
        <v>0.432</v>
      </c>
      <c r="G424">
        <v>0.35899999999999999</v>
      </c>
      <c r="H424">
        <v>8.6999999999999994E-2</v>
      </c>
      <c r="I424">
        <v>0.09</v>
      </c>
      <c r="J424">
        <v>260</v>
      </c>
      <c r="K424">
        <v>4.05</v>
      </c>
      <c r="L424">
        <v>3917</v>
      </c>
      <c r="M424">
        <v>6423</v>
      </c>
      <c r="N424">
        <v>10340</v>
      </c>
      <c r="O424">
        <v>0.34200000000000003</v>
      </c>
      <c r="P424">
        <v>0.36399999999999999</v>
      </c>
      <c r="Q424">
        <v>0.29299999999999998</v>
      </c>
      <c r="R424">
        <v>0.153</v>
      </c>
      <c r="S424">
        <v>0.55600000000000005</v>
      </c>
      <c r="T424">
        <v>0.29199999999999998</v>
      </c>
    </row>
    <row r="425" spans="1:20" x14ac:dyDescent="0.45">
      <c r="A425" s="10" t="s">
        <v>317</v>
      </c>
      <c r="B425" s="10" t="s">
        <v>21</v>
      </c>
      <c r="C425">
        <v>0.29799999999999999</v>
      </c>
      <c r="D425">
        <v>1.2</v>
      </c>
      <c r="E425">
        <v>0.20699999999999999</v>
      </c>
      <c r="F425">
        <v>0.433</v>
      </c>
      <c r="G425">
        <v>0.36</v>
      </c>
      <c r="H425">
        <v>0.109</v>
      </c>
      <c r="I425">
        <v>0.10199999999999999</v>
      </c>
      <c r="J425">
        <v>215</v>
      </c>
      <c r="K425">
        <v>3.71</v>
      </c>
      <c r="L425">
        <v>3377</v>
      </c>
      <c r="M425">
        <v>5087</v>
      </c>
      <c r="N425">
        <v>8464</v>
      </c>
      <c r="O425">
        <v>0.47299999999999998</v>
      </c>
      <c r="P425">
        <v>0.308</v>
      </c>
      <c r="Q425">
        <v>0.22</v>
      </c>
      <c r="R425">
        <v>0.155</v>
      </c>
      <c r="S425">
        <v>0.59399999999999997</v>
      </c>
      <c r="T425">
        <v>0.252</v>
      </c>
    </row>
    <row r="426" spans="1:20" x14ac:dyDescent="0.45">
      <c r="A426" s="10" t="s">
        <v>464</v>
      </c>
      <c r="B426" s="10" t="s">
        <v>21</v>
      </c>
      <c r="C426">
        <v>0.29599999999999999</v>
      </c>
      <c r="D426">
        <v>1.2</v>
      </c>
      <c r="E426">
        <v>0.20599999999999999</v>
      </c>
      <c r="F426">
        <v>0.433</v>
      </c>
      <c r="G426">
        <v>0.36099999999999999</v>
      </c>
      <c r="H426">
        <v>0.11600000000000001</v>
      </c>
      <c r="I426">
        <v>0.13</v>
      </c>
      <c r="J426">
        <v>455</v>
      </c>
      <c r="K426">
        <v>4.7699999999999996</v>
      </c>
      <c r="L426">
        <v>5638</v>
      </c>
      <c r="M426">
        <v>9404</v>
      </c>
      <c r="N426">
        <v>15042</v>
      </c>
      <c r="O426">
        <v>0.372</v>
      </c>
      <c r="P426">
        <v>0.34899999999999998</v>
      </c>
      <c r="Q426">
        <v>0.27800000000000002</v>
      </c>
      <c r="R426">
        <v>0.193</v>
      </c>
      <c r="S426">
        <v>0.496</v>
      </c>
      <c r="T426">
        <v>0.311</v>
      </c>
    </row>
    <row r="427" spans="1:20" x14ac:dyDescent="0.45">
      <c r="A427" s="10" t="s">
        <v>465</v>
      </c>
      <c r="B427" s="10" t="s">
        <v>21</v>
      </c>
      <c r="C427">
        <v>0.27300000000000002</v>
      </c>
      <c r="D427">
        <v>1.2</v>
      </c>
      <c r="E427">
        <v>0.22</v>
      </c>
      <c r="F427">
        <v>0.42499999999999999</v>
      </c>
      <c r="G427">
        <v>0.35399999999999998</v>
      </c>
      <c r="H427">
        <v>9.5000000000000001E-2</v>
      </c>
      <c r="I427">
        <v>8.7999999999999995E-2</v>
      </c>
      <c r="J427">
        <v>208</v>
      </c>
      <c r="K427">
        <v>4.88</v>
      </c>
      <c r="L427">
        <v>2229</v>
      </c>
      <c r="M427">
        <v>3668</v>
      </c>
      <c r="N427">
        <v>5897</v>
      </c>
      <c r="O427">
        <v>0.40500000000000003</v>
      </c>
      <c r="P427">
        <v>0.38300000000000001</v>
      </c>
      <c r="Q427">
        <v>0.21199999999999999</v>
      </c>
      <c r="R427">
        <v>0.151</v>
      </c>
      <c r="S427">
        <v>0.58399999999999996</v>
      </c>
      <c r="T427">
        <v>0.26500000000000001</v>
      </c>
    </row>
    <row r="428" spans="1:20" x14ac:dyDescent="0.45">
      <c r="A428" s="10" t="s">
        <v>351</v>
      </c>
      <c r="B428" s="10" t="s">
        <v>21</v>
      </c>
      <c r="C428">
        <v>0.26100000000000001</v>
      </c>
      <c r="D428">
        <v>1.2</v>
      </c>
      <c r="E428">
        <v>0.2</v>
      </c>
      <c r="F428">
        <v>0.436</v>
      </c>
      <c r="G428">
        <v>0.36399999999999999</v>
      </c>
      <c r="H428">
        <v>9.6000000000000002E-2</v>
      </c>
      <c r="I428">
        <v>9.6000000000000002E-2</v>
      </c>
      <c r="J428">
        <v>151</v>
      </c>
      <c r="K428">
        <v>3.77</v>
      </c>
      <c r="L428">
        <v>2249</v>
      </c>
      <c r="M428">
        <v>3554</v>
      </c>
      <c r="N428">
        <v>5803</v>
      </c>
      <c r="O428">
        <v>0.38900000000000001</v>
      </c>
      <c r="P428">
        <v>0.33100000000000002</v>
      </c>
      <c r="Q428">
        <v>0.28000000000000003</v>
      </c>
      <c r="R428">
        <v>0.13900000000000001</v>
      </c>
      <c r="S428">
        <v>0.59699999999999998</v>
      </c>
      <c r="T428">
        <v>0.26400000000000001</v>
      </c>
    </row>
    <row r="429" spans="1:20" x14ac:dyDescent="0.45">
      <c r="A429" s="10" t="s">
        <v>458</v>
      </c>
      <c r="B429" s="10" t="s">
        <v>21</v>
      </c>
      <c r="C429">
        <v>0.28299999999999997</v>
      </c>
      <c r="D429">
        <v>1.2</v>
      </c>
      <c r="E429">
        <v>0.21199999999999999</v>
      </c>
      <c r="F429">
        <v>0.42899999999999999</v>
      </c>
      <c r="G429">
        <v>0.35899999999999999</v>
      </c>
      <c r="H429">
        <v>0.106</v>
      </c>
      <c r="I429">
        <v>0.106</v>
      </c>
      <c r="J429">
        <v>372</v>
      </c>
      <c r="K429">
        <v>5.2</v>
      </c>
      <c r="L429">
        <v>3900</v>
      </c>
      <c r="M429">
        <v>6615</v>
      </c>
      <c r="N429">
        <v>10515</v>
      </c>
      <c r="O429">
        <v>0.39800000000000002</v>
      </c>
      <c r="P429">
        <v>0.34699999999999998</v>
      </c>
      <c r="Q429">
        <v>0.255</v>
      </c>
      <c r="R429">
        <v>0.17799999999999999</v>
      </c>
      <c r="S429">
        <v>0.502</v>
      </c>
      <c r="T429">
        <v>0.32</v>
      </c>
    </row>
    <row r="430" spans="1:20" x14ac:dyDescent="0.45">
      <c r="A430" s="10" t="s">
        <v>469</v>
      </c>
      <c r="B430" s="10" t="s">
        <v>21</v>
      </c>
      <c r="C430">
        <v>0.311</v>
      </c>
      <c r="D430">
        <v>1.2</v>
      </c>
      <c r="E430">
        <v>0.22900000000000001</v>
      </c>
      <c r="F430">
        <v>0.42</v>
      </c>
      <c r="G430">
        <v>0.35099999999999998</v>
      </c>
      <c r="H430">
        <v>0.08</v>
      </c>
      <c r="I430">
        <v>0.109</v>
      </c>
      <c r="J430">
        <v>293</v>
      </c>
      <c r="K430">
        <v>4.63</v>
      </c>
      <c r="L430">
        <v>3605</v>
      </c>
      <c r="M430">
        <v>6236</v>
      </c>
      <c r="N430">
        <v>9841</v>
      </c>
      <c r="O430">
        <v>0.34899999999999998</v>
      </c>
      <c r="P430">
        <v>0.35799999999999998</v>
      </c>
      <c r="Q430">
        <v>0.29299999999999998</v>
      </c>
      <c r="R430">
        <v>0.14599999999999999</v>
      </c>
      <c r="S430">
        <v>0.50800000000000001</v>
      </c>
      <c r="T430">
        <v>0.34599999999999997</v>
      </c>
    </row>
    <row r="431" spans="1:20" x14ac:dyDescent="0.45">
      <c r="A431" s="10" t="s">
        <v>467</v>
      </c>
      <c r="B431" s="10" t="s">
        <v>21</v>
      </c>
      <c r="C431">
        <v>0.308</v>
      </c>
      <c r="D431">
        <v>1.2</v>
      </c>
      <c r="E431">
        <v>0.20499999999999999</v>
      </c>
      <c r="F431">
        <v>0.433</v>
      </c>
      <c r="G431">
        <v>0.36199999999999999</v>
      </c>
      <c r="H431">
        <v>9.2999999999999999E-2</v>
      </c>
      <c r="I431">
        <v>0.111</v>
      </c>
      <c r="J431">
        <v>970</v>
      </c>
      <c r="K431">
        <v>4.5599999999999996</v>
      </c>
      <c r="L431">
        <v>12347</v>
      </c>
      <c r="M431">
        <v>19759</v>
      </c>
      <c r="N431">
        <v>32106</v>
      </c>
      <c r="O431">
        <v>0.39700000000000002</v>
      </c>
      <c r="P431">
        <v>0.35299999999999998</v>
      </c>
      <c r="Q431">
        <v>0.25</v>
      </c>
      <c r="R431">
        <v>0.156</v>
      </c>
      <c r="S431">
        <v>0.53</v>
      </c>
      <c r="T431">
        <v>0.314</v>
      </c>
    </row>
    <row r="432" spans="1:20" x14ac:dyDescent="0.45">
      <c r="A432" s="10" t="s">
        <v>470</v>
      </c>
      <c r="B432" s="10" t="s">
        <v>21</v>
      </c>
      <c r="C432">
        <v>0.29699999999999999</v>
      </c>
      <c r="D432">
        <v>1.19</v>
      </c>
      <c r="E432">
        <v>0.215</v>
      </c>
      <c r="F432">
        <v>0.42699999999999999</v>
      </c>
      <c r="G432">
        <v>0.35799999999999998</v>
      </c>
      <c r="H432">
        <v>9.0999999999999998E-2</v>
      </c>
      <c r="I432">
        <v>0.13500000000000001</v>
      </c>
      <c r="J432">
        <v>493</v>
      </c>
      <c r="K432">
        <v>4.71</v>
      </c>
      <c r="L432">
        <v>5312</v>
      </c>
      <c r="M432">
        <v>9619</v>
      </c>
      <c r="N432">
        <v>14931</v>
      </c>
      <c r="O432">
        <v>0.38200000000000001</v>
      </c>
      <c r="P432">
        <v>0.36499999999999999</v>
      </c>
      <c r="Q432">
        <v>0.253</v>
      </c>
      <c r="R432">
        <v>0.16200000000000001</v>
      </c>
      <c r="S432">
        <v>0.48899999999999999</v>
      </c>
      <c r="T432">
        <v>0.34799999999999998</v>
      </c>
    </row>
    <row r="433" spans="1:20" x14ac:dyDescent="0.45">
      <c r="A433" s="10" t="s">
        <v>468</v>
      </c>
      <c r="B433" s="10" t="s">
        <v>21</v>
      </c>
      <c r="C433">
        <v>0.29399999999999998</v>
      </c>
      <c r="D433">
        <v>1.19</v>
      </c>
      <c r="E433">
        <v>0.20699999999999999</v>
      </c>
      <c r="F433">
        <v>0.43099999999999999</v>
      </c>
      <c r="G433">
        <v>0.36199999999999999</v>
      </c>
      <c r="H433">
        <v>0.10199999999999999</v>
      </c>
      <c r="I433">
        <v>0.12</v>
      </c>
      <c r="J433">
        <v>977</v>
      </c>
      <c r="K433">
        <v>4.76</v>
      </c>
      <c r="L433">
        <v>9708</v>
      </c>
      <c r="M433">
        <v>19524</v>
      </c>
      <c r="N433">
        <v>29232</v>
      </c>
      <c r="O433">
        <v>0.40200000000000002</v>
      </c>
      <c r="P433">
        <v>0.33400000000000002</v>
      </c>
      <c r="Q433">
        <v>0.26300000000000001</v>
      </c>
      <c r="R433">
        <v>0.19400000000000001</v>
      </c>
      <c r="S433">
        <v>0.52600000000000002</v>
      </c>
      <c r="T433">
        <v>0.28000000000000003</v>
      </c>
    </row>
    <row r="434" spans="1:20" x14ac:dyDescent="0.45">
      <c r="A434" s="10" t="s">
        <v>471</v>
      </c>
      <c r="B434" s="10" t="s">
        <v>21</v>
      </c>
      <c r="C434">
        <v>0.27200000000000002</v>
      </c>
      <c r="D434">
        <v>1.19</v>
      </c>
      <c r="E434">
        <v>0.20300000000000001</v>
      </c>
      <c r="F434">
        <v>0.433</v>
      </c>
      <c r="G434">
        <v>0.36399999999999999</v>
      </c>
      <c r="H434">
        <v>0.115</v>
      </c>
      <c r="I434">
        <v>0.126</v>
      </c>
      <c r="J434">
        <v>240</v>
      </c>
      <c r="K434">
        <v>4.24</v>
      </c>
      <c r="L434">
        <v>3305</v>
      </c>
      <c r="M434">
        <v>5192</v>
      </c>
      <c r="N434">
        <v>8497</v>
      </c>
      <c r="O434">
        <v>0.41299999999999998</v>
      </c>
      <c r="P434">
        <v>0.34399999999999997</v>
      </c>
      <c r="Q434">
        <v>0.24399999999999999</v>
      </c>
      <c r="R434">
        <v>0.185</v>
      </c>
      <c r="S434">
        <v>0.46899999999999997</v>
      </c>
      <c r="T434">
        <v>0.34599999999999997</v>
      </c>
    </row>
    <row r="435" spans="1:20" x14ac:dyDescent="0.45">
      <c r="A435" s="10" t="s">
        <v>583</v>
      </c>
      <c r="B435" s="10" t="s">
        <v>21</v>
      </c>
      <c r="C435">
        <v>0.314</v>
      </c>
      <c r="D435">
        <v>1.19</v>
      </c>
      <c r="E435">
        <v>0.19600000000000001</v>
      </c>
      <c r="F435">
        <v>0.437</v>
      </c>
      <c r="G435">
        <v>0.36699999999999999</v>
      </c>
      <c r="H435">
        <v>0.125</v>
      </c>
      <c r="I435">
        <v>0.114</v>
      </c>
      <c r="J435">
        <v>67</v>
      </c>
      <c r="K435">
        <v>1.45</v>
      </c>
      <c r="L435">
        <v>2795</v>
      </c>
      <c r="M435">
        <v>4580</v>
      </c>
      <c r="N435">
        <v>7375</v>
      </c>
      <c r="O435">
        <v>0.45200000000000001</v>
      </c>
      <c r="P435">
        <v>0.31900000000000001</v>
      </c>
      <c r="Q435">
        <v>0.23</v>
      </c>
      <c r="R435">
        <v>0.184</v>
      </c>
      <c r="S435">
        <v>0.52900000000000003</v>
      </c>
      <c r="T435">
        <v>0.28699999999999998</v>
      </c>
    </row>
    <row r="436" spans="1:20" x14ac:dyDescent="0.45">
      <c r="A436" s="10" t="s">
        <v>432</v>
      </c>
      <c r="B436" s="10" t="s">
        <v>191</v>
      </c>
      <c r="C436">
        <v>0.29899999999999999</v>
      </c>
      <c r="D436">
        <v>1.19</v>
      </c>
      <c r="E436">
        <v>0.17599999999999999</v>
      </c>
      <c r="F436">
        <v>0.44800000000000001</v>
      </c>
      <c r="G436">
        <v>0.376</v>
      </c>
      <c r="H436">
        <v>8.6999999999999994E-2</v>
      </c>
      <c r="I436">
        <v>6.5000000000000002E-2</v>
      </c>
      <c r="J436">
        <v>269</v>
      </c>
      <c r="K436">
        <v>5.38</v>
      </c>
      <c r="L436">
        <v>2502</v>
      </c>
      <c r="M436">
        <v>4436</v>
      </c>
      <c r="N436">
        <v>6938</v>
      </c>
      <c r="O436">
        <v>0.43</v>
      </c>
      <c r="P436">
        <v>0.32700000000000001</v>
      </c>
      <c r="Q436">
        <v>0.24299999999999999</v>
      </c>
      <c r="R436">
        <v>0.125</v>
      </c>
      <c r="S436">
        <v>0.57999999999999996</v>
      </c>
      <c r="T436">
        <v>0.29599999999999999</v>
      </c>
    </row>
    <row r="437" spans="1:20" x14ac:dyDescent="0.45">
      <c r="A437" s="10" t="s">
        <v>472</v>
      </c>
      <c r="B437" s="10" t="s">
        <v>21</v>
      </c>
      <c r="C437">
        <v>0.316</v>
      </c>
      <c r="D437">
        <v>1.19</v>
      </c>
      <c r="E437">
        <v>0.219</v>
      </c>
      <c r="F437">
        <v>0.42399999999999999</v>
      </c>
      <c r="G437">
        <v>0.35699999999999998</v>
      </c>
      <c r="H437">
        <v>9.8000000000000004E-2</v>
      </c>
      <c r="I437">
        <v>0.124</v>
      </c>
      <c r="J437">
        <v>793</v>
      </c>
      <c r="K437">
        <v>4.47</v>
      </c>
      <c r="L437">
        <v>9165</v>
      </c>
      <c r="M437">
        <v>17507</v>
      </c>
      <c r="N437">
        <v>26672</v>
      </c>
      <c r="O437">
        <v>0.38200000000000001</v>
      </c>
      <c r="P437">
        <v>0.35199999999999998</v>
      </c>
      <c r="Q437">
        <v>0.26700000000000002</v>
      </c>
      <c r="R437">
        <v>0.17</v>
      </c>
      <c r="S437">
        <v>0.495</v>
      </c>
      <c r="T437">
        <v>0.33400000000000002</v>
      </c>
    </row>
    <row r="438" spans="1:20" x14ac:dyDescent="0.45">
      <c r="A438" s="10" t="s">
        <v>473</v>
      </c>
      <c r="B438" s="10" t="s">
        <v>21</v>
      </c>
      <c r="C438">
        <v>0.30299999999999999</v>
      </c>
      <c r="D438">
        <v>1.19</v>
      </c>
      <c r="E438">
        <v>0.2</v>
      </c>
      <c r="F438">
        <v>0.435</v>
      </c>
      <c r="G438">
        <v>0.36599999999999999</v>
      </c>
      <c r="H438">
        <v>0.10100000000000001</v>
      </c>
      <c r="I438">
        <v>0.11799999999999999</v>
      </c>
      <c r="J438">
        <v>391</v>
      </c>
      <c r="K438">
        <v>4.6500000000000004</v>
      </c>
      <c r="L438">
        <v>4355</v>
      </c>
      <c r="M438">
        <v>7659</v>
      </c>
      <c r="N438">
        <v>12014</v>
      </c>
      <c r="O438">
        <v>0.443</v>
      </c>
      <c r="P438">
        <v>0.32700000000000001</v>
      </c>
      <c r="Q438">
        <v>0.23</v>
      </c>
      <c r="R438">
        <v>0.182</v>
      </c>
      <c r="S438">
        <v>0.50900000000000001</v>
      </c>
      <c r="T438">
        <v>0.31</v>
      </c>
    </row>
    <row r="439" spans="1:20" x14ac:dyDescent="0.45">
      <c r="A439" s="10" t="s">
        <v>474</v>
      </c>
      <c r="B439" s="10" t="s">
        <v>21</v>
      </c>
      <c r="C439">
        <v>0.28399999999999997</v>
      </c>
      <c r="D439">
        <v>1.19</v>
      </c>
      <c r="E439">
        <v>0.20200000000000001</v>
      </c>
      <c r="F439">
        <v>0.433</v>
      </c>
      <c r="G439">
        <v>0.36499999999999999</v>
      </c>
      <c r="H439">
        <v>9.9000000000000005E-2</v>
      </c>
      <c r="I439">
        <v>0.121</v>
      </c>
      <c r="J439">
        <v>492</v>
      </c>
      <c r="K439">
        <v>4.83</v>
      </c>
      <c r="L439">
        <v>4628</v>
      </c>
      <c r="M439">
        <v>9249</v>
      </c>
      <c r="N439">
        <v>13877</v>
      </c>
      <c r="O439">
        <v>0.38200000000000001</v>
      </c>
      <c r="P439">
        <v>0.36399999999999999</v>
      </c>
      <c r="Q439">
        <v>0.254</v>
      </c>
      <c r="R439">
        <v>0.18</v>
      </c>
      <c r="S439">
        <v>0.53100000000000003</v>
      </c>
      <c r="T439">
        <v>0.28899999999999998</v>
      </c>
    </row>
    <row r="440" spans="1:20" x14ac:dyDescent="0.45">
      <c r="A440" s="10" t="s">
        <v>476</v>
      </c>
      <c r="B440" s="10" t="s">
        <v>477</v>
      </c>
      <c r="C440">
        <v>0.27700000000000002</v>
      </c>
      <c r="D440">
        <v>1.18</v>
      </c>
      <c r="E440">
        <v>0.21</v>
      </c>
      <c r="F440">
        <v>0.42799999999999999</v>
      </c>
      <c r="G440">
        <v>0.36199999999999999</v>
      </c>
      <c r="H440">
        <v>8.2000000000000003E-2</v>
      </c>
      <c r="I440">
        <v>0.121</v>
      </c>
      <c r="J440">
        <v>337</v>
      </c>
      <c r="K440">
        <v>4.46</v>
      </c>
      <c r="L440">
        <v>3670</v>
      </c>
      <c r="M440">
        <v>7378</v>
      </c>
      <c r="N440">
        <v>11048</v>
      </c>
      <c r="O440">
        <v>0.35599999999999998</v>
      </c>
      <c r="P440">
        <v>0.36199999999999999</v>
      </c>
      <c r="Q440">
        <v>0.28199999999999997</v>
      </c>
      <c r="R440">
        <v>0.19800000000000001</v>
      </c>
      <c r="S440">
        <v>0.495</v>
      </c>
      <c r="T440">
        <v>0.307</v>
      </c>
    </row>
    <row r="441" spans="1:20" x14ac:dyDescent="0.45">
      <c r="A441" s="10" t="s">
        <v>478</v>
      </c>
      <c r="B441" s="10" t="s">
        <v>21</v>
      </c>
      <c r="C441">
        <v>0.29699999999999999</v>
      </c>
      <c r="D441">
        <v>1.18</v>
      </c>
      <c r="E441">
        <v>0.222</v>
      </c>
      <c r="F441">
        <v>0.42099999999999999</v>
      </c>
      <c r="G441">
        <v>0.35699999999999998</v>
      </c>
      <c r="H441">
        <v>7.8E-2</v>
      </c>
      <c r="I441">
        <v>0.105</v>
      </c>
      <c r="J441">
        <v>331</v>
      </c>
      <c r="K441">
        <v>4.3600000000000003</v>
      </c>
      <c r="L441">
        <v>4490</v>
      </c>
      <c r="M441">
        <v>7277</v>
      </c>
      <c r="N441">
        <v>11767</v>
      </c>
      <c r="O441">
        <v>0.35599999999999998</v>
      </c>
      <c r="P441">
        <v>0.376</v>
      </c>
      <c r="Q441">
        <v>0.26800000000000002</v>
      </c>
      <c r="R441">
        <v>0.14799999999999999</v>
      </c>
      <c r="S441">
        <v>0.53600000000000003</v>
      </c>
      <c r="T441">
        <v>0.316</v>
      </c>
    </row>
    <row r="442" spans="1:20" x14ac:dyDescent="0.45">
      <c r="A442" s="10" t="s">
        <v>513</v>
      </c>
      <c r="B442" s="10" t="s">
        <v>21</v>
      </c>
      <c r="C442">
        <v>0.30299999999999999</v>
      </c>
      <c r="D442">
        <v>1.18</v>
      </c>
      <c r="E442">
        <v>0.20100000000000001</v>
      </c>
      <c r="F442">
        <v>0.432</v>
      </c>
      <c r="G442">
        <v>0.36699999999999999</v>
      </c>
      <c r="H442">
        <v>0.09</v>
      </c>
      <c r="I442">
        <v>0.10100000000000001</v>
      </c>
      <c r="J442">
        <v>403</v>
      </c>
      <c r="K442">
        <v>4.8099999999999996</v>
      </c>
      <c r="L442">
        <v>4877</v>
      </c>
      <c r="M442">
        <v>7810</v>
      </c>
      <c r="N442">
        <v>12687</v>
      </c>
      <c r="O442">
        <v>0.35899999999999999</v>
      </c>
      <c r="P442">
        <v>0.36099999999999999</v>
      </c>
      <c r="Q442">
        <v>0.28000000000000003</v>
      </c>
      <c r="R442">
        <v>0.16300000000000001</v>
      </c>
      <c r="S442">
        <v>0.55000000000000004</v>
      </c>
      <c r="T442">
        <v>0.28699999999999998</v>
      </c>
    </row>
    <row r="443" spans="1:20" x14ac:dyDescent="0.45">
      <c r="A443" s="10" t="s">
        <v>479</v>
      </c>
      <c r="B443" s="10" t="s">
        <v>191</v>
      </c>
      <c r="C443">
        <v>0.27</v>
      </c>
      <c r="D443">
        <v>1.18</v>
      </c>
      <c r="E443">
        <v>0.19800000000000001</v>
      </c>
      <c r="F443">
        <v>0.434</v>
      </c>
      <c r="G443">
        <v>0.36799999999999999</v>
      </c>
      <c r="H443">
        <v>0.11</v>
      </c>
      <c r="I443">
        <v>0.126</v>
      </c>
      <c r="J443">
        <v>244</v>
      </c>
      <c r="K443">
        <v>4.5599999999999996</v>
      </c>
      <c r="L443">
        <v>2763</v>
      </c>
      <c r="M443">
        <v>4923</v>
      </c>
      <c r="N443">
        <v>7686</v>
      </c>
      <c r="O443">
        <v>0.40500000000000003</v>
      </c>
      <c r="P443">
        <v>0.33100000000000002</v>
      </c>
      <c r="Q443">
        <v>0.26400000000000001</v>
      </c>
      <c r="R443">
        <v>0.182</v>
      </c>
      <c r="S443">
        <v>0.50600000000000001</v>
      </c>
      <c r="T443">
        <v>0.312</v>
      </c>
    </row>
    <row r="444" spans="1:20" x14ac:dyDescent="0.45">
      <c r="A444" s="10" t="s">
        <v>481</v>
      </c>
      <c r="B444" s="10" t="s">
        <v>21</v>
      </c>
      <c r="C444">
        <v>0.26700000000000002</v>
      </c>
      <c r="D444">
        <v>1.18</v>
      </c>
      <c r="E444">
        <v>0.17699999999999999</v>
      </c>
      <c r="F444">
        <v>0.44500000000000001</v>
      </c>
      <c r="G444">
        <v>0.378</v>
      </c>
      <c r="H444">
        <v>0.1</v>
      </c>
      <c r="I444">
        <v>0.09</v>
      </c>
      <c r="J444">
        <v>296</v>
      </c>
      <c r="K444">
        <v>4.41</v>
      </c>
      <c r="L444">
        <v>3412</v>
      </c>
      <c r="M444">
        <v>5840</v>
      </c>
      <c r="N444">
        <v>9252</v>
      </c>
      <c r="O444">
        <v>0.438</v>
      </c>
      <c r="P444">
        <v>0.34200000000000003</v>
      </c>
      <c r="Q444">
        <v>0.219</v>
      </c>
      <c r="R444">
        <v>0.17399999999999999</v>
      </c>
      <c r="S444">
        <v>0.55300000000000005</v>
      </c>
      <c r="T444">
        <v>0.27200000000000002</v>
      </c>
    </row>
    <row r="445" spans="1:20" x14ac:dyDescent="0.45">
      <c r="A445" s="10" t="s">
        <v>483</v>
      </c>
      <c r="B445" s="10" t="s">
        <v>21</v>
      </c>
      <c r="C445">
        <v>0.29799999999999999</v>
      </c>
      <c r="D445">
        <v>1.18</v>
      </c>
      <c r="E445">
        <v>0.20799999999999999</v>
      </c>
      <c r="F445">
        <v>0.42799999999999999</v>
      </c>
      <c r="G445">
        <v>0.36399999999999999</v>
      </c>
      <c r="H445">
        <v>8.4000000000000005E-2</v>
      </c>
      <c r="I445">
        <v>0.14699999999999999</v>
      </c>
      <c r="J445">
        <v>164</v>
      </c>
      <c r="K445">
        <v>4.67</v>
      </c>
      <c r="L445">
        <v>2016</v>
      </c>
      <c r="M445">
        <v>3396</v>
      </c>
      <c r="N445">
        <v>5412</v>
      </c>
      <c r="O445">
        <v>0.38800000000000001</v>
      </c>
      <c r="P445">
        <v>0.35499999999999998</v>
      </c>
      <c r="Q445">
        <v>0.25700000000000001</v>
      </c>
      <c r="R445">
        <v>0.19800000000000001</v>
      </c>
      <c r="S445">
        <v>0.47799999999999998</v>
      </c>
      <c r="T445">
        <v>0.32400000000000001</v>
      </c>
    </row>
    <row r="446" spans="1:20" x14ac:dyDescent="0.45">
      <c r="A446" s="10" t="s">
        <v>485</v>
      </c>
      <c r="B446" s="10" t="s">
        <v>21</v>
      </c>
      <c r="C446">
        <v>0.29399999999999998</v>
      </c>
      <c r="D446">
        <v>1.18</v>
      </c>
      <c r="E446">
        <v>0.19900000000000001</v>
      </c>
      <c r="F446">
        <v>0.433</v>
      </c>
      <c r="G446">
        <v>0.36799999999999999</v>
      </c>
      <c r="H446">
        <v>8.7999999999999995E-2</v>
      </c>
      <c r="I446">
        <v>0.126</v>
      </c>
      <c r="J446">
        <v>1347</v>
      </c>
      <c r="K446">
        <v>4.63</v>
      </c>
      <c r="L446">
        <v>15118</v>
      </c>
      <c r="M446">
        <v>26137</v>
      </c>
      <c r="N446">
        <v>41255</v>
      </c>
      <c r="O446">
        <v>0.44800000000000001</v>
      </c>
      <c r="P446">
        <v>0.33100000000000002</v>
      </c>
      <c r="Q446">
        <v>0.22</v>
      </c>
      <c r="R446">
        <v>0.161</v>
      </c>
      <c r="S446">
        <v>0.53600000000000003</v>
      </c>
      <c r="T446">
        <v>0.30299999999999999</v>
      </c>
    </row>
    <row r="447" spans="1:20" x14ac:dyDescent="0.45">
      <c r="A447" s="10" t="s">
        <v>487</v>
      </c>
      <c r="B447" s="10" t="s">
        <v>21</v>
      </c>
      <c r="C447">
        <v>0.29499999999999998</v>
      </c>
      <c r="D447">
        <v>1.17</v>
      </c>
      <c r="E447">
        <v>0.20799999999999999</v>
      </c>
      <c r="F447">
        <v>0.42799999999999999</v>
      </c>
      <c r="G447">
        <v>0.36399999999999999</v>
      </c>
      <c r="H447">
        <v>0.106</v>
      </c>
      <c r="I447">
        <v>0.122</v>
      </c>
      <c r="J447">
        <v>551</v>
      </c>
      <c r="K447">
        <v>5</v>
      </c>
      <c r="L447">
        <v>5445</v>
      </c>
      <c r="M447">
        <v>10436</v>
      </c>
      <c r="N447">
        <v>15881</v>
      </c>
      <c r="O447">
        <v>0.42599999999999999</v>
      </c>
      <c r="P447">
        <v>0.34399999999999997</v>
      </c>
      <c r="Q447">
        <v>0.23100000000000001</v>
      </c>
      <c r="R447">
        <v>0.185</v>
      </c>
      <c r="S447">
        <v>0.50700000000000001</v>
      </c>
      <c r="T447">
        <v>0.308</v>
      </c>
    </row>
    <row r="448" spans="1:20" x14ac:dyDescent="0.45">
      <c r="A448" s="10" t="s">
        <v>538</v>
      </c>
      <c r="B448" s="10" t="s">
        <v>21</v>
      </c>
      <c r="C448">
        <v>0.29299999999999998</v>
      </c>
      <c r="D448">
        <v>1.17</v>
      </c>
      <c r="E448">
        <v>0.217</v>
      </c>
      <c r="F448">
        <v>0.42299999999999999</v>
      </c>
      <c r="G448">
        <v>0.36</v>
      </c>
      <c r="H448">
        <v>8.7999999999999995E-2</v>
      </c>
      <c r="I448">
        <v>9.0999999999999998E-2</v>
      </c>
      <c r="J448">
        <v>461</v>
      </c>
      <c r="K448">
        <v>4.17</v>
      </c>
      <c r="L448">
        <v>6270</v>
      </c>
      <c r="M448">
        <v>10274</v>
      </c>
      <c r="N448">
        <v>16544</v>
      </c>
      <c r="O448">
        <v>0.375</v>
      </c>
      <c r="P448">
        <v>0.34899999999999998</v>
      </c>
      <c r="Q448">
        <v>0.27600000000000002</v>
      </c>
      <c r="R448">
        <v>0.18</v>
      </c>
      <c r="S448">
        <v>0.54300000000000004</v>
      </c>
      <c r="T448">
        <v>0.27700000000000002</v>
      </c>
    </row>
    <row r="449" spans="1:20" x14ac:dyDescent="0.45">
      <c r="A449" s="10" t="s">
        <v>489</v>
      </c>
      <c r="B449" s="10" t="s">
        <v>21</v>
      </c>
      <c r="C449">
        <v>0.27800000000000002</v>
      </c>
      <c r="D449">
        <v>1.17</v>
      </c>
      <c r="E449">
        <v>0.19500000000000001</v>
      </c>
      <c r="F449">
        <v>0.434</v>
      </c>
      <c r="G449">
        <v>0.371</v>
      </c>
      <c r="H449">
        <v>0.11</v>
      </c>
      <c r="I449">
        <v>0.124</v>
      </c>
      <c r="J449">
        <v>617</v>
      </c>
      <c r="K449">
        <v>5.01</v>
      </c>
      <c r="L449">
        <v>6623</v>
      </c>
      <c r="M449">
        <v>11530</v>
      </c>
      <c r="N449">
        <v>18153</v>
      </c>
      <c r="O449">
        <v>0.39900000000000002</v>
      </c>
      <c r="P449">
        <v>0.34699999999999998</v>
      </c>
      <c r="Q449">
        <v>0.254</v>
      </c>
      <c r="R449">
        <v>0.16900000000000001</v>
      </c>
      <c r="S449">
        <v>0.51900000000000002</v>
      </c>
      <c r="T449">
        <v>0.312</v>
      </c>
    </row>
    <row r="450" spans="1:20" x14ac:dyDescent="0.45">
      <c r="A450" s="10" t="s">
        <v>491</v>
      </c>
      <c r="B450" s="10" t="s">
        <v>21</v>
      </c>
      <c r="C450">
        <v>0.30499999999999999</v>
      </c>
      <c r="D450">
        <v>1.17</v>
      </c>
      <c r="E450">
        <v>0.21199999999999999</v>
      </c>
      <c r="F450">
        <v>0.42499999999999999</v>
      </c>
      <c r="G450">
        <v>0.36299999999999999</v>
      </c>
      <c r="H450">
        <v>8.5000000000000006E-2</v>
      </c>
      <c r="I450">
        <v>0.113</v>
      </c>
      <c r="J450">
        <v>890</v>
      </c>
      <c r="K450">
        <v>4.42</v>
      </c>
      <c r="L450">
        <v>10736</v>
      </c>
      <c r="M450">
        <v>18795</v>
      </c>
      <c r="N450">
        <v>29531</v>
      </c>
      <c r="O450">
        <v>0.39200000000000002</v>
      </c>
      <c r="P450">
        <v>0.35099999999999998</v>
      </c>
      <c r="Q450">
        <v>0.25700000000000001</v>
      </c>
      <c r="R450">
        <v>0.16400000000000001</v>
      </c>
      <c r="S450">
        <v>0.52300000000000002</v>
      </c>
      <c r="T450">
        <v>0.313</v>
      </c>
    </row>
    <row r="451" spans="1:20" x14ac:dyDescent="0.45">
      <c r="A451" s="10" t="s">
        <v>492</v>
      </c>
      <c r="B451" s="10" t="s">
        <v>21</v>
      </c>
      <c r="C451">
        <v>0.28799999999999998</v>
      </c>
      <c r="D451">
        <v>1.17</v>
      </c>
      <c r="E451">
        <v>0.20799999999999999</v>
      </c>
      <c r="F451">
        <v>0.42699999999999999</v>
      </c>
      <c r="G451">
        <v>0.36499999999999999</v>
      </c>
      <c r="H451">
        <v>9.6000000000000002E-2</v>
      </c>
      <c r="I451">
        <v>0.11700000000000001</v>
      </c>
      <c r="J451">
        <v>732</v>
      </c>
      <c r="K451">
        <v>4</v>
      </c>
      <c r="L451">
        <v>9393</v>
      </c>
      <c r="M451">
        <v>17086</v>
      </c>
      <c r="N451">
        <v>26479</v>
      </c>
      <c r="O451">
        <v>0.39400000000000002</v>
      </c>
      <c r="P451">
        <v>0.35699999999999998</v>
      </c>
      <c r="Q451">
        <v>0.249</v>
      </c>
      <c r="R451">
        <v>0.187</v>
      </c>
      <c r="S451">
        <v>0.52100000000000002</v>
      </c>
      <c r="T451">
        <v>0.29299999999999998</v>
      </c>
    </row>
    <row r="452" spans="1:20" x14ac:dyDescent="0.45">
      <c r="A452" s="10" t="s">
        <v>493</v>
      </c>
      <c r="B452" s="10" t="s">
        <v>21</v>
      </c>
      <c r="C452">
        <v>0.313</v>
      </c>
      <c r="D452">
        <v>1.17</v>
      </c>
      <c r="E452">
        <v>0.217</v>
      </c>
      <c r="F452">
        <v>0.42199999999999999</v>
      </c>
      <c r="G452">
        <v>0.36099999999999999</v>
      </c>
      <c r="H452">
        <v>8.5000000000000006E-2</v>
      </c>
      <c r="I452">
        <v>0.14899999999999999</v>
      </c>
      <c r="J452">
        <v>371</v>
      </c>
      <c r="K452">
        <v>4.6500000000000004</v>
      </c>
      <c r="L452">
        <v>4063</v>
      </c>
      <c r="M452">
        <v>7490</v>
      </c>
      <c r="N452">
        <v>11553</v>
      </c>
      <c r="O452">
        <v>0.43099999999999999</v>
      </c>
      <c r="P452">
        <v>0.33600000000000002</v>
      </c>
      <c r="Q452">
        <v>0.23300000000000001</v>
      </c>
      <c r="R452">
        <v>0.14599999999999999</v>
      </c>
      <c r="S452">
        <v>0.48199999999999998</v>
      </c>
      <c r="T452">
        <v>0.372</v>
      </c>
    </row>
    <row r="453" spans="1:20" x14ac:dyDescent="0.45">
      <c r="A453" s="10" t="s">
        <v>494</v>
      </c>
      <c r="B453" s="10" t="s">
        <v>262</v>
      </c>
      <c r="C453">
        <v>0.28100000000000003</v>
      </c>
      <c r="D453">
        <v>1.17</v>
      </c>
      <c r="E453">
        <v>0.184</v>
      </c>
      <c r="F453">
        <v>0.439</v>
      </c>
      <c r="G453">
        <v>0.377</v>
      </c>
      <c r="H453">
        <v>0.127</v>
      </c>
      <c r="I453">
        <v>0.104</v>
      </c>
      <c r="J453">
        <v>339</v>
      </c>
      <c r="K453">
        <v>5.61</v>
      </c>
      <c r="L453">
        <v>3182</v>
      </c>
      <c r="M453">
        <v>5419</v>
      </c>
      <c r="N453">
        <v>8601</v>
      </c>
      <c r="O453">
        <v>0.438</v>
      </c>
      <c r="P453">
        <v>0.33400000000000002</v>
      </c>
      <c r="Q453">
        <v>0.22800000000000001</v>
      </c>
      <c r="R453">
        <v>0.189</v>
      </c>
      <c r="S453">
        <v>0.53</v>
      </c>
      <c r="T453">
        <v>0.28100000000000003</v>
      </c>
    </row>
    <row r="454" spans="1:20" x14ac:dyDescent="0.45">
      <c r="A454" s="10" t="s">
        <v>495</v>
      </c>
      <c r="B454" s="10" t="s">
        <v>21</v>
      </c>
      <c r="C454">
        <v>0.28299999999999997</v>
      </c>
      <c r="D454">
        <v>1.1599999999999999</v>
      </c>
      <c r="E454">
        <v>0.20699999999999999</v>
      </c>
      <c r="F454">
        <v>0.42699999999999999</v>
      </c>
      <c r="G454">
        <v>0.36699999999999999</v>
      </c>
      <c r="H454">
        <v>0.13</v>
      </c>
      <c r="I454">
        <v>0.10199999999999999</v>
      </c>
      <c r="J454">
        <v>173</v>
      </c>
      <c r="K454">
        <v>2.16</v>
      </c>
      <c r="L454">
        <v>4631</v>
      </c>
      <c r="M454">
        <v>8003</v>
      </c>
      <c r="N454">
        <v>12634</v>
      </c>
      <c r="O454">
        <v>0.38500000000000001</v>
      </c>
      <c r="P454">
        <v>0.32200000000000001</v>
      </c>
      <c r="Q454">
        <v>0.29299999999999998</v>
      </c>
      <c r="R454">
        <v>0.21299999999999999</v>
      </c>
      <c r="S454">
        <v>0.505</v>
      </c>
      <c r="T454">
        <v>0.28199999999999997</v>
      </c>
    </row>
    <row r="455" spans="1:20" x14ac:dyDescent="0.45">
      <c r="A455" s="10" t="s">
        <v>497</v>
      </c>
      <c r="B455" s="10" t="s">
        <v>21</v>
      </c>
      <c r="C455">
        <v>0.29699999999999999</v>
      </c>
      <c r="D455">
        <v>1.1599999999999999</v>
      </c>
      <c r="E455">
        <v>0.21099999999999999</v>
      </c>
      <c r="F455">
        <v>0.42399999999999999</v>
      </c>
      <c r="G455">
        <v>0.36499999999999999</v>
      </c>
      <c r="H455">
        <v>0.109</v>
      </c>
      <c r="I455">
        <v>0.112</v>
      </c>
      <c r="J455">
        <v>1075</v>
      </c>
      <c r="K455">
        <v>4.96</v>
      </c>
      <c r="L455">
        <v>12381</v>
      </c>
      <c r="M455">
        <v>20959</v>
      </c>
      <c r="N455">
        <v>33340</v>
      </c>
      <c r="O455">
        <v>0.371</v>
      </c>
      <c r="P455">
        <v>0.34699999999999998</v>
      </c>
      <c r="Q455">
        <v>0.28199999999999997</v>
      </c>
      <c r="R455">
        <v>0.18099999999999999</v>
      </c>
      <c r="S455">
        <v>0.50800000000000001</v>
      </c>
      <c r="T455">
        <v>0.311</v>
      </c>
    </row>
    <row r="456" spans="1:20" x14ac:dyDescent="0.45">
      <c r="A456" s="10" t="s">
        <v>457</v>
      </c>
      <c r="B456" s="10" t="s">
        <v>21</v>
      </c>
      <c r="C456">
        <v>0.28699999999999998</v>
      </c>
      <c r="D456">
        <v>1.1599999999999999</v>
      </c>
      <c r="E456">
        <v>0.216</v>
      </c>
      <c r="F456">
        <v>0.42099999999999999</v>
      </c>
      <c r="G456">
        <v>0.36299999999999999</v>
      </c>
      <c r="H456">
        <v>0.127</v>
      </c>
      <c r="I456">
        <v>9.9000000000000005E-2</v>
      </c>
      <c r="J456">
        <v>252</v>
      </c>
      <c r="K456">
        <v>4.2300000000000004</v>
      </c>
      <c r="L456">
        <v>3507</v>
      </c>
      <c r="M456">
        <v>5747</v>
      </c>
      <c r="N456">
        <v>9254</v>
      </c>
      <c r="O456">
        <v>0.40899999999999997</v>
      </c>
      <c r="P456">
        <v>0.34399999999999997</v>
      </c>
      <c r="Q456">
        <v>0.247</v>
      </c>
      <c r="R456">
        <v>0.21199999999999999</v>
      </c>
      <c r="S456">
        <v>0.53600000000000003</v>
      </c>
      <c r="T456">
        <v>0.252</v>
      </c>
    </row>
    <row r="457" spans="1:20" x14ac:dyDescent="0.45">
      <c r="A457" s="10" t="s">
        <v>594</v>
      </c>
      <c r="B457" s="10" t="s">
        <v>21</v>
      </c>
      <c r="C457">
        <v>0.29599999999999999</v>
      </c>
      <c r="D457">
        <v>1.1599999999999999</v>
      </c>
      <c r="E457">
        <v>0.19400000000000001</v>
      </c>
      <c r="F457">
        <v>0.433</v>
      </c>
      <c r="G457">
        <v>0.373</v>
      </c>
      <c r="H457">
        <v>0.112</v>
      </c>
      <c r="I457">
        <v>0.115</v>
      </c>
      <c r="J457">
        <v>149</v>
      </c>
      <c r="K457">
        <v>4.34</v>
      </c>
      <c r="L457">
        <v>2115</v>
      </c>
      <c r="M457">
        <v>3205</v>
      </c>
      <c r="N457">
        <v>5320</v>
      </c>
      <c r="O457">
        <v>0.36899999999999999</v>
      </c>
      <c r="P457">
        <v>0.34100000000000003</v>
      </c>
      <c r="Q457">
        <v>0.28999999999999998</v>
      </c>
      <c r="R457">
        <v>0.159</v>
      </c>
      <c r="S457">
        <v>0.54400000000000004</v>
      </c>
      <c r="T457">
        <v>0.29699999999999999</v>
      </c>
    </row>
    <row r="458" spans="1:20" x14ac:dyDescent="0.45">
      <c r="A458" s="10" t="s">
        <v>499</v>
      </c>
      <c r="B458" s="10" t="s">
        <v>21</v>
      </c>
      <c r="C458">
        <v>0.33900000000000002</v>
      </c>
      <c r="D458">
        <v>1.1599999999999999</v>
      </c>
      <c r="E458">
        <v>0.183</v>
      </c>
      <c r="F458">
        <v>0.438</v>
      </c>
      <c r="G458">
        <v>0.378</v>
      </c>
      <c r="H458">
        <v>6.0999999999999999E-2</v>
      </c>
      <c r="I458">
        <v>0.112</v>
      </c>
      <c r="J458">
        <v>155</v>
      </c>
      <c r="K458">
        <v>3.46</v>
      </c>
      <c r="L458">
        <v>2754</v>
      </c>
      <c r="M458">
        <v>4418</v>
      </c>
      <c r="N458">
        <v>7172</v>
      </c>
      <c r="O458">
        <v>0.36799999999999999</v>
      </c>
      <c r="P458">
        <v>0.36299999999999999</v>
      </c>
      <c r="Q458">
        <v>0.26900000000000002</v>
      </c>
      <c r="R458">
        <v>0.17499999999999999</v>
      </c>
      <c r="S458">
        <v>0.52500000000000002</v>
      </c>
      <c r="T458">
        <v>0.3</v>
      </c>
    </row>
    <row r="459" spans="1:20" x14ac:dyDescent="0.45">
      <c r="A459" s="10" t="s">
        <v>567</v>
      </c>
      <c r="B459" s="10" t="s">
        <v>21</v>
      </c>
      <c r="C459">
        <v>0.29799999999999999</v>
      </c>
      <c r="D459">
        <v>1.1599999999999999</v>
      </c>
      <c r="E459">
        <v>0.192</v>
      </c>
      <c r="F459">
        <v>0.434</v>
      </c>
      <c r="G459">
        <v>0.375</v>
      </c>
      <c r="H459">
        <v>8.8999999999999996E-2</v>
      </c>
      <c r="I459">
        <v>9.9000000000000005E-2</v>
      </c>
      <c r="J459">
        <v>492</v>
      </c>
      <c r="K459">
        <v>4.68</v>
      </c>
      <c r="L459">
        <v>6317</v>
      </c>
      <c r="M459">
        <v>10090</v>
      </c>
      <c r="N459">
        <v>16407</v>
      </c>
      <c r="O459">
        <v>0.378</v>
      </c>
      <c r="P459">
        <v>0.33500000000000002</v>
      </c>
      <c r="Q459">
        <v>0.28699999999999998</v>
      </c>
      <c r="R459">
        <v>0.13500000000000001</v>
      </c>
      <c r="S459">
        <v>0.57499999999999996</v>
      </c>
      <c r="T459">
        <v>0.28999999999999998</v>
      </c>
    </row>
    <row r="460" spans="1:20" x14ac:dyDescent="0.45">
      <c r="A460" s="10" t="s">
        <v>450</v>
      </c>
      <c r="B460" s="10" t="s">
        <v>21</v>
      </c>
      <c r="C460">
        <v>0.28499999999999998</v>
      </c>
      <c r="D460">
        <v>1.1499999999999999</v>
      </c>
      <c r="E460">
        <v>0.183</v>
      </c>
      <c r="F460">
        <v>0.438</v>
      </c>
      <c r="G460">
        <v>0.379</v>
      </c>
      <c r="H460">
        <v>0.111</v>
      </c>
      <c r="I460">
        <v>0.10199999999999999</v>
      </c>
      <c r="J460">
        <v>190</v>
      </c>
      <c r="K460">
        <v>4.17</v>
      </c>
      <c r="L460">
        <v>2472</v>
      </c>
      <c r="M460">
        <v>4031</v>
      </c>
      <c r="N460">
        <v>6503</v>
      </c>
      <c r="O460">
        <v>0.41699999999999998</v>
      </c>
      <c r="P460">
        <v>0.33600000000000002</v>
      </c>
      <c r="Q460">
        <v>0.246</v>
      </c>
      <c r="R460">
        <v>0.185</v>
      </c>
      <c r="S460">
        <v>0.55300000000000005</v>
      </c>
      <c r="T460">
        <v>0.26200000000000001</v>
      </c>
    </row>
    <row r="461" spans="1:20" x14ac:dyDescent="0.45">
      <c r="A461" s="10" t="s">
        <v>501</v>
      </c>
      <c r="B461" s="10" t="s">
        <v>21</v>
      </c>
      <c r="C461">
        <v>0.28199999999999997</v>
      </c>
      <c r="D461">
        <v>1.1499999999999999</v>
      </c>
      <c r="E461">
        <v>0.19</v>
      </c>
      <c r="F461">
        <v>0.434</v>
      </c>
      <c r="G461">
        <v>0.376</v>
      </c>
      <c r="H461">
        <v>0.104</v>
      </c>
      <c r="I461">
        <v>9.2999999999999999E-2</v>
      </c>
      <c r="J461">
        <v>547</v>
      </c>
      <c r="K461">
        <v>4.2699999999999996</v>
      </c>
      <c r="L461">
        <v>6475</v>
      </c>
      <c r="M461">
        <v>11801</v>
      </c>
      <c r="N461">
        <v>18276</v>
      </c>
      <c r="O461">
        <v>0.378</v>
      </c>
      <c r="P461">
        <v>0.36199999999999999</v>
      </c>
      <c r="Q461">
        <v>0.26100000000000001</v>
      </c>
      <c r="R461">
        <v>0.187</v>
      </c>
      <c r="S461">
        <v>0.51300000000000001</v>
      </c>
      <c r="T461">
        <v>0.3</v>
      </c>
    </row>
    <row r="462" spans="1:20" x14ac:dyDescent="0.45">
      <c r="A462" s="10" t="s">
        <v>502</v>
      </c>
      <c r="B462" s="10" t="s">
        <v>21</v>
      </c>
      <c r="C462">
        <v>0.29499999999999998</v>
      </c>
      <c r="D462">
        <v>1.1499999999999999</v>
      </c>
      <c r="E462">
        <v>0.19700000000000001</v>
      </c>
      <c r="F462">
        <v>0.43</v>
      </c>
      <c r="G462">
        <v>0.373</v>
      </c>
      <c r="H462">
        <v>0.11600000000000001</v>
      </c>
      <c r="I462">
        <v>0.127</v>
      </c>
      <c r="J462">
        <v>102</v>
      </c>
      <c r="K462">
        <v>2.99</v>
      </c>
      <c r="L462">
        <v>2007</v>
      </c>
      <c r="M462">
        <v>3412</v>
      </c>
      <c r="N462">
        <v>5419</v>
      </c>
      <c r="O462">
        <v>0.373</v>
      </c>
      <c r="P462">
        <v>0.34899999999999998</v>
      </c>
      <c r="Q462">
        <v>0.27800000000000002</v>
      </c>
      <c r="R462">
        <v>0.16500000000000001</v>
      </c>
      <c r="S462">
        <v>0.48299999999999998</v>
      </c>
      <c r="T462">
        <v>0.35099999999999998</v>
      </c>
    </row>
    <row r="463" spans="1:20" x14ac:dyDescent="0.45">
      <c r="A463" s="10" t="s">
        <v>500</v>
      </c>
      <c r="B463" s="10" t="s">
        <v>21</v>
      </c>
      <c r="C463">
        <v>0.30199999999999999</v>
      </c>
      <c r="D463">
        <v>1.1499999999999999</v>
      </c>
      <c r="E463">
        <v>0.20699999999999999</v>
      </c>
      <c r="F463">
        <v>0.42499999999999999</v>
      </c>
      <c r="G463">
        <v>0.36899999999999999</v>
      </c>
      <c r="H463">
        <v>7.8E-2</v>
      </c>
      <c r="I463">
        <v>0.13800000000000001</v>
      </c>
      <c r="J463">
        <v>202</v>
      </c>
      <c r="K463">
        <v>4.2699999999999996</v>
      </c>
      <c r="L463">
        <v>2602</v>
      </c>
      <c r="M463">
        <v>4432</v>
      </c>
      <c r="N463">
        <v>7034</v>
      </c>
      <c r="O463">
        <v>0.37</v>
      </c>
      <c r="P463">
        <v>0.36699999999999999</v>
      </c>
      <c r="Q463">
        <v>0.26300000000000001</v>
      </c>
      <c r="R463">
        <v>0.14199999999999999</v>
      </c>
      <c r="S463">
        <v>0.505</v>
      </c>
      <c r="T463">
        <v>0.35299999999999998</v>
      </c>
    </row>
    <row r="464" spans="1:20" x14ac:dyDescent="0.45">
      <c r="A464" s="10" t="s">
        <v>503</v>
      </c>
      <c r="B464" s="10" t="s">
        <v>21</v>
      </c>
      <c r="C464">
        <v>0.31</v>
      </c>
      <c r="D464">
        <v>1.1499999999999999</v>
      </c>
      <c r="E464">
        <v>0.20300000000000001</v>
      </c>
      <c r="F464">
        <v>0.42699999999999999</v>
      </c>
      <c r="G464">
        <v>0.371</v>
      </c>
      <c r="H464">
        <v>8.4000000000000005E-2</v>
      </c>
      <c r="I464">
        <v>0.09</v>
      </c>
      <c r="J464">
        <v>97</v>
      </c>
      <c r="K464">
        <v>2.46</v>
      </c>
      <c r="L464">
        <v>1873</v>
      </c>
      <c r="M464">
        <v>3796</v>
      </c>
      <c r="N464">
        <v>5669</v>
      </c>
      <c r="O464">
        <v>0.38400000000000001</v>
      </c>
      <c r="P464">
        <v>0.34699999999999998</v>
      </c>
      <c r="Q464">
        <v>0.26900000000000002</v>
      </c>
      <c r="R464">
        <v>0.19900000000000001</v>
      </c>
      <c r="S464">
        <v>0.49399999999999999</v>
      </c>
      <c r="T464">
        <v>0.308</v>
      </c>
    </row>
    <row r="465" spans="1:20" x14ac:dyDescent="0.45">
      <c r="A465" s="10" t="s">
        <v>506</v>
      </c>
      <c r="B465" s="10" t="s">
        <v>21</v>
      </c>
      <c r="C465">
        <v>0.28699999999999998</v>
      </c>
      <c r="D465">
        <v>1.1499999999999999</v>
      </c>
      <c r="E465">
        <v>0.215</v>
      </c>
      <c r="F465">
        <v>0.42</v>
      </c>
      <c r="G465">
        <v>0.36499999999999999</v>
      </c>
      <c r="H465">
        <v>0.113</v>
      </c>
      <c r="I465">
        <v>0.106</v>
      </c>
      <c r="J465">
        <v>163</v>
      </c>
      <c r="K465">
        <v>3.71</v>
      </c>
      <c r="L465">
        <v>2423</v>
      </c>
      <c r="M465">
        <v>4008</v>
      </c>
      <c r="N465">
        <v>6431</v>
      </c>
      <c r="O465">
        <v>0.4</v>
      </c>
      <c r="P465">
        <v>0.36199999999999999</v>
      </c>
      <c r="Q465">
        <v>0.23799999999999999</v>
      </c>
      <c r="R465">
        <v>0.185</v>
      </c>
      <c r="S465">
        <v>0.50600000000000001</v>
      </c>
      <c r="T465">
        <v>0.309</v>
      </c>
    </row>
    <row r="466" spans="1:20" x14ac:dyDescent="0.45">
      <c r="A466" s="10" t="s">
        <v>507</v>
      </c>
      <c r="B466" s="10" t="s">
        <v>21</v>
      </c>
      <c r="C466">
        <v>0.29299999999999998</v>
      </c>
      <c r="D466">
        <v>1.1499999999999999</v>
      </c>
      <c r="E466">
        <v>0.20599999999999999</v>
      </c>
      <c r="F466">
        <v>0.42399999999999999</v>
      </c>
      <c r="G466">
        <v>0.37</v>
      </c>
      <c r="H466">
        <v>8.5000000000000006E-2</v>
      </c>
      <c r="I466">
        <v>0.13800000000000001</v>
      </c>
      <c r="J466">
        <v>322</v>
      </c>
      <c r="K466">
        <v>5.32</v>
      </c>
      <c r="L466">
        <v>3157</v>
      </c>
      <c r="M466">
        <v>5640</v>
      </c>
      <c r="N466">
        <v>8797</v>
      </c>
      <c r="O466">
        <v>0.432</v>
      </c>
      <c r="P466">
        <v>0.34</v>
      </c>
      <c r="Q466">
        <v>0.22800000000000001</v>
      </c>
      <c r="R466">
        <v>0.15</v>
      </c>
      <c r="S466">
        <v>0.49199999999999999</v>
      </c>
      <c r="T466">
        <v>0.35799999999999998</v>
      </c>
    </row>
    <row r="467" spans="1:20" x14ac:dyDescent="0.45">
      <c r="A467" s="10" t="s">
        <v>508</v>
      </c>
      <c r="B467" s="10" t="s">
        <v>21</v>
      </c>
      <c r="C467">
        <v>0.27600000000000002</v>
      </c>
      <c r="D467">
        <v>1.1499999999999999</v>
      </c>
      <c r="E467">
        <v>0.19400000000000001</v>
      </c>
      <c r="F467">
        <v>0.43099999999999999</v>
      </c>
      <c r="G467">
        <v>0.375</v>
      </c>
      <c r="H467">
        <v>0.108</v>
      </c>
      <c r="I467">
        <v>0.11</v>
      </c>
      <c r="J467">
        <v>168</v>
      </c>
      <c r="K467">
        <v>1.89</v>
      </c>
      <c r="L467">
        <v>4927</v>
      </c>
      <c r="M467">
        <v>8363</v>
      </c>
      <c r="N467">
        <v>13290</v>
      </c>
      <c r="O467">
        <v>0.45300000000000001</v>
      </c>
      <c r="P467">
        <v>0.318</v>
      </c>
      <c r="Q467">
        <v>0.23</v>
      </c>
      <c r="R467">
        <v>0.184</v>
      </c>
      <c r="S467">
        <v>0.503</v>
      </c>
      <c r="T467">
        <v>0.313</v>
      </c>
    </row>
    <row r="468" spans="1:20" x14ac:dyDescent="0.45">
      <c r="A468" s="10" t="s">
        <v>488</v>
      </c>
      <c r="B468" s="10" t="s">
        <v>21</v>
      </c>
      <c r="C468">
        <v>0.32500000000000001</v>
      </c>
      <c r="D468">
        <v>1.1499999999999999</v>
      </c>
      <c r="E468">
        <v>0.24399999999999999</v>
      </c>
      <c r="F468">
        <v>0.40300000000000002</v>
      </c>
      <c r="G468">
        <v>0.35199999999999998</v>
      </c>
      <c r="H468">
        <v>0.114</v>
      </c>
      <c r="I468">
        <v>0.125</v>
      </c>
      <c r="J468">
        <v>184</v>
      </c>
      <c r="K468">
        <v>5.18</v>
      </c>
      <c r="L468">
        <v>2434</v>
      </c>
      <c r="M468">
        <v>3384</v>
      </c>
      <c r="N468">
        <v>5818</v>
      </c>
      <c r="O468">
        <v>0.39400000000000002</v>
      </c>
      <c r="P468">
        <v>0.32900000000000001</v>
      </c>
      <c r="Q468">
        <v>0.27700000000000002</v>
      </c>
      <c r="R468">
        <v>0.16300000000000001</v>
      </c>
      <c r="S468">
        <v>0.54200000000000004</v>
      </c>
      <c r="T468">
        <v>0.29499999999999998</v>
      </c>
    </row>
    <row r="469" spans="1:20" x14ac:dyDescent="0.45">
      <c r="A469" s="10" t="s">
        <v>505</v>
      </c>
      <c r="B469" s="10" t="s">
        <v>21</v>
      </c>
      <c r="C469">
        <v>0.28999999999999998</v>
      </c>
      <c r="D469">
        <v>1.1499999999999999</v>
      </c>
      <c r="E469">
        <v>0.20899999999999999</v>
      </c>
      <c r="F469">
        <v>0.42199999999999999</v>
      </c>
      <c r="G469">
        <v>0.36899999999999999</v>
      </c>
      <c r="H469">
        <v>0.09</v>
      </c>
      <c r="I469">
        <v>0.125</v>
      </c>
      <c r="J469">
        <v>576</v>
      </c>
      <c r="K469">
        <v>4.8899999999999997</v>
      </c>
      <c r="L469">
        <v>5740</v>
      </c>
      <c r="M469">
        <v>11283</v>
      </c>
      <c r="N469">
        <v>17023</v>
      </c>
      <c r="O469">
        <v>0.39700000000000002</v>
      </c>
      <c r="P469">
        <v>0.36099999999999999</v>
      </c>
      <c r="Q469">
        <v>0.24199999999999999</v>
      </c>
      <c r="R469">
        <v>0.155</v>
      </c>
      <c r="S469">
        <v>0.505</v>
      </c>
      <c r="T469">
        <v>0.34</v>
      </c>
    </row>
    <row r="470" spans="1:20" x14ac:dyDescent="0.45">
      <c r="A470" s="10" t="s">
        <v>475</v>
      </c>
      <c r="B470" s="10" t="s">
        <v>21</v>
      </c>
      <c r="C470">
        <v>0.30099999999999999</v>
      </c>
      <c r="D470">
        <v>1.1399999999999999</v>
      </c>
      <c r="E470">
        <v>0.20200000000000001</v>
      </c>
      <c r="F470">
        <v>0.42599999999999999</v>
      </c>
      <c r="G470">
        <v>0.372</v>
      </c>
      <c r="H470">
        <v>8.3000000000000004E-2</v>
      </c>
      <c r="I470">
        <v>8.1000000000000003E-2</v>
      </c>
      <c r="J470">
        <v>100</v>
      </c>
      <c r="K470">
        <v>1.71</v>
      </c>
      <c r="L470">
        <v>3427</v>
      </c>
      <c r="M470">
        <v>5667</v>
      </c>
      <c r="N470">
        <v>9094</v>
      </c>
      <c r="O470">
        <v>0.36199999999999999</v>
      </c>
      <c r="P470">
        <v>0.34899999999999998</v>
      </c>
      <c r="Q470">
        <v>0.28899999999999998</v>
      </c>
      <c r="R470">
        <v>0.18099999999999999</v>
      </c>
      <c r="S470">
        <v>0.54500000000000004</v>
      </c>
      <c r="T470">
        <v>0.27400000000000002</v>
      </c>
    </row>
    <row r="471" spans="1:20" x14ac:dyDescent="0.45">
      <c r="A471" s="10" t="s">
        <v>664</v>
      </c>
      <c r="B471" s="10" t="s">
        <v>21</v>
      </c>
      <c r="C471">
        <v>0.28100000000000003</v>
      </c>
      <c r="D471">
        <v>1.1399999999999999</v>
      </c>
      <c r="E471">
        <v>0.182</v>
      </c>
      <c r="F471">
        <v>0.437</v>
      </c>
      <c r="G471">
        <v>0.38200000000000001</v>
      </c>
      <c r="H471">
        <v>0.104</v>
      </c>
      <c r="I471">
        <v>0.105</v>
      </c>
      <c r="J471">
        <v>242</v>
      </c>
      <c r="K471">
        <v>3.75</v>
      </c>
      <c r="L471">
        <v>3194</v>
      </c>
      <c r="M471">
        <v>5897</v>
      </c>
      <c r="N471">
        <v>9091</v>
      </c>
      <c r="O471">
        <v>0.41299999999999998</v>
      </c>
      <c r="P471">
        <v>0.34100000000000003</v>
      </c>
      <c r="Q471">
        <v>0.246</v>
      </c>
      <c r="R471">
        <v>0.155</v>
      </c>
      <c r="S471">
        <v>0.57099999999999995</v>
      </c>
      <c r="T471">
        <v>0.27400000000000002</v>
      </c>
    </row>
    <row r="472" spans="1:20" x14ac:dyDescent="0.45">
      <c r="A472" s="10" t="s">
        <v>510</v>
      </c>
      <c r="B472" s="10" t="s">
        <v>21</v>
      </c>
      <c r="C472">
        <v>0.28399999999999997</v>
      </c>
      <c r="D472">
        <v>1.1399999999999999</v>
      </c>
      <c r="E472">
        <v>0.20399999999999999</v>
      </c>
      <c r="F472">
        <v>0.42399999999999999</v>
      </c>
      <c r="G472">
        <v>0.371</v>
      </c>
      <c r="H472">
        <v>0.107</v>
      </c>
      <c r="I472">
        <v>0.09</v>
      </c>
      <c r="J472">
        <v>171</v>
      </c>
      <c r="K472">
        <v>2.02</v>
      </c>
      <c r="L472">
        <v>4463</v>
      </c>
      <c r="M472">
        <v>8327</v>
      </c>
      <c r="N472">
        <v>12790</v>
      </c>
      <c r="O472">
        <v>0.36699999999999999</v>
      </c>
      <c r="P472">
        <v>0.34599999999999997</v>
      </c>
      <c r="Q472">
        <v>0.28599999999999998</v>
      </c>
      <c r="R472">
        <v>0.2</v>
      </c>
      <c r="S472">
        <v>0.52300000000000002</v>
      </c>
      <c r="T472">
        <v>0.27700000000000002</v>
      </c>
    </row>
    <row r="473" spans="1:20" x14ac:dyDescent="0.45">
      <c r="A473" s="10" t="s">
        <v>516</v>
      </c>
      <c r="B473" s="10" t="s">
        <v>21</v>
      </c>
      <c r="C473">
        <v>0.255</v>
      </c>
      <c r="D473">
        <v>1.1399999999999999</v>
      </c>
      <c r="E473">
        <v>0.18</v>
      </c>
      <c r="F473">
        <v>0.436</v>
      </c>
      <c r="G473">
        <v>0.38300000000000001</v>
      </c>
      <c r="H473">
        <v>0.13</v>
      </c>
      <c r="I473">
        <v>0.124</v>
      </c>
      <c r="J473">
        <v>179</v>
      </c>
      <c r="K473">
        <v>4.41</v>
      </c>
      <c r="L473">
        <v>2240</v>
      </c>
      <c r="M473">
        <v>3609</v>
      </c>
      <c r="N473">
        <v>5849</v>
      </c>
      <c r="O473">
        <v>0.441</v>
      </c>
      <c r="P473">
        <v>0.34</v>
      </c>
      <c r="Q473">
        <v>0.219</v>
      </c>
      <c r="R473">
        <v>0.19800000000000001</v>
      </c>
      <c r="S473">
        <v>0.501</v>
      </c>
      <c r="T473">
        <v>0.30099999999999999</v>
      </c>
    </row>
    <row r="474" spans="1:20" x14ac:dyDescent="0.45">
      <c r="A474" s="10" t="s">
        <v>517</v>
      </c>
      <c r="B474" s="10" t="s">
        <v>21</v>
      </c>
      <c r="C474">
        <v>0.29099999999999998</v>
      </c>
      <c r="D474">
        <v>1.1399999999999999</v>
      </c>
      <c r="E474">
        <v>0.2</v>
      </c>
      <c r="F474">
        <v>0.42599999999999999</v>
      </c>
      <c r="G474">
        <v>0.374</v>
      </c>
      <c r="H474">
        <v>0.11899999999999999</v>
      </c>
      <c r="I474">
        <v>0.10299999999999999</v>
      </c>
      <c r="J474">
        <v>854</v>
      </c>
      <c r="K474">
        <v>4.49</v>
      </c>
      <c r="L474">
        <v>10102</v>
      </c>
      <c r="M474">
        <v>17766</v>
      </c>
      <c r="N474">
        <v>27868</v>
      </c>
      <c r="O474">
        <v>0.38500000000000001</v>
      </c>
      <c r="P474">
        <v>0.34499999999999997</v>
      </c>
      <c r="Q474">
        <v>0.27</v>
      </c>
      <c r="R474">
        <v>0.185</v>
      </c>
      <c r="S474">
        <v>0.52500000000000002</v>
      </c>
      <c r="T474">
        <v>0.28899999999999998</v>
      </c>
    </row>
    <row r="475" spans="1:20" x14ac:dyDescent="0.45">
      <c r="A475" s="10" t="s">
        <v>519</v>
      </c>
      <c r="B475" s="10" t="s">
        <v>21</v>
      </c>
      <c r="C475">
        <v>0.30199999999999999</v>
      </c>
      <c r="D475">
        <v>1.1399999999999999</v>
      </c>
      <c r="E475">
        <v>0.217</v>
      </c>
      <c r="F475">
        <v>0.41699999999999998</v>
      </c>
      <c r="G475">
        <v>0.36599999999999999</v>
      </c>
      <c r="H475">
        <v>0.10100000000000001</v>
      </c>
      <c r="I475">
        <v>0.13100000000000001</v>
      </c>
      <c r="J475">
        <v>548</v>
      </c>
      <c r="K475">
        <v>4.5</v>
      </c>
      <c r="L475">
        <v>6480</v>
      </c>
      <c r="M475">
        <v>11684</v>
      </c>
      <c r="N475">
        <v>18164</v>
      </c>
      <c r="O475">
        <v>0.36099999999999999</v>
      </c>
      <c r="P475">
        <v>0.36</v>
      </c>
      <c r="Q475">
        <v>0.27900000000000003</v>
      </c>
      <c r="R475">
        <v>0.16700000000000001</v>
      </c>
      <c r="S475">
        <v>0.50700000000000001</v>
      </c>
      <c r="T475">
        <v>0.32700000000000001</v>
      </c>
    </row>
    <row r="476" spans="1:20" x14ac:dyDescent="0.45">
      <c r="A476" s="10" t="s">
        <v>518</v>
      </c>
      <c r="B476" s="10" t="s">
        <v>21</v>
      </c>
      <c r="C476">
        <v>0.29399999999999998</v>
      </c>
      <c r="D476">
        <v>1.1399999999999999</v>
      </c>
      <c r="E476">
        <v>0.20100000000000001</v>
      </c>
      <c r="F476">
        <v>0.42499999999999999</v>
      </c>
      <c r="G476">
        <v>0.374</v>
      </c>
      <c r="H476">
        <v>0.11</v>
      </c>
      <c r="I476">
        <v>0.107</v>
      </c>
      <c r="J476">
        <v>1071</v>
      </c>
      <c r="K476">
        <v>4.78</v>
      </c>
      <c r="L476">
        <v>12093</v>
      </c>
      <c r="M476">
        <v>21179</v>
      </c>
      <c r="N476">
        <v>33272</v>
      </c>
      <c r="O476">
        <v>0.41</v>
      </c>
      <c r="P476">
        <v>0.33500000000000002</v>
      </c>
      <c r="Q476">
        <v>0.25600000000000001</v>
      </c>
      <c r="R476">
        <v>0.186</v>
      </c>
      <c r="S476">
        <v>0.52600000000000002</v>
      </c>
      <c r="T476">
        <v>0.28799999999999998</v>
      </c>
    </row>
    <row r="477" spans="1:20" x14ac:dyDescent="0.45">
      <c r="A477" s="10" t="s">
        <v>498</v>
      </c>
      <c r="B477" s="10" t="s">
        <v>21</v>
      </c>
      <c r="C477">
        <v>0.313</v>
      </c>
      <c r="D477">
        <v>1.1399999999999999</v>
      </c>
      <c r="E477">
        <v>0.19900000000000001</v>
      </c>
      <c r="F477">
        <v>0.42599999999999999</v>
      </c>
      <c r="G477">
        <v>0.375</v>
      </c>
      <c r="H477">
        <v>7.1999999999999995E-2</v>
      </c>
      <c r="I477">
        <v>0.11799999999999999</v>
      </c>
      <c r="J477">
        <v>232</v>
      </c>
      <c r="K477">
        <v>5.45</v>
      </c>
      <c r="L477">
        <v>1841</v>
      </c>
      <c r="M477">
        <v>3844</v>
      </c>
      <c r="N477">
        <v>5685</v>
      </c>
      <c r="O477">
        <v>0.39300000000000002</v>
      </c>
      <c r="P477">
        <v>0.35</v>
      </c>
      <c r="Q477">
        <v>0.25700000000000001</v>
      </c>
      <c r="R477">
        <v>0.112</v>
      </c>
      <c r="S477">
        <v>0.57099999999999995</v>
      </c>
      <c r="T477">
        <v>0.317</v>
      </c>
    </row>
    <row r="478" spans="1:20" x14ac:dyDescent="0.45">
      <c r="A478" s="10" t="s">
        <v>522</v>
      </c>
      <c r="B478" s="10" t="s">
        <v>21</v>
      </c>
      <c r="C478">
        <v>0.27</v>
      </c>
      <c r="D478">
        <v>1.1399999999999999</v>
      </c>
      <c r="E478">
        <v>0.17</v>
      </c>
      <c r="F478">
        <v>0.441</v>
      </c>
      <c r="G478">
        <v>0.38900000000000001</v>
      </c>
      <c r="H478">
        <v>0.125</v>
      </c>
      <c r="I478">
        <v>7.5999999999999998E-2</v>
      </c>
      <c r="J478">
        <v>147</v>
      </c>
      <c r="K478">
        <v>3.66</v>
      </c>
      <c r="L478">
        <v>2089</v>
      </c>
      <c r="M478">
        <v>3767</v>
      </c>
      <c r="N478">
        <v>5856</v>
      </c>
      <c r="O478">
        <v>0.41099999999999998</v>
      </c>
      <c r="P478">
        <v>0.34499999999999997</v>
      </c>
      <c r="Q478">
        <v>0.24399999999999999</v>
      </c>
      <c r="R478">
        <v>0.187</v>
      </c>
      <c r="S478">
        <v>0.54400000000000004</v>
      </c>
      <c r="T478">
        <v>0.27</v>
      </c>
    </row>
    <row r="479" spans="1:20" x14ac:dyDescent="0.45">
      <c r="A479" s="10" t="s">
        <v>526</v>
      </c>
      <c r="B479" s="10" t="s">
        <v>21</v>
      </c>
      <c r="C479">
        <v>0.28799999999999998</v>
      </c>
      <c r="D479">
        <v>1.1299999999999999</v>
      </c>
      <c r="E479">
        <v>0.21</v>
      </c>
      <c r="F479">
        <v>0.42</v>
      </c>
      <c r="G479">
        <v>0.37</v>
      </c>
      <c r="H479">
        <v>0.105</v>
      </c>
      <c r="I479">
        <v>0.12</v>
      </c>
      <c r="J479">
        <v>672</v>
      </c>
      <c r="K479">
        <v>5.68</v>
      </c>
      <c r="L479">
        <v>6102</v>
      </c>
      <c r="M479">
        <v>10374</v>
      </c>
      <c r="N479">
        <v>16476</v>
      </c>
      <c r="O479">
        <v>0.501</v>
      </c>
      <c r="P479">
        <v>0.29299999999999998</v>
      </c>
      <c r="Q479">
        <v>0.20599999999999999</v>
      </c>
      <c r="R479">
        <v>0.151</v>
      </c>
      <c r="S479">
        <v>0.54500000000000004</v>
      </c>
      <c r="T479">
        <v>0.30499999999999999</v>
      </c>
    </row>
    <row r="480" spans="1:20" x14ac:dyDescent="0.45">
      <c r="A480" s="10" t="s">
        <v>524</v>
      </c>
      <c r="B480" s="10" t="s">
        <v>115</v>
      </c>
      <c r="C480">
        <v>0.30499999999999999</v>
      </c>
      <c r="D480">
        <v>1.1299999999999999</v>
      </c>
      <c r="E480">
        <v>0.186</v>
      </c>
      <c r="F480">
        <v>0.433</v>
      </c>
      <c r="G480">
        <v>0.38100000000000001</v>
      </c>
      <c r="H480">
        <v>0.10299999999999999</v>
      </c>
      <c r="I480">
        <v>0.1</v>
      </c>
      <c r="J480">
        <v>188</v>
      </c>
      <c r="K480">
        <v>4.29</v>
      </c>
      <c r="L480">
        <v>1818</v>
      </c>
      <c r="M480">
        <v>4242</v>
      </c>
      <c r="N480">
        <v>6060</v>
      </c>
      <c r="O480">
        <v>0.377</v>
      </c>
      <c r="P480">
        <v>0.33600000000000002</v>
      </c>
      <c r="Q480">
        <v>0.28699999999999998</v>
      </c>
      <c r="R480">
        <v>0.182</v>
      </c>
      <c r="S480">
        <v>0.51</v>
      </c>
      <c r="T480">
        <v>0.307</v>
      </c>
    </row>
    <row r="481" spans="1:20" x14ac:dyDescent="0.45">
      <c r="A481" s="10" t="s">
        <v>523</v>
      </c>
      <c r="B481" s="10" t="s">
        <v>21</v>
      </c>
      <c r="C481">
        <v>0.28799999999999998</v>
      </c>
      <c r="D481">
        <v>1.1299999999999999</v>
      </c>
      <c r="E481">
        <v>0.21</v>
      </c>
      <c r="F481">
        <v>0.42</v>
      </c>
      <c r="G481">
        <v>0.37</v>
      </c>
      <c r="H481">
        <v>0.08</v>
      </c>
      <c r="I481">
        <v>0.10299999999999999</v>
      </c>
      <c r="J481">
        <v>291</v>
      </c>
      <c r="K481">
        <v>3.39</v>
      </c>
      <c r="L481">
        <v>4826</v>
      </c>
      <c r="M481">
        <v>8030</v>
      </c>
      <c r="N481">
        <v>12856</v>
      </c>
      <c r="O481">
        <v>0.39800000000000002</v>
      </c>
      <c r="P481">
        <v>0.33700000000000002</v>
      </c>
      <c r="Q481">
        <v>0.26500000000000001</v>
      </c>
      <c r="R481">
        <v>0.18</v>
      </c>
      <c r="S481">
        <v>0.52400000000000002</v>
      </c>
      <c r="T481">
        <v>0.29599999999999999</v>
      </c>
    </row>
    <row r="482" spans="1:20" x14ac:dyDescent="0.45">
      <c r="A482" s="10" t="s">
        <v>511</v>
      </c>
      <c r="B482" s="10" t="s">
        <v>21</v>
      </c>
      <c r="C482">
        <v>0.29199999999999998</v>
      </c>
      <c r="D482">
        <v>1.1299999999999999</v>
      </c>
      <c r="E482">
        <v>0.215</v>
      </c>
      <c r="F482">
        <v>0.41699999999999998</v>
      </c>
      <c r="G482">
        <v>0.36799999999999999</v>
      </c>
      <c r="H482">
        <v>9.1999999999999998E-2</v>
      </c>
      <c r="I482">
        <v>0.11600000000000001</v>
      </c>
      <c r="J482">
        <v>511</v>
      </c>
      <c r="K482">
        <v>4.53</v>
      </c>
      <c r="L482">
        <v>7061</v>
      </c>
      <c r="M482">
        <v>10983</v>
      </c>
      <c r="N482">
        <v>18044</v>
      </c>
      <c r="O482">
        <v>0.36699999999999999</v>
      </c>
      <c r="P482">
        <v>0.34200000000000003</v>
      </c>
      <c r="Q482">
        <v>0.29199999999999998</v>
      </c>
      <c r="R482">
        <v>0.17399999999999999</v>
      </c>
      <c r="S482">
        <v>0.49299999999999999</v>
      </c>
      <c r="T482">
        <v>0.33300000000000002</v>
      </c>
    </row>
    <row r="483" spans="1:20" x14ac:dyDescent="0.45">
      <c r="A483" s="10" t="s">
        <v>515</v>
      </c>
      <c r="B483" s="10" t="s">
        <v>21</v>
      </c>
      <c r="C483">
        <v>0.28599999999999998</v>
      </c>
      <c r="D483">
        <v>1.1299999999999999</v>
      </c>
      <c r="E483">
        <v>0.20300000000000001</v>
      </c>
      <c r="F483">
        <v>0.42299999999999999</v>
      </c>
      <c r="G483">
        <v>0.374</v>
      </c>
      <c r="H483">
        <v>0.112</v>
      </c>
      <c r="I483">
        <v>0.121</v>
      </c>
      <c r="J483">
        <v>362</v>
      </c>
      <c r="K483">
        <v>4.7699999999999996</v>
      </c>
      <c r="L483">
        <v>4169</v>
      </c>
      <c r="M483">
        <v>7072</v>
      </c>
      <c r="N483">
        <v>11241</v>
      </c>
      <c r="O483">
        <v>0.40100000000000002</v>
      </c>
      <c r="P483">
        <v>0.36</v>
      </c>
      <c r="Q483">
        <v>0.24</v>
      </c>
      <c r="R483">
        <v>0.185</v>
      </c>
      <c r="S483">
        <v>0.52900000000000003</v>
      </c>
      <c r="T483">
        <v>0.28599999999999998</v>
      </c>
    </row>
    <row r="484" spans="1:20" x14ac:dyDescent="0.45">
      <c r="A484" s="10" t="s">
        <v>525</v>
      </c>
      <c r="B484" s="10" t="s">
        <v>21</v>
      </c>
      <c r="C484">
        <v>0.29899999999999999</v>
      </c>
      <c r="D484">
        <v>1.1299999999999999</v>
      </c>
      <c r="E484">
        <v>0.20799999999999999</v>
      </c>
      <c r="F484">
        <v>0.42099999999999999</v>
      </c>
      <c r="G484">
        <v>0.372</v>
      </c>
      <c r="H484">
        <v>8.4000000000000005E-2</v>
      </c>
      <c r="I484">
        <v>0.13200000000000001</v>
      </c>
      <c r="J484">
        <v>529</v>
      </c>
      <c r="K484">
        <v>4.72</v>
      </c>
      <c r="L484">
        <v>5283</v>
      </c>
      <c r="M484">
        <v>10834</v>
      </c>
      <c r="N484">
        <v>16117</v>
      </c>
      <c r="O484">
        <v>0.40699999999999997</v>
      </c>
      <c r="P484">
        <v>0.34300000000000003</v>
      </c>
      <c r="Q484">
        <v>0.25</v>
      </c>
      <c r="R484">
        <v>0.17299999999999999</v>
      </c>
      <c r="S484">
        <v>0.51500000000000001</v>
      </c>
      <c r="T484">
        <v>0.312</v>
      </c>
    </row>
    <row r="485" spans="1:20" x14ac:dyDescent="0.45">
      <c r="A485" s="10" t="s">
        <v>547</v>
      </c>
      <c r="B485" s="10" t="s">
        <v>21</v>
      </c>
      <c r="C485">
        <v>0.3</v>
      </c>
      <c r="D485">
        <v>1.1299999999999999</v>
      </c>
      <c r="E485">
        <v>0.2</v>
      </c>
      <c r="F485">
        <v>0.42499999999999999</v>
      </c>
      <c r="G485">
        <v>0.375</v>
      </c>
      <c r="H485">
        <v>9.7000000000000003E-2</v>
      </c>
      <c r="I485">
        <v>9.6000000000000002E-2</v>
      </c>
      <c r="J485">
        <v>586</v>
      </c>
      <c r="K485">
        <v>4.5199999999999996</v>
      </c>
      <c r="L485">
        <v>7281</v>
      </c>
      <c r="M485">
        <v>12693</v>
      </c>
      <c r="N485">
        <v>19974</v>
      </c>
      <c r="O485">
        <v>0.379</v>
      </c>
      <c r="P485">
        <v>0.33300000000000002</v>
      </c>
      <c r="Q485">
        <v>0.28799999999999998</v>
      </c>
      <c r="R485">
        <v>0.17499999999999999</v>
      </c>
      <c r="S485">
        <v>0.54700000000000004</v>
      </c>
      <c r="T485">
        <v>0.27800000000000002</v>
      </c>
    </row>
    <row r="486" spans="1:20" x14ac:dyDescent="0.45">
      <c r="A486" s="10" t="s">
        <v>527</v>
      </c>
      <c r="B486" s="10" t="s">
        <v>21</v>
      </c>
      <c r="C486">
        <v>0.29699999999999999</v>
      </c>
      <c r="D486">
        <v>1.1299999999999999</v>
      </c>
      <c r="E486">
        <v>0.19400000000000001</v>
      </c>
      <c r="F486">
        <v>0.42699999999999999</v>
      </c>
      <c r="G486">
        <v>0.378</v>
      </c>
      <c r="H486">
        <v>7.4999999999999997E-2</v>
      </c>
      <c r="I486">
        <v>0.11799999999999999</v>
      </c>
      <c r="J486">
        <v>160</v>
      </c>
      <c r="K486">
        <v>3.88</v>
      </c>
      <c r="L486">
        <v>2236</v>
      </c>
      <c r="M486">
        <v>3879</v>
      </c>
      <c r="N486">
        <v>6115</v>
      </c>
      <c r="O486">
        <v>0.41399999999999998</v>
      </c>
      <c r="P486">
        <v>0.34499999999999997</v>
      </c>
      <c r="Q486">
        <v>0.24199999999999999</v>
      </c>
      <c r="R486">
        <v>0.17899999999999999</v>
      </c>
      <c r="S486">
        <v>0.54600000000000004</v>
      </c>
      <c r="T486">
        <v>0.27500000000000002</v>
      </c>
    </row>
    <row r="487" spans="1:20" x14ac:dyDescent="0.45">
      <c r="A487" s="10" t="s">
        <v>528</v>
      </c>
      <c r="B487" s="10" t="s">
        <v>21</v>
      </c>
      <c r="C487">
        <v>0.28599999999999998</v>
      </c>
      <c r="D487">
        <v>1.1299999999999999</v>
      </c>
      <c r="E487">
        <v>0.20300000000000001</v>
      </c>
      <c r="F487">
        <v>0.42299999999999999</v>
      </c>
      <c r="G487">
        <v>0.374</v>
      </c>
      <c r="H487">
        <v>0.11700000000000001</v>
      </c>
      <c r="I487">
        <v>0.112</v>
      </c>
      <c r="J487">
        <v>221</v>
      </c>
      <c r="K487">
        <v>3.67</v>
      </c>
      <c r="L487">
        <v>3601</v>
      </c>
      <c r="M487">
        <v>5795</v>
      </c>
      <c r="N487">
        <v>9396</v>
      </c>
      <c r="O487">
        <v>0.39500000000000002</v>
      </c>
      <c r="P487">
        <v>0.34200000000000003</v>
      </c>
      <c r="Q487">
        <v>0.26300000000000001</v>
      </c>
      <c r="R487">
        <v>0.19400000000000001</v>
      </c>
      <c r="S487">
        <v>0.51700000000000002</v>
      </c>
      <c r="T487">
        <v>0.28899999999999998</v>
      </c>
    </row>
    <row r="488" spans="1:20" x14ac:dyDescent="0.45">
      <c r="A488" s="10" t="s">
        <v>529</v>
      </c>
      <c r="B488" s="10" t="s">
        <v>21</v>
      </c>
      <c r="C488">
        <v>0.312</v>
      </c>
      <c r="D488">
        <v>1.1299999999999999</v>
      </c>
      <c r="E488">
        <v>0.214</v>
      </c>
      <c r="F488">
        <v>0.41699999999999998</v>
      </c>
      <c r="G488">
        <v>0.36899999999999999</v>
      </c>
      <c r="H488">
        <v>0.08</v>
      </c>
      <c r="I488">
        <v>0.11</v>
      </c>
      <c r="J488">
        <v>994</v>
      </c>
      <c r="K488">
        <v>4.74</v>
      </c>
      <c r="L488">
        <v>10682</v>
      </c>
      <c r="M488">
        <v>19534</v>
      </c>
      <c r="N488">
        <v>30216</v>
      </c>
      <c r="O488">
        <v>0.441</v>
      </c>
      <c r="P488">
        <v>0.33</v>
      </c>
      <c r="Q488">
        <v>0.22900000000000001</v>
      </c>
      <c r="R488">
        <v>0.17100000000000001</v>
      </c>
      <c r="S488">
        <v>0.53300000000000003</v>
      </c>
      <c r="T488">
        <v>0.29599999999999999</v>
      </c>
    </row>
    <row r="489" spans="1:20" x14ac:dyDescent="0.45">
      <c r="A489" s="10" t="s">
        <v>550</v>
      </c>
      <c r="B489" s="10" t="s">
        <v>21</v>
      </c>
      <c r="C489">
        <v>0.30099999999999999</v>
      </c>
      <c r="D489">
        <v>1.1299999999999999</v>
      </c>
      <c r="E489">
        <v>0.20399999999999999</v>
      </c>
      <c r="F489">
        <v>0.42199999999999999</v>
      </c>
      <c r="G489">
        <v>0.374</v>
      </c>
      <c r="H489">
        <v>0.10100000000000001</v>
      </c>
      <c r="I489">
        <v>0.111</v>
      </c>
      <c r="J489">
        <v>1046</v>
      </c>
      <c r="K489">
        <v>5.05</v>
      </c>
      <c r="L489">
        <v>8976</v>
      </c>
      <c r="M489">
        <v>18848</v>
      </c>
      <c r="N489">
        <v>27824</v>
      </c>
      <c r="O489">
        <v>0.36599999999999999</v>
      </c>
      <c r="P489">
        <v>0.34599999999999997</v>
      </c>
      <c r="Q489">
        <v>0.28799999999999998</v>
      </c>
      <c r="R489">
        <v>0.154</v>
      </c>
      <c r="S489">
        <v>0.53100000000000003</v>
      </c>
      <c r="T489">
        <v>0.314</v>
      </c>
    </row>
    <row r="490" spans="1:20" x14ac:dyDescent="0.45">
      <c r="A490" s="10" t="s">
        <v>532</v>
      </c>
      <c r="B490" s="10" t="s">
        <v>21</v>
      </c>
      <c r="C490">
        <v>0.3</v>
      </c>
      <c r="D490">
        <v>1.1299999999999999</v>
      </c>
      <c r="E490">
        <v>0.21099999999999999</v>
      </c>
      <c r="F490">
        <v>0.41799999999999998</v>
      </c>
      <c r="G490">
        <v>0.371</v>
      </c>
      <c r="H490">
        <v>9.7000000000000003E-2</v>
      </c>
      <c r="I490">
        <v>0.128</v>
      </c>
      <c r="J490">
        <v>485</v>
      </c>
      <c r="K490">
        <v>4.76</v>
      </c>
      <c r="L490">
        <v>5541</v>
      </c>
      <c r="M490">
        <v>9663</v>
      </c>
      <c r="N490">
        <v>15204</v>
      </c>
      <c r="O490">
        <v>0.39700000000000002</v>
      </c>
      <c r="P490">
        <v>0.34200000000000003</v>
      </c>
      <c r="Q490">
        <v>0.26100000000000001</v>
      </c>
      <c r="R490">
        <v>0.17699999999999999</v>
      </c>
      <c r="S490">
        <v>0.51500000000000001</v>
      </c>
      <c r="T490">
        <v>0.308</v>
      </c>
    </row>
    <row r="491" spans="1:20" x14ac:dyDescent="0.45">
      <c r="A491" s="10" t="s">
        <v>535</v>
      </c>
      <c r="B491" s="10" t="s">
        <v>21</v>
      </c>
      <c r="C491">
        <v>0.30199999999999999</v>
      </c>
      <c r="D491">
        <v>1.1200000000000001</v>
      </c>
      <c r="E491">
        <v>0.221</v>
      </c>
      <c r="F491">
        <v>0.41199999999999998</v>
      </c>
      <c r="G491">
        <v>0.36699999999999999</v>
      </c>
      <c r="H491">
        <v>0.113</v>
      </c>
      <c r="I491">
        <v>0.107</v>
      </c>
      <c r="J491">
        <v>856</v>
      </c>
      <c r="K491">
        <v>4.7699999999999996</v>
      </c>
      <c r="L491">
        <v>8260</v>
      </c>
      <c r="M491">
        <v>17017</v>
      </c>
      <c r="N491">
        <v>25277</v>
      </c>
      <c r="O491">
        <v>0.36799999999999999</v>
      </c>
      <c r="P491">
        <v>0.35899999999999999</v>
      </c>
      <c r="Q491">
        <v>0.27300000000000002</v>
      </c>
      <c r="R491">
        <v>0.17599999999999999</v>
      </c>
      <c r="S491">
        <v>0.51300000000000001</v>
      </c>
      <c r="T491">
        <v>0.311</v>
      </c>
    </row>
    <row r="492" spans="1:20" x14ac:dyDescent="0.45">
      <c r="A492" s="10" t="s">
        <v>536</v>
      </c>
      <c r="B492" s="10" t="s">
        <v>21</v>
      </c>
      <c r="C492">
        <v>0.308</v>
      </c>
      <c r="D492">
        <v>1.1200000000000001</v>
      </c>
      <c r="E492">
        <v>0.21099999999999999</v>
      </c>
      <c r="F492">
        <v>0.41699999999999998</v>
      </c>
      <c r="G492">
        <v>0.372</v>
      </c>
      <c r="H492">
        <v>9.7000000000000003E-2</v>
      </c>
      <c r="I492">
        <v>0.11899999999999999</v>
      </c>
      <c r="J492">
        <v>595</v>
      </c>
      <c r="K492">
        <v>4.38</v>
      </c>
      <c r="L492">
        <v>7733</v>
      </c>
      <c r="M492">
        <v>13219</v>
      </c>
      <c r="N492">
        <v>20952</v>
      </c>
      <c r="O492">
        <v>0.376</v>
      </c>
      <c r="P492">
        <v>0.34200000000000003</v>
      </c>
      <c r="Q492">
        <v>0.28199999999999997</v>
      </c>
      <c r="R492">
        <v>0.16400000000000001</v>
      </c>
      <c r="S492">
        <v>0.52400000000000002</v>
      </c>
      <c r="T492">
        <v>0.311</v>
      </c>
    </row>
    <row r="493" spans="1:20" x14ac:dyDescent="0.45">
      <c r="A493" s="10" t="s">
        <v>537</v>
      </c>
      <c r="B493" s="10" t="s">
        <v>21</v>
      </c>
      <c r="C493">
        <v>0.30299999999999999</v>
      </c>
      <c r="D493">
        <v>1.1200000000000001</v>
      </c>
      <c r="E493">
        <v>0.222</v>
      </c>
      <c r="F493">
        <v>0.41099999999999998</v>
      </c>
      <c r="G493">
        <v>0.36699999999999999</v>
      </c>
      <c r="H493">
        <v>0.105</v>
      </c>
      <c r="I493">
        <v>0.10299999999999999</v>
      </c>
      <c r="J493">
        <v>566</v>
      </c>
      <c r="K493">
        <v>5.13</v>
      </c>
      <c r="L493">
        <v>5762</v>
      </c>
      <c r="M493">
        <v>10611</v>
      </c>
      <c r="N493">
        <v>16373</v>
      </c>
      <c r="O493">
        <v>0.38600000000000001</v>
      </c>
      <c r="P493">
        <v>0.35099999999999998</v>
      </c>
      <c r="Q493">
        <v>0.26300000000000001</v>
      </c>
      <c r="R493">
        <v>0.188</v>
      </c>
      <c r="S493">
        <v>0.51900000000000002</v>
      </c>
      <c r="T493">
        <v>0.29299999999999998</v>
      </c>
    </row>
    <row r="494" spans="1:20" x14ac:dyDescent="0.45">
      <c r="A494" s="10" t="s">
        <v>541</v>
      </c>
      <c r="B494" s="10" t="s">
        <v>542</v>
      </c>
      <c r="C494">
        <v>0.28100000000000003</v>
      </c>
      <c r="D494">
        <v>1.1200000000000001</v>
      </c>
      <c r="E494">
        <v>0.189</v>
      </c>
      <c r="F494">
        <v>0.42899999999999999</v>
      </c>
      <c r="G494">
        <v>0.38200000000000001</v>
      </c>
      <c r="H494">
        <v>9.1999999999999998E-2</v>
      </c>
      <c r="I494">
        <v>0.13600000000000001</v>
      </c>
      <c r="J494">
        <v>243</v>
      </c>
      <c r="K494">
        <v>4.83</v>
      </c>
      <c r="L494">
        <v>2453</v>
      </c>
      <c r="M494">
        <v>4901</v>
      </c>
      <c r="N494">
        <v>7354</v>
      </c>
      <c r="O494">
        <v>0.377</v>
      </c>
      <c r="P494">
        <v>0.36099999999999999</v>
      </c>
      <c r="Q494">
        <v>0.26100000000000001</v>
      </c>
      <c r="R494">
        <v>0.161</v>
      </c>
      <c r="S494">
        <v>0.52500000000000002</v>
      </c>
      <c r="T494">
        <v>0.315</v>
      </c>
    </row>
    <row r="495" spans="1:20" x14ac:dyDescent="0.45">
      <c r="A495" s="10" t="s">
        <v>563</v>
      </c>
      <c r="B495" s="10" t="s">
        <v>21</v>
      </c>
      <c r="C495">
        <v>0.29399999999999998</v>
      </c>
      <c r="D495">
        <v>1.1200000000000001</v>
      </c>
      <c r="E495">
        <v>0.214</v>
      </c>
      <c r="F495">
        <v>0.41499999999999998</v>
      </c>
      <c r="G495">
        <v>0.371</v>
      </c>
      <c r="H495">
        <v>0.1</v>
      </c>
      <c r="I495">
        <v>9.7000000000000003E-2</v>
      </c>
      <c r="J495">
        <v>986</v>
      </c>
      <c r="K495">
        <v>4.76</v>
      </c>
      <c r="L495">
        <v>10459</v>
      </c>
      <c r="M495">
        <v>18989</v>
      </c>
      <c r="N495">
        <v>29448</v>
      </c>
      <c r="O495">
        <v>0.40600000000000003</v>
      </c>
      <c r="P495">
        <v>0.34100000000000003</v>
      </c>
      <c r="Q495">
        <v>0.253</v>
      </c>
      <c r="R495">
        <v>0.16700000000000001</v>
      </c>
      <c r="S495">
        <v>0.52200000000000002</v>
      </c>
      <c r="T495">
        <v>0.31</v>
      </c>
    </row>
    <row r="496" spans="1:20" x14ac:dyDescent="0.45">
      <c r="A496" s="10" t="s">
        <v>545</v>
      </c>
      <c r="B496" s="10" t="s">
        <v>220</v>
      </c>
      <c r="C496">
        <v>0.26100000000000001</v>
      </c>
      <c r="D496">
        <v>1.1200000000000001</v>
      </c>
      <c r="E496">
        <v>0.20499999999999999</v>
      </c>
      <c r="F496">
        <v>0.41899999999999998</v>
      </c>
      <c r="G496">
        <v>0.376</v>
      </c>
      <c r="H496">
        <v>0.08</v>
      </c>
      <c r="I496">
        <v>0.08</v>
      </c>
      <c r="J496">
        <v>172</v>
      </c>
      <c r="K496">
        <v>4.7300000000000004</v>
      </c>
      <c r="L496">
        <v>1755</v>
      </c>
      <c r="M496">
        <v>3247</v>
      </c>
      <c r="N496">
        <v>5002</v>
      </c>
      <c r="O496">
        <v>0.44</v>
      </c>
      <c r="P496">
        <v>0.33800000000000002</v>
      </c>
      <c r="Q496">
        <v>0.222</v>
      </c>
      <c r="R496">
        <v>0.13700000000000001</v>
      </c>
      <c r="S496">
        <v>0.623</v>
      </c>
      <c r="T496">
        <v>0.24</v>
      </c>
    </row>
    <row r="497" spans="1:20" x14ac:dyDescent="0.45">
      <c r="A497" s="10" t="s">
        <v>570</v>
      </c>
      <c r="B497" s="10" t="s">
        <v>21</v>
      </c>
      <c r="C497">
        <v>0.28699999999999998</v>
      </c>
      <c r="D497">
        <v>1.1100000000000001</v>
      </c>
      <c r="E497">
        <v>0.17699999999999999</v>
      </c>
      <c r="F497">
        <v>0.434</v>
      </c>
      <c r="G497">
        <v>0.38900000000000001</v>
      </c>
      <c r="H497">
        <v>0.114</v>
      </c>
      <c r="I497">
        <v>0.111</v>
      </c>
      <c r="J497">
        <v>300</v>
      </c>
      <c r="K497">
        <v>5.35</v>
      </c>
      <c r="L497">
        <v>3443</v>
      </c>
      <c r="M497">
        <v>5192</v>
      </c>
      <c r="N497">
        <v>8635</v>
      </c>
      <c r="O497">
        <v>0.41699999999999998</v>
      </c>
      <c r="P497">
        <v>0.34200000000000003</v>
      </c>
      <c r="Q497">
        <v>0.24099999999999999</v>
      </c>
      <c r="R497">
        <v>0.20100000000000001</v>
      </c>
      <c r="S497">
        <v>0.53200000000000003</v>
      </c>
      <c r="T497">
        <v>0.26800000000000002</v>
      </c>
    </row>
    <row r="498" spans="1:20" x14ac:dyDescent="0.45">
      <c r="A498" s="10" t="s">
        <v>531</v>
      </c>
      <c r="B498" s="10" t="s">
        <v>21</v>
      </c>
      <c r="C498">
        <v>0.29599999999999999</v>
      </c>
      <c r="D498">
        <v>1.1100000000000001</v>
      </c>
      <c r="E498">
        <v>0.20799999999999999</v>
      </c>
      <c r="F498">
        <v>0.41699999999999998</v>
      </c>
      <c r="G498">
        <v>0.375</v>
      </c>
      <c r="H498">
        <v>9.7000000000000003E-2</v>
      </c>
      <c r="I498">
        <v>7.3999999999999996E-2</v>
      </c>
      <c r="J498">
        <v>199</v>
      </c>
      <c r="K498">
        <v>3.6</v>
      </c>
      <c r="L498">
        <v>2885</v>
      </c>
      <c r="M498">
        <v>5095</v>
      </c>
      <c r="N498">
        <v>7980</v>
      </c>
      <c r="O498">
        <v>0.39500000000000002</v>
      </c>
      <c r="P498">
        <v>0.32900000000000001</v>
      </c>
      <c r="Q498">
        <v>0.27600000000000002</v>
      </c>
      <c r="R498">
        <v>0.161</v>
      </c>
      <c r="S498">
        <v>0.55000000000000004</v>
      </c>
      <c r="T498">
        <v>0.28899999999999998</v>
      </c>
    </row>
    <row r="499" spans="1:20" x14ac:dyDescent="0.45">
      <c r="A499" s="10" t="s">
        <v>552</v>
      </c>
      <c r="B499" s="10" t="s">
        <v>21</v>
      </c>
      <c r="C499">
        <v>0.31</v>
      </c>
      <c r="D499">
        <v>1.1100000000000001</v>
      </c>
      <c r="E499">
        <v>0.215</v>
      </c>
      <c r="F499">
        <v>0.41299999999999998</v>
      </c>
      <c r="G499">
        <v>0.372</v>
      </c>
      <c r="H499">
        <v>0.09</v>
      </c>
      <c r="I499">
        <v>0.126</v>
      </c>
      <c r="J499">
        <v>204</v>
      </c>
      <c r="K499">
        <v>4.9800000000000004</v>
      </c>
      <c r="L499">
        <v>2231</v>
      </c>
      <c r="M499">
        <v>4030</v>
      </c>
      <c r="N499">
        <v>6261</v>
      </c>
      <c r="O499">
        <v>0.41599999999999998</v>
      </c>
      <c r="P499">
        <v>0.32100000000000001</v>
      </c>
      <c r="Q499">
        <v>0.26300000000000001</v>
      </c>
      <c r="R499">
        <v>0.18</v>
      </c>
      <c r="S499">
        <v>0.51900000000000002</v>
      </c>
      <c r="T499">
        <v>0.30099999999999999</v>
      </c>
    </row>
    <row r="500" spans="1:20" x14ac:dyDescent="0.45">
      <c r="A500" s="10" t="s">
        <v>540</v>
      </c>
      <c r="B500" s="10" t="s">
        <v>21</v>
      </c>
      <c r="C500">
        <v>0.30499999999999999</v>
      </c>
      <c r="D500">
        <v>1.1100000000000001</v>
      </c>
      <c r="E500">
        <v>0.21299999999999999</v>
      </c>
      <c r="F500">
        <v>0.41299999999999998</v>
      </c>
      <c r="G500">
        <v>0.373</v>
      </c>
      <c r="H500">
        <v>8.6999999999999994E-2</v>
      </c>
      <c r="I500">
        <v>8.5000000000000006E-2</v>
      </c>
      <c r="J500">
        <v>117</v>
      </c>
      <c r="K500">
        <v>3.48</v>
      </c>
      <c r="L500">
        <v>1827</v>
      </c>
      <c r="M500">
        <v>3329</v>
      </c>
      <c r="N500">
        <v>5156</v>
      </c>
      <c r="O500">
        <v>0.34399999999999997</v>
      </c>
      <c r="P500">
        <v>0.378</v>
      </c>
      <c r="Q500">
        <v>0.27900000000000003</v>
      </c>
      <c r="R500">
        <v>0.17399999999999999</v>
      </c>
      <c r="S500">
        <v>0.51400000000000001</v>
      </c>
      <c r="T500">
        <v>0.312</v>
      </c>
    </row>
    <row r="501" spans="1:20" x14ac:dyDescent="0.45">
      <c r="A501" s="10" t="s">
        <v>543</v>
      </c>
      <c r="B501" s="10" t="s">
        <v>87</v>
      </c>
      <c r="C501">
        <v>0.27400000000000002</v>
      </c>
      <c r="D501">
        <v>1.1100000000000001</v>
      </c>
      <c r="E501">
        <v>0.19900000000000001</v>
      </c>
      <c r="F501">
        <v>0.42</v>
      </c>
      <c r="G501">
        <v>0.38</v>
      </c>
      <c r="H501">
        <v>9.9000000000000005E-2</v>
      </c>
      <c r="I501">
        <v>0.13200000000000001</v>
      </c>
      <c r="J501">
        <v>236</v>
      </c>
      <c r="K501">
        <v>4.55</v>
      </c>
      <c r="L501">
        <v>2524</v>
      </c>
      <c r="M501">
        <v>4876</v>
      </c>
      <c r="N501">
        <v>7400</v>
      </c>
      <c r="O501">
        <v>0.437</v>
      </c>
      <c r="P501">
        <v>0.32200000000000001</v>
      </c>
      <c r="Q501">
        <v>0.24099999999999999</v>
      </c>
      <c r="R501">
        <v>0.14099999999999999</v>
      </c>
      <c r="S501">
        <v>0.53</v>
      </c>
      <c r="T501">
        <v>0.32900000000000001</v>
      </c>
    </row>
    <row r="502" spans="1:20" x14ac:dyDescent="0.45">
      <c r="A502" s="10" t="s">
        <v>549</v>
      </c>
      <c r="B502" s="10" t="s">
        <v>21</v>
      </c>
      <c r="C502">
        <v>0.27200000000000002</v>
      </c>
      <c r="D502">
        <v>1.1100000000000001</v>
      </c>
      <c r="E502">
        <v>0.18</v>
      </c>
      <c r="F502">
        <v>0.43099999999999999</v>
      </c>
      <c r="G502">
        <v>0.39</v>
      </c>
      <c r="H502">
        <v>0.125</v>
      </c>
      <c r="I502">
        <v>7.4999999999999997E-2</v>
      </c>
      <c r="J502">
        <v>265</v>
      </c>
      <c r="K502">
        <v>4.72</v>
      </c>
      <c r="L502">
        <v>3022</v>
      </c>
      <c r="M502">
        <v>5168</v>
      </c>
      <c r="N502">
        <v>8190</v>
      </c>
      <c r="O502">
        <v>0.36</v>
      </c>
      <c r="P502">
        <v>0.34699999999999998</v>
      </c>
      <c r="Q502">
        <v>0.29299999999999998</v>
      </c>
      <c r="R502">
        <v>0.18099999999999999</v>
      </c>
      <c r="S502">
        <v>0.55200000000000005</v>
      </c>
      <c r="T502">
        <v>0.26700000000000002</v>
      </c>
    </row>
    <row r="503" spans="1:20" x14ac:dyDescent="0.45">
      <c r="A503" s="10" t="s">
        <v>546</v>
      </c>
      <c r="B503" s="10" t="s">
        <v>87</v>
      </c>
      <c r="C503">
        <v>0.28699999999999998</v>
      </c>
      <c r="D503">
        <v>1.1000000000000001</v>
      </c>
      <c r="E503">
        <v>0.20399999999999999</v>
      </c>
      <c r="F503">
        <v>0.41799999999999998</v>
      </c>
      <c r="G503">
        <v>0.378</v>
      </c>
      <c r="H503">
        <v>7.8E-2</v>
      </c>
      <c r="I503">
        <v>9.2999999999999999E-2</v>
      </c>
      <c r="J503">
        <v>226</v>
      </c>
      <c r="K503">
        <v>5.08</v>
      </c>
      <c r="L503">
        <v>2341</v>
      </c>
      <c r="M503">
        <v>4056</v>
      </c>
      <c r="N503">
        <v>6397</v>
      </c>
      <c r="O503">
        <v>0.38400000000000001</v>
      </c>
      <c r="P503">
        <v>0.34599999999999997</v>
      </c>
      <c r="Q503">
        <v>0.27100000000000002</v>
      </c>
      <c r="R503">
        <v>0.128</v>
      </c>
      <c r="S503">
        <v>0.57799999999999996</v>
      </c>
      <c r="T503">
        <v>0.29399999999999998</v>
      </c>
    </row>
    <row r="504" spans="1:20" x14ac:dyDescent="0.45">
      <c r="A504" s="10" t="s">
        <v>548</v>
      </c>
      <c r="B504" s="10" t="s">
        <v>21</v>
      </c>
      <c r="C504">
        <v>0.28999999999999998</v>
      </c>
      <c r="D504">
        <v>1.1000000000000001</v>
      </c>
      <c r="E504">
        <v>0.19400000000000001</v>
      </c>
      <c r="F504">
        <v>0.42299999999999999</v>
      </c>
      <c r="G504">
        <v>0.38300000000000001</v>
      </c>
      <c r="H504">
        <v>0.107</v>
      </c>
      <c r="I504">
        <v>0.1</v>
      </c>
      <c r="J504">
        <v>350</v>
      </c>
      <c r="K504">
        <v>4.72</v>
      </c>
      <c r="L504">
        <v>4231</v>
      </c>
      <c r="M504">
        <v>6881</v>
      </c>
      <c r="N504">
        <v>11112</v>
      </c>
      <c r="O504">
        <v>0.41599999999999998</v>
      </c>
      <c r="P504">
        <v>0.33500000000000002</v>
      </c>
      <c r="Q504">
        <v>0.248</v>
      </c>
      <c r="R504">
        <v>0.16300000000000001</v>
      </c>
      <c r="S504">
        <v>0.53900000000000003</v>
      </c>
      <c r="T504">
        <v>0.29799999999999999</v>
      </c>
    </row>
    <row r="505" spans="1:20" x14ac:dyDescent="0.45">
      <c r="A505" s="10" t="s">
        <v>611</v>
      </c>
      <c r="B505" s="10" t="s">
        <v>21</v>
      </c>
      <c r="C505">
        <v>0.30099999999999999</v>
      </c>
      <c r="D505">
        <v>1.1000000000000001</v>
      </c>
      <c r="E505">
        <v>0.193</v>
      </c>
      <c r="F505">
        <v>0.42299999999999999</v>
      </c>
      <c r="G505">
        <v>0.38400000000000001</v>
      </c>
      <c r="H505">
        <v>0.107</v>
      </c>
      <c r="I505">
        <v>0.13400000000000001</v>
      </c>
      <c r="J505">
        <v>312</v>
      </c>
      <c r="K505">
        <v>5.0599999999999996</v>
      </c>
      <c r="L505">
        <v>3216</v>
      </c>
      <c r="M505">
        <v>5655</v>
      </c>
      <c r="N505">
        <v>8871</v>
      </c>
      <c r="O505">
        <v>0.42499999999999999</v>
      </c>
      <c r="P505">
        <v>0.35299999999999998</v>
      </c>
      <c r="Q505">
        <v>0.222</v>
      </c>
      <c r="R505">
        <v>0.14199999999999999</v>
      </c>
      <c r="S505">
        <v>0.57099999999999995</v>
      </c>
      <c r="T505">
        <v>0.28699999999999998</v>
      </c>
    </row>
    <row r="506" spans="1:20" x14ac:dyDescent="0.45">
      <c r="A506" s="10" t="s">
        <v>544</v>
      </c>
      <c r="B506" s="10" t="s">
        <v>21</v>
      </c>
      <c r="C506">
        <v>0.28499999999999998</v>
      </c>
      <c r="D506">
        <v>1.1000000000000001</v>
      </c>
      <c r="E506">
        <v>0.217</v>
      </c>
      <c r="F506">
        <v>0.41099999999999998</v>
      </c>
      <c r="G506">
        <v>0.373</v>
      </c>
      <c r="H506">
        <v>9.8000000000000004E-2</v>
      </c>
      <c r="I506">
        <v>0.129</v>
      </c>
      <c r="J506">
        <v>298</v>
      </c>
      <c r="K506">
        <v>4.99</v>
      </c>
      <c r="L506">
        <v>3066</v>
      </c>
      <c r="M506">
        <v>5528</v>
      </c>
      <c r="N506">
        <v>8594</v>
      </c>
      <c r="O506">
        <v>0.44600000000000001</v>
      </c>
      <c r="P506">
        <v>0.32100000000000001</v>
      </c>
      <c r="Q506">
        <v>0.23200000000000001</v>
      </c>
      <c r="R506">
        <v>0.16200000000000001</v>
      </c>
      <c r="S506">
        <v>0.501</v>
      </c>
      <c r="T506">
        <v>0.33700000000000002</v>
      </c>
    </row>
    <row r="507" spans="1:20" x14ac:dyDescent="0.45">
      <c r="A507" s="10" t="s">
        <v>530</v>
      </c>
      <c r="B507" s="10" t="s">
        <v>21</v>
      </c>
      <c r="C507">
        <v>0.29299999999999998</v>
      </c>
      <c r="D507">
        <v>1.1000000000000001</v>
      </c>
      <c r="E507">
        <v>0.2</v>
      </c>
      <c r="F507">
        <v>0.41899999999999998</v>
      </c>
      <c r="G507">
        <v>0.38100000000000001</v>
      </c>
      <c r="H507">
        <v>7.9000000000000001E-2</v>
      </c>
      <c r="I507">
        <v>0.14499999999999999</v>
      </c>
      <c r="J507">
        <v>243</v>
      </c>
      <c r="K507">
        <v>5.46</v>
      </c>
      <c r="L507">
        <v>2179</v>
      </c>
      <c r="M507">
        <v>4452</v>
      </c>
      <c r="N507">
        <v>6631</v>
      </c>
      <c r="O507">
        <v>0.39300000000000002</v>
      </c>
      <c r="P507">
        <v>0.33600000000000002</v>
      </c>
      <c r="Q507">
        <v>0.27100000000000002</v>
      </c>
      <c r="R507">
        <v>0.14799999999999999</v>
      </c>
      <c r="S507">
        <v>0.49</v>
      </c>
      <c r="T507">
        <v>0.36199999999999999</v>
      </c>
    </row>
    <row r="508" spans="1:20" x14ac:dyDescent="0.45">
      <c r="A508" s="10" t="s">
        <v>554</v>
      </c>
      <c r="B508" s="10" t="s">
        <v>21</v>
      </c>
      <c r="C508">
        <v>0.317</v>
      </c>
      <c r="D508">
        <v>1.1000000000000001</v>
      </c>
      <c r="E508">
        <v>0.17499999999999999</v>
      </c>
      <c r="F508">
        <v>0.432</v>
      </c>
      <c r="G508">
        <v>0.39300000000000002</v>
      </c>
      <c r="H508">
        <v>0.08</v>
      </c>
      <c r="I508">
        <v>0.12</v>
      </c>
      <c r="J508">
        <v>197</v>
      </c>
      <c r="K508">
        <v>4.26</v>
      </c>
      <c r="L508">
        <v>2372</v>
      </c>
      <c r="M508">
        <v>4335</v>
      </c>
      <c r="N508">
        <v>6707</v>
      </c>
      <c r="O508">
        <v>0.39900000000000002</v>
      </c>
      <c r="P508">
        <v>0.34799999999999998</v>
      </c>
      <c r="Q508">
        <v>0.253</v>
      </c>
      <c r="R508">
        <v>0.14199999999999999</v>
      </c>
      <c r="S508">
        <v>0.52200000000000002</v>
      </c>
      <c r="T508">
        <v>0.33600000000000002</v>
      </c>
    </row>
    <row r="509" spans="1:20" x14ac:dyDescent="0.45">
      <c r="A509" s="10" t="s">
        <v>564</v>
      </c>
      <c r="B509" s="10" t="s">
        <v>21</v>
      </c>
      <c r="C509">
        <v>0.29299999999999998</v>
      </c>
      <c r="D509">
        <v>1.1000000000000001</v>
      </c>
      <c r="E509">
        <v>0.21</v>
      </c>
      <c r="F509">
        <v>0.41299999999999998</v>
      </c>
      <c r="G509">
        <v>0.376</v>
      </c>
      <c r="H509">
        <v>9.1999999999999998E-2</v>
      </c>
      <c r="I509">
        <v>0.125</v>
      </c>
      <c r="J509">
        <v>730</v>
      </c>
      <c r="K509">
        <v>5.08</v>
      </c>
      <c r="L509">
        <v>7251</v>
      </c>
      <c r="M509">
        <v>13483</v>
      </c>
      <c r="N509">
        <v>20734</v>
      </c>
      <c r="O509">
        <v>0.39900000000000002</v>
      </c>
      <c r="P509">
        <v>0.34499999999999997</v>
      </c>
      <c r="Q509">
        <v>0.25600000000000001</v>
      </c>
      <c r="R509">
        <v>0.17599999999999999</v>
      </c>
      <c r="S509">
        <v>0.501</v>
      </c>
      <c r="T509">
        <v>0.32400000000000001</v>
      </c>
    </row>
    <row r="510" spans="1:20" x14ac:dyDescent="0.45">
      <c r="A510" s="10" t="s">
        <v>556</v>
      </c>
      <c r="B510" s="10" t="s">
        <v>21</v>
      </c>
      <c r="C510">
        <v>0.32</v>
      </c>
      <c r="D510">
        <v>1.1000000000000001</v>
      </c>
      <c r="E510">
        <v>0.20599999999999999</v>
      </c>
      <c r="F510">
        <v>0.41599999999999998</v>
      </c>
      <c r="G510">
        <v>0.379</v>
      </c>
      <c r="H510">
        <v>9.4E-2</v>
      </c>
      <c r="I510">
        <v>0.107</v>
      </c>
      <c r="J510">
        <v>125</v>
      </c>
      <c r="K510">
        <v>3.03</v>
      </c>
      <c r="L510">
        <v>2372</v>
      </c>
      <c r="M510">
        <v>4016</v>
      </c>
      <c r="N510">
        <v>6388</v>
      </c>
      <c r="O510">
        <v>0.39200000000000002</v>
      </c>
      <c r="P510">
        <v>0.33800000000000002</v>
      </c>
      <c r="Q510">
        <v>0.26900000000000002</v>
      </c>
      <c r="R510">
        <v>0.17399999999999999</v>
      </c>
      <c r="S510">
        <v>0.50800000000000001</v>
      </c>
      <c r="T510">
        <v>0.31900000000000001</v>
      </c>
    </row>
    <row r="511" spans="1:20" x14ac:dyDescent="0.45">
      <c r="A511" s="10" t="s">
        <v>557</v>
      </c>
      <c r="B511" s="10" t="s">
        <v>21</v>
      </c>
      <c r="C511">
        <v>0.30199999999999999</v>
      </c>
      <c r="D511">
        <v>1.1000000000000001</v>
      </c>
      <c r="E511">
        <v>0.21299999999999999</v>
      </c>
      <c r="F511">
        <v>0.41199999999999998</v>
      </c>
      <c r="G511">
        <v>0.375</v>
      </c>
      <c r="H511">
        <v>8.2000000000000003E-2</v>
      </c>
      <c r="I511">
        <v>0.14000000000000001</v>
      </c>
      <c r="J511">
        <v>311</v>
      </c>
      <c r="K511">
        <v>4.8099999999999996</v>
      </c>
      <c r="L511">
        <v>3859</v>
      </c>
      <c r="M511">
        <v>6257</v>
      </c>
      <c r="N511">
        <v>10116</v>
      </c>
      <c r="O511">
        <v>0.40200000000000002</v>
      </c>
      <c r="P511">
        <v>0.35299999999999998</v>
      </c>
      <c r="Q511">
        <v>0.245</v>
      </c>
      <c r="R511">
        <v>0.14899999999999999</v>
      </c>
      <c r="S511">
        <v>0.48799999999999999</v>
      </c>
      <c r="T511">
        <v>0.36299999999999999</v>
      </c>
    </row>
    <row r="512" spans="1:20" x14ac:dyDescent="0.45">
      <c r="A512" s="10" t="s">
        <v>558</v>
      </c>
      <c r="B512" s="10" t="s">
        <v>21</v>
      </c>
      <c r="C512">
        <v>0.29199999999999998</v>
      </c>
      <c r="D512">
        <v>1.1000000000000001</v>
      </c>
      <c r="E512">
        <v>0.223</v>
      </c>
      <c r="F512">
        <v>0.40699999999999997</v>
      </c>
      <c r="G512">
        <v>0.371</v>
      </c>
      <c r="H512">
        <v>5.8999999999999997E-2</v>
      </c>
      <c r="I512">
        <v>0.11700000000000001</v>
      </c>
      <c r="J512">
        <v>159</v>
      </c>
      <c r="K512">
        <v>4.3499999999999996</v>
      </c>
      <c r="L512">
        <v>1962</v>
      </c>
      <c r="M512">
        <v>3557</v>
      </c>
      <c r="N512">
        <v>5519</v>
      </c>
      <c r="O512">
        <v>0.34799999999999998</v>
      </c>
      <c r="P512">
        <v>0.34499999999999997</v>
      </c>
      <c r="Q512">
        <v>0.30599999999999999</v>
      </c>
      <c r="R512">
        <v>0.13500000000000001</v>
      </c>
      <c r="S512">
        <v>0.48299999999999998</v>
      </c>
      <c r="T512">
        <v>0.38200000000000001</v>
      </c>
    </row>
    <row r="513" spans="1:20" x14ac:dyDescent="0.45">
      <c r="A513" s="10" t="s">
        <v>559</v>
      </c>
      <c r="B513" s="10" t="s">
        <v>21</v>
      </c>
      <c r="C513">
        <v>0.28999999999999998</v>
      </c>
      <c r="D513">
        <v>1.1000000000000001</v>
      </c>
      <c r="E513">
        <v>0.214</v>
      </c>
      <c r="F513">
        <v>0.41199999999999998</v>
      </c>
      <c r="G513">
        <v>0.375</v>
      </c>
      <c r="H513">
        <v>9.9000000000000005E-2</v>
      </c>
      <c r="I513">
        <v>0.11</v>
      </c>
      <c r="J513">
        <v>256</v>
      </c>
      <c r="K513">
        <v>4.7</v>
      </c>
      <c r="L513">
        <v>3239</v>
      </c>
      <c r="M513">
        <v>5121</v>
      </c>
      <c r="N513">
        <v>8360</v>
      </c>
      <c r="O513">
        <v>0.40799999999999997</v>
      </c>
      <c r="P513">
        <v>0.34799999999999998</v>
      </c>
      <c r="Q513">
        <v>0.24399999999999999</v>
      </c>
      <c r="R513">
        <v>0.18099999999999999</v>
      </c>
      <c r="S513">
        <v>0.50600000000000001</v>
      </c>
      <c r="T513">
        <v>0.313</v>
      </c>
    </row>
    <row r="514" spans="1:20" x14ac:dyDescent="0.45">
      <c r="A514" s="10" t="s">
        <v>560</v>
      </c>
      <c r="B514" s="10" t="s">
        <v>21</v>
      </c>
      <c r="C514">
        <v>0.30299999999999999</v>
      </c>
      <c r="D514">
        <v>1.1000000000000001</v>
      </c>
      <c r="E514">
        <v>0.21299999999999999</v>
      </c>
      <c r="F514">
        <v>0.41199999999999998</v>
      </c>
      <c r="G514">
        <v>0.375</v>
      </c>
      <c r="H514">
        <v>9.6000000000000002E-2</v>
      </c>
      <c r="I514">
        <v>0.115</v>
      </c>
      <c r="J514">
        <v>650</v>
      </c>
      <c r="K514">
        <v>5.32</v>
      </c>
      <c r="L514">
        <v>6816</v>
      </c>
      <c r="M514">
        <v>11956</v>
      </c>
      <c r="N514">
        <v>18772</v>
      </c>
      <c r="O514">
        <v>0.376</v>
      </c>
      <c r="P514">
        <v>0.36299999999999999</v>
      </c>
      <c r="Q514">
        <v>0.26100000000000001</v>
      </c>
      <c r="R514">
        <v>0.189</v>
      </c>
      <c r="S514">
        <v>0.51800000000000002</v>
      </c>
      <c r="T514">
        <v>0.29299999999999998</v>
      </c>
    </row>
    <row r="515" spans="1:20" x14ac:dyDescent="0.45">
      <c r="A515" s="10" t="s">
        <v>561</v>
      </c>
      <c r="B515" s="10" t="s">
        <v>21</v>
      </c>
      <c r="C515">
        <v>0.28499999999999998</v>
      </c>
      <c r="D515">
        <v>1.1000000000000001</v>
      </c>
      <c r="E515">
        <v>0.20399999999999999</v>
      </c>
      <c r="F515">
        <v>0.41599999999999998</v>
      </c>
      <c r="G515">
        <v>0.38</v>
      </c>
      <c r="H515">
        <v>0.1</v>
      </c>
      <c r="I515">
        <v>0.108</v>
      </c>
      <c r="J515">
        <v>1072</v>
      </c>
      <c r="K515">
        <v>4.37</v>
      </c>
      <c r="L515">
        <v>11823</v>
      </c>
      <c r="M515">
        <v>23015</v>
      </c>
      <c r="N515">
        <v>34838</v>
      </c>
      <c r="O515">
        <v>0.43099999999999999</v>
      </c>
      <c r="P515">
        <v>0.33600000000000002</v>
      </c>
      <c r="Q515">
        <v>0.23300000000000001</v>
      </c>
      <c r="R515">
        <v>0.17299999999999999</v>
      </c>
      <c r="S515">
        <v>0.505</v>
      </c>
      <c r="T515">
        <v>0.32200000000000001</v>
      </c>
    </row>
    <row r="516" spans="1:20" x14ac:dyDescent="0.45">
      <c r="A516" s="10" t="s">
        <v>562</v>
      </c>
      <c r="B516" s="10" t="s">
        <v>21</v>
      </c>
      <c r="C516">
        <v>0.29699999999999999</v>
      </c>
      <c r="D516">
        <v>1.1000000000000001</v>
      </c>
      <c r="E516">
        <v>0.20699999999999999</v>
      </c>
      <c r="F516">
        <v>0.41499999999999998</v>
      </c>
      <c r="G516">
        <v>0.378</v>
      </c>
      <c r="H516">
        <v>9.2999999999999999E-2</v>
      </c>
      <c r="I516">
        <v>0.13200000000000001</v>
      </c>
      <c r="J516">
        <v>835</v>
      </c>
      <c r="K516">
        <v>5.13</v>
      </c>
      <c r="L516">
        <v>8871</v>
      </c>
      <c r="M516">
        <v>15380</v>
      </c>
      <c r="N516">
        <v>24251</v>
      </c>
      <c r="O516">
        <v>0.39700000000000002</v>
      </c>
      <c r="P516">
        <v>0.35299999999999998</v>
      </c>
      <c r="Q516">
        <v>0.25</v>
      </c>
      <c r="R516">
        <v>0.17599999999999999</v>
      </c>
      <c r="S516">
        <v>0.49399999999999999</v>
      </c>
      <c r="T516">
        <v>0.33</v>
      </c>
    </row>
    <row r="517" spans="1:20" x14ac:dyDescent="0.45">
      <c r="A517" s="10" t="s">
        <v>565</v>
      </c>
      <c r="B517" s="10" t="s">
        <v>21</v>
      </c>
      <c r="C517">
        <v>0.28599999999999998</v>
      </c>
      <c r="D517">
        <v>1.1000000000000001</v>
      </c>
      <c r="E517">
        <v>0.19700000000000001</v>
      </c>
      <c r="F517">
        <v>0.42</v>
      </c>
      <c r="G517">
        <v>0.38300000000000001</v>
      </c>
      <c r="H517">
        <v>9.9000000000000005E-2</v>
      </c>
      <c r="I517">
        <v>9.6000000000000002E-2</v>
      </c>
      <c r="J517">
        <v>407</v>
      </c>
      <c r="K517">
        <v>4.37</v>
      </c>
      <c r="L517">
        <v>4980</v>
      </c>
      <c r="M517">
        <v>8935</v>
      </c>
      <c r="N517">
        <v>13915</v>
      </c>
      <c r="O517">
        <v>0.35199999999999998</v>
      </c>
      <c r="P517">
        <v>0.34399999999999997</v>
      </c>
      <c r="Q517">
        <v>0.30399999999999999</v>
      </c>
      <c r="R517">
        <v>0.17100000000000001</v>
      </c>
      <c r="S517">
        <v>0.49399999999999999</v>
      </c>
      <c r="T517">
        <v>0.33600000000000002</v>
      </c>
    </row>
    <row r="518" spans="1:20" x14ac:dyDescent="0.45">
      <c r="A518" s="10" t="s">
        <v>533</v>
      </c>
      <c r="B518" s="10" t="s">
        <v>21</v>
      </c>
      <c r="C518">
        <v>0.30199999999999999</v>
      </c>
      <c r="D518">
        <v>1.0900000000000001</v>
      </c>
      <c r="E518">
        <v>0.21299999999999999</v>
      </c>
      <c r="F518">
        <v>0.41099999999999998</v>
      </c>
      <c r="G518">
        <v>0.376</v>
      </c>
      <c r="H518">
        <v>8.3000000000000004E-2</v>
      </c>
      <c r="I518">
        <v>0.125</v>
      </c>
      <c r="J518">
        <v>449</v>
      </c>
      <c r="K518">
        <v>4.9800000000000004</v>
      </c>
      <c r="L518">
        <v>4578</v>
      </c>
      <c r="M518">
        <v>8189</v>
      </c>
      <c r="N518">
        <v>12767</v>
      </c>
      <c r="O518">
        <v>0.40600000000000003</v>
      </c>
      <c r="P518">
        <v>0.33400000000000002</v>
      </c>
      <c r="Q518">
        <v>0.26100000000000001</v>
      </c>
      <c r="R518">
        <v>0.157</v>
      </c>
      <c r="S518">
        <v>0.54800000000000004</v>
      </c>
      <c r="T518">
        <v>0.29499999999999998</v>
      </c>
    </row>
    <row r="519" spans="1:20" x14ac:dyDescent="0.45">
      <c r="A519" s="10" t="s">
        <v>566</v>
      </c>
      <c r="B519" s="10" t="s">
        <v>87</v>
      </c>
      <c r="C519">
        <v>0.309</v>
      </c>
      <c r="D519">
        <v>1.0900000000000001</v>
      </c>
      <c r="E519">
        <v>0.20799999999999999</v>
      </c>
      <c r="F519">
        <v>0.41299999999999998</v>
      </c>
      <c r="G519">
        <v>0.378</v>
      </c>
      <c r="H519">
        <v>9.7000000000000003E-2</v>
      </c>
      <c r="I519">
        <v>0.128</v>
      </c>
      <c r="J519">
        <v>341</v>
      </c>
      <c r="K519">
        <v>5.19</v>
      </c>
      <c r="L519">
        <v>3564</v>
      </c>
      <c r="M519">
        <v>6458</v>
      </c>
      <c r="N519">
        <v>10022</v>
      </c>
      <c r="O519">
        <v>0.39</v>
      </c>
      <c r="P519">
        <v>0.34799999999999998</v>
      </c>
      <c r="Q519">
        <v>0.26200000000000001</v>
      </c>
      <c r="R519">
        <v>0.158</v>
      </c>
      <c r="S519">
        <v>0.54200000000000004</v>
      </c>
      <c r="T519">
        <v>0.3</v>
      </c>
    </row>
    <row r="520" spans="1:20" x14ac:dyDescent="0.45">
      <c r="A520" s="10" t="s">
        <v>568</v>
      </c>
      <c r="B520" s="10" t="s">
        <v>284</v>
      </c>
      <c r="C520">
        <v>0.29499999999999998</v>
      </c>
      <c r="D520">
        <v>1.0900000000000001</v>
      </c>
      <c r="E520">
        <v>0.19600000000000001</v>
      </c>
      <c r="F520">
        <v>0.41899999999999998</v>
      </c>
      <c r="G520">
        <v>0.38500000000000001</v>
      </c>
      <c r="H520">
        <v>0.126</v>
      </c>
      <c r="I520">
        <v>0.11899999999999999</v>
      </c>
      <c r="J520">
        <v>205</v>
      </c>
      <c r="K520">
        <v>5.08</v>
      </c>
      <c r="L520">
        <v>1660</v>
      </c>
      <c r="M520">
        <v>3754</v>
      </c>
      <c r="N520">
        <v>5414</v>
      </c>
      <c r="O520">
        <v>0.40799999999999997</v>
      </c>
      <c r="P520">
        <v>0.32500000000000001</v>
      </c>
      <c r="Q520">
        <v>0.26700000000000002</v>
      </c>
      <c r="R520">
        <v>0.15</v>
      </c>
      <c r="S520">
        <v>0.57799999999999996</v>
      </c>
      <c r="T520">
        <v>0.27200000000000002</v>
      </c>
    </row>
    <row r="521" spans="1:20" x14ac:dyDescent="0.45">
      <c r="A521" s="10" t="s">
        <v>578</v>
      </c>
      <c r="B521" s="10" t="s">
        <v>191</v>
      </c>
      <c r="C521">
        <v>0.30499999999999999</v>
      </c>
      <c r="D521">
        <v>1.0900000000000001</v>
      </c>
      <c r="E521">
        <v>0.20499999999999999</v>
      </c>
      <c r="F521">
        <v>0.41399999999999998</v>
      </c>
      <c r="G521">
        <v>0.38</v>
      </c>
      <c r="H521">
        <v>0.11899999999999999</v>
      </c>
      <c r="I521">
        <v>0.153</v>
      </c>
      <c r="J521">
        <v>184</v>
      </c>
      <c r="K521">
        <v>4.6500000000000004</v>
      </c>
      <c r="L521">
        <v>2297</v>
      </c>
      <c r="M521">
        <v>3943</v>
      </c>
      <c r="N521">
        <v>6240</v>
      </c>
      <c r="O521">
        <v>0.44</v>
      </c>
      <c r="P521">
        <v>0.33600000000000002</v>
      </c>
      <c r="Q521">
        <v>0.224</v>
      </c>
      <c r="R521">
        <v>0.156</v>
      </c>
      <c r="S521">
        <v>0.49399999999999999</v>
      </c>
      <c r="T521">
        <v>0.34899999999999998</v>
      </c>
    </row>
    <row r="522" spans="1:20" x14ac:dyDescent="0.45">
      <c r="A522" s="10" t="s">
        <v>572</v>
      </c>
      <c r="B522" s="10" t="s">
        <v>21</v>
      </c>
      <c r="C522">
        <v>0.28799999999999998</v>
      </c>
      <c r="D522">
        <v>1.0900000000000001</v>
      </c>
      <c r="E522">
        <v>0.189</v>
      </c>
      <c r="F522">
        <v>0.42299999999999999</v>
      </c>
      <c r="G522">
        <v>0.38800000000000001</v>
      </c>
      <c r="H522">
        <v>9.9000000000000005E-2</v>
      </c>
      <c r="I522">
        <v>0.122</v>
      </c>
      <c r="J522">
        <v>582</v>
      </c>
      <c r="K522">
        <v>5</v>
      </c>
      <c r="L522">
        <v>5776</v>
      </c>
      <c r="M522">
        <v>10568</v>
      </c>
      <c r="N522">
        <v>16344</v>
      </c>
      <c r="O522">
        <v>0.43099999999999999</v>
      </c>
      <c r="P522">
        <v>0.32800000000000001</v>
      </c>
      <c r="Q522">
        <v>0.24099999999999999</v>
      </c>
      <c r="R522">
        <v>0.158</v>
      </c>
      <c r="S522">
        <v>0.55100000000000005</v>
      </c>
      <c r="T522">
        <v>0.29099999999999998</v>
      </c>
    </row>
    <row r="523" spans="1:20" x14ac:dyDescent="0.45">
      <c r="A523" s="10" t="s">
        <v>569</v>
      </c>
      <c r="B523" s="10" t="s">
        <v>21</v>
      </c>
      <c r="C523">
        <v>0.30199999999999999</v>
      </c>
      <c r="D523">
        <v>1.0900000000000001</v>
      </c>
      <c r="E523">
        <v>0.2</v>
      </c>
      <c r="F523">
        <v>0.41699999999999998</v>
      </c>
      <c r="G523">
        <v>0.38300000000000001</v>
      </c>
      <c r="H523">
        <v>0.08</v>
      </c>
      <c r="I523">
        <v>0.111</v>
      </c>
      <c r="J523">
        <v>321</v>
      </c>
      <c r="K523">
        <v>4.42</v>
      </c>
      <c r="L523">
        <v>3829</v>
      </c>
      <c r="M523">
        <v>6841</v>
      </c>
      <c r="N523">
        <v>10670</v>
      </c>
      <c r="O523">
        <v>0.38</v>
      </c>
      <c r="P523">
        <v>0.33900000000000002</v>
      </c>
      <c r="Q523">
        <v>0.28100000000000003</v>
      </c>
      <c r="R523">
        <v>0.16900000000000001</v>
      </c>
      <c r="S523">
        <v>0.53800000000000003</v>
      </c>
      <c r="T523">
        <v>0.29299999999999998</v>
      </c>
    </row>
    <row r="524" spans="1:20" x14ac:dyDescent="0.45">
      <c r="A524" s="10" t="s">
        <v>449</v>
      </c>
      <c r="B524" s="10" t="s">
        <v>21</v>
      </c>
      <c r="C524">
        <v>0.32300000000000001</v>
      </c>
      <c r="D524">
        <v>1.0900000000000001</v>
      </c>
      <c r="E524">
        <v>0.20899999999999999</v>
      </c>
      <c r="F524">
        <v>0.41199999999999998</v>
      </c>
      <c r="G524">
        <v>0.379</v>
      </c>
      <c r="H524">
        <v>7.3999999999999996E-2</v>
      </c>
      <c r="I524">
        <v>0.112</v>
      </c>
      <c r="J524">
        <v>253</v>
      </c>
      <c r="K524">
        <v>5.4</v>
      </c>
      <c r="L524">
        <v>2786</v>
      </c>
      <c r="M524">
        <v>4474</v>
      </c>
      <c r="N524">
        <v>7260</v>
      </c>
      <c r="O524">
        <v>0.39100000000000001</v>
      </c>
      <c r="P524">
        <v>0.33300000000000002</v>
      </c>
      <c r="Q524">
        <v>0.27500000000000002</v>
      </c>
      <c r="R524">
        <v>0.159</v>
      </c>
      <c r="S524">
        <v>0.56799999999999995</v>
      </c>
      <c r="T524">
        <v>0.27300000000000002</v>
      </c>
    </row>
    <row r="525" spans="1:20" x14ac:dyDescent="0.45">
      <c r="A525" s="10" t="s">
        <v>553</v>
      </c>
      <c r="B525" s="10" t="s">
        <v>21</v>
      </c>
      <c r="C525">
        <v>0.30299999999999999</v>
      </c>
      <c r="D525">
        <v>1.0900000000000001</v>
      </c>
      <c r="E525">
        <v>0.20799999999999999</v>
      </c>
      <c r="F525">
        <v>0.41299999999999998</v>
      </c>
      <c r="G525">
        <v>0.379</v>
      </c>
      <c r="H525">
        <v>0.104</v>
      </c>
      <c r="I525">
        <v>0.125</v>
      </c>
      <c r="J525">
        <v>147</v>
      </c>
      <c r="K525">
        <v>4.03</v>
      </c>
      <c r="L525">
        <v>1734</v>
      </c>
      <c r="M525">
        <v>3519</v>
      </c>
      <c r="N525">
        <v>5253</v>
      </c>
      <c r="O525">
        <v>0.377</v>
      </c>
      <c r="P525">
        <v>0.34699999999999998</v>
      </c>
      <c r="Q525">
        <v>0.27600000000000002</v>
      </c>
      <c r="R525">
        <v>0.14499999999999999</v>
      </c>
      <c r="S525">
        <v>0.51300000000000001</v>
      </c>
      <c r="T525">
        <v>0.34200000000000003</v>
      </c>
    </row>
    <row r="526" spans="1:20" x14ac:dyDescent="0.45">
      <c r="A526" s="10" t="s">
        <v>571</v>
      </c>
      <c r="B526" s="10" t="s">
        <v>21</v>
      </c>
      <c r="C526">
        <v>0.28899999999999998</v>
      </c>
      <c r="D526">
        <v>1.08</v>
      </c>
      <c r="E526">
        <v>0.21099999999999999</v>
      </c>
      <c r="F526">
        <v>0.41</v>
      </c>
      <c r="G526">
        <v>0.379</v>
      </c>
      <c r="H526">
        <v>0.109</v>
      </c>
      <c r="I526">
        <v>0.123</v>
      </c>
      <c r="J526">
        <v>658</v>
      </c>
      <c r="K526">
        <v>4.5599999999999996</v>
      </c>
      <c r="L526">
        <v>8253</v>
      </c>
      <c r="M526">
        <v>13612</v>
      </c>
      <c r="N526">
        <v>21865</v>
      </c>
      <c r="O526">
        <v>0.41399999999999998</v>
      </c>
      <c r="P526">
        <v>0.33900000000000002</v>
      </c>
      <c r="Q526">
        <v>0.247</v>
      </c>
      <c r="R526">
        <v>0.17899999999999999</v>
      </c>
      <c r="S526">
        <v>0.48599999999999999</v>
      </c>
      <c r="T526">
        <v>0.33400000000000002</v>
      </c>
    </row>
    <row r="527" spans="1:20" x14ac:dyDescent="0.45">
      <c r="A527" s="10" t="s">
        <v>575</v>
      </c>
      <c r="B527" s="10" t="s">
        <v>21</v>
      </c>
      <c r="C527">
        <v>0.28100000000000003</v>
      </c>
      <c r="D527">
        <v>1.08</v>
      </c>
      <c r="E527">
        <v>0.22500000000000001</v>
      </c>
      <c r="F527">
        <v>0.40300000000000002</v>
      </c>
      <c r="G527">
        <v>0.372</v>
      </c>
      <c r="H527">
        <v>9.5000000000000001E-2</v>
      </c>
      <c r="I527">
        <v>0.124</v>
      </c>
      <c r="J527">
        <v>171</v>
      </c>
      <c r="K527">
        <v>2.4700000000000002</v>
      </c>
      <c r="L527">
        <v>3362</v>
      </c>
      <c r="M527">
        <v>6562</v>
      </c>
      <c r="N527">
        <v>9924</v>
      </c>
      <c r="O527">
        <v>0.39500000000000002</v>
      </c>
      <c r="P527">
        <v>0.35</v>
      </c>
      <c r="Q527">
        <v>0.254</v>
      </c>
      <c r="R527">
        <v>0.184</v>
      </c>
      <c r="S527">
        <v>0.52300000000000002</v>
      </c>
      <c r="T527">
        <v>0.29399999999999998</v>
      </c>
    </row>
    <row r="528" spans="1:20" x14ac:dyDescent="0.45">
      <c r="A528" s="10" t="s">
        <v>573</v>
      </c>
      <c r="B528" s="10" t="s">
        <v>21</v>
      </c>
      <c r="C528">
        <v>0.28699999999999998</v>
      </c>
      <c r="D528">
        <v>1.08</v>
      </c>
      <c r="E528">
        <v>0.2</v>
      </c>
      <c r="F528">
        <v>0.41499999999999998</v>
      </c>
      <c r="G528">
        <v>0.38500000000000001</v>
      </c>
      <c r="H528">
        <v>0.104</v>
      </c>
      <c r="I528">
        <v>0.11</v>
      </c>
      <c r="J528">
        <v>1194</v>
      </c>
      <c r="K528">
        <v>4.67</v>
      </c>
      <c r="L528">
        <v>12815</v>
      </c>
      <c r="M528">
        <v>23631</v>
      </c>
      <c r="N528">
        <v>36446</v>
      </c>
      <c r="O528">
        <v>0.42799999999999999</v>
      </c>
      <c r="P528">
        <v>0.33300000000000002</v>
      </c>
      <c r="Q528">
        <v>0.23899999999999999</v>
      </c>
      <c r="R528">
        <v>0.161</v>
      </c>
      <c r="S528">
        <v>0.53900000000000003</v>
      </c>
      <c r="T528">
        <v>0.3</v>
      </c>
    </row>
    <row r="529" spans="1:20" x14ac:dyDescent="0.45">
      <c r="A529" s="10" t="s">
        <v>490</v>
      </c>
      <c r="B529" s="10" t="s">
        <v>21</v>
      </c>
      <c r="C529">
        <v>0.30199999999999999</v>
      </c>
      <c r="D529">
        <v>1.08</v>
      </c>
      <c r="E529">
        <v>0.215</v>
      </c>
      <c r="F529">
        <v>0.40699999999999997</v>
      </c>
      <c r="G529">
        <v>0.378</v>
      </c>
      <c r="H529">
        <v>9.5000000000000001E-2</v>
      </c>
      <c r="I529">
        <v>9.2999999999999999E-2</v>
      </c>
      <c r="J529">
        <v>233</v>
      </c>
      <c r="K529">
        <v>4.8099999999999996</v>
      </c>
      <c r="L529">
        <v>2297</v>
      </c>
      <c r="M529">
        <v>4441</v>
      </c>
      <c r="N529">
        <v>6738</v>
      </c>
      <c r="O529">
        <v>0.374</v>
      </c>
      <c r="P529">
        <v>0.313</v>
      </c>
      <c r="Q529">
        <v>0.313</v>
      </c>
      <c r="R529">
        <v>0.14699999999999999</v>
      </c>
      <c r="S529">
        <v>0.58599999999999997</v>
      </c>
      <c r="T529">
        <v>0.26700000000000002</v>
      </c>
    </row>
    <row r="530" spans="1:20" x14ac:dyDescent="0.45">
      <c r="A530" s="10" t="s">
        <v>609</v>
      </c>
      <c r="B530" s="10" t="s">
        <v>21</v>
      </c>
      <c r="C530">
        <v>0.29899999999999999</v>
      </c>
      <c r="D530">
        <v>1.07</v>
      </c>
      <c r="E530">
        <v>0.19800000000000001</v>
      </c>
      <c r="F530">
        <v>0.41499999999999998</v>
      </c>
      <c r="G530">
        <v>0.38700000000000001</v>
      </c>
      <c r="H530">
        <v>0.113</v>
      </c>
      <c r="I530">
        <v>8.4000000000000005E-2</v>
      </c>
      <c r="J530">
        <v>1063</v>
      </c>
      <c r="K530">
        <v>5</v>
      </c>
      <c r="L530">
        <v>9103</v>
      </c>
      <c r="M530">
        <v>19832</v>
      </c>
      <c r="N530">
        <v>28935</v>
      </c>
      <c r="O530">
        <v>0.371</v>
      </c>
      <c r="P530">
        <v>0.34899999999999998</v>
      </c>
      <c r="Q530">
        <v>0.28000000000000003</v>
      </c>
      <c r="R530">
        <v>0.17</v>
      </c>
      <c r="S530">
        <v>0.54700000000000004</v>
      </c>
      <c r="T530">
        <v>0.28299999999999997</v>
      </c>
    </row>
    <row r="531" spans="1:20" x14ac:dyDescent="0.45">
      <c r="A531" s="10" t="s">
        <v>579</v>
      </c>
      <c r="B531" s="10" t="s">
        <v>21</v>
      </c>
      <c r="C531">
        <v>0.30599999999999999</v>
      </c>
      <c r="D531">
        <v>1.07</v>
      </c>
      <c r="E531">
        <v>0.23200000000000001</v>
      </c>
      <c r="F531">
        <v>0.39700000000000002</v>
      </c>
      <c r="G531">
        <v>0.371</v>
      </c>
      <c r="H531">
        <v>7.0000000000000007E-2</v>
      </c>
      <c r="I531">
        <v>0.13600000000000001</v>
      </c>
      <c r="J531">
        <v>336</v>
      </c>
      <c r="K531">
        <v>4.92</v>
      </c>
      <c r="L531">
        <v>4209</v>
      </c>
      <c r="M531">
        <v>6425</v>
      </c>
      <c r="N531">
        <v>10634</v>
      </c>
      <c r="O531">
        <v>0.41699999999999998</v>
      </c>
      <c r="P531">
        <v>0.34100000000000003</v>
      </c>
      <c r="Q531">
        <v>0.24299999999999999</v>
      </c>
      <c r="R531">
        <v>0.158</v>
      </c>
      <c r="S531">
        <v>0.48099999999999998</v>
      </c>
      <c r="T531">
        <v>0.36099999999999999</v>
      </c>
    </row>
    <row r="532" spans="1:20" x14ac:dyDescent="0.45">
      <c r="A532" s="10" t="s">
        <v>581</v>
      </c>
      <c r="B532" s="10" t="s">
        <v>21</v>
      </c>
      <c r="C532">
        <v>0.24399999999999999</v>
      </c>
      <c r="D532">
        <v>1.07</v>
      </c>
      <c r="E532">
        <v>0.191</v>
      </c>
      <c r="F532">
        <v>0.41799999999999998</v>
      </c>
      <c r="G532">
        <v>0.39100000000000001</v>
      </c>
      <c r="H532">
        <v>9.2999999999999999E-2</v>
      </c>
      <c r="I532">
        <v>0.123</v>
      </c>
      <c r="J532">
        <v>147</v>
      </c>
      <c r="K532">
        <v>4.1100000000000003</v>
      </c>
      <c r="L532">
        <v>1776</v>
      </c>
      <c r="M532">
        <v>3213</v>
      </c>
      <c r="N532">
        <v>4989</v>
      </c>
      <c r="O532">
        <v>0.40100000000000002</v>
      </c>
      <c r="P532">
        <v>0.36199999999999999</v>
      </c>
      <c r="Q532">
        <v>0.23699999999999999</v>
      </c>
      <c r="R532">
        <v>0.16500000000000001</v>
      </c>
      <c r="S532">
        <v>0.51</v>
      </c>
      <c r="T532">
        <v>0.32500000000000001</v>
      </c>
    </row>
    <row r="533" spans="1:20" x14ac:dyDescent="0.45">
      <c r="A533" s="10" t="s">
        <v>514</v>
      </c>
      <c r="B533" s="10" t="s">
        <v>21</v>
      </c>
      <c r="C533">
        <v>0.28999999999999998</v>
      </c>
      <c r="D533">
        <v>1.07</v>
      </c>
      <c r="E533">
        <v>0.17399999999999999</v>
      </c>
      <c r="F533">
        <v>0.42699999999999999</v>
      </c>
      <c r="G533">
        <v>0.39900000000000002</v>
      </c>
      <c r="H533">
        <v>0.106</v>
      </c>
      <c r="I533">
        <v>0.125</v>
      </c>
      <c r="J533">
        <v>472</v>
      </c>
      <c r="K533">
        <v>5.54</v>
      </c>
      <c r="L533">
        <v>4023</v>
      </c>
      <c r="M533">
        <v>7978</v>
      </c>
      <c r="N533">
        <v>12001</v>
      </c>
      <c r="O533">
        <v>0.41399999999999998</v>
      </c>
      <c r="P533">
        <v>0.32900000000000001</v>
      </c>
      <c r="Q533">
        <v>0.25800000000000001</v>
      </c>
      <c r="R533">
        <v>0.16600000000000001</v>
      </c>
      <c r="S533">
        <v>0.56299999999999994</v>
      </c>
      <c r="T533">
        <v>0.27100000000000002</v>
      </c>
    </row>
    <row r="534" spans="1:20" x14ac:dyDescent="0.45">
      <c r="A534" s="10" t="s">
        <v>582</v>
      </c>
      <c r="B534" s="10" t="s">
        <v>21</v>
      </c>
      <c r="C534">
        <v>0.28399999999999997</v>
      </c>
      <c r="D534">
        <v>1.07</v>
      </c>
      <c r="E534">
        <v>0.21199999999999999</v>
      </c>
      <c r="F534">
        <v>0.40699999999999997</v>
      </c>
      <c r="G534">
        <v>0.38100000000000001</v>
      </c>
      <c r="H534">
        <v>8.8999999999999996E-2</v>
      </c>
      <c r="I534">
        <v>0.13</v>
      </c>
      <c r="J534">
        <v>866</v>
      </c>
      <c r="K534">
        <v>4.6399999999999997</v>
      </c>
      <c r="L534">
        <v>9538</v>
      </c>
      <c r="M534">
        <v>17616</v>
      </c>
      <c r="N534">
        <v>27154</v>
      </c>
      <c r="O534">
        <v>0.42199999999999999</v>
      </c>
      <c r="P534">
        <v>0.34300000000000003</v>
      </c>
      <c r="Q534">
        <v>0.23400000000000001</v>
      </c>
      <c r="R534">
        <v>0.17599999999999999</v>
      </c>
      <c r="S534">
        <v>0.51800000000000002</v>
      </c>
      <c r="T534">
        <v>0.30599999999999999</v>
      </c>
    </row>
    <row r="535" spans="1:20" x14ac:dyDescent="0.45">
      <c r="A535" s="10" t="s">
        <v>580</v>
      </c>
      <c r="B535" s="10" t="s">
        <v>21</v>
      </c>
      <c r="C535">
        <v>0.315</v>
      </c>
      <c r="D535">
        <v>1.07</v>
      </c>
      <c r="E535">
        <v>0.21199999999999999</v>
      </c>
      <c r="F535">
        <v>0.40699999999999997</v>
      </c>
      <c r="G535">
        <v>0.38100000000000001</v>
      </c>
      <c r="H535">
        <v>7.6999999999999999E-2</v>
      </c>
      <c r="I535">
        <v>0.105</v>
      </c>
      <c r="J535">
        <v>418</v>
      </c>
      <c r="K535">
        <v>4.75</v>
      </c>
      <c r="L535">
        <v>4987</v>
      </c>
      <c r="M535">
        <v>8278</v>
      </c>
      <c r="N535">
        <v>13265</v>
      </c>
      <c r="O535">
        <v>0.376</v>
      </c>
      <c r="P535">
        <v>0.33300000000000002</v>
      </c>
      <c r="Q535">
        <v>0.29199999999999998</v>
      </c>
      <c r="R535">
        <v>0.14199999999999999</v>
      </c>
      <c r="S535">
        <v>0.54200000000000004</v>
      </c>
      <c r="T535">
        <v>0.317</v>
      </c>
    </row>
    <row r="536" spans="1:20" x14ac:dyDescent="0.45">
      <c r="A536" s="10" t="s">
        <v>555</v>
      </c>
      <c r="B536" s="10" t="s">
        <v>21</v>
      </c>
      <c r="C536">
        <v>0.28399999999999997</v>
      </c>
      <c r="D536">
        <v>1.07</v>
      </c>
      <c r="E536">
        <v>0.20599999999999999</v>
      </c>
      <c r="F536">
        <v>0.41</v>
      </c>
      <c r="G536">
        <v>0.38400000000000001</v>
      </c>
      <c r="H536">
        <v>0.13800000000000001</v>
      </c>
      <c r="I536">
        <v>0.112</v>
      </c>
      <c r="J536">
        <v>151</v>
      </c>
      <c r="K536">
        <v>3.73</v>
      </c>
      <c r="L536">
        <v>2323</v>
      </c>
      <c r="M536">
        <v>3986</v>
      </c>
      <c r="N536">
        <v>6309</v>
      </c>
      <c r="O536">
        <v>0.36499999999999999</v>
      </c>
      <c r="P536">
        <v>0.33400000000000002</v>
      </c>
      <c r="Q536">
        <v>0.30199999999999999</v>
      </c>
      <c r="R536">
        <v>0.2</v>
      </c>
      <c r="S536">
        <v>0.54400000000000004</v>
      </c>
      <c r="T536">
        <v>0.25600000000000001</v>
      </c>
    </row>
    <row r="537" spans="1:20" x14ac:dyDescent="0.45">
      <c r="A537" s="10" t="s">
        <v>584</v>
      </c>
      <c r="B537" s="10" t="s">
        <v>551</v>
      </c>
      <c r="C537">
        <v>0.29099999999999998</v>
      </c>
      <c r="D537">
        <v>1.07</v>
      </c>
      <c r="E537">
        <v>0.192</v>
      </c>
      <c r="F537">
        <v>0.41699999999999998</v>
      </c>
      <c r="G537">
        <v>0.39100000000000001</v>
      </c>
      <c r="H537">
        <v>9.7000000000000003E-2</v>
      </c>
      <c r="I537">
        <v>0.108</v>
      </c>
      <c r="J537">
        <v>762</v>
      </c>
      <c r="K537">
        <v>4.5599999999999996</v>
      </c>
      <c r="L537">
        <v>8803</v>
      </c>
      <c r="M537">
        <v>15739</v>
      </c>
      <c r="N537">
        <v>24542</v>
      </c>
      <c r="O537">
        <v>0.45400000000000001</v>
      </c>
      <c r="P537">
        <v>0.317</v>
      </c>
      <c r="Q537">
        <v>0.22800000000000001</v>
      </c>
      <c r="R537">
        <v>0.186</v>
      </c>
      <c r="S537">
        <v>0.53300000000000003</v>
      </c>
      <c r="T537">
        <v>0.28000000000000003</v>
      </c>
    </row>
    <row r="538" spans="1:20" x14ac:dyDescent="0.45">
      <c r="A538" s="10" t="s">
        <v>585</v>
      </c>
      <c r="B538" s="10" t="s">
        <v>21</v>
      </c>
      <c r="C538">
        <v>0.30399999999999999</v>
      </c>
      <c r="D538">
        <v>1.06</v>
      </c>
      <c r="E538">
        <v>0.2</v>
      </c>
      <c r="F538">
        <v>0.41199999999999998</v>
      </c>
      <c r="G538">
        <v>0.38800000000000001</v>
      </c>
      <c r="H538">
        <v>0.111</v>
      </c>
      <c r="I538">
        <v>0.114</v>
      </c>
      <c r="J538">
        <v>630</v>
      </c>
      <c r="K538">
        <v>4.33</v>
      </c>
      <c r="L538">
        <v>7608</v>
      </c>
      <c r="M538">
        <v>13435</v>
      </c>
      <c r="N538">
        <v>21043</v>
      </c>
      <c r="O538">
        <v>0.41899999999999998</v>
      </c>
      <c r="P538">
        <v>0.34699999999999998</v>
      </c>
      <c r="Q538">
        <v>0.23300000000000001</v>
      </c>
      <c r="R538">
        <v>0.16500000000000001</v>
      </c>
      <c r="S538">
        <v>0.53300000000000003</v>
      </c>
      <c r="T538">
        <v>0.30199999999999999</v>
      </c>
    </row>
    <row r="539" spans="1:20" x14ac:dyDescent="0.45">
      <c r="A539" s="10" t="s">
        <v>586</v>
      </c>
      <c r="B539" s="10" t="s">
        <v>21</v>
      </c>
      <c r="C539">
        <v>0.28599999999999998</v>
      </c>
      <c r="D539">
        <v>1.06</v>
      </c>
      <c r="E539">
        <v>0.19800000000000001</v>
      </c>
      <c r="F539">
        <v>0.41299999999999998</v>
      </c>
      <c r="G539">
        <v>0.38900000000000001</v>
      </c>
      <c r="H539">
        <v>8.8999999999999996E-2</v>
      </c>
      <c r="I539">
        <v>0.13200000000000001</v>
      </c>
      <c r="J539">
        <v>369</v>
      </c>
      <c r="K539">
        <v>5.01</v>
      </c>
      <c r="L539">
        <v>3702</v>
      </c>
      <c r="M539">
        <v>6748</v>
      </c>
      <c r="N539">
        <v>10450</v>
      </c>
      <c r="O539">
        <v>0.44700000000000001</v>
      </c>
      <c r="P539">
        <v>0.32200000000000001</v>
      </c>
      <c r="Q539">
        <v>0.23200000000000001</v>
      </c>
      <c r="R539">
        <v>0.16</v>
      </c>
      <c r="S539">
        <v>0.51300000000000001</v>
      </c>
      <c r="T539">
        <v>0.32700000000000001</v>
      </c>
    </row>
    <row r="540" spans="1:20" x14ac:dyDescent="0.45">
      <c r="A540" s="10" t="s">
        <v>587</v>
      </c>
      <c r="B540" s="10" t="s">
        <v>21</v>
      </c>
      <c r="C540">
        <v>0.29699999999999999</v>
      </c>
      <c r="D540">
        <v>1.06</v>
      </c>
      <c r="E540">
        <v>0.20899999999999999</v>
      </c>
      <c r="F540">
        <v>0.40699999999999997</v>
      </c>
      <c r="G540">
        <v>0.38400000000000001</v>
      </c>
      <c r="H540">
        <v>0.106</v>
      </c>
      <c r="I540">
        <v>0.14599999999999999</v>
      </c>
      <c r="J540">
        <v>345</v>
      </c>
      <c r="K540">
        <v>4.88</v>
      </c>
      <c r="L540">
        <v>4062</v>
      </c>
      <c r="M540">
        <v>7161</v>
      </c>
      <c r="N540">
        <v>11223</v>
      </c>
      <c r="O540">
        <v>0.38300000000000001</v>
      </c>
      <c r="P540">
        <v>0.34399999999999997</v>
      </c>
      <c r="Q540">
        <v>0.27300000000000002</v>
      </c>
      <c r="R540">
        <v>0.16600000000000001</v>
      </c>
      <c r="S540">
        <v>0.50800000000000001</v>
      </c>
      <c r="T540">
        <v>0.32500000000000001</v>
      </c>
    </row>
    <row r="541" spans="1:20" x14ac:dyDescent="0.45">
      <c r="A541" s="10" t="s">
        <v>574</v>
      </c>
      <c r="B541" s="10" t="s">
        <v>21</v>
      </c>
      <c r="C541">
        <v>0.25900000000000001</v>
      </c>
      <c r="D541">
        <v>1.06</v>
      </c>
      <c r="E541">
        <v>0.18</v>
      </c>
      <c r="F541">
        <v>0.42199999999999999</v>
      </c>
      <c r="G541">
        <v>0.39900000000000002</v>
      </c>
      <c r="H541">
        <v>0.104</v>
      </c>
      <c r="I541">
        <v>8.8999999999999996E-2</v>
      </c>
      <c r="J541">
        <v>60</v>
      </c>
      <c r="K541">
        <v>1.54</v>
      </c>
      <c r="L541">
        <v>1955</v>
      </c>
      <c r="M541">
        <v>3703</v>
      </c>
      <c r="N541">
        <v>5658</v>
      </c>
      <c r="O541">
        <v>0.379</v>
      </c>
      <c r="P541">
        <v>0.33900000000000002</v>
      </c>
      <c r="Q541">
        <v>0.28199999999999997</v>
      </c>
      <c r="R541">
        <v>0.16300000000000001</v>
      </c>
      <c r="S541">
        <v>0.55200000000000005</v>
      </c>
      <c r="T541">
        <v>0.28499999999999998</v>
      </c>
    </row>
    <row r="542" spans="1:20" x14ac:dyDescent="0.45">
      <c r="A542" s="10" t="s">
        <v>588</v>
      </c>
      <c r="B542" s="10" t="s">
        <v>496</v>
      </c>
      <c r="C542">
        <v>0.30599999999999999</v>
      </c>
      <c r="D542">
        <v>1.06</v>
      </c>
      <c r="E542">
        <v>0.17899999999999999</v>
      </c>
      <c r="F542">
        <v>0.42199999999999999</v>
      </c>
      <c r="G542">
        <v>0.39900000000000002</v>
      </c>
      <c r="H542">
        <v>0.112</v>
      </c>
      <c r="I542">
        <v>0.11</v>
      </c>
      <c r="J542">
        <v>349</v>
      </c>
      <c r="K542">
        <v>5.81</v>
      </c>
      <c r="L542">
        <v>2936</v>
      </c>
      <c r="M542">
        <v>5639</v>
      </c>
      <c r="N542">
        <v>8575</v>
      </c>
      <c r="O542">
        <v>0.42799999999999999</v>
      </c>
      <c r="P542">
        <v>0.33700000000000002</v>
      </c>
      <c r="Q542">
        <v>0.23499999999999999</v>
      </c>
      <c r="R542">
        <v>0.154</v>
      </c>
      <c r="S542">
        <v>0.53800000000000003</v>
      </c>
      <c r="T542">
        <v>0.308</v>
      </c>
    </row>
    <row r="543" spans="1:20" x14ac:dyDescent="0.45">
      <c r="A543" s="10" t="s">
        <v>504</v>
      </c>
      <c r="B543" s="10" t="s">
        <v>21</v>
      </c>
      <c r="C543">
        <v>0.311</v>
      </c>
      <c r="D543">
        <v>1.06</v>
      </c>
      <c r="E543">
        <v>0.22</v>
      </c>
      <c r="F543">
        <v>0.40100000000000002</v>
      </c>
      <c r="G543">
        <v>0.379</v>
      </c>
      <c r="H543">
        <v>7.9000000000000001E-2</v>
      </c>
      <c r="I543">
        <v>9.4E-2</v>
      </c>
      <c r="J543">
        <v>778</v>
      </c>
      <c r="K543">
        <v>4.72</v>
      </c>
      <c r="L543">
        <v>9195</v>
      </c>
      <c r="M543">
        <v>14488</v>
      </c>
      <c r="N543">
        <v>23683</v>
      </c>
      <c r="O543">
        <v>0.36199999999999999</v>
      </c>
      <c r="P543">
        <v>0.36399999999999999</v>
      </c>
      <c r="Q543">
        <v>0.27400000000000002</v>
      </c>
      <c r="R543">
        <v>0.16500000000000001</v>
      </c>
      <c r="S543">
        <v>0.53600000000000003</v>
      </c>
      <c r="T543">
        <v>0.29799999999999999</v>
      </c>
    </row>
    <row r="544" spans="1:20" x14ac:dyDescent="0.45">
      <c r="A544" s="10" t="s">
        <v>589</v>
      </c>
      <c r="B544" s="10" t="s">
        <v>21</v>
      </c>
      <c r="C544">
        <v>0.28999999999999998</v>
      </c>
      <c r="D544">
        <v>1.06</v>
      </c>
      <c r="E544">
        <v>0.215</v>
      </c>
      <c r="F544">
        <v>0.40300000000000002</v>
      </c>
      <c r="G544">
        <v>0.38200000000000001</v>
      </c>
      <c r="H544">
        <v>0.13</v>
      </c>
      <c r="I544">
        <v>0.115</v>
      </c>
      <c r="J544">
        <v>514</v>
      </c>
      <c r="K544">
        <v>5.08</v>
      </c>
      <c r="L544">
        <v>4883</v>
      </c>
      <c r="M544">
        <v>9577</v>
      </c>
      <c r="N544">
        <v>14460</v>
      </c>
      <c r="O544">
        <v>0.43099999999999999</v>
      </c>
      <c r="P544">
        <v>0.34100000000000003</v>
      </c>
      <c r="Q544">
        <v>0.22800000000000001</v>
      </c>
      <c r="R544">
        <v>0.184</v>
      </c>
      <c r="S544">
        <v>0.498</v>
      </c>
      <c r="T544">
        <v>0.318</v>
      </c>
    </row>
    <row r="545" spans="1:20" x14ac:dyDescent="0.45">
      <c r="A545" s="10" t="s">
        <v>590</v>
      </c>
      <c r="B545" s="10" t="s">
        <v>21</v>
      </c>
      <c r="C545">
        <v>0.29199999999999998</v>
      </c>
      <c r="D545">
        <v>1.06</v>
      </c>
      <c r="E545">
        <v>0.20899999999999999</v>
      </c>
      <c r="F545">
        <v>0.40600000000000003</v>
      </c>
      <c r="G545">
        <v>0.38500000000000001</v>
      </c>
      <c r="H545">
        <v>0.108</v>
      </c>
      <c r="I545">
        <v>0.10100000000000001</v>
      </c>
      <c r="J545">
        <v>262</v>
      </c>
      <c r="K545">
        <v>4.2699999999999996</v>
      </c>
      <c r="L545">
        <v>3648</v>
      </c>
      <c r="M545">
        <v>6103</v>
      </c>
      <c r="N545">
        <v>9751</v>
      </c>
      <c r="O545">
        <v>0.376</v>
      </c>
      <c r="P545">
        <v>0.34799999999999998</v>
      </c>
      <c r="Q545">
        <v>0.27700000000000002</v>
      </c>
      <c r="R545">
        <v>0.20799999999999999</v>
      </c>
      <c r="S545">
        <v>0.497</v>
      </c>
      <c r="T545">
        <v>0.29499999999999998</v>
      </c>
    </row>
    <row r="546" spans="1:20" x14ac:dyDescent="0.45">
      <c r="A546" s="10" t="s">
        <v>591</v>
      </c>
      <c r="B546" s="10" t="s">
        <v>21</v>
      </c>
      <c r="C546">
        <v>0.29199999999999998</v>
      </c>
      <c r="D546">
        <v>1.05</v>
      </c>
      <c r="E546">
        <v>0.17699999999999999</v>
      </c>
      <c r="F546">
        <v>0.42199999999999999</v>
      </c>
      <c r="G546">
        <v>0.4</v>
      </c>
      <c r="H546">
        <v>8.6999999999999994E-2</v>
      </c>
      <c r="I546">
        <v>0.11799999999999999</v>
      </c>
      <c r="J546">
        <v>239</v>
      </c>
      <c r="K546">
        <v>3.89</v>
      </c>
      <c r="L546">
        <v>2564</v>
      </c>
      <c r="M546">
        <v>5631</v>
      </c>
      <c r="N546">
        <v>8195</v>
      </c>
      <c r="O546">
        <v>0.41699999999999998</v>
      </c>
      <c r="P546">
        <v>0.34499999999999997</v>
      </c>
      <c r="Q546">
        <v>0.23799999999999999</v>
      </c>
      <c r="R546">
        <v>0.152</v>
      </c>
      <c r="S546">
        <v>0.53600000000000003</v>
      </c>
      <c r="T546">
        <v>0.311</v>
      </c>
    </row>
    <row r="547" spans="1:20" x14ac:dyDescent="0.45">
      <c r="A547" s="10" t="s">
        <v>596</v>
      </c>
      <c r="B547" s="10" t="s">
        <v>21</v>
      </c>
      <c r="C547">
        <v>0.27600000000000002</v>
      </c>
      <c r="D547">
        <v>1.05</v>
      </c>
      <c r="E547">
        <v>0.193</v>
      </c>
      <c r="F547">
        <v>0.41399999999999998</v>
      </c>
      <c r="G547">
        <v>0.39300000000000002</v>
      </c>
      <c r="H547">
        <v>8.5000000000000006E-2</v>
      </c>
      <c r="I547">
        <v>0.125</v>
      </c>
      <c r="J547">
        <v>242</v>
      </c>
      <c r="K547">
        <v>5.53</v>
      </c>
      <c r="L547">
        <v>2368</v>
      </c>
      <c r="M547">
        <v>3884</v>
      </c>
      <c r="N547">
        <v>6252</v>
      </c>
      <c r="O547">
        <v>0.377</v>
      </c>
      <c r="P547">
        <v>0.32100000000000001</v>
      </c>
      <c r="Q547">
        <v>0.30199999999999999</v>
      </c>
      <c r="R547">
        <v>0.153</v>
      </c>
      <c r="S547">
        <v>0.56699999999999995</v>
      </c>
      <c r="T547">
        <v>0.27900000000000003</v>
      </c>
    </row>
    <row r="548" spans="1:20" x14ac:dyDescent="0.45">
      <c r="A548" s="10" t="s">
        <v>593</v>
      </c>
      <c r="B548" s="10" t="s">
        <v>21</v>
      </c>
      <c r="C548">
        <v>0.30499999999999999</v>
      </c>
      <c r="D548">
        <v>1.05</v>
      </c>
      <c r="E548">
        <v>0.20599999999999999</v>
      </c>
      <c r="F548">
        <v>0.40699999999999997</v>
      </c>
      <c r="G548">
        <v>0.38700000000000001</v>
      </c>
      <c r="H548">
        <v>0.09</v>
      </c>
      <c r="I548">
        <v>9.5000000000000001E-2</v>
      </c>
      <c r="J548">
        <v>135</v>
      </c>
      <c r="K548">
        <v>3</v>
      </c>
      <c r="L548">
        <v>2735</v>
      </c>
      <c r="M548">
        <v>4347</v>
      </c>
      <c r="N548">
        <v>7082</v>
      </c>
      <c r="O548">
        <v>0.374</v>
      </c>
      <c r="P548">
        <v>0.35199999999999998</v>
      </c>
      <c r="Q548">
        <v>0.27500000000000002</v>
      </c>
      <c r="R548">
        <v>0.17</v>
      </c>
      <c r="S548">
        <v>0.55200000000000005</v>
      </c>
      <c r="T548">
        <v>0.27800000000000002</v>
      </c>
    </row>
    <row r="549" spans="1:20" x14ac:dyDescent="0.45">
      <c r="A549" s="10" t="s">
        <v>576</v>
      </c>
      <c r="B549" s="10" t="s">
        <v>21</v>
      </c>
      <c r="C549">
        <v>0.29699999999999999</v>
      </c>
      <c r="D549">
        <v>1.05</v>
      </c>
      <c r="E549">
        <v>0.20799999999999999</v>
      </c>
      <c r="F549">
        <v>0.40600000000000003</v>
      </c>
      <c r="G549">
        <v>0.38600000000000001</v>
      </c>
      <c r="H549">
        <v>0.115</v>
      </c>
      <c r="I549">
        <v>0.10299999999999999</v>
      </c>
      <c r="J549">
        <v>182</v>
      </c>
      <c r="K549">
        <v>3.21</v>
      </c>
      <c r="L549">
        <v>2998</v>
      </c>
      <c r="M549">
        <v>5301</v>
      </c>
      <c r="N549">
        <v>8299</v>
      </c>
      <c r="O549">
        <v>0.40100000000000002</v>
      </c>
      <c r="P549">
        <v>0.32600000000000001</v>
      </c>
      <c r="Q549">
        <v>0.27400000000000002</v>
      </c>
      <c r="R549">
        <v>0.17</v>
      </c>
      <c r="S549">
        <v>0.53</v>
      </c>
      <c r="T549">
        <v>0.3</v>
      </c>
    </row>
    <row r="550" spans="1:20" x14ac:dyDescent="0.45">
      <c r="A550" s="10" t="s">
        <v>595</v>
      </c>
      <c r="B550" s="10" t="s">
        <v>21</v>
      </c>
      <c r="C550">
        <v>0.28100000000000003</v>
      </c>
      <c r="D550">
        <v>1.05</v>
      </c>
      <c r="E550">
        <v>0.20599999999999999</v>
      </c>
      <c r="F550">
        <v>0.40699999999999997</v>
      </c>
      <c r="G550">
        <v>0.38700000000000001</v>
      </c>
      <c r="H550">
        <v>0.124</v>
      </c>
      <c r="I550">
        <v>0.108</v>
      </c>
      <c r="J550">
        <v>191</v>
      </c>
      <c r="K550">
        <v>5.09</v>
      </c>
      <c r="L550">
        <v>2200</v>
      </c>
      <c r="M550">
        <v>3571</v>
      </c>
      <c r="N550">
        <v>5771</v>
      </c>
      <c r="O550">
        <v>0.42599999999999999</v>
      </c>
      <c r="P550">
        <v>0.32200000000000001</v>
      </c>
      <c r="Q550">
        <v>0.252</v>
      </c>
      <c r="R550">
        <v>0.157</v>
      </c>
      <c r="S550">
        <v>0.55600000000000005</v>
      </c>
      <c r="T550">
        <v>0.28699999999999998</v>
      </c>
    </row>
    <row r="551" spans="1:20" x14ac:dyDescent="0.45">
      <c r="A551" s="10" t="s">
        <v>597</v>
      </c>
      <c r="B551" s="10" t="s">
        <v>21</v>
      </c>
      <c r="C551">
        <v>0.315</v>
      </c>
      <c r="D551">
        <v>1.05</v>
      </c>
      <c r="E551">
        <v>0.19700000000000001</v>
      </c>
      <c r="F551">
        <v>0.41099999999999998</v>
      </c>
      <c r="G551">
        <v>0.39200000000000002</v>
      </c>
      <c r="H551">
        <v>0.124</v>
      </c>
      <c r="I551">
        <v>0.14499999999999999</v>
      </c>
      <c r="J551">
        <v>71</v>
      </c>
      <c r="K551">
        <v>1.52</v>
      </c>
      <c r="L551">
        <v>2380</v>
      </c>
      <c r="M551">
        <v>4586</v>
      </c>
      <c r="N551">
        <v>6966</v>
      </c>
      <c r="O551">
        <v>0.38100000000000001</v>
      </c>
      <c r="P551">
        <v>0.32700000000000001</v>
      </c>
      <c r="Q551">
        <v>0.29299999999999998</v>
      </c>
      <c r="R551">
        <v>0.20599999999999999</v>
      </c>
      <c r="S551">
        <v>0.48799999999999999</v>
      </c>
      <c r="T551">
        <v>0.307</v>
      </c>
    </row>
    <row r="552" spans="1:20" x14ac:dyDescent="0.45">
      <c r="A552" s="10" t="s">
        <v>602</v>
      </c>
      <c r="B552" s="10" t="s">
        <v>21</v>
      </c>
      <c r="C552">
        <v>0.28699999999999998</v>
      </c>
      <c r="D552">
        <v>1.04</v>
      </c>
      <c r="E552">
        <v>0.183</v>
      </c>
      <c r="F552">
        <v>0.41699999999999998</v>
      </c>
      <c r="G552">
        <v>0.4</v>
      </c>
      <c r="H552">
        <v>0.112</v>
      </c>
      <c r="I552">
        <v>0.105</v>
      </c>
      <c r="J552">
        <v>137</v>
      </c>
      <c r="K552">
        <v>3.48</v>
      </c>
      <c r="L552">
        <v>2208</v>
      </c>
      <c r="M552">
        <v>3824</v>
      </c>
      <c r="N552">
        <v>6032</v>
      </c>
      <c r="O552">
        <v>0.38800000000000001</v>
      </c>
      <c r="P552">
        <v>0.373</v>
      </c>
      <c r="Q552">
        <v>0.23899999999999999</v>
      </c>
      <c r="R552">
        <v>0.19400000000000001</v>
      </c>
      <c r="S552">
        <v>0.53</v>
      </c>
      <c r="T552">
        <v>0.27600000000000002</v>
      </c>
    </row>
    <row r="553" spans="1:20" x14ac:dyDescent="0.45">
      <c r="A553" s="10" t="s">
        <v>604</v>
      </c>
      <c r="B553" s="10" t="s">
        <v>284</v>
      </c>
      <c r="C553">
        <v>0.30499999999999999</v>
      </c>
      <c r="D553">
        <v>1.04</v>
      </c>
      <c r="E553">
        <v>0.20399999999999999</v>
      </c>
      <c r="F553">
        <v>0.40600000000000003</v>
      </c>
      <c r="G553">
        <v>0.39</v>
      </c>
      <c r="H553">
        <v>0.10199999999999999</v>
      </c>
      <c r="I553">
        <v>9.9000000000000005E-2</v>
      </c>
      <c r="J553">
        <v>270</v>
      </c>
      <c r="K553">
        <v>3.89</v>
      </c>
      <c r="L553">
        <v>3121</v>
      </c>
      <c r="M553">
        <v>6430</v>
      </c>
      <c r="N553">
        <v>9551</v>
      </c>
      <c r="O553">
        <v>0.35499999999999998</v>
      </c>
      <c r="P553">
        <v>0.34599999999999997</v>
      </c>
      <c r="Q553">
        <v>0.29899999999999999</v>
      </c>
      <c r="R553">
        <v>0.16200000000000001</v>
      </c>
      <c r="S553">
        <v>0.54200000000000004</v>
      </c>
      <c r="T553">
        <v>0.29599999999999999</v>
      </c>
    </row>
    <row r="554" spans="1:20" x14ac:dyDescent="0.45">
      <c r="A554" s="10" t="s">
        <v>605</v>
      </c>
      <c r="B554" s="10" t="s">
        <v>21</v>
      </c>
      <c r="C554">
        <v>0.3</v>
      </c>
      <c r="D554">
        <v>1.04</v>
      </c>
      <c r="E554">
        <v>0.186</v>
      </c>
      <c r="F554">
        <v>0.41499999999999998</v>
      </c>
      <c r="G554">
        <v>0.39900000000000002</v>
      </c>
      <c r="H554">
        <v>0.10299999999999999</v>
      </c>
      <c r="I554">
        <v>9.1999999999999998E-2</v>
      </c>
      <c r="J554">
        <v>466</v>
      </c>
      <c r="K554">
        <v>4.75</v>
      </c>
      <c r="L554">
        <v>5723</v>
      </c>
      <c r="M554">
        <v>9044</v>
      </c>
      <c r="N554">
        <v>14767</v>
      </c>
      <c r="O554">
        <v>0.39600000000000002</v>
      </c>
      <c r="P554">
        <v>0.34499999999999997</v>
      </c>
      <c r="Q554">
        <v>0.26</v>
      </c>
      <c r="R554">
        <v>0.17199999999999999</v>
      </c>
      <c r="S554">
        <v>0.52500000000000002</v>
      </c>
      <c r="T554">
        <v>0.30299999999999999</v>
      </c>
    </row>
    <row r="555" spans="1:20" x14ac:dyDescent="0.45">
      <c r="A555" s="10" t="s">
        <v>606</v>
      </c>
      <c r="B555" s="10" t="s">
        <v>21</v>
      </c>
      <c r="C555">
        <v>0.28499999999999998</v>
      </c>
      <c r="D555">
        <v>1.04</v>
      </c>
      <c r="E555">
        <v>0.20200000000000001</v>
      </c>
      <c r="F555">
        <v>0.40699999999999997</v>
      </c>
      <c r="G555">
        <v>0.39100000000000001</v>
      </c>
      <c r="H555">
        <v>9.5000000000000001E-2</v>
      </c>
      <c r="I555">
        <v>0.11</v>
      </c>
      <c r="J555">
        <v>886</v>
      </c>
      <c r="K555">
        <v>4.55</v>
      </c>
      <c r="L555">
        <v>10435</v>
      </c>
      <c r="M555">
        <v>17795</v>
      </c>
      <c r="N555">
        <v>28230</v>
      </c>
      <c r="O555">
        <v>0.41599999999999998</v>
      </c>
      <c r="P555">
        <v>0.34100000000000003</v>
      </c>
      <c r="Q555">
        <v>0.24299999999999999</v>
      </c>
      <c r="R555">
        <v>0.17399999999999999</v>
      </c>
      <c r="S555">
        <v>0.53200000000000003</v>
      </c>
      <c r="T555">
        <v>0.29399999999999998</v>
      </c>
    </row>
    <row r="556" spans="1:20" x14ac:dyDescent="0.45">
      <c r="A556" s="10" t="s">
        <v>482</v>
      </c>
      <c r="B556" s="10" t="s">
        <v>21</v>
      </c>
      <c r="C556">
        <v>0.29699999999999999</v>
      </c>
      <c r="D556">
        <v>1.04</v>
      </c>
      <c r="E556">
        <v>0.19800000000000001</v>
      </c>
      <c r="F556">
        <v>0.40899999999999997</v>
      </c>
      <c r="G556">
        <v>0.39300000000000002</v>
      </c>
      <c r="H556">
        <v>0.12</v>
      </c>
      <c r="I556">
        <v>0.115</v>
      </c>
      <c r="J556">
        <v>358</v>
      </c>
      <c r="K556">
        <v>5.1100000000000003</v>
      </c>
      <c r="L556">
        <v>3948</v>
      </c>
      <c r="M556">
        <v>6279</v>
      </c>
      <c r="N556">
        <v>10227</v>
      </c>
      <c r="O556">
        <v>0.439</v>
      </c>
      <c r="P556">
        <v>0.33900000000000002</v>
      </c>
      <c r="Q556">
        <v>0.221</v>
      </c>
      <c r="R556">
        <v>0.151</v>
      </c>
      <c r="S556">
        <v>0.56000000000000005</v>
      </c>
      <c r="T556">
        <v>0.28899999999999998</v>
      </c>
    </row>
    <row r="557" spans="1:20" x14ac:dyDescent="0.45">
      <c r="A557" s="10" t="s">
        <v>607</v>
      </c>
      <c r="B557" s="10" t="s">
        <v>21</v>
      </c>
      <c r="C557">
        <v>0.26600000000000001</v>
      </c>
      <c r="D557">
        <v>1.04</v>
      </c>
      <c r="E557">
        <v>0.17899999999999999</v>
      </c>
      <c r="F557">
        <v>0.41899999999999998</v>
      </c>
      <c r="G557">
        <v>0.40300000000000002</v>
      </c>
      <c r="H557">
        <v>0.115</v>
      </c>
      <c r="I557">
        <v>0.108</v>
      </c>
      <c r="J557">
        <v>160</v>
      </c>
      <c r="K557">
        <v>4.63</v>
      </c>
      <c r="L557">
        <v>1685</v>
      </c>
      <c r="M557">
        <v>2904</v>
      </c>
      <c r="N557">
        <v>4589</v>
      </c>
      <c r="O557">
        <v>0.40600000000000003</v>
      </c>
      <c r="P557">
        <v>0.35</v>
      </c>
      <c r="Q557">
        <v>0.24399999999999999</v>
      </c>
      <c r="R557">
        <v>0.16400000000000001</v>
      </c>
      <c r="S557">
        <v>0.56899999999999995</v>
      </c>
      <c r="T557">
        <v>0.26700000000000002</v>
      </c>
    </row>
    <row r="558" spans="1:20" x14ac:dyDescent="0.45">
      <c r="A558" s="10" t="s">
        <v>645</v>
      </c>
      <c r="B558" s="10" t="s">
        <v>21</v>
      </c>
      <c r="C558">
        <v>0.28799999999999998</v>
      </c>
      <c r="D558">
        <v>1.04</v>
      </c>
      <c r="E558">
        <v>0.20200000000000001</v>
      </c>
      <c r="F558">
        <v>0.40699999999999997</v>
      </c>
      <c r="G558">
        <v>0.39100000000000001</v>
      </c>
      <c r="H558">
        <v>0.125</v>
      </c>
      <c r="I558">
        <v>0.111</v>
      </c>
      <c r="J558">
        <v>681</v>
      </c>
      <c r="K558">
        <v>5.4</v>
      </c>
      <c r="L558">
        <v>6883</v>
      </c>
      <c r="M558">
        <v>11286</v>
      </c>
      <c r="N558">
        <v>18169</v>
      </c>
      <c r="O558">
        <v>0.47699999999999998</v>
      </c>
      <c r="P558">
        <v>0.317</v>
      </c>
      <c r="Q558">
        <v>0.20599999999999999</v>
      </c>
      <c r="R558">
        <v>0.16200000000000001</v>
      </c>
      <c r="S558">
        <v>0.54300000000000004</v>
      </c>
      <c r="T558">
        <v>0.29499999999999998</v>
      </c>
    </row>
    <row r="559" spans="1:20" x14ac:dyDescent="0.45">
      <c r="A559" s="10" t="s">
        <v>600</v>
      </c>
      <c r="B559" s="10" t="s">
        <v>21</v>
      </c>
      <c r="C559">
        <v>0.29699999999999999</v>
      </c>
      <c r="D559">
        <v>1.04</v>
      </c>
      <c r="E559">
        <v>0.216</v>
      </c>
      <c r="F559">
        <v>0.39900000000000002</v>
      </c>
      <c r="G559">
        <v>0.38500000000000001</v>
      </c>
      <c r="H559">
        <v>8.6999999999999994E-2</v>
      </c>
      <c r="I559">
        <v>0.13400000000000001</v>
      </c>
      <c r="J559">
        <v>207</v>
      </c>
      <c r="K559">
        <v>3.72</v>
      </c>
      <c r="L559">
        <v>3094</v>
      </c>
      <c r="M559">
        <v>5294</v>
      </c>
      <c r="N559">
        <v>8388</v>
      </c>
      <c r="O559">
        <v>0.41099999999999998</v>
      </c>
      <c r="P559">
        <v>0.33200000000000002</v>
      </c>
      <c r="Q559">
        <v>0.25700000000000001</v>
      </c>
      <c r="R559">
        <v>0.16200000000000001</v>
      </c>
      <c r="S559">
        <v>0.49199999999999999</v>
      </c>
      <c r="T559">
        <v>0.34599999999999997</v>
      </c>
    </row>
    <row r="560" spans="1:20" x14ac:dyDescent="0.45">
      <c r="A560" s="10" t="s">
        <v>608</v>
      </c>
      <c r="B560" s="10" t="s">
        <v>21</v>
      </c>
      <c r="C560">
        <v>0.29099999999999998</v>
      </c>
      <c r="D560">
        <v>1.04</v>
      </c>
      <c r="E560">
        <v>0.21099999999999999</v>
      </c>
      <c r="F560">
        <v>0.40200000000000002</v>
      </c>
      <c r="G560">
        <v>0.38700000000000001</v>
      </c>
      <c r="H560">
        <v>9.7000000000000003E-2</v>
      </c>
      <c r="I560">
        <v>9.7000000000000003E-2</v>
      </c>
      <c r="J560">
        <v>302</v>
      </c>
      <c r="K560">
        <v>3.98</v>
      </c>
      <c r="L560">
        <v>3938</v>
      </c>
      <c r="M560">
        <v>7046</v>
      </c>
      <c r="N560">
        <v>10984</v>
      </c>
      <c r="O560">
        <v>0.39300000000000002</v>
      </c>
      <c r="P560">
        <v>0.36799999999999999</v>
      </c>
      <c r="Q560">
        <v>0.23899999999999999</v>
      </c>
      <c r="R560">
        <v>0.16200000000000001</v>
      </c>
      <c r="S560">
        <v>0.53100000000000003</v>
      </c>
      <c r="T560">
        <v>0.30599999999999999</v>
      </c>
    </row>
    <row r="561" spans="1:20" x14ac:dyDescent="0.45">
      <c r="A561" s="10" t="s">
        <v>603</v>
      </c>
      <c r="B561" s="10" t="s">
        <v>21</v>
      </c>
      <c r="C561">
        <v>0.32100000000000001</v>
      </c>
      <c r="D561">
        <v>1.04</v>
      </c>
      <c r="E561">
        <v>0.23799999999999999</v>
      </c>
      <c r="F561">
        <v>0.38800000000000001</v>
      </c>
      <c r="G561">
        <v>0.374</v>
      </c>
      <c r="H561">
        <v>9.7000000000000003E-2</v>
      </c>
      <c r="I561">
        <v>0.13800000000000001</v>
      </c>
      <c r="J561">
        <v>334</v>
      </c>
      <c r="K561">
        <v>4.91</v>
      </c>
      <c r="L561">
        <v>3849</v>
      </c>
      <c r="M561">
        <v>6954</v>
      </c>
      <c r="N561">
        <v>10803</v>
      </c>
      <c r="O561">
        <v>0.38600000000000001</v>
      </c>
      <c r="P561">
        <v>0.34</v>
      </c>
      <c r="Q561">
        <v>0.27400000000000002</v>
      </c>
      <c r="R561">
        <v>0.14499999999999999</v>
      </c>
      <c r="S561">
        <v>0.48899999999999999</v>
      </c>
      <c r="T561">
        <v>0.36599999999999999</v>
      </c>
    </row>
    <row r="562" spans="1:20" x14ac:dyDescent="0.45">
      <c r="A562" s="10" t="s">
        <v>598</v>
      </c>
      <c r="B562" s="10" t="s">
        <v>21</v>
      </c>
      <c r="C562">
        <v>0.30199999999999999</v>
      </c>
      <c r="D562">
        <v>1.04</v>
      </c>
      <c r="E562">
        <v>0.20200000000000001</v>
      </c>
      <c r="F562">
        <v>0.40600000000000003</v>
      </c>
      <c r="G562">
        <v>0.39200000000000002</v>
      </c>
      <c r="H562">
        <v>0.10199999999999999</v>
      </c>
      <c r="I562">
        <v>0.157</v>
      </c>
      <c r="J562">
        <v>490</v>
      </c>
      <c r="K562">
        <v>4.76</v>
      </c>
      <c r="L562">
        <v>5700</v>
      </c>
      <c r="M562">
        <v>10349</v>
      </c>
      <c r="N562">
        <v>16049</v>
      </c>
      <c r="O562">
        <v>0.39600000000000002</v>
      </c>
      <c r="P562">
        <v>0.34399999999999997</v>
      </c>
      <c r="Q562">
        <v>0.25900000000000001</v>
      </c>
      <c r="R562">
        <v>0.161</v>
      </c>
      <c r="S562">
        <v>0.48799999999999999</v>
      </c>
      <c r="T562">
        <v>0.35099999999999998</v>
      </c>
    </row>
    <row r="563" spans="1:20" x14ac:dyDescent="0.45">
      <c r="A563" s="10" t="s">
        <v>610</v>
      </c>
      <c r="B563" s="10" t="s">
        <v>21</v>
      </c>
      <c r="C563">
        <v>0.28000000000000003</v>
      </c>
      <c r="D563">
        <v>1.03</v>
      </c>
      <c r="E563">
        <v>0.19800000000000001</v>
      </c>
      <c r="F563">
        <v>0.40799999999999997</v>
      </c>
      <c r="G563">
        <v>0.39400000000000002</v>
      </c>
      <c r="H563">
        <v>0.122</v>
      </c>
      <c r="I563">
        <v>0.11799999999999999</v>
      </c>
      <c r="J563">
        <v>1080</v>
      </c>
      <c r="K563">
        <v>4.74</v>
      </c>
      <c r="L563">
        <v>11239</v>
      </c>
      <c r="M563">
        <v>20794</v>
      </c>
      <c r="N563">
        <v>32033</v>
      </c>
      <c r="O563">
        <v>0.41599999999999998</v>
      </c>
      <c r="P563">
        <v>0.35</v>
      </c>
      <c r="Q563">
        <v>0.23400000000000001</v>
      </c>
      <c r="R563">
        <v>0.17699999999999999</v>
      </c>
      <c r="S563">
        <v>0.53</v>
      </c>
      <c r="T563">
        <v>0.29299999999999998</v>
      </c>
    </row>
    <row r="564" spans="1:20" x14ac:dyDescent="0.45">
      <c r="A564" s="10" t="s">
        <v>577</v>
      </c>
      <c r="B564" s="10" t="s">
        <v>21</v>
      </c>
      <c r="C564">
        <v>0.28999999999999998</v>
      </c>
      <c r="D564">
        <v>1.03</v>
      </c>
      <c r="E564">
        <v>0.186</v>
      </c>
      <c r="F564">
        <v>0.41399999999999998</v>
      </c>
      <c r="G564">
        <v>0.40100000000000002</v>
      </c>
      <c r="H564">
        <v>7.9000000000000001E-2</v>
      </c>
      <c r="I564">
        <v>0.105</v>
      </c>
      <c r="J564">
        <v>231</v>
      </c>
      <c r="K564">
        <v>5.21</v>
      </c>
      <c r="L564">
        <v>2747</v>
      </c>
      <c r="M564">
        <v>3982</v>
      </c>
      <c r="N564">
        <v>6729</v>
      </c>
      <c r="O564">
        <v>0.39900000000000002</v>
      </c>
      <c r="P564">
        <v>0.36899999999999999</v>
      </c>
      <c r="Q564">
        <v>0.23200000000000001</v>
      </c>
      <c r="R564">
        <v>0.14299999999999999</v>
      </c>
      <c r="S564">
        <v>0.55500000000000005</v>
      </c>
      <c r="T564">
        <v>0.30199999999999999</v>
      </c>
    </row>
    <row r="565" spans="1:20" x14ac:dyDescent="0.45">
      <c r="A565" s="10" t="s">
        <v>599</v>
      </c>
      <c r="B565" s="10" t="s">
        <v>21</v>
      </c>
      <c r="C565">
        <v>0.28199999999999997</v>
      </c>
      <c r="D565">
        <v>1.03</v>
      </c>
      <c r="E565">
        <v>0.216</v>
      </c>
      <c r="F565">
        <v>0.39800000000000002</v>
      </c>
      <c r="G565">
        <v>0.38600000000000001</v>
      </c>
      <c r="H565">
        <v>0.11700000000000001</v>
      </c>
      <c r="I565">
        <v>0.13800000000000001</v>
      </c>
      <c r="J565">
        <v>586</v>
      </c>
      <c r="K565">
        <v>5.82</v>
      </c>
      <c r="L565">
        <v>5141</v>
      </c>
      <c r="M565">
        <v>9613</v>
      </c>
      <c r="N565">
        <v>14754</v>
      </c>
      <c r="O565">
        <v>0.40899999999999997</v>
      </c>
      <c r="P565">
        <v>0.34599999999999997</v>
      </c>
      <c r="Q565">
        <v>0.245</v>
      </c>
      <c r="R565">
        <v>0.19900000000000001</v>
      </c>
      <c r="S565">
        <v>0.496</v>
      </c>
      <c r="T565">
        <v>0.30599999999999999</v>
      </c>
    </row>
    <row r="566" spans="1:20" x14ac:dyDescent="0.45">
      <c r="A566" s="10" t="s">
        <v>613</v>
      </c>
      <c r="B566" s="10" t="s">
        <v>230</v>
      </c>
      <c r="C566">
        <v>0.28499999999999998</v>
      </c>
      <c r="D566">
        <v>1.03</v>
      </c>
      <c r="E566">
        <v>0.21199999999999999</v>
      </c>
      <c r="F566">
        <v>0.4</v>
      </c>
      <c r="G566">
        <v>0.38800000000000001</v>
      </c>
      <c r="H566">
        <v>9.9000000000000005E-2</v>
      </c>
      <c r="I566">
        <v>0.11899999999999999</v>
      </c>
      <c r="J566">
        <v>614</v>
      </c>
      <c r="K566">
        <v>4.83</v>
      </c>
      <c r="L566">
        <v>7564</v>
      </c>
      <c r="M566">
        <v>12240</v>
      </c>
      <c r="N566">
        <v>19804</v>
      </c>
      <c r="O566">
        <v>0.38100000000000001</v>
      </c>
      <c r="P566">
        <v>0.33300000000000002</v>
      </c>
      <c r="Q566">
        <v>0.28599999999999998</v>
      </c>
      <c r="R566">
        <v>0.17</v>
      </c>
      <c r="S566">
        <v>0.51900000000000002</v>
      </c>
      <c r="T566">
        <v>0.311</v>
      </c>
    </row>
    <row r="567" spans="1:20" x14ac:dyDescent="0.45">
      <c r="A567" s="10" t="s">
        <v>614</v>
      </c>
      <c r="B567" s="10" t="s">
        <v>21</v>
      </c>
      <c r="C567">
        <v>0.27500000000000002</v>
      </c>
      <c r="D567">
        <v>1.03</v>
      </c>
      <c r="E567">
        <v>0.17899999999999999</v>
      </c>
      <c r="F567">
        <v>0.41599999999999998</v>
      </c>
      <c r="G567">
        <v>0.40500000000000003</v>
      </c>
      <c r="H567">
        <v>0.109</v>
      </c>
      <c r="I567">
        <v>0.158</v>
      </c>
      <c r="J567">
        <v>209</v>
      </c>
      <c r="K567">
        <v>5.28</v>
      </c>
      <c r="L567">
        <v>2480</v>
      </c>
      <c r="M567">
        <v>3887</v>
      </c>
      <c r="N567">
        <v>6367</v>
      </c>
      <c r="O567">
        <v>0.42099999999999999</v>
      </c>
      <c r="P567">
        <v>0.34399999999999997</v>
      </c>
      <c r="Q567">
        <v>0.23499999999999999</v>
      </c>
      <c r="R567">
        <v>0.17</v>
      </c>
      <c r="S567">
        <v>0.51</v>
      </c>
      <c r="T567">
        <v>0.32</v>
      </c>
    </row>
    <row r="568" spans="1:20" x14ac:dyDescent="0.45">
      <c r="A568" s="10" t="s">
        <v>615</v>
      </c>
      <c r="B568" s="10" t="s">
        <v>21</v>
      </c>
      <c r="C568">
        <v>0.28299999999999997</v>
      </c>
      <c r="D568">
        <v>1.03</v>
      </c>
      <c r="E568">
        <v>0.23100000000000001</v>
      </c>
      <c r="F568">
        <v>0.39</v>
      </c>
      <c r="G568">
        <v>0.38</v>
      </c>
      <c r="H568">
        <v>0.13400000000000001</v>
      </c>
      <c r="I568">
        <v>0.111</v>
      </c>
      <c r="J568">
        <v>359</v>
      </c>
      <c r="K568">
        <v>4.55</v>
      </c>
      <c r="L568">
        <v>3734</v>
      </c>
      <c r="M568">
        <v>7430</v>
      </c>
      <c r="N568">
        <v>11164</v>
      </c>
      <c r="O568">
        <v>0.39500000000000002</v>
      </c>
      <c r="P568">
        <v>0.34499999999999997</v>
      </c>
      <c r="Q568">
        <v>0.26100000000000001</v>
      </c>
      <c r="R568">
        <v>0.20100000000000001</v>
      </c>
      <c r="S568">
        <v>0.51300000000000001</v>
      </c>
      <c r="T568">
        <v>0.28599999999999998</v>
      </c>
    </row>
    <row r="569" spans="1:20" x14ac:dyDescent="0.45">
      <c r="A569" s="10" t="s">
        <v>616</v>
      </c>
      <c r="B569" s="10" t="s">
        <v>21</v>
      </c>
      <c r="C569">
        <v>0.29899999999999999</v>
      </c>
      <c r="D569">
        <v>1.02</v>
      </c>
      <c r="E569">
        <v>0.20599999999999999</v>
      </c>
      <c r="F569">
        <v>0.40200000000000002</v>
      </c>
      <c r="G569">
        <v>0.39200000000000002</v>
      </c>
      <c r="H569">
        <v>9.1999999999999998E-2</v>
      </c>
      <c r="I569">
        <v>0.121</v>
      </c>
      <c r="J569">
        <v>386</v>
      </c>
      <c r="K569">
        <v>4.8</v>
      </c>
      <c r="L569">
        <v>4306</v>
      </c>
      <c r="M569">
        <v>7462</v>
      </c>
      <c r="N569">
        <v>11768</v>
      </c>
      <c r="O569">
        <v>0.42299999999999999</v>
      </c>
      <c r="P569">
        <v>0.33500000000000002</v>
      </c>
      <c r="Q569">
        <v>0.24199999999999999</v>
      </c>
      <c r="R569">
        <v>0.13800000000000001</v>
      </c>
      <c r="S569">
        <v>0.55000000000000004</v>
      </c>
      <c r="T569">
        <v>0.311</v>
      </c>
    </row>
    <row r="570" spans="1:20" x14ac:dyDescent="0.45">
      <c r="A570" s="10" t="s">
        <v>484</v>
      </c>
      <c r="B570" s="10" t="s">
        <v>21</v>
      </c>
      <c r="C570">
        <v>0.27500000000000002</v>
      </c>
      <c r="D570">
        <v>1.02</v>
      </c>
      <c r="E570">
        <v>0.20899999999999999</v>
      </c>
      <c r="F570">
        <v>0.4</v>
      </c>
      <c r="G570">
        <v>0.39100000000000001</v>
      </c>
      <c r="H570">
        <v>0.107</v>
      </c>
      <c r="I570">
        <v>0.11700000000000001</v>
      </c>
      <c r="J570">
        <v>237</v>
      </c>
      <c r="K570">
        <v>5.28</v>
      </c>
      <c r="L570">
        <v>2276</v>
      </c>
      <c r="M570">
        <v>4060</v>
      </c>
      <c r="N570">
        <v>6336</v>
      </c>
      <c r="O570">
        <v>0.38800000000000001</v>
      </c>
      <c r="P570">
        <v>0.34599999999999997</v>
      </c>
      <c r="Q570">
        <v>0.26500000000000001</v>
      </c>
      <c r="R570">
        <v>0.155</v>
      </c>
      <c r="S570">
        <v>0.56899999999999995</v>
      </c>
      <c r="T570">
        <v>0.27600000000000002</v>
      </c>
    </row>
    <row r="571" spans="1:20" x14ac:dyDescent="0.45">
      <c r="A571" s="10" t="s">
        <v>617</v>
      </c>
      <c r="B571" s="10" t="s">
        <v>21</v>
      </c>
      <c r="C571">
        <v>0.30499999999999999</v>
      </c>
      <c r="D571">
        <v>1.02</v>
      </c>
      <c r="E571">
        <v>0.21299999999999999</v>
      </c>
      <c r="F571">
        <v>0.39800000000000002</v>
      </c>
      <c r="G571">
        <v>0.38900000000000001</v>
      </c>
      <c r="H571">
        <v>0.09</v>
      </c>
      <c r="I571">
        <v>0.106</v>
      </c>
      <c r="J571">
        <v>139</v>
      </c>
      <c r="K571">
        <v>3.24</v>
      </c>
      <c r="L571">
        <v>2478</v>
      </c>
      <c r="M571">
        <v>4125</v>
      </c>
      <c r="N571">
        <v>6603</v>
      </c>
      <c r="O571">
        <v>0.38600000000000001</v>
      </c>
      <c r="P571">
        <v>0.34899999999999998</v>
      </c>
      <c r="Q571">
        <v>0.26500000000000001</v>
      </c>
      <c r="R571">
        <v>0.16</v>
      </c>
      <c r="S571">
        <v>0.54400000000000004</v>
      </c>
      <c r="T571">
        <v>0.29499999999999998</v>
      </c>
    </row>
    <row r="572" spans="1:20" x14ac:dyDescent="0.45">
      <c r="A572" s="10" t="s">
        <v>619</v>
      </c>
      <c r="B572" s="10" t="s">
        <v>21</v>
      </c>
      <c r="C572">
        <v>0.317</v>
      </c>
      <c r="D572">
        <v>1.02</v>
      </c>
      <c r="E572">
        <v>0.221</v>
      </c>
      <c r="F572">
        <v>0.39300000000000002</v>
      </c>
      <c r="G572">
        <v>0.38600000000000001</v>
      </c>
      <c r="H572">
        <v>0.106</v>
      </c>
      <c r="I572">
        <v>0.122</v>
      </c>
      <c r="J572">
        <v>327</v>
      </c>
      <c r="K572">
        <v>5.76</v>
      </c>
      <c r="L572">
        <v>3347</v>
      </c>
      <c r="M572">
        <v>5523</v>
      </c>
      <c r="N572">
        <v>8870</v>
      </c>
      <c r="O572">
        <v>0.39400000000000002</v>
      </c>
      <c r="P572">
        <v>0.32600000000000001</v>
      </c>
      <c r="Q572">
        <v>0.28000000000000003</v>
      </c>
      <c r="R572">
        <v>0.16200000000000001</v>
      </c>
      <c r="S572">
        <v>0.5</v>
      </c>
      <c r="T572">
        <v>0.33800000000000002</v>
      </c>
    </row>
    <row r="573" spans="1:20" x14ac:dyDescent="0.45">
      <c r="A573" s="10" t="s">
        <v>620</v>
      </c>
      <c r="B573" s="10" t="s">
        <v>21</v>
      </c>
      <c r="C573">
        <v>0.28399999999999997</v>
      </c>
      <c r="D573">
        <v>1.02</v>
      </c>
      <c r="E573">
        <v>0.216</v>
      </c>
      <c r="F573">
        <v>0.39500000000000002</v>
      </c>
      <c r="G573">
        <v>0.38800000000000001</v>
      </c>
      <c r="H573">
        <v>9.6000000000000002E-2</v>
      </c>
      <c r="I573">
        <v>0.13400000000000001</v>
      </c>
      <c r="J573">
        <v>208</v>
      </c>
      <c r="K573">
        <v>5.16</v>
      </c>
      <c r="L573">
        <v>2025</v>
      </c>
      <c r="M573">
        <v>3741</v>
      </c>
      <c r="N573">
        <v>5766</v>
      </c>
      <c r="O573">
        <v>0.39500000000000002</v>
      </c>
      <c r="P573">
        <v>0.34399999999999997</v>
      </c>
      <c r="Q573">
        <v>0.26100000000000001</v>
      </c>
      <c r="R573">
        <v>0.14199999999999999</v>
      </c>
      <c r="S573">
        <v>0.49299999999999999</v>
      </c>
      <c r="T573">
        <v>0.36499999999999999</v>
      </c>
    </row>
    <row r="574" spans="1:20" x14ac:dyDescent="0.45">
      <c r="A574" s="10" t="s">
        <v>480</v>
      </c>
      <c r="B574" s="10" t="s">
        <v>21</v>
      </c>
      <c r="C574">
        <v>0.33400000000000002</v>
      </c>
      <c r="D574">
        <v>1.02</v>
      </c>
      <c r="E574">
        <v>0.248</v>
      </c>
      <c r="F574">
        <v>0.379</v>
      </c>
      <c r="G574">
        <v>0.373</v>
      </c>
      <c r="H574">
        <v>0.109</v>
      </c>
      <c r="I574">
        <v>0.125</v>
      </c>
      <c r="J574">
        <v>178</v>
      </c>
      <c r="K574">
        <v>5.0999999999999996</v>
      </c>
      <c r="L574">
        <v>2083</v>
      </c>
      <c r="M574">
        <v>3571</v>
      </c>
      <c r="N574">
        <v>5654</v>
      </c>
      <c r="O574">
        <v>0.32</v>
      </c>
      <c r="P574">
        <v>0.34</v>
      </c>
      <c r="Q574">
        <v>0.34</v>
      </c>
      <c r="R574">
        <v>0.13400000000000001</v>
      </c>
      <c r="S574">
        <v>0.57699999999999996</v>
      </c>
      <c r="T574">
        <v>0.28899999999999998</v>
      </c>
    </row>
    <row r="575" spans="1:20" x14ac:dyDescent="0.45">
      <c r="A575" s="10" t="s">
        <v>621</v>
      </c>
      <c r="B575" s="10" t="s">
        <v>37</v>
      </c>
      <c r="C575">
        <v>0.28299999999999997</v>
      </c>
      <c r="D575">
        <v>1.01</v>
      </c>
      <c r="E575">
        <v>0.192</v>
      </c>
      <c r="F575">
        <v>0.40600000000000003</v>
      </c>
      <c r="G575">
        <v>0.40100000000000002</v>
      </c>
      <c r="H575">
        <v>0.13100000000000001</v>
      </c>
      <c r="I575">
        <v>8.3000000000000004E-2</v>
      </c>
      <c r="J575">
        <v>286</v>
      </c>
      <c r="K575">
        <v>4.95</v>
      </c>
      <c r="L575">
        <v>3253</v>
      </c>
      <c r="M575">
        <v>5469</v>
      </c>
      <c r="N575">
        <v>8722</v>
      </c>
      <c r="O575">
        <v>0.40899999999999997</v>
      </c>
      <c r="P575">
        <v>0.312</v>
      </c>
      <c r="Q575">
        <v>0.27900000000000003</v>
      </c>
      <c r="R575">
        <v>0.154</v>
      </c>
      <c r="S575">
        <v>0.57999999999999996</v>
      </c>
      <c r="T575">
        <v>0.26600000000000001</v>
      </c>
    </row>
    <row r="576" spans="1:20" x14ac:dyDescent="0.45">
      <c r="A576" s="10" t="s">
        <v>622</v>
      </c>
      <c r="B576" s="10" t="s">
        <v>21</v>
      </c>
      <c r="C576">
        <v>0.3</v>
      </c>
      <c r="D576">
        <v>1.01</v>
      </c>
      <c r="E576">
        <v>0.21</v>
      </c>
      <c r="F576">
        <v>0.39700000000000002</v>
      </c>
      <c r="G576">
        <v>0.39300000000000002</v>
      </c>
      <c r="H576">
        <v>0.11</v>
      </c>
      <c r="I576">
        <v>0.14799999999999999</v>
      </c>
      <c r="J576">
        <v>161</v>
      </c>
      <c r="K576">
        <v>3.92</v>
      </c>
      <c r="L576">
        <v>2123</v>
      </c>
      <c r="M576">
        <v>3950</v>
      </c>
      <c r="N576">
        <v>6073</v>
      </c>
      <c r="O576">
        <v>0.378</v>
      </c>
      <c r="P576">
        <v>0.374</v>
      </c>
      <c r="Q576">
        <v>0.248</v>
      </c>
      <c r="R576">
        <v>0.193</v>
      </c>
      <c r="S576">
        <v>0.49399999999999999</v>
      </c>
      <c r="T576">
        <v>0.313</v>
      </c>
    </row>
    <row r="577" spans="1:20" x14ac:dyDescent="0.45">
      <c r="A577" s="10" t="s">
        <v>623</v>
      </c>
      <c r="B577" s="10" t="s">
        <v>21</v>
      </c>
      <c r="C577">
        <v>0.308</v>
      </c>
      <c r="D577">
        <v>1.01</v>
      </c>
      <c r="E577">
        <v>0.214</v>
      </c>
      <c r="F577">
        <v>0.39500000000000002</v>
      </c>
      <c r="G577">
        <v>0.39200000000000002</v>
      </c>
      <c r="H577">
        <v>9.1999999999999998E-2</v>
      </c>
      <c r="I577">
        <v>0.11899999999999999</v>
      </c>
      <c r="J577">
        <v>369</v>
      </c>
      <c r="K577">
        <v>5.66</v>
      </c>
      <c r="L577">
        <v>3609</v>
      </c>
      <c r="M577">
        <v>6190</v>
      </c>
      <c r="N577">
        <v>9799</v>
      </c>
      <c r="O577">
        <v>0.371</v>
      </c>
      <c r="P577">
        <v>0.34200000000000003</v>
      </c>
      <c r="Q577">
        <v>0.28799999999999998</v>
      </c>
      <c r="R577">
        <v>0.159</v>
      </c>
      <c r="S577">
        <v>0.51700000000000002</v>
      </c>
      <c r="T577">
        <v>0.32400000000000001</v>
      </c>
    </row>
    <row r="578" spans="1:20" x14ac:dyDescent="0.45">
      <c r="A578" s="10" t="s">
        <v>625</v>
      </c>
      <c r="B578" s="10" t="s">
        <v>21</v>
      </c>
      <c r="C578">
        <v>0.29399999999999998</v>
      </c>
      <c r="D578">
        <v>1.01</v>
      </c>
      <c r="E578">
        <v>0.191</v>
      </c>
      <c r="F578">
        <v>0.40600000000000003</v>
      </c>
      <c r="G578">
        <v>0.40300000000000002</v>
      </c>
      <c r="H578">
        <v>0.122</v>
      </c>
      <c r="I578">
        <v>0.12</v>
      </c>
      <c r="J578">
        <v>211</v>
      </c>
      <c r="K578">
        <v>4.04</v>
      </c>
      <c r="L578">
        <v>3181</v>
      </c>
      <c r="M578">
        <v>5135</v>
      </c>
      <c r="N578">
        <v>8316</v>
      </c>
      <c r="O578">
        <v>0.42299999999999999</v>
      </c>
      <c r="P578">
        <v>0.34599999999999997</v>
      </c>
      <c r="Q578">
        <v>0.23100000000000001</v>
      </c>
      <c r="R578">
        <v>0.17799999999999999</v>
      </c>
      <c r="S578">
        <v>0.495</v>
      </c>
      <c r="T578">
        <v>0.32700000000000001</v>
      </c>
    </row>
    <row r="579" spans="1:20" x14ac:dyDescent="0.45">
      <c r="A579" s="10" t="s">
        <v>629</v>
      </c>
      <c r="B579" s="10" t="s">
        <v>21</v>
      </c>
      <c r="C579">
        <v>0.30199999999999999</v>
      </c>
      <c r="D579">
        <v>1.01</v>
      </c>
      <c r="E579">
        <v>0.214</v>
      </c>
      <c r="F579">
        <v>0.39400000000000002</v>
      </c>
      <c r="G579">
        <v>0.39200000000000002</v>
      </c>
      <c r="H579">
        <v>9.7000000000000003E-2</v>
      </c>
      <c r="I579">
        <v>0.155</v>
      </c>
      <c r="J579">
        <v>711</v>
      </c>
      <c r="K579">
        <v>5.21</v>
      </c>
      <c r="L579">
        <v>7854</v>
      </c>
      <c r="M579">
        <v>13535</v>
      </c>
      <c r="N579">
        <v>21389</v>
      </c>
      <c r="O579">
        <v>0.39500000000000002</v>
      </c>
      <c r="P579">
        <v>0.33900000000000002</v>
      </c>
      <c r="Q579">
        <v>0.26600000000000001</v>
      </c>
      <c r="R579">
        <v>0.154</v>
      </c>
      <c r="S579">
        <v>0.46800000000000003</v>
      </c>
      <c r="T579">
        <v>0.378</v>
      </c>
    </row>
    <row r="580" spans="1:20" x14ac:dyDescent="0.45">
      <c r="A580" s="10" t="s">
        <v>630</v>
      </c>
      <c r="B580" s="10" t="s">
        <v>21</v>
      </c>
      <c r="C580">
        <v>0.28799999999999998</v>
      </c>
      <c r="D580">
        <v>1.01</v>
      </c>
      <c r="E580">
        <v>0.21299999999999999</v>
      </c>
      <c r="F580">
        <v>0.39500000000000002</v>
      </c>
      <c r="G580">
        <v>0.39300000000000002</v>
      </c>
      <c r="H580">
        <v>0.128</v>
      </c>
      <c r="I580">
        <v>9.4E-2</v>
      </c>
      <c r="J580">
        <v>383</v>
      </c>
      <c r="K580">
        <v>3.48</v>
      </c>
      <c r="L580">
        <v>6331</v>
      </c>
      <c r="M580">
        <v>10592</v>
      </c>
      <c r="N580">
        <v>16923</v>
      </c>
      <c r="O580">
        <v>0.38200000000000001</v>
      </c>
      <c r="P580">
        <v>0.34399999999999997</v>
      </c>
      <c r="Q580">
        <v>0.27400000000000002</v>
      </c>
      <c r="R580">
        <v>0.19700000000000001</v>
      </c>
      <c r="S580">
        <v>0.51100000000000001</v>
      </c>
      <c r="T580">
        <v>0.29199999999999998</v>
      </c>
    </row>
    <row r="581" spans="1:20" x14ac:dyDescent="0.45">
      <c r="A581" s="10" t="s">
        <v>628</v>
      </c>
      <c r="B581" s="10" t="s">
        <v>73</v>
      </c>
      <c r="C581">
        <v>0.314</v>
      </c>
      <c r="D581">
        <v>1</v>
      </c>
      <c r="E581">
        <v>0.216</v>
      </c>
      <c r="F581">
        <v>0.39300000000000002</v>
      </c>
      <c r="G581">
        <v>0.39200000000000002</v>
      </c>
      <c r="H581">
        <v>0.107</v>
      </c>
      <c r="I581">
        <v>0.08</v>
      </c>
      <c r="J581">
        <v>167</v>
      </c>
      <c r="K581">
        <v>4.4800000000000004</v>
      </c>
      <c r="L581">
        <v>1945</v>
      </c>
      <c r="M581">
        <v>3701</v>
      </c>
      <c r="N581">
        <v>5646</v>
      </c>
      <c r="O581">
        <v>0.36699999999999999</v>
      </c>
      <c r="P581">
        <v>0.34399999999999997</v>
      </c>
      <c r="Q581">
        <v>0.28899999999999998</v>
      </c>
      <c r="R581">
        <v>0.17599999999999999</v>
      </c>
      <c r="S581">
        <v>0.505</v>
      </c>
      <c r="T581">
        <v>0.318</v>
      </c>
    </row>
    <row r="582" spans="1:20" x14ac:dyDescent="0.45">
      <c r="A582" s="10" t="s">
        <v>631</v>
      </c>
      <c r="B582" s="10" t="s">
        <v>21</v>
      </c>
      <c r="C582">
        <v>0.29899999999999999</v>
      </c>
      <c r="D582">
        <v>1</v>
      </c>
      <c r="E582">
        <v>0.20200000000000001</v>
      </c>
      <c r="F582">
        <v>0.39900000000000002</v>
      </c>
      <c r="G582">
        <v>0.39800000000000002</v>
      </c>
      <c r="H582">
        <v>0.128</v>
      </c>
      <c r="I582">
        <v>0.111</v>
      </c>
      <c r="J582">
        <v>255</v>
      </c>
      <c r="K582">
        <v>5.29</v>
      </c>
      <c r="L582">
        <v>2631</v>
      </c>
      <c r="M582">
        <v>4599</v>
      </c>
      <c r="N582">
        <v>7230</v>
      </c>
      <c r="O582">
        <v>0.36699999999999999</v>
      </c>
      <c r="P582">
        <v>0.37</v>
      </c>
      <c r="Q582">
        <v>0.26200000000000001</v>
      </c>
      <c r="R582">
        <v>0.18099999999999999</v>
      </c>
      <c r="S582">
        <v>0.47699999999999998</v>
      </c>
      <c r="T582">
        <v>0.34300000000000003</v>
      </c>
    </row>
    <row r="583" spans="1:20" x14ac:dyDescent="0.45">
      <c r="A583" s="10" t="s">
        <v>632</v>
      </c>
      <c r="B583" s="10" t="s">
        <v>21</v>
      </c>
      <c r="C583">
        <v>0.28599999999999998</v>
      </c>
      <c r="D583">
        <v>1</v>
      </c>
      <c r="E583">
        <v>0.188</v>
      </c>
      <c r="F583">
        <v>0.40600000000000003</v>
      </c>
      <c r="G583">
        <v>0.40600000000000003</v>
      </c>
      <c r="H583">
        <v>8.6999999999999994E-2</v>
      </c>
      <c r="I583">
        <v>0.1</v>
      </c>
      <c r="J583">
        <v>272</v>
      </c>
      <c r="K583">
        <v>4.13</v>
      </c>
      <c r="L583">
        <v>3072</v>
      </c>
      <c r="M583">
        <v>5850</v>
      </c>
      <c r="N583">
        <v>8922</v>
      </c>
      <c r="O583">
        <v>0.432</v>
      </c>
      <c r="P583">
        <v>0.33500000000000002</v>
      </c>
      <c r="Q583">
        <v>0.23300000000000001</v>
      </c>
      <c r="R583">
        <v>0.18099999999999999</v>
      </c>
      <c r="S583">
        <v>0.53500000000000003</v>
      </c>
      <c r="T583">
        <v>0.28299999999999997</v>
      </c>
    </row>
    <row r="584" spans="1:20" x14ac:dyDescent="0.45">
      <c r="A584" s="10" t="s">
        <v>633</v>
      </c>
      <c r="B584" s="10" t="s">
        <v>21</v>
      </c>
      <c r="C584">
        <v>0.28199999999999997</v>
      </c>
      <c r="D584">
        <v>1</v>
      </c>
      <c r="E584">
        <v>0.19900000000000001</v>
      </c>
      <c r="F584">
        <v>0.4</v>
      </c>
      <c r="G584">
        <v>0.40100000000000002</v>
      </c>
      <c r="H584">
        <v>0.1</v>
      </c>
      <c r="I584">
        <v>0.11</v>
      </c>
      <c r="J584">
        <v>1313</v>
      </c>
      <c r="K584">
        <v>4.75</v>
      </c>
      <c r="L584">
        <v>14522</v>
      </c>
      <c r="M584">
        <v>24897</v>
      </c>
      <c r="N584">
        <v>39419</v>
      </c>
      <c r="O584">
        <v>0.41099999999999998</v>
      </c>
      <c r="P584">
        <v>0.34200000000000003</v>
      </c>
      <c r="Q584">
        <v>0.246</v>
      </c>
      <c r="R584">
        <v>0.16700000000000001</v>
      </c>
      <c r="S584">
        <v>0.53900000000000003</v>
      </c>
      <c r="T584">
        <v>0.29399999999999998</v>
      </c>
    </row>
    <row r="585" spans="1:20" x14ac:dyDescent="0.45">
      <c r="A585" s="10" t="s">
        <v>634</v>
      </c>
      <c r="B585" s="10" t="s">
        <v>21</v>
      </c>
      <c r="C585">
        <v>0.27800000000000002</v>
      </c>
      <c r="D585">
        <v>1</v>
      </c>
      <c r="E585">
        <v>0.221</v>
      </c>
      <c r="F585">
        <v>0.38900000000000001</v>
      </c>
      <c r="G585">
        <v>0.39</v>
      </c>
      <c r="H585">
        <v>7.9000000000000001E-2</v>
      </c>
      <c r="I585">
        <v>0.113</v>
      </c>
      <c r="J585">
        <v>182</v>
      </c>
      <c r="K585">
        <v>5.29</v>
      </c>
      <c r="L585">
        <v>1849</v>
      </c>
      <c r="M585">
        <v>3283</v>
      </c>
      <c r="N585">
        <v>5132</v>
      </c>
      <c r="O585">
        <v>0.41399999999999998</v>
      </c>
      <c r="P585">
        <v>0.35699999999999998</v>
      </c>
      <c r="Q585">
        <v>0.23</v>
      </c>
      <c r="R585">
        <v>0.161</v>
      </c>
      <c r="S585">
        <v>0.48299999999999998</v>
      </c>
      <c r="T585">
        <v>0.35699999999999998</v>
      </c>
    </row>
    <row r="586" spans="1:20" x14ac:dyDescent="0.45">
      <c r="A586" s="10" t="s">
        <v>635</v>
      </c>
      <c r="B586" s="10" t="s">
        <v>21</v>
      </c>
      <c r="C586">
        <v>0.31900000000000001</v>
      </c>
      <c r="D586">
        <v>1</v>
      </c>
      <c r="E586">
        <v>0.21099999999999999</v>
      </c>
      <c r="F586">
        <v>0.39400000000000002</v>
      </c>
      <c r="G586">
        <v>0.39500000000000002</v>
      </c>
      <c r="H586">
        <v>9.0999999999999998E-2</v>
      </c>
      <c r="I586">
        <v>0.1</v>
      </c>
      <c r="J586">
        <v>293</v>
      </c>
      <c r="K586">
        <v>4.42</v>
      </c>
      <c r="L586">
        <v>3586</v>
      </c>
      <c r="M586">
        <v>6654</v>
      </c>
      <c r="N586">
        <v>10240</v>
      </c>
      <c r="O586">
        <v>0.32100000000000001</v>
      </c>
      <c r="P586">
        <v>0.36299999999999999</v>
      </c>
      <c r="Q586">
        <v>0.316</v>
      </c>
      <c r="R586">
        <v>0.14899999999999999</v>
      </c>
      <c r="S586">
        <v>0.52400000000000002</v>
      </c>
      <c r="T586">
        <v>0.32700000000000001</v>
      </c>
    </row>
    <row r="587" spans="1:20" x14ac:dyDescent="0.45">
      <c r="A587" s="10" t="s">
        <v>639</v>
      </c>
      <c r="B587" s="10" t="s">
        <v>21</v>
      </c>
      <c r="C587">
        <v>0.29799999999999999</v>
      </c>
      <c r="D587">
        <v>1</v>
      </c>
      <c r="E587">
        <v>0.193</v>
      </c>
      <c r="F587">
        <v>0.40300000000000002</v>
      </c>
      <c r="G587">
        <v>0.40400000000000003</v>
      </c>
      <c r="H587">
        <v>0.10199999999999999</v>
      </c>
      <c r="I587">
        <v>9.8000000000000004E-2</v>
      </c>
      <c r="J587">
        <v>970</v>
      </c>
      <c r="K587">
        <v>5.23</v>
      </c>
      <c r="L587">
        <v>10510</v>
      </c>
      <c r="M587">
        <v>18275</v>
      </c>
      <c r="N587">
        <v>28785</v>
      </c>
      <c r="O587">
        <v>0.378</v>
      </c>
      <c r="P587">
        <v>0.34200000000000003</v>
      </c>
      <c r="Q587">
        <v>0.28000000000000003</v>
      </c>
      <c r="R587">
        <v>0.161</v>
      </c>
      <c r="S587">
        <v>0.55200000000000005</v>
      </c>
      <c r="T587">
        <v>0.28699999999999998</v>
      </c>
    </row>
    <row r="588" spans="1:20" x14ac:dyDescent="0.45">
      <c r="A588" s="10" t="s">
        <v>636</v>
      </c>
      <c r="B588" s="10" t="s">
        <v>21</v>
      </c>
      <c r="C588">
        <v>0.28799999999999998</v>
      </c>
      <c r="D588">
        <v>1</v>
      </c>
      <c r="E588">
        <v>0.20499999999999999</v>
      </c>
      <c r="F588">
        <v>0.39700000000000002</v>
      </c>
      <c r="G588">
        <v>0.39800000000000002</v>
      </c>
      <c r="H588">
        <v>0.10100000000000001</v>
      </c>
      <c r="I588">
        <v>0.11799999999999999</v>
      </c>
      <c r="J588">
        <v>465</v>
      </c>
      <c r="K588">
        <v>4.1900000000000004</v>
      </c>
      <c r="L588">
        <v>6061</v>
      </c>
      <c r="M588">
        <v>10153</v>
      </c>
      <c r="N588">
        <v>16214</v>
      </c>
      <c r="O588">
        <v>0.47299999999999998</v>
      </c>
      <c r="P588">
        <v>0.30599999999999999</v>
      </c>
      <c r="Q588">
        <v>0.221</v>
      </c>
      <c r="R588">
        <v>0.156</v>
      </c>
      <c r="S588">
        <v>0.54900000000000004</v>
      </c>
      <c r="T588">
        <v>0.29499999999999998</v>
      </c>
    </row>
    <row r="589" spans="1:20" x14ac:dyDescent="0.45">
      <c r="A589" s="10" t="s">
        <v>637</v>
      </c>
      <c r="B589" s="10" t="s">
        <v>21</v>
      </c>
      <c r="C589">
        <v>0.28799999999999998</v>
      </c>
      <c r="D589">
        <v>1</v>
      </c>
      <c r="E589">
        <v>0.20300000000000001</v>
      </c>
      <c r="F589">
        <v>0.39800000000000002</v>
      </c>
      <c r="G589">
        <v>0.39900000000000002</v>
      </c>
      <c r="H589">
        <v>0.10299999999999999</v>
      </c>
      <c r="I589">
        <v>0.11700000000000001</v>
      </c>
      <c r="J589">
        <v>1064</v>
      </c>
      <c r="K589">
        <v>5.0599999999999996</v>
      </c>
      <c r="L589">
        <v>12016</v>
      </c>
      <c r="M589">
        <v>20355</v>
      </c>
      <c r="N589">
        <v>32371</v>
      </c>
      <c r="O589">
        <v>0.36199999999999999</v>
      </c>
      <c r="P589">
        <v>0.35899999999999999</v>
      </c>
      <c r="Q589">
        <v>0.27900000000000003</v>
      </c>
      <c r="R589">
        <v>0.18</v>
      </c>
      <c r="S589">
        <v>0.51100000000000001</v>
      </c>
      <c r="T589">
        <v>0.309</v>
      </c>
    </row>
    <row r="590" spans="1:20" x14ac:dyDescent="0.45">
      <c r="A590" s="10" t="s">
        <v>638</v>
      </c>
      <c r="B590" s="10" t="s">
        <v>21</v>
      </c>
      <c r="C590">
        <v>0.30299999999999999</v>
      </c>
      <c r="D590">
        <v>1</v>
      </c>
      <c r="E590">
        <v>0.19600000000000001</v>
      </c>
      <c r="F590">
        <v>0.40100000000000002</v>
      </c>
      <c r="G590">
        <v>0.40300000000000002</v>
      </c>
      <c r="H590">
        <v>7.2999999999999995E-2</v>
      </c>
      <c r="I590">
        <v>0.127</v>
      </c>
      <c r="J590">
        <v>191</v>
      </c>
      <c r="K590">
        <v>5.31</v>
      </c>
      <c r="L590">
        <v>2089</v>
      </c>
      <c r="M590">
        <v>3357</v>
      </c>
      <c r="N590">
        <v>5446</v>
      </c>
      <c r="O590">
        <v>0.40699999999999997</v>
      </c>
      <c r="P590">
        <v>0.33900000000000002</v>
      </c>
      <c r="Q590">
        <v>0.253</v>
      </c>
      <c r="R590">
        <v>0.16600000000000001</v>
      </c>
      <c r="S590">
        <v>0.51300000000000001</v>
      </c>
      <c r="T590">
        <v>0.32100000000000001</v>
      </c>
    </row>
    <row r="591" spans="1:20" x14ac:dyDescent="0.45">
      <c r="A591" s="10" t="s">
        <v>640</v>
      </c>
      <c r="B591" s="10" t="s">
        <v>21</v>
      </c>
      <c r="C591">
        <v>0.26600000000000001</v>
      </c>
      <c r="D591">
        <v>0.99</v>
      </c>
      <c r="E591">
        <v>0.192</v>
      </c>
      <c r="F591">
        <v>0.40300000000000002</v>
      </c>
      <c r="G591">
        <v>0.40600000000000003</v>
      </c>
      <c r="H591">
        <v>0.11600000000000001</v>
      </c>
      <c r="I591">
        <v>9.9000000000000005E-2</v>
      </c>
      <c r="J591">
        <v>184</v>
      </c>
      <c r="K591">
        <v>3.91</v>
      </c>
      <c r="L591">
        <v>3051</v>
      </c>
      <c r="M591">
        <v>4436</v>
      </c>
      <c r="N591">
        <v>7487</v>
      </c>
      <c r="O591">
        <v>0.39800000000000002</v>
      </c>
      <c r="P591">
        <v>0.34300000000000003</v>
      </c>
      <c r="Q591">
        <v>0.25900000000000001</v>
      </c>
      <c r="R591">
        <v>0.20200000000000001</v>
      </c>
      <c r="S591">
        <v>0.54100000000000004</v>
      </c>
      <c r="T591">
        <v>0.25700000000000001</v>
      </c>
    </row>
    <row r="592" spans="1:20" x14ac:dyDescent="0.45">
      <c r="A592" s="10" t="s">
        <v>641</v>
      </c>
      <c r="B592" s="10" t="s">
        <v>21</v>
      </c>
      <c r="C592">
        <v>0.29399999999999998</v>
      </c>
      <c r="D592">
        <v>0.99</v>
      </c>
      <c r="E592">
        <v>0.184</v>
      </c>
      <c r="F592">
        <v>0.40699999999999997</v>
      </c>
      <c r="G592">
        <v>0.40899999999999997</v>
      </c>
      <c r="H592">
        <v>0.124</v>
      </c>
      <c r="I592">
        <v>0.10299999999999999</v>
      </c>
      <c r="J592">
        <v>374</v>
      </c>
      <c r="K592">
        <v>4.28</v>
      </c>
      <c r="L592">
        <v>5533</v>
      </c>
      <c r="M592">
        <v>8540</v>
      </c>
      <c r="N592">
        <v>14073</v>
      </c>
      <c r="O592">
        <v>0.41099999999999998</v>
      </c>
      <c r="P592">
        <v>0.33500000000000002</v>
      </c>
      <c r="Q592">
        <v>0.254</v>
      </c>
      <c r="R592">
        <v>0.186</v>
      </c>
      <c r="S592">
        <v>0.51100000000000001</v>
      </c>
      <c r="T592">
        <v>0.30399999999999999</v>
      </c>
    </row>
    <row r="593" spans="1:20" x14ac:dyDescent="0.45">
      <c r="A593" s="10" t="s">
        <v>646</v>
      </c>
      <c r="B593" s="10" t="s">
        <v>21</v>
      </c>
      <c r="C593">
        <v>0.29599999999999999</v>
      </c>
      <c r="D593">
        <v>0.99</v>
      </c>
      <c r="E593">
        <v>0.21</v>
      </c>
      <c r="F593">
        <v>0.39400000000000002</v>
      </c>
      <c r="G593">
        <v>0.39600000000000002</v>
      </c>
      <c r="H593">
        <v>0.114</v>
      </c>
      <c r="I593">
        <v>0.105</v>
      </c>
      <c r="J593">
        <v>752</v>
      </c>
      <c r="K593">
        <v>5.25</v>
      </c>
      <c r="L593">
        <v>7778</v>
      </c>
      <c r="M593">
        <v>13522</v>
      </c>
      <c r="N593">
        <v>21300</v>
      </c>
      <c r="O593">
        <v>0.375</v>
      </c>
      <c r="P593">
        <v>0.33900000000000002</v>
      </c>
      <c r="Q593">
        <v>0.28599999999999998</v>
      </c>
      <c r="R593">
        <v>0.183</v>
      </c>
      <c r="S593">
        <v>0.51700000000000002</v>
      </c>
      <c r="T593">
        <v>0.30099999999999999</v>
      </c>
    </row>
    <row r="594" spans="1:20" x14ac:dyDescent="0.45">
      <c r="A594" s="10" t="s">
        <v>642</v>
      </c>
      <c r="B594" s="10" t="s">
        <v>21</v>
      </c>
      <c r="C594">
        <v>0.26900000000000002</v>
      </c>
      <c r="D594">
        <v>0.99</v>
      </c>
      <c r="E594">
        <v>0.21199999999999999</v>
      </c>
      <c r="F594">
        <v>0.39300000000000002</v>
      </c>
      <c r="G594">
        <v>0.39500000000000002</v>
      </c>
      <c r="H594">
        <v>0.115</v>
      </c>
      <c r="I594">
        <v>0.11899999999999999</v>
      </c>
      <c r="J594">
        <v>680</v>
      </c>
      <c r="K594">
        <v>4.82</v>
      </c>
      <c r="L594">
        <v>7605</v>
      </c>
      <c r="M594">
        <v>13071</v>
      </c>
      <c r="N594">
        <v>20676</v>
      </c>
      <c r="O594">
        <v>0.439</v>
      </c>
      <c r="P594">
        <v>0.33</v>
      </c>
      <c r="Q594">
        <v>0.23200000000000001</v>
      </c>
      <c r="R594">
        <v>0.189</v>
      </c>
      <c r="S594">
        <v>0.51500000000000001</v>
      </c>
      <c r="T594">
        <v>0.29599999999999999</v>
      </c>
    </row>
    <row r="595" spans="1:20" x14ac:dyDescent="0.45">
      <c r="A595" s="10" t="s">
        <v>644</v>
      </c>
      <c r="B595" s="10" t="s">
        <v>21</v>
      </c>
      <c r="C595">
        <v>0.27300000000000002</v>
      </c>
      <c r="D595">
        <v>0.99</v>
      </c>
      <c r="E595">
        <v>0.16300000000000001</v>
      </c>
      <c r="F595">
        <v>0.41599999999999998</v>
      </c>
      <c r="G595">
        <v>0.42099999999999999</v>
      </c>
      <c r="H595">
        <v>0.13100000000000001</v>
      </c>
      <c r="I595">
        <v>6.0999999999999999E-2</v>
      </c>
      <c r="J595">
        <v>191</v>
      </c>
      <c r="K595">
        <v>3.95</v>
      </c>
      <c r="L595">
        <v>2758</v>
      </c>
      <c r="M595">
        <v>4382</v>
      </c>
      <c r="N595">
        <v>7140</v>
      </c>
      <c r="O595">
        <v>0.42199999999999999</v>
      </c>
      <c r="P595">
        <v>0.33800000000000002</v>
      </c>
      <c r="Q595">
        <v>0.24</v>
      </c>
      <c r="R595">
        <v>0.191</v>
      </c>
      <c r="S595">
        <v>0.56899999999999995</v>
      </c>
      <c r="T595">
        <v>0.24</v>
      </c>
    </row>
    <row r="596" spans="1:20" x14ac:dyDescent="0.45">
      <c r="A596" s="10" t="s">
        <v>612</v>
      </c>
      <c r="B596" s="10" t="s">
        <v>21</v>
      </c>
      <c r="C596">
        <v>0.30199999999999999</v>
      </c>
      <c r="D596">
        <v>0.99</v>
      </c>
      <c r="E596">
        <v>0.17699999999999999</v>
      </c>
      <c r="F596">
        <v>0.40899999999999997</v>
      </c>
      <c r="G596">
        <v>0.41399999999999998</v>
      </c>
      <c r="H596">
        <v>8.7999999999999995E-2</v>
      </c>
      <c r="I596">
        <v>0.112</v>
      </c>
      <c r="J596">
        <v>150</v>
      </c>
      <c r="K596">
        <v>4.45</v>
      </c>
      <c r="L596">
        <v>1809</v>
      </c>
      <c r="M596">
        <v>3231</v>
      </c>
      <c r="N596">
        <v>5040</v>
      </c>
      <c r="O596">
        <v>0.34699999999999998</v>
      </c>
      <c r="P596">
        <v>0.35599999999999998</v>
      </c>
      <c r="Q596">
        <v>0.29699999999999999</v>
      </c>
      <c r="R596">
        <v>0.17199999999999999</v>
      </c>
      <c r="S596">
        <v>0.52200000000000002</v>
      </c>
      <c r="T596">
        <v>0.30599999999999999</v>
      </c>
    </row>
    <row r="597" spans="1:20" x14ac:dyDescent="0.45">
      <c r="A597" s="10" t="s">
        <v>624</v>
      </c>
      <c r="B597" s="10" t="s">
        <v>21</v>
      </c>
      <c r="C597">
        <v>0.29199999999999998</v>
      </c>
      <c r="D597">
        <v>0.99</v>
      </c>
      <c r="E597">
        <v>0.22500000000000001</v>
      </c>
      <c r="F597">
        <v>0.38400000000000001</v>
      </c>
      <c r="G597">
        <v>0.39</v>
      </c>
      <c r="H597">
        <v>7.8E-2</v>
      </c>
      <c r="I597">
        <v>0.108</v>
      </c>
      <c r="J597">
        <v>273</v>
      </c>
      <c r="K597">
        <v>4.5599999999999996</v>
      </c>
      <c r="L597">
        <v>2621</v>
      </c>
      <c r="M597">
        <v>5508</v>
      </c>
      <c r="N597">
        <v>8129</v>
      </c>
      <c r="O597">
        <v>0.36399999999999999</v>
      </c>
      <c r="P597">
        <v>0.374</v>
      </c>
      <c r="Q597">
        <v>0.26200000000000001</v>
      </c>
      <c r="R597">
        <v>0.14599999999999999</v>
      </c>
      <c r="S597">
        <v>0.51800000000000002</v>
      </c>
      <c r="T597">
        <v>0.33600000000000002</v>
      </c>
    </row>
    <row r="598" spans="1:20" x14ac:dyDescent="0.45">
      <c r="A598" s="10" t="s">
        <v>648</v>
      </c>
      <c r="B598" s="10" t="s">
        <v>21</v>
      </c>
      <c r="C598">
        <v>0.28499999999999998</v>
      </c>
      <c r="D598">
        <v>0.98</v>
      </c>
      <c r="E598">
        <v>0.219</v>
      </c>
      <c r="F598">
        <v>0.38800000000000001</v>
      </c>
      <c r="G598">
        <v>0.39400000000000002</v>
      </c>
      <c r="H598">
        <v>0.123</v>
      </c>
      <c r="I598">
        <v>0.13700000000000001</v>
      </c>
      <c r="J598">
        <v>634</v>
      </c>
      <c r="K598">
        <v>4.96</v>
      </c>
      <c r="L598">
        <v>6709</v>
      </c>
      <c r="M598">
        <v>12102</v>
      </c>
      <c r="N598">
        <v>18811</v>
      </c>
      <c r="O598">
        <v>0.42799999999999999</v>
      </c>
      <c r="P598">
        <v>0.33200000000000002</v>
      </c>
      <c r="Q598">
        <v>0.24</v>
      </c>
      <c r="R598">
        <v>0.17699999999999999</v>
      </c>
      <c r="S598">
        <v>0.48</v>
      </c>
      <c r="T598">
        <v>0.34300000000000003</v>
      </c>
    </row>
    <row r="599" spans="1:20" x14ac:dyDescent="0.45">
      <c r="A599" s="10" t="s">
        <v>649</v>
      </c>
      <c r="B599" s="10" t="s">
        <v>21</v>
      </c>
      <c r="C599">
        <v>0.29399999999999998</v>
      </c>
      <c r="D599">
        <v>0.98</v>
      </c>
      <c r="E599">
        <v>0.20100000000000001</v>
      </c>
      <c r="F599">
        <v>0.39600000000000002</v>
      </c>
      <c r="G599">
        <v>0.40300000000000002</v>
      </c>
      <c r="H599">
        <v>9.5000000000000001E-2</v>
      </c>
      <c r="I599">
        <v>9.2999999999999999E-2</v>
      </c>
      <c r="J599">
        <v>447</v>
      </c>
      <c r="K599">
        <v>4.68</v>
      </c>
      <c r="L599">
        <v>5376</v>
      </c>
      <c r="M599">
        <v>9136</v>
      </c>
      <c r="N599">
        <v>14512</v>
      </c>
      <c r="O599">
        <v>0.38700000000000001</v>
      </c>
      <c r="P599">
        <v>0.33100000000000002</v>
      </c>
      <c r="Q599">
        <v>0.28299999999999997</v>
      </c>
      <c r="R599">
        <v>0.182</v>
      </c>
      <c r="S599">
        <v>0.50600000000000001</v>
      </c>
      <c r="T599">
        <v>0.312</v>
      </c>
    </row>
    <row r="600" spans="1:20" x14ac:dyDescent="0.45">
      <c r="A600" s="10" t="s">
        <v>650</v>
      </c>
      <c r="B600" s="10" t="s">
        <v>21</v>
      </c>
      <c r="C600">
        <v>0.28799999999999998</v>
      </c>
      <c r="D600">
        <v>0.98</v>
      </c>
      <c r="E600">
        <v>0.20100000000000001</v>
      </c>
      <c r="F600">
        <v>0.39600000000000002</v>
      </c>
      <c r="G600">
        <v>0.40300000000000002</v>
      </c>
      <c r="H600">
        <v>9.8000000000000004E-2</v>
      </c>
      <c r="I600">
        <v>0.11</v>
      </c>
      <c r="J600">
        <v>234</v>
      </c>
      <c r="K600">
        <v>4.84</v>
      </c>
      <c r="L600">
        <v>2766</v>
      </c>
      <c r="M600">
        <v>4504</v>
      </c>
      <c r="N600">
        <v>7270</v>
      </c>
      <c r="O600">
        <v>0.42399999999999999</v>
      </c>
      <c r="P600">
        <v>0.33600000000000002</v>
      </c>
      <c r="Q600">
        <v>0.24</v>
      </c>
      <c r="R600">
        <v>0.20300000000000001</v>
      </c>
      <c r="S600">
        <v>0.52100000000000002</v>
      </c>
      <c r="T600">
        <v>0.27700000000000002</v>
      </c>
    </row>
    <row r="601" spans="1:20" x14ac:dyDescent="0.45">
      <c r="A601" s="10" t="s">
        <v>657</v>
      </c>
      <c r="B601" s="10" t="s">
        <v>21</v>
      </c>
      <c r="C601">
        <v>0.30199999999999999</v>
      </c>
      <c r="D601">
        <v>0.98</v>
      </c>
      <c r="E601">
        <v>0.20699999999999999</v>
      </c>
      <c r="F601">
        <v>0.39200000000000002</v>
      </c>
      <c r="G601">
        <v>0.4</v>
      </c>
      <c r="H601">
        <v>0.107</v>
      </c>
      <c r="I601">
        <v>0.13600000000000001</v>
      </c>
      <c r="J601">
        <v>260</v>
      </c>
      <c r="K601">
        <v>5.46</v>
      </c>
      <c r="L601">
        <v>2816</v>
      </c>
      <c r="M601">
        <v>4680</v>
      </c>
      <c r="N601">
        <v>7496</v>
      </c>
      <c r="O601">
        <v>0.39800000000000002</v>
      </c>
      <c r="P601">
        <v>0.34899999999999998</v>
      </c>
      <c r="Q601">
        <v>0.253</v>
      </c>
      <c r="R601">
        <v>0.17499999999999999</v>
      </c>
      <c r="S601">
        <v>0.47499999999999998</v>
      </c>
      <c r="T601">
        <v>0.35</v>
      </c>
    </row>
    <row r="602" spans="1:20" x14ac:dyDescent="0.45">
      <c r="A602" s="10" t="s">
        <v>651</v>
      </c>
      <c r="B602" s="10" t="s">
        <v>21</v>
      </c>
      <c r="C602">
        <v>0.307</v>
      </c>
      <c r="D602">
        <v>0.98</v>
      </c>
      <c r="E602">
        <v>0.20599999999999999</v>
      </c>
      <c r="F602">
        <v>0.39300000000000002</v>
      </c>
      <c r="G602">
        <v>0.40100000000000002</v>
      </c>
      <c r="H602">
        <v>8.1000000000000003E-2</v>
      </c>
      <c r="I602">
        <v>9.5000000000000001E-2</v>
      </c>
      <c r="J602">
        <v>151</v>
      </c>
      <c r="K602">
        <v>4.1900000000000004</v>
      </c>
      <c r="L602">
        <v>1786</v>
      </c>
      <c r="M602">
        <v>3439</v>
      </c>
      <c r="N602">
        <v>5225</v>
      </c>
      <c r="O602">
        <v>0.39900000000000002</v>
      </c>
      <c r="P602">
        <v>0.34699999999999998</v>
      </c>
      <c r="Q602">
        <v>0.254</v>
      </c>
      <c r="R602">
        <v>0.14799999999999999</v>
      </c>
      <c r="S602">
        <v>0.54500000000000004</v>
      </c>
      <c r="T602">
        <v>0.307</v>
      </c>
    </row>
    <row r="603" spans="1:20" x14ac:dyDescent="0.45">
      <c r="A603" s="10" t="s">
        <v>652</v>
      </c>
      <c r="B603" s="10" t="s">
        <v>21</v>
      </c>
      <c r="C603">
        <v>0.27600000000000002</v>
      </c>
      <c r="D603">
        <v>0.98</v>
      </c>
      <c r="E603">
        <v>0.182</v>
      </c>
      <c r="F603">
        <v>0.40500000000000003</v>
      </c>
      <c r="G603">
        <v>0.41299999999999998</v>
      </c>
      <c r="H603">
        <v>0.107</v>
      </c>
      <c r="I603">
        <v>0.13200000000000001</v>
      </c>
      <c r="J603">
        <v>215</v>
      </c>
      <c r="K603">
        <v>4.05</v>
      </c>
      <c r="L603">
        <v>3069</v>
      </c>
      <c r="M603">
        <v>5381</v>
      </c>
      <c r="N603">
        <v>8450</v>
      </c>
      <c r="O603">
        <v>0.41799999999999998</v>
      </c>
      <c r="P603">
        <v>0.32300000000000001</v>
      </c>
      <c r="Q603">
        <v>0.26</v>
      </c>
      <c r="R603">
        <v>0.186</v>
      </c>
      <c r="S603">
        <v>0.496</v>
      </c>
      <c r="T603">
        <v>0.318</v>
      </c>
    </row>
    <row r="604" spans="1:20" x14ac:dyDescent="0.45">
      <c r="A604" s="10" t="s">
        <v>653</v>
      </c>
      <c r="B604" s="10" t="s">
        <v>21</v>
      </c>
      <c r="C604">
        <v>0.314</v>
      </c>
      <c r="D604">
        <v>0.98</v>
      </c>
      <c r="E604">
        <v>0.215</v>
      </c>
      <c r="F604">
        <v>0.38800000000000001</v>
      </c>
      <c r="G604">
        <v>0.39700000000000002</v>
      </c>
      <c r="H604">
        <v>9.9000000000000005E-2</v>
      </c>
      <c r="I604">
        <v>0.109</v>
      </c>
      <c r="J604">
        <v>248</v>
      </c>
      <c r="K604">
        <v>3.43</v>
      </c>
      <c r="L604">
        <v>3793</v>
      </c>
      <c r="M604">
        <v>7106</v>
      </c>
      <c r="N604">
        <v>10899</v>
      </c>
      <c r="O604">
        <v>0.34300000000000003</v>
      </c>
      <c r="P604">
        <v>0.371</v>
      </c>
      <c r="Q604">
        <v>0.28499999999999998</v>
      </c>
      <c r="R604">
        <v>0.17299999999999999</v>
      </c>
      <c r="S604">
        <v>0.50800000000000001</v>
      </c>
      <c r="T604">
        <v>0.31900000000000001</v>
      </c>
    </row>
    <row r="605" spans="1:20" x14ac:dyDescent="0.45">
      <c r="A605" s="10" t="s">
        <v>654</v>
      </c>
      <c r="B605" s="10" t="s">
        <v>21</v>
      </c>
      <c r="C605">
        <v>0.28899999999999998</v>
      </c>
      <c r="D605">
        <v>0.98</v>
      </c>
      <c r="E605">
        <v>0.217</v>
      </c>
      <c r="F605">
        <v>0.38700000000000001</v>
      </c>
      <c r="G605">
        <v>0.39600000000000002</v>
      </c>
      <c r="H605">
        <v>0.11</v>
      </c>
      <c r="I605">
        <v>0.14099999999999999</v>
      </c>
      <c r="J605">
        <v>429</v>
      </c>
      <c r="K605">
        <v>4.68</v>
      </c>
      <c r="L605">
        <v>5000</v>
      </c>
      <c r="M605">
        <v>8932</v>
      </c>
      <c r="N605">
        <v>13932</v>
      </c>
      <c r="O605">
        <v>0.40699999999999997</v>
      </c>
      <c r="P605">
        <v>0.34100000000000003</v>
      </c>
      <c r="Q605">
        <v>0.252</v>
      </c>
      <c r="R605">
        <v>0.17899999999999999</v>
      </c>
      <c r="S605">
        <v>0.48599999999999999</v>
      </c>
      <c r="T605">
        <v>0.33500000000000002</v>
      </c>
    </row>
    <row r="606" spans="1:20" x14ac:dyDescent="0.45">
      <c r="A606" s="10" t="s">
        <v>627</v>
      </c>
      <c r="B606" s="10" t="s">
        <v>21</v>
      </c>
      <c r="C606">
        <v>0.29599999999999999</v>
      </c>
      <c r="D606">
        <v>0.98</v>
      </c>
      <c r="E606">
        <v>0.224</v>
      </c>
      <c r="F606">
        <v>0.38300000000000001</v>
      </c>
      <c r="G606">
        <v>0.39200000000000002</v>
      </c>
      <c r="H606">
        <v>0.13300000000000001</v>
      </c>
      <c r="I606">
        <v>9.1999999999999998E-2</v>
      </c>
      <c r="J606">
        <v>142</v>
      </c>
      <c r="K606">
        <v>3.25</v>
      </c>
      <c r="L606">
        <v>2738</v>
      </c>
      <c r="M606">
        <v>4183</v>
      </c>
      <c r="N606">
        <v>6921</v>
      </c>
      <c r="O606">
        <v>0.41899999999999998</v>
      </c>
      <c r="P606">
        <v>0.313</v>
      </c>
      <c r="Q606">
        <v>0.26800000000000002</v>
      </c>
      <c r="R606">
        <v>0.186</v>
      </c>
      <c r="S606">
        <v>0.54300000000000004</v>
      </c>
      <c r="T606">
        <v>0.27</v>
      </c>
    </row>
    <row r="607" spans="1:20" x14ac:dyDescent="0.45">
      <c r="A607" s="10" t="s">
        <v>655</v>
      </c>
      <c r="B607" s="10" t="s">
        <v>21</v>
      </c>
      <c r="C607">
        <v>0.28199999999999997</v>
      </c>
      <c r="D607">
        <v>0.98</v>
      </c>
      <c r="E607">
        <v>0.23</v>
      </c>
      <c r="F607">
        <v>0.38</v>
      </c>
      <c r="G607">
        <v>0.39</v>
      </c>
      <c r="H607">
        <v>0.109</v>
      </c>
      <c r="I607">
        <v>0.121</v>
      </c>
      <c r="J607">
        <v>256</v>
      </c>
      <c r="K607">
        <v>4.99</v>
      </c>
      <c r="L607">
        <v>2802</v>
      </c>
      <c r="M607">
        <v>5039</v>
      </c>
      <c r="N607">
        <v>7841</v>
      </c>
      <c r="O607">
        <v>0.35899999999999999</v>
      </c>
      <c r="P607">
        <v>0.33100000000000002</v>
      </c>
      <c r="Q607">
        <v>0.31</v>
      </c>
      <c r="R607">
        <v>0.20200000000000001</v>
      </c>
      <c r="S607">
        <v>0.51300000000000001</v>
      </c>
      <c r="T607">
        <v>0.28499999999999998</v>
      </c>
    </row>
    <row r="608" spans="1:20" x14ac:dyDescent="0.45">
      <c r="A608" s="10" t="s">
        <v>520</v>
      </c>
      <c r="B608" s="10" t="s">
        <v>21</v>
      </c>
      <c r="C608">
        <v>0.29399999999999998</v>
      </c>
      <c r="D608">
        <v>0.98</v>
      </c>
      <c r="E608">
        <v>0.20100000000000001</v>
      </c>
      <c r="F608">
        <v>0.39400000000000002</v>
      </c>
      <c r="G608">
        <v>0.40400000000000003</v>
      </c>
      <c r="H608">
        <v>0.106</v>
      </c>
      <c r="I608">
        <v>0.108</v>
      </c>
      <c r="J608">
        <v>287</v>
      </c>
      <c r="K608">
        <v>4.46</v>
      </c>
      <c r="L608">
        <v>3556</v>
      </c>
      <c r="M608">
        <v>6092</v>
      </c>
      <c r="N608">
        <v>9648</v>
      </c>
      <c r="O608">
        <v>0.40899999999999997</v>
      </c>
      <c r="P608">
        <v>0.32300000000000001</v>
      </c>
      <c r="Q608">
        <v>0.26800000000000002</v>
      </c>
      <c r="R608">
        <v>0.14199999999999999</v>
      </c>
      <c r="S608">
        <v>0.55900000000000005</v>
      </c>
      <c r="T608">
        <v>0.29799999999999999</v>
      </c>
    </row>
    <row r="609" spans="1:20" x14ac:dyDescent="0.45">
      <c r="A609" s="10" t="s">
        <v>672</v>
      </c>
      <c r="B609" s="10" t="s">
        <v>21</v>
      </c>
      <c r="C609">
        <v>0.28699999999999998</v>
      </c>
      <c r="D609">
        <v>0.97</v>
      </c>
      <c r="E609">
        <v>0.189</v>
      </c>
      <c r="F609">
        <v>0.4</v>
      </c>
      <c r="G609">
        <v>0.41099999999999998</v>
      </c>
      <c r="H609">
        <v>0.113</v>
      </c>
      <c r="I609">
        <v>0.112</v>
      </c>
      <c r="J609">
        <v>300</v>
      </c>
      <c r="K609">
        <v>4.8</v>
      </c>
      <c r="L609">
        <v>3633</v>
      </c>
      <c r="M609">
        <v>5878</v>
      </c>
      <c r="N609">
        <v>9511</v>
      </c>
      <c r="O609">
        <v>0.39300000000000002</v>
      </c>
      <c r="P609">
        <v>0.34</v>
      </c>
      <c r="Q609">
        <v>0.26700000000000002</v>
      </c>
      <c r="R609">
        <v>0.17199999999999999</v>
      </c>
      <c r="S609">
        <v>0.55000000000000004</v>
      </c>
      <c r="T609">
        <v>0.27800000000000002</v>
      </c>
    </row>
    <row r="610" spans="1:20" x14ac:dyDescent="0.45">
      <c r="A610" s="10" t="s">
        <v>647</v>
      </c>
      <c r="B610" s="10" t="s">
        <v>21</v>
      </c>
      <c r="C610">
        <v>0.29099999999999998</v>
      </c>
      <c r="D610">
        <v>0.97</v>
      </c>
      <c r="E610">
        <v>0.19900000000000001</v>
      </c>
      <c r="F610">
        <v>0.39500000000000002</v>
      </c>
      <c r="G610">
        <v>0.40600000000000003</v>
      </c>
      <c r="H610">
        <v>0.105</v>
      </c>
      <c r="I610">
        <v>0.11</v>
      </c>
      <c r="J610">
        <v>512</v>
      </c>
      <c r="K610">
        <v>4.68</v>
      </c>
      <c r="L610">
        <v>6174</v>
      </c>
      <c r="M610">
        <v>10594</v>
      </c>
      <c r="N610">
        <v>16768</v>
      </c>
      <c r="O610">
        <v>0.38600000000000001</v>
      </c>
      <c r="P610">
        <v>0.34799999999999998</v>
      </c>
      <c r="Q610">
        <v>0.26700000000000002</v>
      </c>
      <c r="R610">
        <v>0.16700000000000001</v>
      </c>
      <c r="S610">
        <v>0.53300000000000003</v>
      </c>
      <c r="T610">
        <v>0.3</v>
      </c>
    </row>
    <row r="611" spans="1:20" x14ac:dyDescent="0.45">
      <c r="A611" s="10" t="s">
        <v>659</v>
      </c>
      <c r="B611" s="10" t="s">
        <v>21</v>
      </c>
      <c r="C611">
        <v>0.28699999999999998</v>
      </c>
      <c r="D611">
        <v>0.97</v>
      </c>
      <c r="E611">
        <v>0.20699999999999999</v>
      </c>
      <c r="F611">
        <v>0.39100000000000001</v>
      </c>
      <c r="G611">
        <v>0.40200000000000002</v>
      </c>
      <c r="H611">
        <v>0.12</v>
      </c>
      <c r="I611">
        <v>9.7000000000000003E-2</v>
      </c>
      <c r="J611">
        <v>436</v>
      </c>
      <c r="K611">
        <v>4.8099999999999996</v>
      </c>
      <c r="L611">
        <v>4825</v>
      </c>
      <c r="M611">
        <v>8638</v>
      </c>
      <c r="N611">
        <v>13463</v>
      </c>
      <c r="O611">
        <v>0.38300000000000001</v>
      </c>
      <c r="P611">
        <v>0.34799999999999998</v>
      </c>
      <c r="Q611">
        <v>0.26800000000000002</v>
      </c>
      <c r="R611">
        <v>0.20399999999999999</v>
      </c>
      <c r="S611">
        <v>0.503</v>
      </c>
      <c r="T611">
        <v>0.29299999999999998</v>
      </c>
    </row>
    <row r="612" spans="1:20" x14ac:dyDescent="0.45">
      <c r="A612" s="10" t="s">
        <v>658</v>
      </c>
      <c r="B612" s="10" t="s">
        <v>21</v>
      </c>
      <c r="C612">
        <v>0.318</v>
      </c>
      <c r="D612">
        <v>0.97</v>
      </c>
      <c r="E612">
        <v>0.20200000000000001</v>
      </c>
      <c r="F612">
        <v>0.39300000000000002</v>
      </c>
      <c r="G612">
        <v>0.40500000000000003</v>
      </c>
      <c r="H612">
        <v>9.4E-2</v>
      </c>
      <c r="I612">
        <v>9.8000000000000004E-2</v>
      </c>
      <c r="J612">
        <v>426</v>
      </c>
      <c r="K612">
        <v>4.9800000000000004</v>
      </c>
      <c r="L612">
        <v>5611</v>
      </c>
      <c r="M612">
        <v>8205</v>
      </c>
      <c r="N612">
        <v>13816</v>
      </c>
      <c r="O612">
        <v>0.41299999999999998</v>
      </c>
      <c r="P612">
        <v>0.33200000000000002</v>
      </c>
      <c r="Q612">
        <v>0.255</v>
      </c>
      <c r="R612">
        <v>0.17699999999999999</v>
      </c>
      <c r="S612">
        <v>0.51100000000000001</v>
      </c>
      <c r="T612">
        <v>0.313</v>
      </c>
    </row>
    <row r="613" spans="1:20" x14ac:dyDescent="0.45">
      <c r="A613" s="10" t="s">
        <v>539</v>
      </c>
      <c r="B613" s="10" t="s">
        <v>21</v>
      </c>
      <c r="C613">
        <v>0.28799999999999998</v>
      </c>
      <c r="D613">
        <v>0.97</v>
      </c>
      <c r="E613">
        <v>0.19400000000000001</v>
      </c>
      <c r="F613">
        <v>0.39700000000000002</v>
      </c>
      <c r="G613">
        <v>0.40899999999999997</v>
      </c>
      <c r="H613">
        <v>9.9000000000000005E-2</v>
      </c>
      <c r="I613">
        <v>9.0999999999999998E-2</v>
      </c>
      <c r="J613">
        <v>387</v>
      </c>
      <c r="K613">
        <v>4.5199999999999996</v>
      </c>
      <c r="L613">
        <v>4076</v>
      </c>
      <c r="M613">
        <v>7812</v>
      </c>
      <c r="N613">
        <v>11888</v>
      </c>
      <c r="O613">
        <v>0.38500000000000001</v>
      </c>
      <c r="P613">
        <v>0.33700000000000002</v>
      </c>
      <c r="Q613">
        <v>0.27800000000000002</v>
      </c>
      <c r="R613">
        <v>0.14099999999999999</v>
      </c>
      <c r="S613">
        <v>0.56200000000000006</v>
      </c>
      <c r="T613">
        <v>0.29599999999999999</v>
      </c>
    </row>
    <row r="614" spans="1:20" x14ac:dyDescent="0.45">
      <c r="A614" s="10" t="s">
        <v>660</v>
      </c>
      <c r="B614" s="10" t="s">
        <v>21</v>
      </c>
      <c r="C614">
        <v>0.26900000000000002</v>
      </c>
      <c r="D614">
        <v>0.97</v>
      </c>
      <c r="E614">
        <v>0.189</v>
      </c>
      <c r="F614">
        <v>0.39900000000000002</v>
      </c>
      <c r="G614">
        <v>0.41199999999999998</v>
      </c>
      <c r="H614">
        <v>9.1999999999999998E-2</v>
      </c>
      <c r="I614">
        <v>0.107</v>
      </c>
      <c r="J614">
        <v>129</v>
      </c>
      <c r="K614">
        <v>3.78</v>
      </c>
      <c r="L614">
        <v>2150</v>
      </c>
      <c r="M614">
        <v>3228</v>
      </c>
      <c r="N614">
        <v>5378</v>
      </c>
      <c r="O614">
        <v>0.38800000000000001</v>
      </c>
      <c r="P614">
        <v>0.34599999999999997</v>
      </c>
      <c r="Q614">
        <v>0.26600000000000001</v>
      </c>
      <c r="R614">
        <v>0.17499999999999999</v>
      </c>
      <c r="S614">
        <v>0.54</v>
      </c>
      <c r="T614">
        <v>0.28599999999999998</v>
      </c>
    </row>
    <row r="615" spans="1:20" x14ac:dyDescent="0.45">
      <c r="A615" s="10" t="s">
        <v>661</v>
      </c>
      <c r="B615" s="10" t="s">
        <v>145</v>
      </c>
      <c r="C615">
        <v>0.26400000000000001</v>
      </c>
      <c r="D615">
        <v>0.97</v>
      </c>
      <c r="E615">
        <v>0.193</v>
      </c>
      <c r="F615">
        <v>0.39700000000000002</v>
      </c>
      <c r="G615">
        <v>0.41</v>
      </c>
      <c r="H615">
        <v>0.12</v>
      </c>
      <c r="I615">
        <v>0.158</v>
      </c>
      <c r="J615">
        <v>302</v>
      </c>
      <c r="K615">
        <v>5.2</v>
      </c>
      <c r="L615">
        <v>2819</v>
      </c>
      <c r="M615">
        <v>5465</v>
      </c>
      <c r="N615">
        <v>8284</v>
      </c>
      <c r="O615">
        <v>0.47299999999999998</v>
      </c>
      <c r="P615">
        <v>0.32200000000000001</v>
      </c>
      <c r="Q615">
        <v>0.20499999999999999</v>
      </c>
      <c r="R615">
        <v>0.16800000000000001</v>
      </c>
      <c r="S615">
        <v>0.47299999999999998</v>
      </c>
      <c r="T615">
        <v>0.35899999999999999</v>
      </c>
    </row>
    <row r="616" spans="1:20" x14ac:dyDescent="0.45">
      <c r="A616" s="10" t="s">
        <v>592</v>
      </c>
      <c r="B616" s="10" t="s">
        <v>21</v>
      </c>
      <c r="C616">
        <v>0.28399999999999997</v>
      </c>
      <c r="D616">
        <v>0.97</v>
      </c>
      <c r="E616">
        <v>0.192</v>
      </c>
      <c r="F616">
        <v>0.39700000000000002</v>
      </c>
      <c r="G616">
        <v>0.41099999999999998</v>
      </c>
      <c r="H616">
        <v>0.125</v>
      </c>
      <c r="I616">
        <v>9.6000000000000002E-2</v>
      </c>
      <c r="J616">
        <v>187</v>
      </c>
      <c r="K616">
        <v>3.66</v>
      </c>
      <c r="L616">
        <v>3048</v>
      </c>
      <c r="M616">
        <v>4889</v>
      </c>
      <c r="N616">
        <v>7937</v>
      </c>
      <c r="O616">
        <v>0.377</v>
      </c>
      <c r="P616">
        <v>0.34200000000000003</v>
      </c>
      <c r="Q616">
        <v>0.28199999999999997</v>
      </c>
      <c r="R616">
        <v>0.19</v>
      </c>
      <c r="S616">
        <v>0.52700000000000002</v>
      </c>
      <c r="T616">
        <v>0.28299999999999997</v>
      </c>
    </row>
    <row r="617" spans="1:20" x14ac:dyDescent="0.45">
      <c r="A617" s="10" t="s">
        <v>665</v>
      </c>
      <c r="B617" s="10" t="s">
        <v>21</v>
      </c>
      <c r="C617">
        <v>0.27</v>
      </c>
      <c r="D617">
        <v>0.96</v>
      </c>
      <c r="E617">
        <v>0.21</v>
      </c>
      <c r="F617">
        <v>0.38800000000000001</v>
      </c>
      <c r="G617">
        <v>0.40200000000000002</v>
      </c>
      <c r="H617">
        <v>0.128</v>
      </c>
      <c r="I617">
        <v>0.09</v>
      </c>
      <c r="J617">
        <v>294</v>
      </c>
      <c r="K617">
        <v>5.25</v>
      </c>
      <c r="L617">
        <v>3097</v>
      </c>
      <c r="M617">
        <v>5346</v>
      </c>
      <c r="N617">
        <v>8443</v>
      </c>
      <c r="O617">
        <v>0.36799999999999999</v>
      </c>
      <c r="P617">
        <v>0.35399999999999998</v>
      </c>
      <c r="Q617">
        <v>0.27800000000000002</v>
      </c>
      <c r="R617">
        <v>0.216</v>
      </c>
      <c r="S617">
        <v>0.52500000000000002</v>
      </c>
      <c r="T617">
        <v>0.25900000000000001</v>
      </c>
    </row>
    <row r="618" spans="1:20" x14ac:dyDescent="0.45">
      <c r="A618" s="10" t="s">
        <v>666</v>
      </c>
      <c r="B618" s="10" t="s">
        <v>21</v>
      </c>
      <c r="C618">
        <v>0.28599999999999998</v>
      </c>
      <c r="D618">
        <v>0.96</v>
      </c>
      <c r="E618">
        <v>0.19500000000000001</v>
      </c>
      <c r="F618">
        <v>0.39500000000000002</v>
      </c>
      <c r="G618">
        <v>0.41</v>
      </c>
      <c r="H618">
        <v>0.11799999999999999</v>
      </c>
      <c r="I618">
        <v>9.5000000000000001E-2</v>
      </c>
      <c r="J618">
        <v>131</v>
      </c>
      <c r="K618">
        <v>2.68</v>
      </c>
      <c r="L618">
        <v>1986</v>
      </c>
      <c r="M618">
        <v>4433</v>
      </c>
      <c r="N618">
        <v>6419</v>
      </c>
      <c r="O618">
        <v>0.377</v>
      </c>
      <c r="P618">
        <v>0.36599999999999999</v>
      </c>
      <c r="Q618">
        <v>0.25700000000000001</v>
      </c>
      <c r="R618">
        <v>0.16200000000000001</v>
      </c>
      <c r="S618">
        <v>0.54200000000000004</v>
      </c>
      <c r="T618">
        <v>0.29599999999999999</v>
      </c>
    </row>
    <row r="619" spans="1:20" x14ac:dyDescent="0.45">
      <c r="A619" s="10" t="s">
        <v>667</v>
      </c>
      <c r="B619" s="10" t="s">
        <v>21</v>
      </c>
      <c r="C619">
        <v>0.25800000000000001</v>
      </c>
      <c r="D619">
        <v>0.96</v>
      </c>
      <c r="E619">
        <v>0.20599999999999999</v>
      </c>
      <c r="F619">
        <v>0.38900000000000001</v>
      </c>
      <c r="G619">
        <v>0.40400000000000003</v>
      </c>
      <c r="H619">
        <v>0.14199999999999999</v>
      </c>
      <c r="I619">
        <v>8.5999999999999993E-2</v>
      </c>
      <c r="J619">
        <v>58</v>
      </c>
      <c r="K619">
        <v>1.66</v>
      </c>
      <c r="L619">
        <v>1525</v>
      </c>
      <c r="M619">
        <v>3208</v>
      </c>
      <c r="N619">
        <v>4733</v>
      </c>
      <c r="O619">
        <v>0.38600000000000001</v>
      </c>
      <c r="P619">
        <v>0.34499999999999997</v>
      </c>
      <c r="Q619">
        <v>0.26900000000000002</v>
      </c>
      <c r="R619">
        <v>0.19400000000000001</v>
      </c>
      <c r="S619">
        <v>0.48599999999999999</v>
      </c>
      <c r="T619">
        <v>0.32100000000000001</v>
      </c>
    </row>
    <row r="620" spans="1:20" x14ac:dyDescent="0.45">
      <c r="A620" s="10" t="s">
        <v>669</v>
      </c>
      <c r="B620" s="10" t="s">
        <v>21</v>
      </c>
      <c r="C620">
        <v>0.30599999999999999</v>
      </c>
      <c r="D620">
        <v>0.96</v>
      </c>
      <c r="E620">
        <v>0.20899999999999999</v>
      </c>
      <c r="F620">
        <v>0.38800000000000001</v>
      </c>
      <c r="G620">
        <v>0.40400000000000003</v>
      </c>
      <c r="H620">
        <v>0.115</v>
      </c>
      <c r="I620">
        <v>0.108</v>
      </c>
      <c r="J620">
        <v>219</v>
      </c>
      <c r="K620">
        <v>5.01</v>
      </c>
      <c r="L620">
        <v>2450</v>
      </c>
      <c r="M620">
        <v>4279</v>
      </c>
      <c r="N620">
        <v>6729</v>
      </c>
      <c r="O620">
        <v>0.38700000000000001</v>
      </c>
      <c r="P620">
        <v>0.32600000000000001</v>
      </c>
      <c r="Q620">
        <v>0.28699999999999998</v>
      </c>
      <c r="R620">
        <v>0.18</v>
      </c>
      <c r="S620">
        <v>0.53600000000000003</v>
      </c>
      <c r="T620">
        <v>0.28499999999999998</v>
      </c>
    </row>
    <row r="621" spans="1:20" x14ac:dyDescent="0.45">
      <c r="A621" s="10" t="s">
        <v>601</v>
      </c>
      <c r="B621" s="10" t="s">
        <v>21</v>
      </c>
      <c r="C621">
        <v>0.30399999999999999</v>
      </c>
      <c r="D621">
        <v>0.96</v>
      </c>
      <c r="E621">
        <v>0.20799999999999999</v>
      </c>
      <c r="F621">
        <v>0.38800000000000001</v>
      </c>
      <c r="G621">
        <v>0.40400000000000003</v>
      </c>
      <c r="H621">
        <v>0.10299999999999999</v>
      </c>
      <c r="I621">
        <v>0.11700000000000001</v>
      </c>
      <c r="J621">
        <v>378</v>
      </c>
      <c r="K621">
        <v>5.1100000000000003</v>
      </c>
      <c r="L621">
        <v>3759</v>
      </c>
      <c r="M621">
        <v>6969</v>
      </c>
      <c r="N621">
        <v>10728</v>
      </c>
      <c r="O621">
        <v>0.41599999999999998</v>
      </c>
      <c r="P621">
        <v>0.33900000000000002</v>
      </c>
      <c r="Q621">
        <v>0.245</v>
      </c>
      <c r="R621">
        <v>0.17199999999999999</v>
      </c>
      <c r="S621">
        <v>0.53600000000000003</v>
      </c>
      <c r="T621">
        <v>0.29199999999999998</v>
      </c>
    </row>
    <row r="622" spans="1:20" x14ac:dyDescent="0.45">
      <c r="A622" s="10" t="s">
        <v>671</v>
      </c>
      <c r="B622" s="10" t="s">
        <v>21</v>
      </c>
      <c r="C622">
        <v>0.29199999999999998</v>
      </c>
      <c r="D622">
        <v>0.96</v>
      </c>
      <c r="E622">
        <v>0.193</v>
      </c>
      <c r="F622">
        <v>0.39500000000000002</v>
      </c>
      <c r="G622">
        <v>0.41199999999999998</v>
      </c>
      <c r="H622">
        <v>9.7000000000000003E-2</v>
      </c>
      <c r="I622">
        <v>9.4E-2</v>
      </c>
      <c r="J622">
        <v>361</v>
      </c>
      <c r="K622">
        <v>4.59</v>
      </c>
      <c r="L622">
        <v>4261</v>
      </c>
      <c r="M622">
        <v>7343</v>
      </c>
      <c r="N622">
        <v>11604</v>
      </c>
      <c r="O622">
        <v>0.39500000000000002</v>
      </c>
      <c r="P622">
        <v>0.34300000000000003</v>
      </c>
      <c r="Q622">
        <v>0.26200000000000001</v>
      </c>
      <c r="R622">
        <v>0.17599999999999999</v>
      </c>
      <c r="S622">
        <v>0.52500000000000002</v>
      </c>
      <c r="T622">
        <v>0.3</v>
      </c>
    </row>
    <row r="623" spans="1:20" x14ac:dyDescent="0.45">
      <c r="A623" s="10" t="s">
        <v>743</v>
      </c>
      <c r="B623" s="10" t="s">
        <v>21</v>
      </c>
      <c r="C623">
        <v>0.26300000000000001</v>
      </c>
      <c r="D623">
        <v>0.96</v>
      </c>
      <c r="E623">
        <v>0.193</v>
      </c>
      <c r="F623">
        <v>0.39500000000000002</v>
      </c>
      <c r="G623">
        <v>0.41199999999999998</v>
      </c>
      <c r="H623">
        <v>0.13200000000000001</v>
      </c>
      <c r="I623">
        <v>7.5999999999999998E-2</v>
      </c>
      <c r="J623">
        <v>93</v>
      </c>
      <c r="K623">
        <v>1.43</v>
      </c>
      <c r="L623">
        <v>3451</v>
      </c>
      <c r="M623">
        <v>6224</v>
      </c>
      <c r="N623">
        <v>9675</v>
      </c>
      <c r="O623">
        <v>0.38400000000000001</v>
      </c>
      <c r="P623">
        <v>0.33900000000000002</v>
      </c>
      <c r="Q623">
        <v>0.27800000000000002</v>
      </c>
      <c r="R623">
        <v>0.183</v>
      </c>
      <c r="S623">
        <v>0.53900000000000003</v>
      </c>
      <c r="T623">
        <v>0.27800000000000002</v>
      </c>
    </row>
    <row r="624" spans="1:20" x14ac:dyDescent="0.45">
      <c r="A624" s="10" t="s">
        <v>674</v>
      </c>
      <c r="B624" s="10" t="s">
        <v>21</v>
      </c>
      <c r="C624">
        <v>0.27800000000000002</v>
      </c>
      <c r="D624">
        <v>0.96</v>
      </c>
      <c r="E624">
        <v>0.21299999999999999</v>
      </c>
      <c r="F624">
        <v>0.38500000000000001</v>
      </c>
      <c r="G624">
        <v>0.40200000000000002</v>
      </c>
      <c r="H624">
        <v>0.114</v>
      </c>
      <c r="I624">
        <v>0.151</v>
      </c>
      <c r="J624">
        <v>559</v>
      </c>
      <c r="K624">
        <v>4.96</v>
      </c>
      <c r="L624">
        <v>6172</v>
      </c>
      <c r="M624">
        <v>10887</v>
      </c>
      <c r="N624">
        <v>17059</v>
      </c>
      <c r="O624">
        <v>0.41699999999999998</v>
      </c>
      <c r="P624">
        <v>0.32500000000000001</v>
      </c>
      <c r="Q624">
        <v>0.25800000000000001</v>
      </c>
      <c r="R624">
        <v>0.17599999999999999</v>
      </c>
      <c r="S624">
        <v>0.504</v>
      </c>
      <c r="T624">
        <v>0.32</v>
      </c>
    </row>
    <row r="625" spans="1:20" x14ac:dyDescent="0.45">
      <c r="A625" s="10" t="s">
        <v>675</v>
      </c>
      <c r="B625" s="10" t="s">
        <v>21</v>
      </c>
      <c r="C625">
        <v>0.314</v>
      </c>
      <c r="D625">
        <v>0.96</v>
      </c>
      <c r="E625">
        <v>0.216</v>
      </c>
      <c r="F625">
        <v>0.38300000000000001</v>
      </c>
      <c r="G625">
        <v>0.40100000000000002</v>
      </c>
      <c r="H625">
        <v>0.104</v>
      </c>
      <c r="I625">
        <v>9.1999999999999998E-2</v>
      </c>
      <c r="J625">
        <v>184</v>
      </c>
      <c r="K625">
        <v>4.62</v>
      </c>
      <c r="L625">
        <v>2493</v>
      </c>
      <c r="M625">
        <v>3746</v>
      </c>
      <c r="N625">
        <v>6239</v>
      </c>
      <c r="O625">
        <v>0.45300000000000001</v>
      </c>
      <c r="P625">
        <v>0.32300000000000001</v>
      </c>
      <c r="Q625">
        <v>0.223</v>
      </c>
      <c r="R625">
        <v>0.17799999999999999</v>
      </c>
      <c r="S625">
        <v>0.52500000000000002</v>
      </c>
      <c r="T625">
        <v>0.29699999999999999</v>
      </c>
    </row>
    <row r="626" spans="1:20" x14ac:dyDescent="0.45">
      <c r="A626" s="10" t="s">
        <v>676</v>
      </c>
      <c r="B626" s="10" t="s">
        <v>21</v>
      </c>
      <c r="C626">
        <v>0.26300000000000001</v>
      </c>
      <c r="D626">
        <v>0.96</v>
      </c>
      <c r="E626">
        <v>0.17100000000000001</v>
      </c>
      <c r="F626">
        <v>0.40500000000000003</v>
      </c>
      <c r="G626">
        <v>0.42399999999999999</v>
      </c>
      <c r="H626">
        <v>9.5000000000000001E-2</v>
      </c>
      <c r="I626">
        <v>0.127</v>
      </c>
      <c r="J626">
        <v>299</v>
      </c>
      <c r="K626">
        <v>4.96</v>
      </c>
      <c r="L626">
        <v>3421</v>
      </c>
      <c r="M626">
        <v>5455</v>
      </c>
      <c r="N626">
        <v>8876</v>
      </c>
      <c r="O626">
        <v>0.46200000000000002</v>
      </c>
      <c r="P626">
        <v>0.32100000000000001</v>
      </c>
      <c r="Q626">
        <v>0.217</v>
      </c>
      <c r="R626">
        <v>0.17</v>
      </c>
      <c r="S626">
        <v>0.52800000000000002</v>
      </c>
      <c r="T626">
        <v>0.30199999999999999</v>
      </c>
    </row>
    <row r="627" spans="1:20" x14ac:dyDescent="0.45">
      <c r="A627" s="10" t="s">
        <v>677</v>
      </c>
      <c r="B627" s="10" t="s">
        <v>21</v>
      </c>
      <c r="C627">
        <v>0.29299999999999998</v>
      </c>
      <c r="D627">
        <v>0.96</v>
      </c>
      <c r="E627">
        <v>0.215</v>
      </c>
      <c r="F627">
        <v>0.38400000000000001</v>
      </c>
      <c r="G627">
        <v>0.40100000000000002</v>
      </c>
      <c r="H627">
        <v>0.11</v>
      </c>
      <c r="I627">
        <v>0.11899999999999999</v>
      </c>
      <c r="J627">
        <v>563</v>
      </c>
      <c r="K627">
        <v>4.76</v>
      </c>
      <c r="L627">
        <v>5757</v>
      </c>
      <c r="M627">
        <v>11345</v>
      </c>
      <c r="N627">
        <v>17102</v>
      </c>
      <c r="O627">
        <v>0.39200000000000002</v>
      </c>
      <c r="P627">
        <v>0.33600000000000002</v>
      </c>
      <c r="Q627">
        <v>0.27200000000000002</v>
      </c>
      <c r="R627">
        <v>0.17299999999999999</v>
      </c>
      <c r="S627">
        <v>0.51200000000000001</v>
      </c>
      <c r="T627">
        <v>0.315</v>
      </c>
    </row>
    <row r="628" spans="1:20" x14ac:dyDescent="0.45">
      <c r="A628" s="10" t="s">
        <v>663</v>
      </c>
      <c r="B628" s="10" t="s">
        <v>21</v>
      </c>
      <c r="C628">
        <v>0.30299999999999999</v>
      </c>
      <c r="D628">
        <v>0.96</v>
      </c>
      <c r="E628">
        <v>0.21099999999999999</v>
      </c>
      <c r="F628">
        <v>0.38600000000000001</v>
      </c>
      <c r="G628">
        <v>0.40400000000000003</v>
      </c>
      <c r="H628">
        <v>0.109</v>
      </c>
      <c r="I628">
        <v>0.11600000000000001</v>
      </c>
      <c r="J628">
        <v>291</v>
      </c>
      <c r="K628">
        <v>4.79</v>
      </c>
      <c r="L628">
        <v>3385</v>
      </c>
      <c r="M628">
        <v>5698</v>
      </c>
      <c r="N628">
        <v>9083</v>
      </c>
      <c r="O628">
        <v>0.38400000000000001</v>
      </c>
      <c r="P628">
        <v>0.35</v>
      </c>
      <c r="Q628">
        <v>0.26600000000000001</v>
      </c>
      <c r="R628">
        <v>0.16400000000000001</v>
      </c>
      <c r="S628">
        <v>0.502</v>
      </c>
      <c r="T628">
        <v>0.33400000000000002</v>
      </c>
    </row>
    <row r="629" spans="1:20" x14ac:dyDescent="0.45">
      <c r="A629" s="10" t="s">
        <v>678</v>
      </c>
      <c r="B629" s="10" t="s">
        <v>21</v>
      </c>
      <c r="C629">
        <v>0.28199999999999997</v>
      </c>
      <c r="D629">
        <v>0.95</v>
      </c>
      <c r="E629">
        <v>0.192</v>
      </c>
      <c r="F629">
        <v>0.39500000000000002</v>
      </c>
      <c r="G629">
        <v>0.41299999999999998</v>
      </c>
      <c r="H629">
        <v>0.127</v>
      </c>
      <c r="I629">
        <v>0.13200000000000001</v>
      </c>
      <c r="J629">
        <v>155</v>
      </c>
      <c r="K629">
        <v>4.17</v>
      </c>
      <c r="L629">
        <v>2294</v>
      </c>
      <c r="M629">
        <v>3641</v>
      </c>
      <c r="N629">
        <v>5935</v>
      </c>
      <c r="O629">
        <v>0.36399999999999999</v>
      </c>
      <c r="P629">
        <v>0.35199999999999998</v>
      </c>
      <c r="Q629">
        <v>0.28399999999999997</v>
      </c>
      <c r="R629">
        <v>0.155</v>
      </c>
      <c r="S629">
        <v>0.52500000000000002</v>
      </c>
      <c r="T629">
        <v>0.32</v>
      </c>
    </row>
    <row r="630" spans="1:20" x14ac:dyDescent="0.45">
      <c r="A630" s="10" t="s">
        <v>691</v>
      </c>
      <c r="B630" s="10" t="s">
        <v>21</v>
      </c>
      <c r="C630">
        <v>0.29299999999999998</v>
      </c>
      <c r="D630">
        <v>0.95</v>
      </c>
      <c r="E630">
        <v>0.20200000000000001</v>
      </c>
      <c r="F630">
        <v>0.39</v>
      </c>
      <c r="G630">
        <v>0.40799999999999997</v>
      </c>
      <c r="H630">
        <v>0.109</v>
      </c>
      <c r="I630">
        <v>0.111</v>
      </c>
      <c r="J630">
        <v>804</v>
      </c>
      <c r="K630">
        <v>5.12</v>
      </c>
      <c r="L630">
        <v>7801</v>
      </c>
      <c r="M630">
        <v>14703</v>
      </c>
      <c r="N630">
        <v>22504</v>
      </c>
      <c r="O630">
        <v>0.39800000000000002</v>
      </c>
      <c r="P630">
        <v>0.33100000000000002</v>
      </c>
      <c r="Q630">
        <v>0.27</v>
      </c>
      <c r="R630">
        <v>0.185</v>
      </c>
      <c r="S630">
        <v>0.54</v>
      </c>
      <c r="T630">
        <v>0.27500000000000002</v>
      </c>
    </row>
    <row r="631" spans="1:20" x14ac:dyDescent="0.45">
      <c r="A631" s="10" t="s">
        <v>681</v>
      </c>
      <c r="B631" s="10" t="s">
        <v>26</v>
      </c>
      <c r="C631">
        <v>0.29799999999999999</v>
      </c>
      <c r="D631">
        <v>0.95</v>
      </c>
      <c r="E631">
        <v>0.2</v>
      </c>
      <c r="F631">
        <v>0.39</v>
      </c>
      <c r="G631">
        <v>0.41</v>
      </c>
      <c r="H631">
        <v>0.10100000000000001</v>
      </c>
      <c r="I631">
        <v>0.128</v>
      </c>
      <c r="J631">
        <v>239</v>
      </c>
      <c r="K631">
        <v>5.37</v>
      </c>
      <c r="L631">
        <v>2443</v>
      </c>
      <c r="M631">
        <v>4019</v>
      </c>
      <c r="N631">
        <v>6462</v>
      </c>
      <c r="O631">
        <v>0.46100000000000002</v>
      </c>
      <c r="P631">
        <v>0.32</v>
      </c>
      <c r="Q631">
        <v>0.219</v>
      </c>
      <c r="R631">
        <v>0.156</v>
      </c>
      <c r="S631">
        <v>0.53900000000000003</v>
      </c>
      <c r="T631">
        <v>0.30499999999999999</v>
      </c>
    </row>
    <row r="632" spans="1:20" x14ac:dyDescent="0.45">
      <c r="A632" s="10" t="s">
        <v>662</v>
      </c>
      <c r="B632" s="10" t="s">
        <v>21</v>
      </c>
      <c r="C632">
        <v>0.29099999999999998</v>
      </c>
      <c r="D632">
        <v>0.95</v>
      </c>
      <c r="E632">
        <v>0.187</v>
      </c>
      <c r="F632">
        <v>0.39600000000000002</v>
      </c>
      <c r="G632">
        <v>0.41599999999999998</v>
      </c>
      <c r="H632">
        <v>9.8000000000000004E-2</v>
      </c>
      <c r="I632">
        <v>9.4E-2</v>
      </c>
      <c r="J632">
        <v>165</v>
      </c>
      <c r="K632">
        <v>2.44</v>
      </c>
      <c r="L632">
        <v>4437</v>
      </c>
      <c r="M632">
        <v>6825</v>
      </c>
      <c r="N632">
        <v>11262</v>
      </c>
      <c r="O632">
        <v>0.34599999999999997</v>
      </c>
      <c r="P632">
        <v>0.35799999999999998</v>
      </c>
      <c r="Q632">
        <v>0.29499999999999998</v>
      </c>
      <c r="R632">
        <v>0.17599999999999999</v>
      </c>
      <c r="S632">
        <v>0.54600000000000004</v>
      </c>
      <c r="T632">
        <v>0.27900000000000003</v>
      </c>
    </row>
    <row r="633" spans="1:20" x14ac:dyDescent="0.45">
      <c r="A633" s="10" t="s">
        <v>682</v>
      </c>
      <c r="B633" s="10" t="s">
        <v>21</v>
      </c>
      <c r="C633">
        <v>0.25600000000000001</v>
      </c>
      <c r="D633">
        <v>0.95</v>
      </c>
      <c r="E633">
        <v>0.19700000000000001</v>
      </c>
      <c r="F633">
        <v>0.39100000000000001</v>
      </c>
      <c r="G633">
        <v>0.41199999999999998</v>
      </c>
      <c r="H633">
        <v>0.13800000000000001</v>
      </c>
      <c r="I633">
        <v>9.9000000000000005E-2</v>
      </c>
      <c r="J633">
        <v>269</v>
      </c>
      <c r="K633">
        <v>3.98</v>
      </c>
      <c r="L633">
        <v>3281</v>
      </c>
      <c r="M633">
        <v>6387</v>
      </c>
      <c r="N633">
        <v>9668</v>
      </c>
      <c r="O633">
        <v>0.4</v>
      </c>
      <c r="P633">
        <v>0.36</v>
      </c>
      <c r="Q633">
        <v>0.24</v>
      </c>
      <c r="R633">
        <v>0.22600000000000001</v>
      </c>
      <c r="S633">
        <v>0.52</v>
      </c>
      <c r="T633">
        <v>0.254</v>
      </c>
    </row>
    <row r="634" spans="1:20" x14ac:dyDescent="0.45">
      <c r="A634" s="10" t="s">
        <v>685</v>
      </c>
      <c r="B634" s="10" t="s">
        <v>21</v>
      </c>
      <c r="C634">
        <v>0.29799999999999999</v>
      </c>
      <c r="D634">
        <v>0.95</v>
      </c>
      <c r="E634">
        <v>0.21</v>
      </c>
      <c r="F634">
        <v>0.38500000000000001</v>
      </c>
      <c r="G634">
        <v>0.40500000000000003</v>
      </c>
      <c r="H634">
        <v>0.107</v>
      </c>
      <c r="I634">
        <v>0.11</v>
      </c>
      <c r="J634">
        <v>142</v>
      </c>
      <c r="K634">
        <v>4.12</v>
      </c>
      <c r="L634">
        <v>1821</v>
      </c>
      <c r="M634">
        <v>3513</v>
      </c>
      <c r="N634">
        <v>5334</v>
      </c>
      <c r="O634">
        <v>0.33900000000000002</v>
      </c>
      <c r="P634">
        <v>0.36399999999999999</v>
      </c>
      <c r="Q634">
        <v>0.29599999999999999</v>
      </c>
      <c r="R634">
        <v>0.17699999999999999</v>
      </c>
      <c r="S634">
        <v>0.52600000000000002</v>
      </c>
      <c r="T634">
        <v>0.29699999999999999</v>
      </c>
    </row>
    <row r="635" spans="1:20" x14ac:dyDescent="0.45">
      <c r="A635" s="10" t="s">
        <v>679</v>
      </c>
      <c r="B635" s="10" t="s">
        <v>21</v>
      </c>
      <c r="C635">
        <v>0.29699999999999999</v>
      </c>
      <c r="D635">
        <v>0.95</v>
      </c>
      <c r="E635">
        <v>0.21299999999999999</v>
      </c>
      <c r="F635">
        <v>0.38300000000000001</v>
      </c>
      <c r="G635">
        <v>0.40400000000000003</v>
      </c>
      <c r="H635">
        <v>0.10100000000000001</v>
      </c>
      <c r="I635">
        <v>0.12</v>
      </c>
      <c r="J635">
        <v>231</v>
      </c>
      <c r="K635">
        <v>3.3</v>
      </c>
      <c r="L635">
        <v>3585</v>
      </c>
      <c r="M635">
        <v>6505</v>
      </c>
      <c r="N635">
        <v>10090</v>
      </c>
      <c r="O635">
        <v>0.39400000000000002</v>
      </c>
      <c r="P635">
        <v>0.35599999999999998</v>
      </c>
      <c r="Q635">
        <v>0.25</v>
      </c>
      <c r="R635">
        <v>0.16700000000000001</v>
      </c>
      <c r="S635">
        <v>0.49199999999999999</v>
      </c>
      <c r="T635">
        <v>0.34100000000000003</v>
      </c>
    </row>
    <row r="636" spans="1:20" x14ac:dyDescent="0.45">
      <c r="A636" s="10" t="s">
        <v>683</v>
      </c>
      <c r="B636" s="10" t="s">
        <v>312</v>
      </c>
      <c r="C636">
        <v>0.27100000000000002</v>
      </c>
      <c r="D636">
        <v>0.95</v>
      </c>
      <c r="E636">
        <v>0.19400000000000001</v>
      </c>
      <c r="F636">
        <v>0.39200000000000002</v>
      </c>
      <c r="G636">
        <v>0.41399999999999998</v>
      </c>
      <c r="H636">
        <v>0.11700000000000001</v>
      </c>
      <c r="I636">
        <v>0.104</v>
      </c>
      <c r="J636">
        <v>478</v>
      </c>
      <c r="K636">
        <v>6</v>
      </c>
      <c r="L636">
        <v>3706</v>
      </c>
      <c r="M636">
        <v>7660</v>
      </c>
      <c r="N636">
        <v>11366</v>
      </c>
      <c r="O636">
        <v>0.39700000000000002</v>
      </c>
      <c r="P636">
        <v>0.34599999999999997</v>
      </c>
      <c r="Q636">
        <v>0.25700000000000001</v>
      </c>
      <c r="R636">
        <v>0.20699999999999999</v>
      </c>
      <c r="S636">
        <v>0.49299999999999999</v>
      </c>
      <c r="T636">
        <v>0.3</v>
      </c>
    </row>
    <row r="637" spans="1:20" x14ac:dyDescent="0.45">
      <c r="A637" s="10" t="s">
        <v>680</v>
      </c>
      <c r="B637" s="10" t="s">
        <v>21</v>
      </c>
      <c r="C637">
        <v>0.27400000000000002</v>
      </c>
      <c r="D637">
        <v>0.95</v>
      </c>
      <c r="E637">
        <v>0.20100000000000001</v>
      </c>
      <c r="F637">
        <v>0.38800000000000001</v>
      </c>
      <c r="G637">
        <v>0.41099999999999998</v>
      </c>
      <c r="H637">
        <v>0.14899999999999999</v>
      </c>
      <c r="I637">
        <v>8.5999999999999993E-2</v>
      </c>
      <c r="J637">
        <v>165</v>
      </c>
      <c r="K637">
        <v>3.71</v>
      </c>
      <c r="L637">
        <v>2317</v>
      </c>
      <c r="M637">
        <v>4232</v>
      </c>
      <c r="N637">
        <v>6549</v>
      </c>
      <c r="O637">
        <v>0.373</v>
      </c>
      <c r="P637">
        <v>0.36099999999999999</v>
      </c>
      <c r="Q637">
        <v>0.26600000000000001</v>
      </c>
      <c r="R637">
        <v>0.20200000000000001</v>
      </c>
      <c r="S637">
        <v>0.48899999999999999</v>
      </c>
      <c r="T637">
        <v>0.309</v>
      </c>
    </row>
    <row r="638" spans="1:20" x14ac:dyDescent="0.45">
      <c r="A638" s="10" t="s">
        <v>656</v>
      </c>
      <c r="B638" s="10" t="s">
        <v>21</v>
      </c>
      <c r="C638">
        <v>0.28399999999999997</v>
      </c>
      <c r="D638">
        <v>0.94</v>
      </c>
      <c r="E638">
        <v>0.193</v>
      </c>
      <c r="F638">
        <v>0.39200000000000002</v>
      </c>
      <c r="G638">
        <v>0.41499999999999998</v>
      </c>
      <c r="H638">
        <v>0.112</v>
      </c>
      <c r="I638">
        <v>9.0999999999999998E-2</v>
      </c>
      <c r="J638">
        <v>1005</v>
      </c>
      <c r="K638">
        <v>4.72</v>
      </c>
      <c r="L638">
        <v>10713</v>
      </c>
      <c r="M638">
        <v>20255</v>
      </c>
      <c r="N638">
        <v>30968</v>
      </c>
      <c r="O638">
        <v>0.38900000000000001</v>
      </c>
      <c r="P638">
        <v>0.33900000000000002</v>
      </c>
      <c r="Q638">
        <v>0.27300000000000002</v>
      </c>
      <c r="R638">
        <v>0.17899999999999999</v>
      </c>
      <c r="S638">
        <v>0.53500000000000003</v>
      </c>
      <c r="T638">
        <v>0.28599999999999998</v>
      </c>
    </row>
    <row r="639" spans="1:20" x14ac:dyDescent="0.45">
      <c r="A639" s="10" t="s">
        <v>687</v>
      </c>
      <c r="B639" s="10" t="s">
        <v>21</v>
      </c>
      <c r="C639">
        <v>0.28000000000000003</v>
      </c>
      <c r="D639">
        <v>0.94</v>
      </c>
      <c r="E639">
        <v>0.216</v>
      </c>
      <c r="F639">
        <v>0.38100000000000001</v>
      </c>
      <c r="G639">
        <v>0.40300000000000002</v>
      </c>
      <c r="H639">
        <v>0.105</v>
      </c>
      <c r="I639">
        <v>0.11</v>
      </c>
      <c r="J639">
        <v>452</v>
      </c>
      <c r="K639">
        <v>4.5999999999999996</v>
      </c>
      <c r="L639">
        <v>5044</v>
      </c>
      <c r="M639">
        <v>9235</v>
      </c>
      <c r="N639">
        <v>14279</v>
      </c>
      <c r="O639">
        <v>0.42799999999999999</v>
      </c>
      <c r="P639">
        <v>0.32200000000000001</v>
      </c>
      <c r="Q639">
        <v>0.25</v>
      </c>
      <c r="R639">
        <v>0.17699999999999999</v>
      </c>
      <c r="S639">
        <v>0.52600000000000002</v>
      </c>
      <c r="T639">
        <v>0.29699999999999999</v>
      </c>
    </row>
    <row r="640" spans="1:20" x14ac:dyDescent="0.45">
      <c r="A640" s="10" t="s">
        <v>738</v>
      </c>
      <c r="B640" s="10" t="s">
        <v>21</v>
      </c>
      <c r="C640">
        <v>0.29199999999999998</v>
      </c>
      <c r="D640">
        <v>0.94</v>
      </c>
      <c r="E640">
        <v>0.21</v>
      </c>
      <c r="F640">
        <v>0.38300000000000001</v>
      </c>
      <c r="G640">
        <v>0.40600000000000003</v>
      </c>
      <c r="H640">
        <v>0.121</v>
      </c>
      <c r="I640">
        <v>0.114</v>
      </c>
      <c r="J640">
        <v>188</v>
      </c>
      <c r="K640">
        <v>3.9</v>
      </c>
      <c r="L640">
        <v>2693</v>
      </c>
      <c r="M640">
        <v>4586</v>
      </c>
      <c r="N640">
        <v>7279</v>
      </c>
      <c r="O640">
        <v>0.372</v>
      </c>
      <c r="P640">
        <v>0.33</v>
      </c>
      <c r="Q640">
        <v>0.29799999999999999</v>
      </c>
      <c r="R640">
        <v>0.17399999999999999</v>
      </c>
      <c r="S640">
        <v>0.54700000000000004</v>
      </c>
      <c r="T640">
        <v>0.27900000000000003</v>
      </c>
    </row>
    <row r="641" spans="1:20" x14ac:dyDescent="0.45">
      <c r="A641" s="10" t="s">
        <v>688</v>
      </c>
      <c r="B641" s="10" t="s">
        <v>21</v>
      </c>
      <c r="C641">
        <v>0.28799999999999998</v>
      </c>
      <c r="D641">
        <v>0.94</v>
      </c>
      <c r="E641">
        <v>0.222</v>
      </c>
      <c r="F641">
        <v>0.378</v>
      </c>
      <c r="G641">
        <v>0.4</v>
      </c>
      <c r="H641">
        <v>8.8999999999999996E-2</v>
      </c>
      <c r="I641">
        <v>0.14099999999999999</v>
      </c>
      <c r="J641">
        <v>625</v>
      </c>
      <c r="K641">
        <v>5.27</v>
      </c>
      <c r="L641">
        <v>5325</v>
      </c>
      <c r="M641">
        <v>10872</v>
      </c>
      <c r="N641">
        <v>16197</v>
      </c>
      <c r="O641">
        <v>0.44400000000000001</v>
      </c>
      <c r="P641">
        <v>0.33500000000000002</v>
      </c>
      <c r="Q641">
        <v>0.221</v>
      </c>
      <c r="R641">
        <v>0.16700000000000001</v>
      </c>
      <c r="S641">
        <v>0.50900000000000001</v>
      </c>
      <c r="T641">
        <v>0.32400000000000001</v>
      </c>
    </row>
    <row r="642" spans="1:20" x14ac:dyDescent="0.45">
      <c r="A642" s="10" t="s">
        <v>707</v>
      </c>
      <c r="B642" s="10" t="s">
        <v>21</v>
      </c>
      <c r="C642">
        <v>0.27100000000000002</v>
      </c>
      <c r="D642">
        <v>0.94</v>
      </c>
      <c r="E642">
        <v>0.18099999999999999</v>
      </c>
      <c r="F642">
        <v>0.39800000000000002</v>
      </c>
      <c r="G642">
        <v>0.42199999999999999</v>
      </c>
      <c r="H642">
        <v>0.123</v>
      </c>
      <c r="I642">
        <v>9.0999999999999998E-2</v>
      </c>
      <c r="J642">
        <v>104</v>
      </c>
      <c r="K642">
        <v>1.7</v>
      </c>
      <c r="L642">
        <v>3281</v>
      </c>
      <c r="M642">
        <v>6026</v>
      </c>
      <c r="N642">
        <v>9307</v>
      </c>
      <c r="O642">
        <v>0.38300000000000001</v>
      </c>
      <c r="P642">
        <v>0.32700000000000001</v>
      </c>
      <c r="Q642">
        <v>0.28999999999999998</v>
      </c>
      <c r="R642">
        <v>0.17199999999999999</v>
      </c>
      <c r="S642">
        <v>0.55100000000000005</v>
      </c>
      <c r="T642">
        <v>0.27700000000000002</v>
      </c>
    </row>
    <row r="643" spans="1:20" x14ac:dyDescent="0.45">
      <c r="A643" s="10" t="s">
        <v>684</v>
      </c>
      <c r="B643" s="10" t="s">
        <v>21</v>
      </c>
      <c r="C643">
        <v>0.29099999999999998</v>
      </c>
      <c r="D643">
        <v>0.94</v>
      </c>
      <c r="E643">
        <v>0.223</v>
      </c>
      <c r="F643">
        <v>0.377</v>
      </c>
      <c r="G643">
        <v>0.4</v>
      </c>
      <c r="H643">
        <v>0.10299999999999999</v>
      </c>
      <c r="I643">
        <v>0.10299999999999999</v>
      </c>
      <c r="J643">
        <v>232</v>
      </c>
      <c r="K643">
        <v>5.87</v>
      </c>
      <c r="L643">
        <v>2209</v>
      </c>
      <c r="M643">
        <v>3611</v>
      </c>
      <c r="N643">
        <v>5820</v>
      </c>
      <c r="O643">
        <v>0.38600000000000001</v>
      </c>
      <c r="P643">
        <v>0.32600000000000001</v>
      </c>
      <c r="Q643">
        <v>0.28799999999999998</v>
      </c>
      <c r="R643">
        <v>0.13900000000000001</v>
      </c>
      <c r="S643">
        <v>0.55500000000000005</v>
      </c>
      <c r="T643">
        <v>0.30599999999999999</v>
      </c>
    </row>
    <row r="644" spans="1:20" x14ac:dyDescent="0.45">
      <c r="A644" s="10" t="s">
        <v>689</v>
      </c>
      <c r="B644" s="10" t="s">
        <v>21</v>
      </c>
      <c r="C644">
        <v>0.28000000000000003</v>
      </c>
      <c r="D644">
        <v>0.94</v>
      </c>
      <c r="E644">
        <v>0.2</v>
      </c>
      <c r="F644">
        <v>0.38800000000000001</v>
      </c>
      <c r="G644">
        <v>0.41199999999999998</v>
      </c>
      <c r="H644">
        <v>0.10100000000000001</v>
      </c>
      <c r="I644">
        <v>0.123</v>
      </c>
      <c r="J644">
        <v>241</v>
      </c>
      <c r="K644">
        <v>3.84</v>
      </c>
      <c r="L644">
        <v>3342</v>
      </c>
      <c r="M644">
        <v>6029</v>
      </c>
      <c r="N644">
        <v>9371</v>
      </c>
      <c r="O644">
        <v>0.441</v>
      </c>
      <c r="P644">
        <v>0.34100000000000003</v>
      </c>
      <c r="Q644">
        <v>0.218</v>
      </c>
      <c r="R644">
        <v>0.188</v>
      </c>
      <c r="S644">
        <v>0.49199999999999999</v>
      </c>
      <c r="T644">
        <v>0.32</v>
      </c>
    </row>
    <row r="645" spans="1:20" x14ac:dyDescent="0.45">
      <c r="A645" s="10" t="s">
        <v>690</v>
      </c>
      <c r="B645" s="10" t="s">
        <v>21</v>
      </c>
      <c r="C645">
        <v>0.27</v>
      </c>
      <c r="D645">
        <v>0.94</v>
      </c>
      <c r="E645">
        <v>0.2</v>
      </c>
      <c r="F645">
        <v>0.38800000000000001</v>
      </c>
      <c r="G645">
        <v>0.41199999999999998</v>
      </c>
      <c r="H645">
        <v>0.106</v>
      </c>
      <c r="I645">
        <v>6.6000000000000003E-2</v>
      </c>
      <c r="J645">
        <v>134</v>
      </c>
      <c r="K645">
        <v>3.23</v>
      </c>
      <c r="L645">
        <v>2474</v>
      </c>
      <c r="M645">
        <v>3941</v>
      </c>
      <c r="N645">
        <v>6415</v>
      </c>
      <c r="O645">
        <v>0.42899999999999999</v>
      </c>
      <c r="P645">
        <v>0.33700000000000002</v>
      </c>
      <c r="Q645">
        <v>0.23400000000000001</v>
      </c>
      <c r="R645">
        <v>0.19900000000000001</v>
      </c>
      <c r="S645">
        <v>0.51700000000000002</v>
      </c>
      <c r="T645">
        <v>0.28399999999999997</v>
      </c>
    </row>
    <row r="646" spans="1:20" x14ac:dyDescent="0.45">
      <c r="A646" s="10" t="s">
        <v>716</v>
      </c>
      <c r="B646" s="10" t="s">
        <v>21</v>
      </c>
      <c r="C646">
        <v>0.28100000000000003</v>
      </c>
      <c r="D646">
        <v>0.94</v>
      </c>
      <c r="E646">
        <v>0.20799999999999999</v>
      </c>
      <c r="F646">
        <v>0.38400000000000001</v>
      </c>
      <c r="G646">
        <v>0.40799999999999997</v>
      </c>
      <c r="H646">
        <v>0.11600000000000001</v>
      </c>
      <c r="I646">
        <v>9.2999999999999999E-2</v>
      </c>
      <c r="J646">
        <v>814</v>
      </c>
      <c r="K646">
        <v>4.59</v>
      </c>
      <c r="L646">
        <v>10428</v>
      </c>
      <c r="M646">
        <v>16552</v>
      </c>
      <c r="N646">
        <v>26980</v>
      </c>
      <c r="O646">
        <v>0.42599999999999999</v>
      </c>
      <c r="P646">
        <v>0.32900000000000001</v>
      </c>
      <c r="Q646">
        <v>0.245</v>
      </c>
      <c r="R646">
        <v>0.19</v>
      </c>
      <c r="S646">
        <v>0.54300000000000004</v>
      </c>
      <c r="T646">
        <v>0.26800000000000002</v>
      </c>
    </row>
    <row r="647" spans="1:20" x14ac:dyDescent="0.45">
      <c r="A647" s="10" t="s">
        <v>692</v>
      </c>
      <c r="B647" s="10" t="s">
        <v>21</v>
      </c>
      <c r="C647">
        <v>0.29499999999999998</v>
      </c>
      <c r="D647">
        <v>0.94</v>
      </c>
      <c r="E647">
        <v>0.222</v>
      </c>
      <c r="F647">
        <v>0.376</v>
      </c>
      <c r="G647">
        <v>0.40100000000000002</v>
      </c>
      <c r="H647">
        <v>0.111</v>
      </c>
      <c r="I647">
        <v>0.13200000000000001</v>
      </c>
      <c r="J647">
        <v>533</v>
      </c>
      <c r="K647">
        <v>5.03</v>
      </c>
      <c r="L647">
        <v>5577</v>
      </c>
      <c r="M647">
        <v>10053</v>
      </c>
      <c r="N647">
        <v>15630</v>
      </c>
      <c r="O647">
        <v>0.43</v>
      </c>
      <c r="P647">
        <v>0.34899999999999998</v>
      </c>
      <c r="Q647">
        <v>0.221</v>
      </c>
      <c r="R647">
        <v>0.185</v>
      </c>
      <c r="S647">
        <v>0.51100000000000001</v>
      </c>
      <c r="T647">
        <v>0.30399999999999999</v>
      </c>
    </row>
    <row r="648" spans="1:20" x14ac:dyDescent="0.45">
      <c r="A648" s="10" t="s">
        <v>693</v>
      </c>
      <c r="B648" s="10" t="s">
        <v>21</v>
      </c>
      <c r="C648">
        <v>0.29599999999999999</v>
      </c>
      <c r="D648">
        <v>0.94</v>
      </c>
      <c r="E648">
        <v>0.215</v>
      </c>
      <c r="F648">
        <v>0.38</v>
      </c>
      <c r="G648">
        <v>0.40600000000000003</v>
      </c>
      <c r="H648">
        <v>0.106</v>
      </c>
      <c r="I648">
        <v>0.14299999999999999</v>
      </c>
      <c r="J648">
        <v>207</v>
      </c>
      <c r="K648">
        <v>4.0199999999999996</v>
      </c>
      <c r="L648">
        <v>2729</v>
      </c>
      <c r="M648">
        <v>4684</v>
      </c>
      <c r="N648">
        <v>7413</v>
      </c>
      <c r="O648">
        <v>0.44600000000000001</v>
      </c>
      <c r="P648">
        <v>0.32800000000000001</v>
      </c>
      <c r="Q648">
        <v>0.22600000000000001</v>
      </c>
      <c r="R648">
        <v>0.182</v>
      </c>
      <c r="S648">
        <v>0.47399999999999998</v>
      </c>
      <c r="T648">
        <v>0.34499999999999997</v>
      </c>
    </row>
    <row r="649" spans="1:20" x14ac:dyDescent="0.45">
      <c r="A649" s="10" t="s">
        <v>694</v>
      </c>
      <c r="B649" s="10" t="s">
        <v>21</v>
      </c>
      <c r="C649">
        <v>0.26800000000000002</v>
      </c>
      <c r="D649">
        <v>0.93</v>
      </c>
      <c r="E649">
        <v>0.17899999999999999</v>
      </c>
      <c r="F649">
        <v>0.39600000000000002</v>
      </c>
      <c r="G649">
        <v>0.42399999999999999</v>
      </c>
      <c r="H649">
        <v>7.6999999999999999E-2</v>
      </c>
      <c r="I649">
        <v>0.105</v>
      </c>
      <c r="J649">
        <v>171</v>
      </c>
      <c r="K649">
        <v>3.87</v>
      </c>
      <c r="L649">
        <v>2221</v>
      </c>
      <c r="M649">
        <v>4324</v>
      </c>
      <c r="N649">
        <v>6545</v>
      </c>
      <c r="O649">
        <v>0.32900000000000001</v>
      </c>
      <c r="P649">
        <v>0.376</v>
      </c>
      <c r="Q649">
        <v>0.29599999999999999</v>
      </c>
      <c r="R649">
        <v>0.191</v>
      </c>
      <c r="S649">
        <v>0.53200000000000003</v>
      </c>
      <c r="T649">
        <v>0.27700000000000002</v>
      </c>
    </row>
    <row r="650" spans="1:20" x14ac:dyDescent="0.45">
      <c r="A650" s="10" t="s">
        <v>731</v>
      </c>
      <c r="B650" s="10" t="s">
        <v>191</v>
      </c>
      <c r="C650">
        <v>0.28999999999999998</v>
      </c>
      <c r="D650">
        <v>0.93</v>
      </c>
      <c r="E650">
        <v>0.19600000000000001</v>
      </c>
      <c r="F650">
        <v>0.38800000000000001</v>
      </c>
      <c r="G650">
        <v>0.41599999999999998</v>
      </c>
      <c r="H650">
        <v>7.3999999999999996E-2</v>
      </c>
      <c r="I650">
        <v>0.14499999999999999</v>
      </c>
      <c r="J650">
        <v>251</v>
      </c>
      <c r="K650">
        <v>5.65</v>
      </c>
      <c r="L650">
        <v>2526</v>
      </c>
      <c r="M650">
        <v>4313</v>
      </c>
      <c r="N650">
        <v>6839</v>
      </c>
      <c r="O650">
        <v>0.39500000000000002</v>
      </c>
      <c r="P650">
        <v>0.36</v>
      </c>
      <c r="Q650">
        <v>0.245</v>
      </c>
      <c r="R650">
        <v>0.13500000000000001</v>
      </c>
      <c r="S650">
        <v>0.499</v>
      </c>
      <c r="T650">
        <v>0.36699999999999999</v>
      </c>
    </row>
    <row r="651" spans="1:20" x14ac:dyDescent="0.45">
      <c r="A651" s="10" t="s">
        <v>695</v>
      </c>
      <c r="B651" s="10" t="s">
        <v>21</v>
      </c>
      <c r="C651">
        <v>0.28599999999999998</v>
      </c>
      <c r="D651">
        <v>0.93</v>
      </c>
      <c r="E651">
        <v>0.221</v>
      </c>
      <c r="F651">
        <v>0.376</v>
      </c>
      <c r="G651">
        <v>0.40300000000000002</v>
      </c>
      <c r="H651">
        <v>0.113</v>
      </c>
      <c r="I651">
        <v>0.13500000000000001</v>
      </c>
      <c r="J651">
        <v>140</v>
      </c>
      <c r="K651">
        <v>3.65</v>
      </c>
      <c r="L651">
        <v>2168</v>
      </c>
      <c r="M651">
        <v>3727</v>
      </c>
      <c r="N651">
        <v>5895</v>
      </c>
      <c r="O651">
        <v>0.38800000000000001</v>
      </c>
      <c r="P651">
        <v>0.315</v>
      </c>
      <c r="Q651">
        <v>0.29699999999999999</v>
      </c>
      <c r="R651">
        <v>0.17899999999999999</v>
      </c>
      <c r="S651">
        <v>0.47399999999999998</v>
      </c>
      <c r="T651">
        <v>0.34699999999999998</v>
      </c>
    </row>
    <row r="652" spans="1:20" x14ac:dyDescent="0.45">
      <c r="A652" s="10" t="s">
        <v>698</v>
      </c>
      <c r="B652" s="10" t="s">
        <v>21</v>
      </c>
      <c r="C652">
        <v>0.28399999999999997</v>
      </c>
      <c r="D652">
        <v>0.93</v>
      </c>
      <c r="E652">
        <v>0.21299999999999999</v>
      </c>
      <c r="F652">
        <v>0.379</v>
      </c>
      <c r="G652">
        <v>0.40699999999999997</v>
      </c>
      <c r="H652">
        <v>0.113</v>
      </c>
      <c r="I652">
        <v>0.114</v>
      </c>
      <c r="J652">
        <v>557</v>
      </c>
      <c r="K652">
        <v>4.92</v>
      </c>
      <c r="L652">
        <v>5426</v>
      </c>
      <c r="M652">
        <v>10738</v>
      </c>
      <c r="N652">
        <v>16164</v>
      </c>
      <c r="O652">
        <v>0.41799999999999998</v>
      </c>
      <c r="P652">
        <v>0.34499999999999997</v>
      </c>
      <c r="Q652">
        <v>0.23699999999999999</v>
      </c>
      <c r="R652">
        <v>0.19800000000000001</v>
      </c>
      <c r="S652">
        <v>0.50900000000000001</v>
      </c>
      <c r="T652">
        <v>0.29199999999999998</v>
      </c>
    </row>
    <row r="653" spans="1:20" x14ac:dyDescent="0.45">
      <c r="A653" s="10" t="s">
        <v>697</v>
      </c>
      <c r="B653" s="10" t="s">
        <v>21</v>
      </c>
      <c r="C653">
        <v>0.26900000000000002</v>
      </c>
      <c r="D653">
        <v>0.93</v>
      </c>
      <c r="E653">
        <v>0.21099999999999999</v>
      </c>
      <c r="F653">
        <v>0.38100000000000001</v>
      </c>
      <c r="G653">
        <v>0.40899999999999997</v>
      </c>
      <c r="H653">
        <v>9.9000000000000005E-2</v>
      </c>
      <c r="I653">
        <v>0.11799999999999999</v>
      </c>
      <c r="J653">
        <v>656</v>
      </c>
      <c r="K653">
        <v>4.01</v>
      </c>
      <c r="L653">
        <v>8451</v>
      </c>
      <c r="M653">
        <v>15127</v>
      </c>
      <c r="N653">
        <v>23578</v>
      </c>
      <c r="O653">
        <v>0.39900000000000002</v>
      </c>
      <c r="P653">
        <v>0.35</v>
      </c>
      <c r="Q653">
        <v>0.251</v>
      </c>
      <c r="R653">
        <v>0.17799999999999999</v>
      </c>
      <c r="S653">
        <v>0.49299999999999999</v>
      </c>
      <c r="T653">
        <v>0.32800000000000001</v>
      </c>
    </row>
    <row r="654" spans="1:20" x14ac:dyDescent="0.45">
      <c r="A654" s="10" t="s">
        <v>719</v>
      </c>
      <c r="B654" s="10" t="s">
        <v>115</v>
      </c>
      <c r="C654">
        <v>0.27900000000000003</v>
      </c>
      <c r="D654">
        <v>0.93</v>
      </c>
      <c r="E654">
        <v>0.20599999999999999</v>
      </c>
      <c r="F654">
        <v>0.38300000000000001</v>
      </c>
      <c r="G654">
        <v>0.41099999999999998</v>
      </c>
      <c r="H654">
        <v>8.6999999999999994E-2</v>
      </c>
      <c r="I654">
        <v>0.112</v>
      </c>
      <c r="J654">
        <v>301</v>
      </c>
      <c r="K654">
        <v>4.68</v>
      </c>
      <c r="L654">
        <v>3207</v>
      </c>
      <c r="M654">
        <v>6053</v>
      </c>
      <c r="N654">
        <v>9260</v>
      </c>
      <c r="O654">
        <v>0.41</v>
      </c>
      <c r="P654">
        <v>0.34300000000000003</v>
      </c>
      <c r="Q654">
        <v>0.247</v>
      </c>
      <c r="R654">
        <v>0.14000000000000001</v>
      </c>
      <c r="S654">
        <v>0.52400000000000002</v>
      </c>
      <c r="T654">
        <v>0.33600000000000002</v>
      </c>
    </row>
    <row r="655" spans="1:20" x14ac:dyDescent="0.45">
      <c r="A655" s="10" t="s">
        <v>696</v>
      </c>
      <c r="B655" s="10" t="s">
        <v>21</v>
      </c>
      <c r="C655">
        <v>0.318</v>
      </c>
      <c r="D655">
        <v>0.93</v>
      </c>
      <c r="E655">
        <v>0.21099999999999999</v>
      </c>
      <c r="F655">
        <v>0.38</v>
      </c>
      <c r="G655">
        <v>0.40899999999999997</v>
      </c>
      <c r="H655">
        <v>8.6999999999999994E-2</v>
      </c>
      <c r="I655">
        <v>0.11600000000000001</v>
      </c>
      <c r="J655">
        <v>167</v>
      </c>
      <c r="K655">
        <v>3.92</v>
      </c>
      <c r="L655">
        <v>2395</v>
      </c>
      <c r="M655">
        <v>4325</v>
      </c>
      <c r="N655">
        <v>6720</v>
      </c>
      <c r="O655">
        <v>0.35299999999999998</v>
      </c>
      <c r="P655">
        <v>0.35699999999999998</v>
      </c>
      <c r="Q655">
        <v>0.28999999999999998</v>
      </c>
      <c r="R655">
        <v>0.14899999999999999</v>
      </c>
      <c r="S655">
        <v>0.49199999999999999</v>
      </c>
      <c r="T655">
        <v>0.35899999999999999</v>
      </c>
    </row>
    <row r="656" spans="1:20" x14ac:dyDescent="0.45">
      <c r="A656" s="10" t="s">
        <v>700</v>
      </c>
      <c r="B656" s="10" t="s">
        <v>230</v>
      </c>
      <c r="C656">
        <v>0.28799999999999998</v>
      </c>
      <c r="D656">
        <v>0.93</v>
      </c>
      <c r="E656">
        <v>0.21099999999999999</v>
      </c>
      <c r="F656">
        <v>0.379</v>
      </c>
      <c r="G656">
        <v>0.41</v>
      </c>
      <c r="H656">
        <v>9.2999999999999999E-2</v>
      </c>
      <c r="I656">
        <v>0.126</v>
      </c>
      <c r="J656">
        <v>219</v>
      </c>
      <c r="K656">
        <v>4.6900000000000004</v>
      </c>
      <c r="L656">
        <v>2562</v>
      </c>
      <c r="M656">
        <v>4475</v>
      </c>
      <c r="N656">
        <v>7037</v>
      </c>
      <c r="O656">
        <v>0.38100000000000001</v>
      </c>
      <c r="P656">
        <v>0.34399999999999997</v>
      </c>
      <c r="Q656">
        <v>0.27500000000000002</v>
      </c>
      <c r="R656">
        <v>0.152</v>
      </c>
      <c r="S656">
        <v>0.53400000000000003</v>
      </c>
      <c r="T656">
        <v>0.314</v>
      </c>
    </row>
    <row r="657" spans="1:20" x14ac:dyDescent="0.45">
      <c r="A657" s="10" t="s">
        <v>701</v>
      </c>
      <c r="B657" s="10" t="s">
        <v>21</v>
      </c>
      <c r="C657">
        <v>0.29499999999999998</v>
      </c>
      <c r="D657">
        <v>0.93</v>
      </c>
      <c r="E657">
        <v>0.19700000000000001</v>
      </c>
      <c r="F657">
        <v>0.38600000000000001</v>
      </c>
      <c r="G657">
        <v>0.41699999999999998</v>
      </c>
      <c r="H657">
        <v>0.112</v>
      </c>
      <c r="I657">
        <v>0.106</v>
      </c>
      <c r="J657">
        <v>614</v>
      </c>
      <c r="K657">
        <v>4.9400000000000004</v>
      </c>
      <c r="L657">
        <v>6838</v>
      </c>
      <c r="M657">
        <v>12054</v>
      </c>
      <c r="N657">
        <v>18892</v>
      </c>
      <c r="O657">
        <v>0.36799999999999999</v>
      </c>
      <c r="P657">
        <v>0.379</v>
      </c>
      <c r="Q657">
        <v>0.253</v>
      </c>
      <c r="R657">
        <v>0.17399999999999999</v>
      </c>
      <c r="S657">
        <v>0.505</v>
      </c>
      <c r="T657">
        <v>0.32100000000000001</v>
      </c>
    </row>
    <row r="658" spans="1:20" x14ac:dyDescent="0.45">
      <c r="A658" s="10" t="s">
        <v>702</v>
      </c>
      <c r="B658" s="10" t="s">
        <v>21</v>
      </c>
      <c r="C658">
        <v>0.27600000000000002</v>
      </c>
      <c r="D658">
        <v>0.93</v>
      </c>
      <c r="E658">
        <v>0.158</v>
      </c>
      <c r="F658">
        <v>0.40500000000000003</v>
      </c>
      <c r="G658">
        <v>0.437</v>
      </c>
      <c r="H658">
        <v>0.14099999999999999</v>
      </c>
      <c r="I658">
        <v>6.9000000000000006E-2</v>
      </c>
      <c r="J658">
        <v>126</v>
      </c>
      <c r="K658">
        <v>3.36</v>
      </c>
      <c r="L658">
        <v>2089</v>
      </c>
      <c r="M658">
        <v>3669</v>
      </c>
      <c r="N658">
        <v>5758</v>
      </c>
      <c r="O658">
        <v>0.32300000000000001</v>
      </c>
      <c r="P658">
        <v>0.35899999999999999</v>
      </c>
      <c r="Q658">
        <v>0.317</v>
      </c>
      <c r="R658">
        <v>0.193</v>
      </c>
      <c r="S658">
        <v>0.56599999999999995</v>
      </c>
      <c r="T658">
        <v>0.24099999999999999</v>
      </c>
    </row>
    <row r="659" spans="1:20" x14ac:dyDescent="0.45">
      <c r="A659" s="10" t="s">
        <v>705</v>
      </c>
      <c r="B659" s="10" t="s">
        <v>21</v>
      </c>
      <c r="C659">
        <v>0.28499999999999998</v>
      </c>
      <c r="D659">
        <v>0.93</v>
      </c>
      <c r="E659">
        <v>0.19500000000000001</v>
      </c>
      <c r="F659">
        <v>0.38700000000000001</v>
      </c>
      <c r="G659">
        <v>0.41799999999999998</v>
      </c>
      <c r="H659">
        <v>0.122</v>
      </c>
      <c r="I659">
        <v>0.108</v>
      </c>
      <c r="J659">
        <v>187</v>
      </c>
      <c r="K659">
        <v>4.3</v>
      </c>
      <c r="L659">
        <v>2898</v>
      </c>
      <c r="M659">
        <v>4176</v>
      </c>
      <c r="N659">
        <v>7074</v>
      </c>
      <c r="O659">
        <v>0.373</v>
      </c>
      <c r="P659">
        <v>0.32400000000000001</v>
      </c>
      <c r="Q659">
        <v>0.30299999999999999</v>
      </c>
      <c r="R659">
        <v>0.13300000000000001</v>
      </c>
      <c r="S659">
        <v>0.55900000000000005</v>
      </c>
      <c r="T659">
        <v>0.307</v>
      </c>
    </row>
    <row r="660" spans="1:20" x14ac:dyDescent="0.45">
      <c r="A660" s="10" t="s">
        <v>704</v>
      </c>
      <c r="B660" s="10" t="s">
        <v>21</v>
      </c>
      <c r="C660">
        <v>0.27900000000000003</v>
      </c>
      <c r="D660">
        <v>0.92</v>
      </c>
      <c r="E660">
        <v>0.215</v>
      </c>
      <c r="F660">
        <v>0.377</v>
      </c>
      <c r="G660">
        <v>0.40799999999999997</v>
      </c>
      <c r="H660">
        <v>0.105</v>
      </c>
      <c r="I660">
        <v>0.13500000000000001</v>
      </c>
      <c r="J660">
        <v>551</v>
      </c>
      <c r="K660">
        <v>4.59</v>
      </c>
      <c r="L660">
        <v>6731</v>
      </c>
      <c r="M660">
        <v>11483</v>
      </c>
      <c r="N660">
        <v>18214</v>
      </c>
      <c r="O660">
        <v>0.39700000000000002</v>
      </c>
      <c r="P660">
        <v>0.34</v>
      </c>
      <c r="Q660">
        <v>0.26300000000000001</v>
      </c>
      <c r="R660">
        <v>0.182</v>
      </c>
      <c r="S660">
        <v>0.48899999999999999</v>
      </c>
      <c r="T660">
        <v>0.32900000000000001</v>
      </c>
    </row>
    <row r="661" spans="1:20" x14ac:dyDescent="0.45">
      <c r="A661" s="10" t="s">
        <v>706</v>
      </c>
      <c r="B661" s="10" t="s">
        <v>21</v>
      </c>
      <c r="C661">
        <v>0.28399999999999997</v>
      </c>
      <c r="D661">
        <v>0.92</v>
      </c>
      <c r="E661">
        <v>0.20699999999999999</v>
      </c>
      <c r="F661">
        <v>0.38100000000000001</v>
      </c>
      <c r="G661">
        <v>0.41299999999999998</v>
      </c>
      <c r="H661">
        <v>0.12</v>
      </c>
      <c r="I661">
        <v>0.111</v>
      </c>
      <c r="J661">
        <v>732</v>
      </c>
      <c r="K661">
        <v>4.6900000000000004</v>
      </c>
      <c r="L661">
        <v>8049</v>
      </c>
      <c r="M661">
        <v>15254</v>
      </c>
      <c r="N661">
        <v>23303</v>
      </c>
      <c r="O661">
        <v>0.436</v>
      </c>
      <c r="P661">
        <v>0.33</v>
      </c>
      <c r="Q661">
        <v>0.23400000000000001</v>
      </c>
      <c r="R661">
        <v>0.17799999999999999</v>
      </c>
      <c r="S661">
        <v>0.50800000000000001</v>
      </c>
      <c r="T661">
        <v>0.313</v>
      </c>
    </row>
    <row r="662" spans="1:20" x14ac:dyDescent="0.45">
      <c r="A662" s="10" t="s">
        <v>712</v>
      </c>
      <c r="B662" s="10" t="s">
        <v>21</v>
      </c>
      <c r="C662">
        <v>0.29799999999999999</v>
      </c>
      <c r="D662">
        <v>0.92</v>
      </c>
      <c r="E662">
        <v>0.21299999999999999</v>
      </c>
      <c r="F662">
        <v>0.377</v>
      </c>
      <c r="G662">
        <v>0.41</v>
      </c>
      <c r="H662">
        <v>9.5000000000000001E-2</v>
      </c>
      <c r="I662">
        <v>0.152</v>
      </c>
      <c r="J662">
        <v>528</v>
      </c>
      <c r="K662">
        <v>5.22</v>
      </c>
      <c r="L662">
        <v>5376</v>
      </c>
      <c r="M662">
        <v>9922</v>
      </c>
      <c r="N662">
        <v>15298</v>
      </c>
      <c r="O662">
        <v>0.39900000000000002</v>
      </c>
      <c r="P662">
        <v>0.33400000000000002</v>
      </c>
      <c r="Q662">
        <v>0.26800000000000002</v>
      </c>
      <c r="R662">
        <v>0.155</v>
      </c>
      <c r="S662">
        <v>0.47699999999999998</v>
      </c>
      <c r="T662">
        <v>0.36799999999999999</v>
      </c>
    </row>
    <row r="663" spans="1:20" x14ac:dyDescent="0.45">
      <c r="A663" s="10" t="s">
        <v>711</v>
      </c>
      <c r="B663" s="10" t="s">
        <v>21</v>
      </c>
      <c r="C663">
        <v>0.29399999999999998</v>
      </c>
      <c r="D663">
        <v>0.92</v>
      </c>
      <c r="E663">
        <v>0.19900000000000001</v>
      </c>
      <c r="F663">
        <v>0.38400000000000001</v>
      </c>
      <c r="G663">
        <v>0.41799999999999998</v>
      </c>
      <c r="H663">
        <v>8.1000000000000003E-2</v>
      </c>
      <c r="I663">
        <v>9.0999999999999998E-2</v>
      </c>
      <c r="J663">
        <v>285</v>
      </c>
      <c r="K663">
        <v>5.01</v>
      </c>
      <c r="L663">
        <v>3388</v>
      </c>
      <c r="M663">
        <v>5273</v>
      </c>
      <c r="N663">
        <v>8661</v>
      </c>
      <c r="O663">
        <v>0.39</v>
      </c>
      <c r="P663">
        <v>0.33900000000000002</v>
      </c>
      <c r="Q663">
        <v>0.27100000000000002</v>
      </c>
      <c r="R663">
        <v>0.17899999999999999</v>
      </c>
      <c r="S663">
        <v>0.52900000000000003</v>
      </c>
      <c r="T663">
        <v>0.29199999999999998</v>
      </c>
    </row>
    <row r="664" spans="1:20" x14ac:dyDescent="0.45">
      <c r="A664" s="10" t="s">
        <v>741</v>
      </c>
      <c r="B664" s="10" t="s">
        <v>21</v>
      </c>
      <c r="C664">
        <v>0.30099999999999999</v>
      </c>
      <c r="D664">
        <v>0.92</v>
      </c>
      <c r="E664">
        <v>0.217</v>
      </c>
      <c r="F664">
        <v>0.375</v>
      </c>
      <c r="G664">
        <v>0.40799999999999997</v>
      </c>
      <c r="H664">
        <v>0.10199999999999999</v>
      </c>
      <c r="I664">
        <v>9.6000000000000002E-2</v>
      </c>
      <c r="J664">
        <v>457</v>
      </c>
      <c r="K664">
        <v>5.21</v>
      </c>
      <c r="L664">
        <v>3667</v>
      </c>
      <c r="M664">
        <v>8033</v>
      </c>
      <c r="N664">
        <v>11700</v>
      </c>
      <c r="O664">
        <v>0.41</v>
      </c>
      <c r="P664">
        <v>0.33300000000000002</v>
      </c>
      <c r="Q664">
        <v>0.25700000000000001</v>
      </c>
      <c r="R664">
        <v>0.14299999999999999</v>
      </c>
      <c r="S664">
        <v>0.55600000000000005</v>
      </c>
      <c r="T664">
        <v>0.30099999999999999</v>
      </c>
    </row>
    <row r="665" spans="1:20" x14ac:dyDescent="0.45">
      <c r="A665" s="10" t="s">
        <v>699</v>
      </c>
      <c r="B665" s="10" t="s">
        <v>21</v>
      </c>
      <c r="C665">
        <v>0.30399999999999999</v>
      </c>
      <c r="D665">
        <v>0.92</v>
      </c>
      <c r="E665">
        <v>0.21</v>
      </c>
      <c r="F665">
        <v>0.378</v>
      </c>
      <c r="G665">
        <v>0.41199999999999998</v>
      </c>
      <c r="H665">
        <v>0.10100000000000001</v>
      </c>
      <c r="I665">
        <v>0.10100000000000001</v>
      </c>
      <c r="J665">
        <v>984</v>
      </c>
      <c r="K665">
        <v>4.41</v>
      </c>
      <c r="L665">
        <v>11655</v>
      </c>
      <c r="M665">
        <v>21407</v>
      </c>
      <c r="N665">
        <v>33062</v>
      </c>
      <c r="O665">
        <v>0.34899999999999998</v>
      </c>
      <c r="P665">
        <v>0.34699999999999998</v>
      </c>
      <c r="Q665">
        <v>0.30299999999999999</v>
      </c>
      <c r="R665">
        <v>0.16900000000000001</v>
      </c>
      <c r="S665">
        <v>0.53400000000000003</v>
      </c>
      <c r="T665">
        <v>0.29799999999999999</v>
      </c>
    </row>
    <row r="666" spans="1:20" x14ac:dyDescent="0.45">
      <c r="A666" s="10" t="s">
        <v>713</v>
      </c>
      <c r="B666" s="10" t="s">
        <v>21</v>
      </c>
      <c r="C666">
        <v>0.27800000000000002</v>
      </c>
      <c r="D666">
        <v>0.92</v>
      </c>
      <c r="E666">
        <v>0.184</v>
      </c>
      <c r="F666">
        <v>0.39</v>
      </c>
      <c r="G666">
        <v>0.42599999999999999</v>
      </c>
      <c r="H666">
        <v>0.14099999999999999</v>
      </c>
      <c r="I666">
        <v>7.1999999999999995E-2</v>
      </c>
      <c r="J666">
        <v>121</v>
      </c>
      <c r="K666">
        <v>1.5</v>
      </c>
      <c r="L666">
        <v>3729</v>
      </c>
      <c r="M666">
        <v>7802</v>
      </c>
      <c r="N666">
        <v>11531</v>
      </c>
      <c r="O666">
        <v>0.35399999999999998</v>
      </c>
      <c r="P666">
        <v>0.33600000000000002</v>
      </c>
      <c r="Q666">
        <v>0.31</v>
      </c>
      <c r="R666">
        <v>0.193</v>
      </c>
      <c r="S666">
        <v>0.55200000000000005</v>
      </c>
      <c r="T666">
        <v>0.255</v>
      </c>
    </row>
    <row r="667" spans="1:20" x14ac:dyDescent="0.45">
      <c r="A667" s="10" t="s">
        <v>710</v>
      </c>
      <c r="B667" s="10" t="s">
        <v>21</v>
      </c>
      <c r="C667">
        <v>0.26400000000000001</v>
      </c>
      <c r="D667">
        <v>0.92</v>
      </c>
      <c r="E667">
        <v>0.20499999999999999</v>
      </c>
      <c r="F667">
        <v>0.38</v>
      </c>
      <c r="G667">
        <v>0.41499999999999998</v>
      </c>
      <c r="H667">
        <v>0.113</v>
      </c>
      <c r="I667">
        <v>0.108</v>
      </c>
      <c r="J667">
        <v>158</v>
      </c>
      <c r="K667">
        <v>1.83</v>
      </c>
      <c r="L667">
        <v>4768</v>
      </c>
      <c r="M667">
        <v>8435</v>
      </c>
      <c r="N667">
        <v>13203</v>
      </c>
      <c r="O667">
        <v>0.311</v>
      </c>
      <c r="P667">
        <v>0.35099999999999998</v>
      </c>
      <c r="Q667">
        <v>0.33800000000000002</v>
      </c>
      <c r="R667">
        <v>0.16800000000000001</v>
      </c>
      <c r="S667">
        <v>0.53200000000000003</v>
      </c>
      <c r="T667">
        <v>0.3</v>
      </c>
    </row>
    <row r="668" spans="1:20" x14ac:dyDescent="0.45">
      <c r="A668" s="10" t="s">
        <v>714</v>
      </c>
      <c r="B668" s="10" t="s">
        <v>21</v>
      </c>
      <c r="C668">
        <v>0.29799999999999999</v>
      </c>
      <c r="D668">
        <v>0.91</v>
      </c>
      <c r="E668">
        <v>0.216</v>
      </c>
      <c r="F668">
        <v>0.374</v>
      </c>
      <c r="G668">
        <v>0.41</v>
      </c>
      <c r="H668">
        <v>9.4E-2</v>
      </c>
      <c r="I668">
        <v>0.14199999999999999</v>
      </c>
      <c r="J668">
        <v>171</v>
      </c>
      <c r="K668">
        <v>4.1900000000000004</v>
      </c>
      <c r="L668">
        <v>2332</v>
      </c>
      <c r="M668">
        <v>3982</v>
      </c>
      <c r="N668">
        <v>6314</v>
      </c>
      <c r="O668">
        <v>0.372</v>
      </c>
      <c r="P668">
        <v>0.36</v>
      </c>
      <c r="Q668">
        <v>0.26800000000000002</v>
      </c>
      <c r="R668">
        <v>0.17399999999999999</v>
      </c>
      <c r="S668">
        <v>0.46400000000000002</v>
      </c>
      <c r="T668">
        <v>0.36199999999999999</v>
      </c>
    </row>
    <row r="669" spans="1:20" x14ac:dyDescent="0.45">
      <c r="A669" s="10" t="s">
        <v>715</v>
      </c>
      <c r="B669" s="10" t="s">
        <v>21</v>
      </c>
      <c r="C669">
        <v>0.30099999999999999</v>
      </c>
      <c r="D669">
        <v>0.91</v>
      </c>
      <c r="E669">
        <v>0.21199999999999999</v>
      </c>
      <c r="F669">
        <v>0.376</v>
      </c>
      <c r="G669">
        <v>0.41199999999999998</v>
      </c>
      <c r="H669">
        <v>0.111</v>
      </c>
      <c r="I669">
        <v>0.129</v>
      </c>
      <c r="J669">
        <v>187</v>
      </c>
      <c r="K669">
        <v>3.98</v>
      </c>
      <c r="L669">
        <v>2523</v>
      </c>
      <c r="M669">
        <v>4495</v>
      </c>
      <c r="N669">
        <v>7018</v>
      </c>
      <c r="O669">
        <v>0.39600000000000002</v>
      </c>
      <c r="P669">
        <v>0.33900000000000002</v>
      </c>
      <c r="Q669">
        <v>0.26400000000000001</v>
      </c>
      <c r="R669">
        <v>0.18099999999999999</v>
      </c>
      <c r="S669">
        <v>0.52200000000000002</v>
      </c>
      <c r="T669">
        <v>0.29699999999999999</v>
      </c>
    </row>
    <row r="670" spans="1:20" x14ac:dyDescent="0.45">
      <c r="A670" s="10" t="s">
        <v>643</v>
      </c>
      <c r="B670" s="10" t="s">
        <v>21</v>
      </c>
      <c r="C670">
        <v>0.28999999999999998</v>
      </c>
      <c r="D670">
        <v>0.91</v>
      </c>
      <c r="E670">
        <v>0.21199999999999999</v>
      </c>
      <c r="F670">
        <v>0.376</v>
      </c>
      <c r="G670">
        <v>0.41199999999999998</v>
      </c>
      <c r="H670">
        <v>0.107</v>
      </c>
      <c r="I670">
        <v>0.113</v>
      </c>
      <c r="J670">
        <v>219</v>
      </c>
      <c r="K670">
        <v>5.46</v>
      </c>
      <c r="L670">
        <v>2526</v>
      </c>
      <c r="M670">
        <v>3911</v>
      </c>
      <c r="N670">
        <v>6437</v>
      </c>
      <c r="O670">
        <v>0.39600000000000002</v>
      </c>
      <c r="P670">
        <v>0.32300000000000001</v>
      </c>
      <c r="Q670">
        <v>0.28100000000000003</v>
      </c>
      <c r="R670">
        <v>0.16300000000000001</v>
      </c>
      <c r="S670">
        <v>0.54400000000000004</v>
      </c>
      <c r="T670">
        <v>0.29299999999999998</v>
      </c>
    </row>
    <row r="671" spans="1:20" x14ac:dyDescent="0.45">
      <c r="A671" s="10" t="s">
        <v>703</v>
      </c>
      <c r="B671" s="10" t="s">
        <v>99</v>
      </c>
      <c r="C671">
        <v>0.25700000000000001</v>
      </c>
      <c r="D671">
        <v>0.91</v>
      </c>
      <c r="E671">
        <v>0.20899999999999999</v>
      </c>
      <c r="F671">
        <v>0.377</v>
      </c>
      <c r="G671">
        <v>0.41399999999999998</v>
      </c>
      <c r="H671">
        <v>0.11</v>
      </c>
      <c r="I671">
        <v>0.10199999999999999</v>
      </c>
      <c r="J671">
        <v>222</v>
      </c>
      <c r="K671">
        <v>4.76</v>
      </c>
      <c r="L671">
        <v>2486</v>
      </c>
      <c r="M671">
        <v>4395</v>
      </c>
      <c r="N671">
        <v>6881</v>
      </c>
      <c r="O671">
        <v>0.42599999999999999</v>
      </c>
      <c r="P671">
        <v>0.32800000000000001</v>
      </c>
      <c r="Q671">
        <v>0.246</v>
      </c>
      <c r="R671">
        <v>0.16600000000000001</v>
      </c>
      <c r="S671">
        <v>0.55800000000000005</v>
      </c>
      <c r="T671">
        <v>0.27600000000000002</v>
      </c>
    </row>
    <row r="672" spans="1:20" x14ac:dyDescent="0.45">
      <c r="A672" s="10" t="s">
        <v>720</v>
      </c>
      <c r="B672" s="10" t="s">
        <v>312</v>
      </c>
      <c r="C672">
        <v>0.22600000000000001</v>
      </c>
      <c r="D672">
        <v>0.91</v>
      </c>
      <c r="E672">
        <v>0.185</v>
      </c>
      <c r="F672">
        <v>0.38800000000000001</v>
      </c>
      <c r="G672">
        <v>0.42699999999999999</v>
      </c>
      <c r="H672">
        <v>8.4000000000000005E-2</v>
      </c>
      <c r="I672">
        <v>0.10199999999999999</v>
      </c>
      <c r="J672">
        <v>223</v>
      </c>
      <c r="K672">
        <v>5.34</v>
      </c>
      <c r="L672">
        <v>2176</v>
      </c>
      <c r="M672">
        <v>3893</v>
      </c>
      <c r="N672">
        <v>6069</v>
      </c>
      <c r="O672">
        <v>0.42199999999999999</v>
      </c>
      <c r="P672">
        <v>0.34799999999999998</v>
      </c>
      <c r="Q672">
        <v>0.23</v>
      </c>
      <c r="R672">
        <v>0.13700000000000001</v>
      </c>
      <c r="S672">
        <v>0.51300000000000001</v>
      </c>
      <c r="T672">
        <v>0.35099999999999998</v>
      </c>
    </row>
    <row r="673" spans="1:20" x14ac:dyDescent="0.45">
      <c r="A673" s="10" t="s">
        <v>721</v>
      </c>
      <c r="B673" s="10" t="s">
        <v>220</v>
      </c>
      <c r="C673">
        <v>0.29499999999999998</v>
      </c>
      <c r="D673">
        <v>0.91</v>
      </c>
      <c r="E673">
        <v>0.191</v>
      </c>
      <c r="F673">
        <v>0.38500000000000001</v>
      </c>
      <c r="G673">
        <v>0.42399999999999999</v>
      </c>
      <c r="H673">
        <v>0.126</v>
      </c>
      <c r="I673">
        <v>6.7000000000000004E-2</v>
      </c>
      <c r="J673">
        <v>198</v>
      </c>
      <c r="K673">
        <v>3.63</v>
      </c>
      <c r="L673">
        <v>2692</v>
      </c>
      <c r="M673">
        <v>5008</v>
      </c>
      <c r="N673">
        <v>7700</v>
      </c>
      <c r="O673">
        <v>0.40100000000000002</v>
      </c>
      <c r="P673">
        <v>0.33500000000000002</v>
      </c>
      <c r="Q673">
        <v>0.26400000000000001</v>
      </c>
      <c r="R673">
        <v>0.22</v>
      </c>
      <c r="S673">
        <v>0.504</v>
      </c>
      <c r="T673">
        <v>0.27600000000000002</v>
      </c>
    </row>
    <row r="674" spans="1:20" x14ac:dyDescent="0.45">
      <c r="A674" s="10" t="s">
        <v>718</v>
      </c>
      <c r="B674" s="10" t="s">
        <v>21</v>
      </c>
      <c r="C674">
        <v>0.30299999999999999</v>
      </c>
      <c r="D674">
        <v>0.91</v>
      </c>
      <c r="E674">
        <v>0.21299999999999999</v>
      </c>
      <c r="F674">
        <v>0.375</v>
      </c>
      <c r="G674">
        <v>0.41299999999999998</v>
      </c>
      <c r="H674">
        <v>0.112</v>
      </c>
      <c r="I674">
        <v>8.6999999999999994E-2</v>
      </c>
      <c r="J674">
        <v>207</v>
      </c>
      <c r="K674">
        <v>3.07</v>
      </c>
      <c r="L674">
        <v>3844</v>
      </c>
      <c r="M674">
        <v>6678</v>
      </c>
      <c r="N674">
        <v>10522</v>
      </c>
      <c r="O674">
        <v>0.35299999999999998</v>
      </c>
      <c r="P674">
        <v>0.33400000000000002</v>
      </c>
      <c r="Q674">
        <v>0.314</v>
      </c>
      <c r="R674">
        <v>0.192</v>
      </c>
      <c r="S674">
        <v>0.52600000000000002</v>
      </c>
      <c r="T674">
        <v>0.28199999999999997</v>
      </c>
    </row>
    <row r="675" spans="1:20" x14ac:dyDescent="0.45">
      <c r="A675" s="10" t="s">
        <v>723</v>
      </c>
      <c r="B675" s="10" t="s">
        <v>21</v>
      </c>
      <c r="C675">
        <v>0.28199999999999997</v>
      </c>
      <c r="D675">
        <v>0.9</v>
      </c>
      <c r="E675">
        <v>0.189</v>
      </c>
      <c r="F675">
        <v>0.38500000000000001</v>
      </c>
      <c r="G675">
        <v>0.42599999999999999</v>
      </c>
      <c r="H675">
        <v>9.0999999999999998E-2</v>
      </c>
      <c r="I675">
        <v>0.121</v>
      </c>
      <c r="J675">
        <v>347</v>
      </c>
      <c r="K675">
        <v>5.58</v>
      </c>
      <c r="L675">
        <v>3663</v>
      </c>
      <c r="M675">
        <v>6044</v>
      </c>
      <c r="N675">
        <v>9707</v>
      </c>
      <c r="O675">
        <v>0.41699999999999998</v>
      </c>
      <c r="P675">
        <v>0.35799999999999998</v>
      </c>
      <c r="Q675">
        <v>0.22500000000000001</v>
      </c>
      <c r="R675">
        <v>0.186</v>
      </c>
      <c r="S675">
        <v>0.499</v>
      </c>
      <c r="T675">
        <v>0.315</v>
      </c>
    </row>
    <row r="676" spans="1:20" x14ac:dyDescent="0.45">
      <c r="A676" s="10" t="s">
        <v>724</v>
      </c>
      <c r="B676" s="10" t="s">
        <v>21</v>
      </c>
      <c r="C676">
        <v>0.318</v>
      </c>
      <c r="D676">
        <v>0.9</v>
      </c>
      <c r="E676">
        <v>0.23899999999999999</v>
      </c>
      <c r="F676">
        <v>0.36199999999999999</v>
      </c>
      <c r="G676">
        <v>0.4</v>
      </c>
      <c r="H676">
        <v>0.10199999999999999</v>
      </c>
      <c r="I676">
        <v>0.104</v>
      </c>
      <c r="J676">
        <v>197</v>
      </c>
      <c r="K676">
        <v>4.4800000000000004</v>
      </c>
      <c r="L676">
        <v>2272</v>
      </c>
      <c r="M676">
        <v>4243</v>
      </c>
      <c r="N676">
        <v>6515</v>
      </c>
      <c r="O676">
        <v>0.39900000000000002</v>
      </c>
      <c r="P676">
        <v>0.33300000000000002</v>
      </c>
      <c r="Q676">
        <v>0.26700000000000002</v>
      </c>
      <c r="R676">
        <v>0.16800000000000001</v>
      </c>
      <c r="S676">
        <v>0.50900000000000001</v>
      </c>
      <c r="T676">
        <v>0.32200000000000001</v>
      </c>
    </row>
    <row r="677" spans="1:20" x14ac:dyDescent="0.45">
      <c r="A677" s="10" t="s">
        <v>618</v>
      </c>
      <c r="B677" s="10" t="s">
        <v>21</v>
      </c>
      <c r="C677">
        <v>0.28899999999999998</v>
      </c>
      <c r="D677">
        <v>0.9</v>
      </c>
      <c r="E677">
        <v>0.19</v>
      </c>
      <c r="F677">
        <v>0.38400000000000001</v>
      </c>
      <c r="G677">
        <v>0.42599999999999999</v>
      </c>
      <c r="H677">
        <v>8.8999999999999996E-2</v>
      </c>
      <c r="I677">
        <v>0.108</v>
      </c>
      <c r="J677">
        <v>196</v>
      </c>
      <c r="K677">
        <v>4.2300000000000004</v>
      </c>
      <c r="L677">
        <v>2775</v>
      </c>
      <c r="M677">
        <v>4315</v>
      </c>
      <c r="N677">
        <v>7090</v>
      </c>
      <c r="O677">
        <v>0.371</v>
      </c>
      <c r="P677">
        <v>0.35099999999999998</v>
      </c>
      <c r="Q677">
        <v>0.27800000000000002</v>
      </c>
      <c r="R677">
        <v>0.157</v>
      </c>
      <c r="S677">
        <v>0.54800000000000004</v>
      </c>
      <c r="T677">
        <v>0.29499999999999998</v>
      </c>
    </row>
    <row r="678" spans="1:20" x14ac:dyDescent="0.45">
      <c r="A678" s="10" t="s">
        <v>727</v>
      </c>
      <c r="B678" s="10" t="s">
        <v>21</v>
      </c>
      <c r="C678">
        <v>0.27400000000000002</v>
      </c>
      <c r="D678">
        <v>0.9</v>
      </c>
      <c r="E678">
        <v>0.19500000000000001</v>
      </c>
      <c r="F678">
        <v>0.38200000000000001</v>
      </c>
      <c r="G678">
        <v>0.42299999999999999</v>
      </c>
      <c r="H678">
        <v>0.11600000000000001</v>
      </c>
      <c r="I678">
        <v>0.108</v>
      </c>
      <c r="J678">
        <v>548</v>
      </c>
      <c r="K678">
        <v>4.79</v>
      </c>
      <c r="L678">
        <v>6089</v>
      </c>
      <c r="M678">
        <v>10457</v>
      </c>
      <c r="N678">
        <v>16546</v>
      </c>
      <c r="O678">
        <v>0.41099999999999998</v>
      </c>
      <c r="P678">
        <v>0.35199999999999998</v>
      </c>
      <c r="Q678">
        <v>0.23799999999999999</v>
      </c>
      <c r="R678">
        <v>0.19400000000000001</v>
      </c>
      <c r="S678">
        <v>0.53800000000000003</v>
      </c>
      <c r="T678">
        <v>0.26800000000000002</v>
      </c>
    </row>
    <row r="679" spans="1:20" x14ac:dyDescent="0.45">
      <c r="A679" s="10" t="s">
        <v>728</v>
      </c>
      <c r="B679" s="10" t="s">
        <v>21</v>
      </c>
      <c r="C679">
        <v>0.28899999999999998</v>
      </c>
      <c r="D679">
        <v>0.9</v>
      </c>
      <c r="E679">
        <v>0.17699999999999999</v>
      </c>
      <c r="F679">
        <v>0.39</v>
      </c>
      <c r="G679">
        <v>0.433</v>
      </c>
      <c r="H679">
        <v>0.122</v>
      </c>
      <c r="I679">
        <v>9.8000000000000004E-2</v>
      </c>
      <c r="J679">
        <v>126</v>
      </c>
      <c r="K679">
        <v>2.92</v>
      </c>
      <c r="L679">
        <v>2208</v>
      </c>
      <c r="M679">
        <v>4031</v>
      </c>
      <c r="N679">
        <v>6239</v>
      </c>
      <c r="O679">
        <v>0.442</v>
      </c>
      <c r="P679">
        <v>0.308</v>
      </c>
      <c r="Q679">
        <v>0.25</v>
      </c>
      <c r="R679">
        <v>0.191</v>
      </c>
      <c r="S679">
        <v>0.48199999999999998</v>
      </c>
      <c r="T679">
        <v>0.32700000000000001</v>
      </c>
    </row>
    <row r="680" spans="1:20" x14ac:dyDescent="0.45">
      <c r="A680" s="10" t="s">
        <v>729</v>
      </c>
      <c r="B680" s="10" t="s">
        <v>37</v>
      </c>
      <c r="C680">
        <v>0.27200000000000002</v>
      </c>
      <c r="D680">
        <v>0.9</v>
      </c>
      <c r="E680">
        <v>0.19900000000000001</v>
      </c>
      <c r="F680">
        <v>0.38</v>
      </c>
      <c r="G680">
        <v>0.42099999999999999</v>
      </c>
      <c r="H680">
        <v>0.122</v>
      </c>
      <c r="I680">
        <v>8.3000000000000004E-2</v>
      </c>
      <c r="J680">
        <v>920</v>
      </c>
      <c r="K680">
        <v>3.97</v>
      </c>
      <c r="L680">
        <v>12092</v>
      </c>
      <c r="M680">
        <v>21589</v>
      </c>
      <c r="N680">
        <v>33681</v>
      </c>
      <c r="O680">
        <v>0.36799999999999999</v>
      </c>
      <c r="P680">
        <v>0.36099999999999999</v>
      </c>
      <c r="Q680">
        <v>0.27100000000000002</v>
      </c>
      <c r="R680">
        <v>0.17199999999999999</v>
      </c>
      <c r="S680">
        <v>0.54700000000000004</v>
      </c>
      <c r="T680">
        <v>0.28100000000000003</v>
      </c>
    </row>
    <row r="681" spans="1:20" x14ac:dyDescent="0.45">
      <c r="A681" s="10" t="s">
        <v>708</v>
      </c>
      <c r="B681" s="10" t="s">
        <v>21</v>
      </c>
      <c r="C681">
        <v>0.28499999999999998</v>
      </c>
      <c r="D681">
        <v>0.9</v>
      </c>
      <c r="E681">
        <v>0.19400000000000001</v>
      </c>
      <c r="F681">
        <v>0.38200000000000001</v>
      </c>
      <c r="G681">
        <v>0.42399999999999999</v>
      </c>
      <c r="H681">
        <v>0.106</v>
      </c>
      <c r="I681">
        <v>9.9000000000000005E-2</v>
      </c>
      <c r="J681">
        <v>236</v>
      </c>
      <c r="K681">
        <v>4.95</v>
      </c>
      <c r="L681">
        <v>2844</v>
      </c>
      <c r="M681">
        <v>4436</v>
      </c>
      <c r="N681">
        <v>7280</v>
      </c>
      <c r="O681">
        <v>0.42799999999999999</v>
      </c>
      <c r="P681">
        <v>0.33300000000000002</v>
      </c>
      <c r="Q681">
        <v>0.23899999999999999</v>
      </c>
      <c r="R681">
        <v>0.17399999999999999</v>
      </c>
      <c r="S681">
        <v>0.55700000000000005</v>
      </c>
      <c r="T681">
        <v>0.26900000000000002</v>
      </c>
    </row>
    <row r="682" spans="1:20" x14ac:dyDescent="0.45">
      <c r="A682" s="10" t="s">
        <v>730</v>
      </c>
      <c r="B682" s="10" t="s">
        <v>21</v>
      </c>
      <c r="C682">
        <v>0.28999999999999998</v>
      </c>
      <c r="D682">
        <v>0.9</v>
      </c>
      <c r="E682">
        <v>0.219</v>
      </c>
      <c r="F682">
        <v>0.37</v>
      </c>
      <c r="G682">
        <v>0.41099999999999998</v>
      </c>
      <c r="H682">
        <v>9.8000000000000004E-2</v>
      </c>
      <c r="I682">
        <v>0.124</v>
      </c>
      <c r="J682">
        <v>466</v>
      </c>
      <c r="K682">
        <v>4.5</v>
      </c>
      <c r="L682">
        <v>5452</v>
      </c>
      <c r="M682">
        <v>9533</v>
      </c>
      <c r="N682">
        <v>14985</v>
      </c>
      <c r="O682">
        <v>0.433</v>
      </c>
      <c r="P682">
        <v>0.33</v>
      </c>
      <c r="Q682">
        <v>0.23799999999999999</v>
      </c>
      <c r="R682">
        <v>0.186</v>
      </c>
      <c r="S682">
        <v>0.51500000000000001</v>
      </c>
      <c r="T682">
        <v>0.29899999999999999</v>
      </c>
    </row>
    <row r="683" spans="1:20" x14ac:dyDescent="0.45">
      <c r="A683" s="10" t="s">
        <v>766</v>
      </c>
      <c r="B683" s="10" t="s">
        <v>21</v>
      </c>
      <c r="C683">
        <v>0.29299999999999998</v>
      </c>
      <c r="D683">
        <v>0.9</v>
      </c>
      <c r="E683">
        <v>0.20399999999999999</v>
      </c>
      <c r="F683">
        <v>0.376</v>
      </c>
      <c r="G683">
        <v>0.42</v>
      </c>
      <c r="H683">
        <v>9.9000000000000005E-2</v>
      </c>
      <c r="I683">
        <v>0.11899999999999999</v>
      </c>
      <c r="J683">
        <v>317</v>
      </c>
      <c r="K683">
        <v>5.36</v>
      </c>
      <c r="L683">
        <v>3445</v>
      </c>
      <c r="M683">
        <v>5637</v>
      </c>
      <c r="N683">
        <v>9082</v>
      </c>
      <c r="O683">
        <v>0.40100000000000002</v>
      </c>
      <c r="P683">
        <v>0.32200000000000001</v>
      </c>
      <c r="Q683">
        <v>0.27700000000000002</v>
      </c>
      <c r="R683">
        <v>0.157</v>
      </c>
      <c r="S683">
        <v>0.54</v>
      </c>
      <c r="T683">
        <v>0.30399999999999999</v>
      </c>
    </row>
    <row r="684" spans="1:20" x14ac:dyDescent="0.45">
      <c r="A684" s="10" t="s">
        <v>725</v>
      </c>
      <c r="B684" s="10" t="s">
        <v>21</v>
      </c>
      <c r="C684">
        <v>0.29199999999999998</v>
      </c>
      <c r="D684">
        <v>0.9</v>
      </c>
      <c r="E684">
        <v>0.21199999999999999</v>
      </c>
      <c r="F684">
        <v>0.373</v>
      </c>
      <c r="G684">
        <v>0.41599999999999998</v>
      </c>
      <c r="H684">
        <v>0.104</v>
      </c>
      <c r="I684">
        <v>0.115</v>
      </c>
      <c r="J684">
        <v>427</v>
      </c>
      <c r="K684">
        <v>5.23</v>
      </c>
      <c r="L684">
        <v>5023</v>
      </c>
      <c r="M684">
        <v>8056</v>
      </c>
      <c r="N684">
        <v>13079</v>
      </c>
      <c r="O684">
        <v>0.40600000000000003</v>
      </c>
      <c r="P684">
        <v>0.34200000000000003</v>
      </c>
      <c r="Q684">
        <v>0.252</v>
      </c>
      <c r="R684">
        <v>0.17599999999999999</v>
      </c>
      <c r="S684">
        <v>0.51100000000000001</v>
      </c>
      <c r="T684">
        <v>0.313</v>
      </c>
    </row>
    <row r="685" spans="1:20" x14ac:dyDescent="0.45">
      <c r="A685" s="10" t="s">
        <v>752</v>
      </c>
      <c r="B685" s="10" t="s">
        <v>21</v>
      </c>
      <c r="C685">
        <v>0.27300000000000002</v>
      </c>
      <c r="D685">
        <v>0.9</v>
      </c>
      <c r="E685">
        <v>0.19800000000000001</v>
      </c>
      <c r="F685">
        <v>0.379</v>
      </c>
      <c r="G685">
        <v>0.42299999999999999</v>
      </c>
      <c r="H685">
        <v>0.129</v>
      </c>
      <c r="I685">
        <v>9.4E-2</v>
      </c>
      <c r="J685">
        <v>703</v>
      </c>
      <c r="K685">
        <v>4.51</v>
      </c>
      <c r="L685">
        <v>6865</v>
      </c>
      <c r="M685">
        <v>14382</v>
      </c>
      <c r="N685">
        <v>21247</v>
      </c>
      <c r="O685">
        <v>0.41099999999999998</v>
      </c>
      <c r="P685">
        <v>0.32200000000000001</v>
      </c>
      <c r="Q685">
        <v>0.26800000000000002</v>
      </c>
      <c r="R685">
        <v>0.18</v>
      </c>
      <c r="S685">
        <v>0.53900000000000003</v>
      </c>
      <c r="T685">
        <v>0.28000000000000003</v>
      </c>
    </row>
    <row r="686" spans="1:20" x14ac:dyDescent="0.45">
      <c r="A686" s="10" t="s">
        <v>733</v>
      </c>
      <c r="B686" s="10" t="s">
        <v>21</v>
      </c>
      <c r="C686">
        <v>0.28499999999999998</v>
      </c>
      <c r="D686">
        <v>0.9</v>
      </c>
      <c r="E686">
        <v>0.19800000000000001</v>
      </c>
      <c r="F686">
        <v>0.379</v>
      </c>
      <c r="G686">
        <v>0.42299999999999999</v>
      </c>
      <c r="H686">
        <v>0.123</v>
      </c>
      <c r="I686">
        <v>9.8000000000000004E-2</v>
      </c>
      <c r="J686">
        <v>799</v>
      </c>
      <c r="K686">
        <v>4.38</v>
      </c>
      <c r="L686">
        <v>9793</v>
      </c>
      <c r="M686">
        <v>16835</v>
      </c>
      <c r="N686">
        <v>26628</v>
      </c>
      <c r="O686">
        <v>0.436</v>
      </c>
      <c r="P686">
        <v>0.33100000000000002</v>
      </c>
      <c r="Q686">
        <v>0.23300000000000001</v>
      </c>
      <c r="R686">
        <v>0.187</v>
      </c>
      <c r="S686">
        <v>0.51400000000000001</v>
      </c>
      <c r="T686">
        <v>0.29899999999999999</v>
      </c>
    </row>
    <row r="687" spans="1:20" x14ac:dyDescent="0.45">
      <c r="A687" s="10" t="s">
        <v>770</v>
      </c>
      <c r="B687" s="10" t="s">
        <v>21</v>
      </c>
      <c r="C687">
        <v>0.28100000000000003</v>
      </c>
      <c r="D687">
        <v>0.89</v>
      </c>
      <c r="E687">
        <v>0.19800000000000001</v>
      </c>
      <c r="F687">
        <v>0.379</v>
      </c>
      <c r="G687">
        <v>0.42299999999999999</v>
      </c>
      <c r="H687">
        <v>0.11700000000000001</v>
      </c>
      <c r="I687">
        <v>8.7999999999999995E-2</v>
      </c>
      <c r="J687">
        <v>416</v>
      </c>
      <c r="K687">
        <v>4.22</v>
      </c>
      <c r="L687">
        <v>5454</v>
      </c>
      <c r="M687">
        <v>8963</v>
      </c>
      <c r="N687">
        <v>14417</v>
      </c>
      <c r="O687">
        <v>0.39500000000000002</v>
      </c>
      <c r="P687">
        <v>0.32700000000000001</v>
      </c>
      <c r="Q687">
        <v>0.27700000000000002</v>
      </c>
      <c r="R687">
        <v>0.159</v>
      </c>
      <c r="S687">
        <v>0.55300000000000005</v>
      </c>
      <c r="T687">
        <v>0.28799999999999998</v>
      </c>
    </row>
    <row r="688" spans="1:20" x14ac:dyDescent="0.45">
      <c r="A688" s="10" t="s">
        <v>734</v>
      </c>
      <c r="B688" s="10" t="s">
        <v>21</v>
      </c>
      <c r="C688">
        <v>0.28599999999999998</v>
      </c>
      <c r="D688">
        <v>0.89</v>
      </c>
      <c r="E688">
        <v>0.189</v>
      </c>
      <c r="F688">
        <v>0.38300000000000001</v>
      </c>
      <c r="G688">
        <v>0.42799999999999999</v>
      </c>
      <c r="H688">
        <v>0.104</v>
      </c>
      <c r="I688">
        <v>0.105</v>
      </c>
      <c r="J688">
        <v>258</v>
      </c>
      <c r="K688">
        <v>4.0599999999999996</v>
      </c>
      <c r="L688">
        <v>3189</v>
      </c>
      <c r="M688">
        <v>6395</v>
      </c>
      <c r="N688">
        <v>9584</v>
      </c>
      <c r="O688">
        <v>0.33300000000000002</v>
      </c>
      <c r="P688">
        <v>0.35</v>
      </c>
      <c r="Q688">
        <v>0.317</v>
      </c>
      <c r="R688">
        <v>0.161</v>
      </c>
      <c r="S688">
        <v>0.50900000000000001</v>
      </c>
      <c r="T688">
        <v>0.33</v>
      </c>
    </row>
    <row r="689" spans="1:20" x14ac:dyDescent="0.45">
      <c r="A689" s="10" t="s">
        <v>735</v>
      </c>
      <c r="B689" s="10" t="s">
        <v>21</v>
      </c>
      <c r="C689">
        <v>0.25600000000000001</v>
      </c>
      <c r="D689">
        <v>0.89</v>
      </c>
      <c r="E689">
        <v>0.184</v>
      </c>
      <c r="F689">
        <v>0.38500000000000001</v>
      </c>
      <c r="G689">
        <v>0.43099999999999999</v>
      </c>
      <c r="H689">
        <v>0.13</v>
      </c>
      <c r="I689">
        <v>9.7000000000000003E-2</v>
      </c>
      <c r="J689">
        <v>183</v>
      </c>
      <c r="K689">
        <v>4.33</v>
      </c>
      <c r="L689">
        <v>2106</v>
      </c>
      <c r="M689">
        <v>3916</v>
      </c>
      <c r="N689">
        <v>6022</v>
      </c>
      <c r="O689">
        <v>0.43</v>
      </c>
      <c r="P689">
        <v>0.32500000000000001</v>
      </c>
      <c r="Q689">
        <v>0.245</v>
      </c>
      <c r="R689">
        <v>0.217</v>
      </c>
      <c r="S689">
        <v>0.501</v>
      </c>
      <c r="T689">
        <v>0.28199999999999997</v>
      </c>
    </row>
    <row r="690" spans="1:20" x14ac:dyDescent="0.45">
      <c r="A690" s="10" t="s">
        <v>737</v>
      </c>
      <c r="B690" s="10" t="s">
        <v>21</v>
      </c>
      <c r="C690">
        <v>0.28000000000000003</v>
      </c>
      <c r="D690">
        <v>0.89</v>
      </c>
      <c r="E690">
        <v>0.21099999999999999</v>
      </c>
      <c r="F690">
        <v>0.372</v>
      </c>
      <c r="G690">
        <v>0.41699999999999998</v>
      </c>
      <c r="H690">
        <v>0.11</v>
      </c>
      <c r="I690">
        <v>0.109</v>
      </c>
      <c r="J690">
        <v>481</v>
      </c>
      <c r="K690">
        <v>5.38</v>
      </c>
      <c r="L690">
        <v>4934</v>
      </c>
      <c r="M690">
        <v>8481</v>
      </c>
      <c r="N690">
        <v>13415</v>
      </c>
      <c r="O690">
        <v>0.41799999999999998</v>
      </c>
      <c r="P690">
        <v>0.317</v>
      </c>
      <c r="Q690">
        <v>0.26600000000000001</v>
      </c>
      <c r="R690">
        <v>0.184</v>
      </c>
      <c r="S690">
        <v>0.496</v>
      </c>
      <c r="T690">
        <v>0.32</v>
      </c>
    </row>
    <row r="691" spans="1:20" x14ac:dyDescent="0.45">
      <c r="A691" s="10" t="s">
        <v>736</v>
      </c>
      <c r="B691" s="10" t="s">
        <v>21</v>
      </c>
      <c r="C691">
        <v>0.28899999999999998</v>
      </c>
      <c r="D691">
        <v>0.89</v>
      </c>
      <c r="E691">
        <v>0.21199999999999999</v>
      </c>
      <c r="F691">
        <v>0.372</v>
      </c>
      <c r="G691">
        <v>0.41699999999999998</v>
      </c>
      <c r="H691">
        <v>0.108</v>
      </c>
      <c r="I691">
        <v>0.11899999999999999</v>
      </c>
      <c r="J691">
        <v>760</v>
      </c>
      <c r="K691">
        <v>4.8499999999999996</v>
      </c>
      <c r="L691">
        <v>8190</v>
      </c>
      <c r="M691">
        <v>14821</v>
      </c>
      <c r="N691">
        <v>23011</v>
      </c>
      <c r="O691">
        <v>0.41099999999999998</v>
      </c>
      <c r="P691">
        <v>0.34300000000000003</v>
      </c>
      <c r="Q691">
        <v>0.246</v>
      </c>
      <c r="R691">
        <v>0.186</v>
      </c>
      <c r="S691">
        <v>0.48799999999999999</v>
      </c>
      <c r="T691">
        <v>0.32700000000000001</v>
      </c>
    </row>
    <row r="692" spans="1:20" x14ac:dyDescent="0.45">
      <c r="A692" s="10" t="s">
        <v>732</v>
      </c>
      <c r="B692" s="10" t="s">
        <v>21</v>
      </c>
      <c r="C692">
        <v>0.27700000000000002</v>
      </c>
      <c r="D692">
        <v>0.89</v>
      </c>
      <c r="E692">
        <v>0.20100000000000001</v>
      </c>
      <c r="F692">
        <v>0.377</v>
      </c>
      <c r="G692">
        <v>0.42299999999999999</v>
      </c>
      <c r="H692">
        <v>0.125</v>
      </c>
      <c r="I692">
        <v>0.09</v>
      </c>
      <c r="J692">
        <v>1944</v>
      </c>
      <c r="K692">
        <v>5.18</v>
      </c>
      <c r="L692">
        <v>18855</v>
      </c>
      <c r="M692">
        <v>36044</v>
      </c>
      <c r="N692">
        <v>54899</v>
      </c>
      <c r="O692">
        <v>0.379</v>
      </c>
      <c r="P692">
        <v>0.34200000000000003</v>
      </c>
      <c r="Q692">
        <v>0.27900000000000003</v>
      </c>
      <c r="R692">
        <v>0.188</v>
      </c>
      <c r="S692">
        <v>0.52800000000000002</v>
      </c>
      <c r="T692">
        <v>0.28399999999999997</v>
      </c>
    </row>
    <row r="693" spans="1:20" x14ac:dyDescent="0.45">
      <c r="A693" s="10" t="s">
        <v>626</v>
      </c>
      <c r="B693" s="10" t="s">
        <v>109</v>
      </c>
      <c r="C693">
        <v>0.32400000000000001</v>
      </c>
      <c r="D693">
        <v>0.89</v>
      </c>
      <c r="E693">
        <v>0.20200000000000001</v>
      </c>
      <c r="F693">
        <v>0.376</v>
      </c>
      <c r="G693">
        <v>0.42199999999999999</v>
      </c>
      <c r="H693">
        <v>0.11799999999999999</v>
      </c>
      <c r="I693">
        <v>0.10299999999999999</v>
      </c>
      <c r="J693">
        <v>266</v>
      </c>
      <c r="K693">
        <v>5.34</v>
      </c>
      <c r="L693">
        <v>2196</v>
      </c>
      <c r="M693">
        <v>4869</v>
      </c>
      <c r="N693">
        <v>7065</v>
      </c>
      <c r="O693">
        <v>0.40699999999999997</v>
      </c>
      <c r="P693">
        <v>0.316</v>
      </c>
      <c r="Q693">
        <v>0.27700000000000002</v>
      </c>
      <c r="R693">
        <v>0.128</v>
      </c>
      <c r="S693">
        <v>0.56799999999999995</v>
      </c>
      <c r="T693">
        <v>0.30399999999999999</v>
      </c>
    </row>
    <row r="694" spans="1:20" x14ac:dyDescent="0.45">
      <c r="A694" s="10" t="s">
        <v>739</v>
      </c>
      <c r="B694" s="10" t="s">
        <v>191</v>
      </c>
      <c r="C694">
        <v>0.30599999999999999</v>
      </c>
      <c r="D694">
        <v>0.89</v>
      </c>
      <c r="E694">
        <v>0.215</v>
      </c>
      <c r="F694">
        <v>0.37</v>
      </c>
      <c r="G694">
        <v>0.41599999999999998</v>
      </c>
      <c r="H694">
        <v>0.105</v>
      </c>
      <c r="I694">
        <v>0.112</v>
      </c>
      <c r="J694">
        <v>185</v>
      </c>
      <c r="K694">
        <v>4.6100000000000003</v>
      </c>
      <c r="L694">
        <v>2237</v>
      </c>
      <c r="M694">
        <v>4026</v>
      </c>
      <c r="N694">
        <v>6263</v>
      </c>
      <c r="O694">
        <v>0.42199999999999999</v>
      </c>
      <c r="P694">
        <v>0.33300000000000002</v>
      </c>
      <c r="Q694">
        <v>0.246</v>
      </c>
      <c r="R694">
        <v>0.153</v>
      </c>
      <c r="S694">
        <v>0.51200000000000001</v>
      </c>
      <c r="T694">
        <v>0.33500000000000002</v>
      </c>
    </row>
    <row r="695" spans="1:20" x14ac:dyDescent="0.45">
      <c r="A695" s="10" t="s">
        <v>740</v>
      </c>
      <c r="B695" s="10" t="s">
        <v>191</v>
      </c>
      <c r="C695">
        <v>0.27700000000000002</v>
      </c>
      <c r="D695">
        <v>0.89</v>
      </c>
      <c r="E695">
        <v>0.19700000000000001</v>
      </c>
      <c r="F695">
        <v>0.377</v>
      </c>
      <c r="G695">
        <v>0.42499999999999999</v>
      </c>
      <c r="H695">
        <v>0.107</v>
      </c>
      <c r="I695">
        <v>0.13700000000000001</v>
      </c>
      <c r="J695">
        <v>248</v>
      </c>
      <c r="K695">
        <v>4.82</v>
      </c>
      <c r="L695">
        <v>2793</v>
      </c>
      <c r="M695">
        <v>4780</v>
      </c>
      <c r="N695">
        <v>7573</v>
      </c>
      <c r="O695">
        <v>0.439</v>
      </c>
      <c r="P695">
        <v>0.34200000000000003</v>
      </c>
      <c r="Q695">
        <v>0.219</v>
      </c>
      <c r="R695">
        <v>0.153</v>
      </c>
      <c r="S695">
        <v>0.497</v>
      </c>
      <c r="T695">
        <v>0.35</v>
      </c>
    </row>
    <row r="696" spans="1:20" x14ac:dyDescent="0.45">
      <c r="A696" s="10" t="s">
        <v>744</v>
      </c>
      <c r="B696" s="10" t="s">
        <v>21</v>
      </c>
      <c r="C696">
        <v>0.30399999999999999</v>
      </c>
      <c r="D696">
        <v>0.88</v>
      </c>
      <c r="E696">
        <v>0.255</v>
      </c>
      <c r="F696">
        <v>0.34899999999999998</v>
      </c>
      <c r="G696">
        <v>0.39500000000000002</v>
      </c>
      <c r="H696">
        <v>0.13800000000000001</v>
      </c>
      <c r="I696">
        <v>0.13500000000000001</v>
      </c>
      <c r="J696">
        <v>174</v>
      </c>
      <c r="K696">
        <v>5.03</v>
      </c>
      <c r="L696">
        <v>1963</v>
      </c>
      <c r="M696">
        <v>3362</v>
      </c>
      <c r="N696">
        <v>5325</v>
      </c>
      <c r="O696">
        <v>0.41199999999999998</v>
      </c>
      <c r="P696">
        <v>0.34200000000000003</v>
      </c>
      <c r="Q696">
        <v>0.246</v>
      </c>
      <c r="R696">
        <v>0.186</v>
      </c>
      <c r="S696">
        <v>0.45700000000000002</v>
      </c>
      <c r="T696">
        <v>0.35699999999999998</v>
      </c>
    </row>
    <row r="697" spans="1:20" x14ac:dyDescent="0.45">
      <c r="A697" s="10" t="s">
        <v>742</v>
      </c>
      <c r="B697" s="10" t="s">
        <v>73</v>
      </c>
      <c r="C697">
        <v>0.30499999999999999</v>
      </c>
      <c r="D697">
        <v>0.88</v>
      </c>
      <c r="E697">
        <v>0.221</v>
      </c>
      <c r="F697">
        <v>0.36599999999999999</v>
      </c>
      <c r="G697">
        <v>0.41399999999999998</v>
      </c>
      <c r="H697">
        <v>0.10299999999999999</v>
      </c>
      <c r="I697">
        <v>0.107</v>
      </c>
      <c r="J697">
        <v>211</v>
      </c>
      <c r="K697">
        <v>5.76</v>
      </c>
      <c r="L697">
        <v>1854</v>
      </c>
      <c r="M697">
        <v>3739</v>
      </c>
      <c r="N697">
        <v>5593</v>
      </c>
      <c r="O697">
        <v>0.32400000000000001</v>
      </c>
      <c r="P697">
        <v>0.36199999999999999</v>
      </c>
      <c r="Q697">
        <v>0.314</v>
      </c>
      <c r="R697">
        <v>0.16300000000000001</v>
      </c>
      <c r="S697">
        <v>0.50600000000000001</v>
      </c>
      <c r="T697">
        <v>0.33200000000000002</v>
      </c>
    </row>
    <row r="698" spans="1:20" x14ac:dyDescent="0.45">
      <c r="A698" s="10" t="s">
        <v>68</v>
      </c>
      <c r="B698" s="10" t="s">
        <v>26</v>
      </c>
      <c r="C698">
        <v>0.27400000000000002</v>
      </c>
      <c r="D698">
        <v>0.88</v>
      </c>
      <c r="E698">
        <v>0.20499999999999999</v>
      </c>
      <c r="F698">
        <v>0.373</v>
      </c>
      <c r="G698">
        <v>0.42199999999999999</v>
      </c>
      <c r="H698">
        <v>0.112</v>
      </c>
      <c r="I698">
        <v>0.115</v>
      </c>
      <c r="J698">
        <v>222</v>
      </c>
      <c r="K698">
        <v>5.68</v>
      </c>
      <c r="L698">
        <v>2040</v>
      </c>
      <c r="M698">
        <v>3601</v>
      </c>
      <c r="N698">
        <v>5641</v>
      </c>
      <c r="O698">
        <v>0.41099999999999998</v>
      </c>
      <c r="P698">
        <v>0.33700000000000002</v>
      </c>
      <c r="Q698">
        <v>0.252</v>
      </c>
      <c r="R698">
        <v>0.17499999999999999</v>
      </c>
      <c r="S698">
        <v>0.498</v>
      </c>
      <c r="T698">
        <v>0.32700000000000001</v>
      </c>
    </row>
    <row r="699" spans="1:20" x14ac:dyDescent="0.45">
      <c r="A699" s="10" t="s">
        <v>726</v>
      </c>
      <c r="B699" s="10" t="s">
        <v>21</v>
      </c>
      <c r="C699">
        <v>0.27400000000000002</v>
      </c>
      <c r="D699">
        <v>0.88</v>
      </c>
      <c r="E699">
        <v>0.188</v>
      </c>
      <c r="F699">
        <v>0.38</v>
      </c>
      <c r="G699">
        <v>0.432</v>
      </c>
      <c r="H699">
        <v>0.112</v>
      </c>
      <c r="I699">
        <v>0.10199999999999999</v>
      </c>
      <c r="J699">
        <v>231</v>
      </c>
      <c r="K699">
        <v>4.7</v>
      </c>
      <c r="L699">
        <v>3040</v>
      </c>
      <c r="M699">
        <v>4360</v>
      </c>
      <c r="N699">
        <v>7400</v>
      </c>
      <c r="O699">
        <v>0.42299999999999999</v>
      </c>
      <c r="P699">
        <v>0.312</v>
      </c>
      <c r="Q699">
        <v>0.26500000000000001</v>
      </c>
      <c r="R699">
        <v>0.15</v>
      </c>
      <c r="S699">
        <v>0.56699999999999995</v>
      </c>
      <c r="T699">
        <v>0.28299999999999997</v>
      </c>
    </row>
    <row r="700" spans="1:20" x14ac:dyDescent="0.45">
      <c r="A700" s="10" t="s">
        <v>745</v>
      </c>
      <c r="B700" s="10" t="s">
        <v>21</v>
      </c>
      <c r="C700">
        <v>0.28499999999999998</v>
      </c>
      <c r="D700">
        <v>0.88</v>
      </c>
      <c r="E700">
        <v>0.19600000000000001</v>
      </c>
      <c r="F700">
        <v>0.376</v>
      </c>
      <c r="G700">
        <v>0.42799999999999999</v>
      </c>
      <c r="H700">
        <v>0.11</v>
      </c>
      <c r="I700">
        <v>7.6999999999999999E-2</v>
      </c>
      <c r="J700">
        <v>230</v>
      </c>
      <c r="K700">
        <v>3.63</v>
      </c>
      <c r="L700">
        <v>3548</v>
      </c>
      <c r="M700">
        <v>5802</v>
      </c>
      <c r="N700">
        <v>9350</v>
      </c>
      <c r="O700">
        <v>0.35199999999999998</v>
      </c>
      <c r="P700">
        <v>0.36099999999999999</v>
      </c>
      <c r="Q700">
        <v>0.28699999999999998</v>
      </c>
      <c r="R700">
        <v>0.188</v>
      </c>
      <c r="S700">
        <v>0.52800000000000002</v>
      </c>
      <c r="T700">
        <v>0.28399999999999997</v>
      </c>
    </row>
    <row r="701" spans="1:20" x14ac:dyDescent="0.45">
      <c r="A701" s="10" t="s">
        <v>746</v>
      </c>
      <c r="B701" s="10" t="s">
        <v>21</v>
      </c>
      <c r="C701">
        <v>0.28399999999999997</v>
      </c>
      <c r="D701">
        <v>0.88</v>
      </c>
      <c r="E701">
        <v>0.188</v>
      </c>
      <c r="F701">
        <v>0.379</v>
      </c>
      <c r="G701">
        <v>0.433</v>
      </c>
      <c r="H701">
        <v>8.6999999999999994E-2</v>
      </c>
      <c r="I701">
        <v>0.13100000000000001</v>
      </c>
      <c r="J701">
        <v>157</v>
      </c>
      <c r="K701">
        <v>3.75</v>
      </c>
      <c r="L701">
        <v>2054</v>
      </c>
      <c r="M701">
        <v>4043</v>
      </c>
      <c r="N701">
        <v>6097</v>
      </c>
      <c r="O701">
        <v>0.443</v>
      </c>
      <c r="P701">
        <v>0.32700000000000001</v>
      </c>
      <c r="Q701">
        <v>0.23</v>
      </c>
      <c r="R701">
        <v>0.17599999999999999</v>
      </c>
      <c r="S701">
        <v>0.49399999999999999</v>
      </c>
      <c r="T701">
        <v>0.33</v>
      </c>
    </row>
    <row r="702" spans="1:20" x14ac:dyDescent="0.45">
      <c r="A702" s="10" t="s">
        <v>754</v>
      </c>
      <c r="B702" s="10" t="s">
        <v>21</v>
      </c>
      <c r="C702">
        <v>0.28000000000000003</v>
      </c>
      <c r="D702">
        <v>0.88</v>
      </c>
      <c r="E702">
        <v>0.188</v>
      </c>
      <c r="F702">
        <v>0.379</v>
      </c>
      <c r="G702">
        <v>0.433</v>
      </c>
      <c r="H702">
        <v>9.1999999999999998E-2</v>
      </c>
      <c r="I702">
        <v>0.13700000000000001</v>
      </c>
      <c r="J702">
        <v>136</v>
      </c>
      <c r="K702">
        <v>3.3</v>
      </c>
      <c r="L702">
        <v>2367</v>
      </c>
      <c r="M702">
        <v>4215</v>
      </c>
      <c r="N702">
        <v>6582</v>
      </c>
      <c r="O702">
        <v>0.39900000000000002</v>
      </c>
      <c r="P702">
        <v>0.35399999999999998</v>
      </c>
      <c r="Q702">
        <v>0.247</v>
      </c>
      <c r="R702">
        <v>0.189</v>
      </c>
      <c r="S702">
        <v>0.48699999999999999</v>
      </c>
      <c r="T702">
        <v>0.32400000000000001</v>
      </c>
    </row>
    <row r="703" spans="1:20" x14ac:dyDescent="0.45">
      <c r="A703" s="10" t="s">
        <v>670</v>
      </c>
      <c r="B703" s="10" t="s">
        <v>21</v>
      </c>
      <c r="C703">
        <v>0.28000000000000003</v>
      </c>
      <c r="D703">
        <v>0.88</v>
      </c>
      <c r="E703">
        <v>0.20599999999999999</v>
      </c>
      <c r="F703">
        <v>0.371</v>
      </c>
      <c r="G703">
        <v>0.42299999999999999</v>
      </c>
      <c r="H703">
        <v>9.7000000000000003E-2</v>
      </c>
      <c r="I703">
        <v>0.10199999999999999</v>
      </c>
      <c r="J703">
        <v>328</v>
      </c>
      <c r="K703">
        <v>5.56</v>
      </c>
      <c r="L703">
        <v>2819</v>
      </c>
      <c r="M703">
        <v>5414</v>
      </c>
      <c r="N703">
        <v>8233</v>
      </c>
      <c r="O703">
        <v>0.42399999999999999</v>
      </c>
      <c r="P703">
        <v>0.32100000000000001</v>
      </c>
      <c r="Q703">
        <v>0.255</v>
      </c>
      <c r="R703">
        <v>0.16300000000000001</v>
      </c>
      <c r="S703">
        <v>0.58399999999999996</v>
      </c>
      <c r="T703">
        <v>0.253</v>
      </c>
    </row>
    <row r="704" spans="1:20" x14ac:dyDescent="0.45">
      <c r="A704" s="10" t="s">
        <v>747</v>
      </c>
      <c r="B704" s="10" t="s">
        <v>21</v>
      </c>
      <c r="C704">
        <v>0.26600000000000001</v>
      </c>
      <c r="D704">
        <v>0.88</v>
      </c>
      <c r="E704">
        <v>0.193</v>
      </c>
      <c r="F704">
        <v>0.377</v>
      </c>
      <c r="G704">
        <v>0.43</v>
      </c>
      <c r="H704">
        <v>0.13200000000000001</v>
      </c>
      <c r="I704">
        <v>0.109</v>
      </c>
      <c r="J704">
        <v>371</v>
      </c>
      <c r="K704">
        <v>5.67</v>
      </c>
      <c r="L704">
        <v>3947</v>
      </c>
      <c r="M704">
        <v>6420</v>
      </c>
      <c r="N704">
        <v>10367</v>
      </c>
      <c r="O704">
        <v>0.35499999999999998</v>
      </c>
      <c r="P704">
        <v>0.34</v>
      </c>
      <c r="Q704">
        <v>0.30499999999999999</v>
      </c>
      <c r="R704">
        <v>0.17499999999999999</v>
      </c>
      <c r="S704">
        <v>0.54800000000000004</v>
      </c>
      <c r="T704">
        <v>0.27600000000000002</v>
      </c>
    </row>
    <row r="705" spans="1:20" x14ac:dyDescent="0.45">
      <c r="A705" s="10" t="s">
        <v>748</v>
      </c>
      <c r="B705" s="10" t="s">
        <v>21</v>
      </c>
      <c r="C705">
        <v>0.28399999999999997</v>
      </c>
      <c r="D705">
        <v>0.87</v>
      </c>
      <c r="E705">
        <v>0.216</v>
      </c>
      <c r="F705">
        <v>0.36499999999999999</v>
      </c>
      <c r="G705">
        <v>0.41899999999999998</v>
      </c>
      <c r="H705">
        <v>0.109</v>
      </c>
      <c r="I705">
        <v>0.11600000000000001</v>
      </c>
      <c r="J705">
        <v>242</v>
      </c>
      <c r="K705">
        <v>5.22</v>
      </c>
      <c r="L705">
        <v>2258</v>
      </c>
      <c r="M705">
        <v>4571</v>
      </c>
      <c r="N705">
        <v>6829</v>
      </c>
      <c r="O705">
        <v>0.39200000000000002</v>
      </c>
      <c r="P705">
        <v>0.34699999999999998</v>
      </c>
      <c r="Q705">
        <v>0.26100000000000001</v>
      </c>
      <c r="R705">
        <v>0.183</v>
      </c>
      <c r="S705">
        <v>0.45600000000000002</v>
      </c>
      <c r="T705">
        <v>0.36099999999999999</v>
      </c>
    </row>
    <row r="706" spans="1:20" x14ac:dyDescent="0.45">
      <c r="A706" s="10" t="s">
        <v>749</v>
      </c>
      <c r="B706" s="10" t="s">
        <v>21</v>
      </c>
      <c r="C706">
        <v>0.29599999999999999</v>
      </c>
      <c r="D706">
        <v>0.87</v>
      </c>
      <c r="E706">
        <v>0.20699999999999999</v>
      </c>
      <c r="F706">
        <v>0.36799999999999999</v>
      </c>
      <c r="G706">
        <v>0.42399999999999999</v>
      </c>
      <c r="H706">
        <v>0.127</v>
      </c>
      <c r="I706">
        <v>0.11700000000000001</v>
      </c>
      <c r="J706">
        <v>281</v>
      </c>
      <c r="K706">
        <v>4.3099999999999996</v>
      </c>
      <c r="L706">
        <v>3658</v>
      </c>
      <c r="M706">
        <v>6051</v>
      </c>
      <c r="N706">
        <v>9709</v>
      </c>
      <c r="O706">
        <v>0.41199999999999998</v>
      </c>
      <c r="P706">
        <v>0.33800000000000002</v>
      </c>
      <c r="Q706">
        <v>0.249</v>
      </c>
      <c r="R706">
        <v>0.17599999999999999</v>
      </c>
      <c r="S706">
        <v>0.53100000000000003</v>
      </c>
      <c r="T706">
        <v>0.29399999999999998</v>
      </c>
    </row>
    <row r="707" spans="1:20" x14ac:dyDescent="0.45">
      <c r="A707" s="10" t="s">
        <v>750</v>
      </c>
      <c r="B707" s="10" t="s">
        <v>171</v>
      </c>
      <c r="C707">
        <v>0.29299999999999998</v>
      </c>
      <c r="D707">
        <v>0.87</v>
      </c>
      <c r="E707">
        <v>0.216</v>
      </c>
      <c r="F707">
        <v>0.36399999999999999</v>
      </c>
      <c r="G707">
        <v>0.42</v>
      </c>
      <c r="H707">
        <v>0.12</v>
      </c>
      <c r="I707">
        <v>0.10100000000000001</v>
      </c>
      <c r="J707">
        <v>610</v>
      </c>
      <c r="K707">
        <v>4.68</v>
      </c>
      <c r="L707">
        <v>7076</v>
      </c>
      <c r="M707">
        <v>12547</v>
      </c>
      <c r="N707">
        <v>19623</v>
      </c>
      <c r="O707">
        <v>0.38400000000000001</v>
      </c>
      <c r="P707">
        <v>0.34300000000000003</v>
      </c>
      <c r="Q707">
        <v>0.27300000000000002</v>
      </c>
      <c r="R707">
        <v>0.182</v>
      </c>
      <c r="S707">
        <v>0.49399999999999999</v>
      </c>
      <c r="T707">
        <v>0.32400000000000001</v>
      </c>
    </row>
    <row r="708" spans="1:20" x14ac:dyDescent="0.45">
      <c r="A708" s="10" t="s">
        <v>751</v>
      </c>
      <c r="B708" s="10" t="s">
        <v>21</v>
      </c>
      <c r="C708">
        <v>0.29299999999999998</v>
      </c>
      <c r="D708">
        <v>0.87</v>
      </c>
      <c r="E708">
        <v>0.23699999999999999</v>
      </c>
      <c r="F708">
        <v>0.35399999999999998</v>
      </c>
      <c r="G708">
        <v>0.40899999999999997</v>
      </c>
      <c r="H708">
        <v>8.7999999999999995E-2</v>
      </c>
      <c r="I708">
        <v>0.13600000000000001</v>
      </c>
      <c r="J708">
        <v>317</v>
      </c>
      <c r="K708">
        <v>4.78</v>
      </c>
      <c r="L708">
        <v>3710</v>
      </c>
      <c r="M708">
        <v>6549</v>
      </c>
      <c r="N708">
        <v>10259</v>
      </c>
      <c r="O708">
        <v>0.36899999999999999</v>
      </c>
      <c r="P708">
        <v>0.36699999999999999</v>
      </c>
      <c r="Q708">
        <v>0.26400000000000001</v>
      </c>
      <c r="R708">
        <v>0.156</v>
      </c>
      <c r="S708">
        <v>0.45900000000000002</v>
      </c>
      <c r="T708">
        <v>0.38400000000000001</v>
      </c>
    </row>
    <row r="709" spans="1:20" x14ac:dyDescent="0.45">
      <c r="A709" s="10" t="s">
        <v>753</v>
      </c>
      <c r="B709" s="10" t="s">
        <v>21</v>
      </c>
      <c r="C709">
        <v>0.28399999999999997</v>
      </c>
      <c r="D709">
        <v>0.87</v>
      </c>
      <c r="E709">
        <v>0.191</v>
      </c>
      <c r="F709">
        <v>0.375</v>
      </c>
      <c r="G709">
        <v>0.434</v>
      </c>
      <c r="H709">
        <v>0.106</v>
      </c>
      <c r="I709">
        <v>9.7000000000000003E-2</v>
      </c>
      <c r="J709">
        <v>167</v>
      </c>
      <c r="K709">
        <v>4.0599999999999996</v>
      </c>
      <c r="L709">
        <v>2227</v>
      </c>
      <c r="M709">
        <v>3836</v>
      </c>
      <c r="N709">
        <v>6063</v>
      </c>
      <c r="O709">
        <v>0.443</v>
      </c>
      <c r="P709">
        <v>0.317</v>
      </c>
      <c r="Q709">
        <v>0.24</v>
      </c>
      <c r="R709">
        <v>0.17699999999999999</v>
      </c>
      <c r="S709">
        <v>0.52300000000000002</v>
      </c>
      <c r="T709">
        <v>0.3</v>
      </c>
    </row>
    <row r="710" spans="1:20" x14ac:dyDescent="0.45">
      <c r="A710" s="10" t="s">
        <v>709</v>
      </c>
      <c r="B710" s="10" t="s">
        <v>21</v>
      </c>
      <c r="C710">
        <v>0.28699999999999998</v>
      </c>
      <c r="D710">
        <v>0.86</v>
      </c>
      <c r="E710">
        <v>0.2</v>
      </c>
      <c r="F710">
        <v>0.37</v>
      </c>
      <c r="G710">
        <v>0.42899999999999999</v>
      </c>
      <c r="H710">
        <v>0.13500000000000001</v>
      </c>
      <c r="I710">
        <v>7.9000000000000001E-2</v>
      </c>
      <c r="J710">
        <v>213</v>
      </c>
      <c r="K710">
        <v>4.47</v>
      </c>
      <c r="L710">
        <v>2773</v>
      </c>
      <c r="M710">
        <v>4518</v>
      </c>
      <c r="N710">
        <v>7291</v>
      </c>
      <c r="O710">
        <v>0.38700000000000001</v>
      </c>
      <c r="P710">
        <v>0.34699999999999998</v>
      </c>
      <c r="Q710">
        <v>0.26600000000000001</v>
      </c>
      <c r="R710">
        <v>0.114</v>
      </c>
      <c r="S710">
        <v>0.59699999999999998</v>
      </c>
      <c r="T710">
        <v>0.28999999999999998</v>
      </c>
    </row>
    <row r="711" spans="1:20" x14ac:dyDescent="0.45">
      <c r="A711" s="10" t="s">
        <v>755</v>
      </c>
      <c r="B711" s="10" t="s">
        <v>21</v>
      </c>
      <c r="C711">
        <v>0.28899999999999998</v>
      </c>
      <c r="D711">
        <v>0.86</v>
      </c>
      <c r="E711">
        <v>0.19900000000000001</v>
      </c>
      <c r="F711">
        <v>0.371</v>
      </c>
      <c r="G711">
        <v>0.43</v>
      </c>
      <c r="H711">
        <v>7.9000000000000001E-2</v>
      </c>
      <c r="I711">
        <v>9.6000000000000002E-2</v>
      </c>
      <c r="J711">
        <v>215</v>
      </c>
      <c r="K711">
        <v>3.95</v>
      </c>
      <c r="L711">
        <v>2817</v>
      </c>
      <c r="M711">
        <v>5364</v>
      </c>
      <c r="N711">
        <v>8181</v>
      </c>
      <c r="O711">
        <v>0.36499999999999999</v>
      </c>
      <c r="P711">
        <v>0.34200000000000003</v>
      </c>
      <c r="Q711">
        <v>0.29299999999999998</v>
      </c>
      <c r="R711">
        <v>0.17899999999999999</v>
      </c>
      <c r="S711">
        <v>0.502</v>
      </c>
      <c r="T711">
        <v>0.31900000000000001</v>
      </c>
    </row>
    <row r="712" spans="1:20" x14ac:dyDescent="0.45">
      <c r="A712" s="10" t="s">
        <v>756</v>
      </c>
      <c r="B712" s="10" t="s">
        <v>21</v>
      </c>
      <c r="C712">
        <v>0.26300000000000001</v>
      </c>
      <c r="D712">
        <v>0.86</v>
      </c>
      <c r="E712">
        <v>0.20200000000000001</v>
      </c>
      <c r="F712">
        <v>0.36899999999999999</v>
      </c>
      <c r="G712">
        <v>0.42899999999999999</v>
      </c>
      <c r="H712">
        <v>9.2999999999999999E-2</v>
      </c>
      <c r="I712">
        <v>8.8999999999999996E-2</v>
      </c>
      <c r="J712">
        <v>115</v>
      </c>
      <c r="K712">
        <v>1.52</v>
      </c>
      <c r="L712">
        <v>3689</v>
      </c>
      <c r="M712">
        <v>6882</v>
      </c>
      <c r="N712">
        <v>10571</v>
      </c>
      <c r="O712">
        <v>0.36899999999999999</v>
      </c>
      <c r="P712">
        <v>0.34200000000000003</v>
      </c>
      <c r="Q712">
        <v>0.28899999999999998</v>
      </c>
      <c r="R712">
        <v>0.16900000000000001</v>
      </c>
      <c r="S712">
        <v>0.55200000000000005</v>
      </c>
      <c r="T712">
        <v>0.27900000000000003</v>
      </c>
    </row>
    <row r="713" spans="1:20" x14ac:dyDescent="0.45">
      <c r="A713" s="10" t="s">
        <v>757</v>
      </c>
      <c r="B713" s="10" t="s">
        <v>21</v>
      </c>
      <c r="C713">
        <v>0.26900000000000002</v>
      </c>
      <c r="D713">
        <v>0.86</v>
      </c>
      <c r="E713">
        <v>0.193</v>
      </c>
      <c r="F713">
        <v>0.372</v>
      </c>
      <c r="G713">
        <v>0.435</v>
      </c>
      <c r="H713">
        <v>0.125</v>
      </c>
      <c r="I713">
        <v>0.10299999999999999</v>
      </c>
      <c r="J713">
        <v>264</v>
      </c>
      <c r="K713">
        <v>3.29</v>
      </c>
      <c r="L713">
        <v>3939</v>
      </c>
      <c r="M713">
        <v>7482</v>
      </c>
      <c r="N713">
        <v>11421</v>
      </c>
      <c r="O713">
        <v>0.44</v>
      </c>
      <c r="P713">
        <v>0.34300000000000003</v>
      </c>
      <c r="Q713">
        <v>0.217</v>
      </c>
      <c r="R713">
        <v>0.21299999999999999</v>
      </c>
      <c r="S713">
        <v>0.51800000000000002</v>
      </c>
      <c r="T713">
        <v>0.26900000000000002</v>
      </c>
    </row>
    <row r="714" spans="1:20" x14ac:dyDescent="0.45">
      <c r="A714" s="10" t="s">
        <v>722</v>
      </c>
      <c r="B714" s="10" t="s">
        <v>21</v>
      </c>
      <c r="C714">
        <v>0.28299999999999997</v>
      </c>
      <c r="D714">
        <v>0.85</v>
      </c>
      <c r="E714">
        <v>0.19700000000000001</v>
      </c>
      <c r="F714">
        <v>0.37</v>
      </c>
      <c r="G714">
        <v>0.433</v>
      </c>
      <c r="H714">
        <v>0.124</v>
      </c>
      <c r="I714">
        <v>0.111</v>
      </c>
      <c r="J714">
        <v>258</v>
      </c>
      <c r="K714">
        <v>4.71</v>
      </c>
      <c r="L714">
        <v>2904</v>
      </c>
      <c r="M714">
        <v>5213</v>
      </c>
      <c r="N714">
        <v>8117</v>
      </c>
      <c r="O714">
        <v>0.40200000000000002</v>
      </c>
      <c r="P714">
        <v>0.33100000000000002</v>
      </c>
      <c r="Q714">
        <v>0.26700000000000002</v>
      </c>
      <c r="R714">
        <v>0.16</v>
      </c>
      <c r="S714">
        <v>0.56200000000000006</v>
      </c>
      <c r="T714">
        <v>0.27700000000000002</v>
      </c>
    </row>
    <row r="715" spans="1:20" x14ac:dyDescent="0.45">
      <c r="A715" s="10" t="s">
        <v>717</v>
      </c>
      <c r="B715" s="10" t="s">
        <v>109</v>
      </c>
      <c r="C715">
        <v>0.27</v>
      </c>
      <c r="D715">
        <v>0.85</v>
      </c>
      <c r="E715">
        <v>0.16800000000000001</v>
      </c>
      <c r="F715">
        <v>0.38300000000000001</v>
      </c>
      <c r="G715">
        <v>0.44900000000000001</v>
      </c>
      <c r="H715">
        <v>0.13300000000000001</v>
      </c>
      <c r="I715">
        <v>9.2999999999999999E-2</v>
      </c>
      <c r="J715">
        <v>712</v>
      </c>
      <c r="K715">
        <v>5.53</v>
      </c>
      <c r="L715">
        <v>6205</v>
      </c>
      <c r="M715">
        <v>11702</v>
      </c>
      <c r="N715">
        <v>17907</v>
      </c>
      <c r="O715">
        <v>0.498</v>
      </c>
      <c r="P715">
        <v>0.30599999999999999</v>
      </c>
      <c r="Q715">
        <v>0.19600000000000001</v>
      </c>
      <c r="R715">
        <v>0.17899999999999999</v>
      </c>
      <c r="S715">
        <v>0.54400000000000004</v>
      </c>
      <c r="T715">
        <v>0.27800000000000002</v>
      </c>
    </row>
    <row r="716" spans="1:20" x14ac:dyDescent="0.45">
      <c r="A716" s="10" t="s">
        <v>758</v>
      </c>
      <c r="B716" s="10" t="s">
        <v>21</v>
      </c>
      <c r="C716">
        <v>0.28299999999999997</v>
      </c>
      <c r="D716">
        <v>0.85</v>
      </c>
      <c r="E716">
        <v>0.222</v>
      </c>
      <c r="F716">
        <v>0.35799999999999998</v>
      </c>
      <c r="G716">
        <v>0.42</v>
      </c>
      <c r="H716">
        <v>0.109</v>
      </c>
      <c r="I716">
        <v>0.12</v>
      </c>
      <c r="J716">
        <v>163</v>
      </c>
      <c r="K716">
        <v>3.43</v>
      </c>
      <c r="L716">
        <v>2641</v>
      </c>
      <c r="M716">
        <v>4627</v>
      </c>
      <c r="N716">
        <v>7268</v>
      </c>
      <c r="O716">
        <v>0.378</v>
      </c>
      <c r="P716">
        <v>0.36099999999999999</v>
      </c>
      <c r="Q716">
        <v>0.26100000000000001</v>
      </c>
      <c r="R716">
        <v>0.16700000000000001</v>
      </c>
      <c r="S716">
        <v>0.47</v>
      </c>
      <c r="T716">
        <v>0.36299999999999999</v>
      </c>
    </row>
    <row r="717" spans="1:20" x14ac:dyDescent="0.45">
      <c r="A717" s="10" t="s">
        <v>761</v>
      </c>
      <c r="B717" s="10" t="s">
        <v>21</v>
      </c>
      <c r="C717">
        <v>0.26</v>
      </c>
      <c r="D717">
        <v>0.85</v>
      </c>
      <c r="E717">
        <v>0.20899999999999999</v>
      </c>
      <c r="F717">
        <v>0.36399999999999999</v>
      </c>
      <c r="G717">
        <v>0.42699999999999999</v>
      </c>
      <c r="H717">
        <v>0.122</v>
      </c>
      <c r="I717">
        <v>7.1999999999999995E-2</v>
      </c>
      <c r="J717">
        <v>185</v>
      </c>
      <c r="K717">
        <v>3.53</v>
      </c>
      <c r="L717">
        <v>3237</v>
      </c>
      <c r="M717">
        <v>5142</v>
      </c>
      <c r="N717">
        <v>8379</v>
      </c>
      <c r="O717">
        <v>0.318</v>
      </c>
      <c r="P717">
        <v>0.36399999999999999</v>
      </c>
      <c r="Q717">
        <v>0.318</v>
      </c>
      <c r="R717">
        <v>0.16600000000000001</v>
      </c>
      <c r="S717">
        <v>0.57399999999999995</v>
      </c>
      <c r="T717">
        <v>0.26</v>
      </c>
    </row>
    <row r="718" spans="1:20" x14ac:dyDescent="0.45">
      <c r="A718" s="10" t="s">
        <v>772</v>
      </c>
      <c r="B718" s="10" t="s">
        <v>21</v>
      </c>
      <c r="C718">
        <v>0.28100000000000003</v>
      </c>
      <c r="D718">
        <v>0.85</v>
      </c>
      <c r="E718">
        <v>0.21</v>
      </c>
      <c r="F718">
        <v>0.36299999999999999</v>
      </c>
      <c r="G718">
        <v>0.42699999999999999</v>
      </c>
      <c r="H718">
        <v>0.10199999999999999</v>
      </c>
      <c r="I718">
        <v>0.105</v>
      </c>
      <c r="J718">
        <v>265</v>
      </c>
      <c r="K718">
        <v>5.36</v>
      </c>
      <c r="L718">
        <v>2797</v>
      </c>
      <c r="M718">
        <v>4585</v>
      </c>
      <c r="N718">
        <v>7382</v>
      </c>
      <c r="O718">
        <v>0.39800000000000002</v>
      </c>
      <c r="P718">
        <v>0.32800000000000001</v>
      </c>
      <c r="Q718">
        <v>0.27500000000000002</v>
      </c>
      <c r="R718">
        <v>0.161</v>
      </c>
      <c r="S718">
        <v>0.53200000000000003</v>
      </c>
      <c r="T718">
        <v>0.307</v>
      </c>
    </row>
    <row r="719" spans="1:20" x14ac:dyDescent="0.45">
      <c r="A719" s="10" t="s">
        <v>759</v>
      </c>
      <c r="B719" s="10" t="s">
        <v>21</v>
      </c>
      <c r="C719">
        <v>0.28999999999999998</v>
      </c>
      <c r="D719">
        <v>0.85</v>
      </c>
      <c r="E719">
        <v>0.20599999999999999</v>
      </c>
      <c r="F719">
        <v>0.36399999999999999</v>
      </c>
      <c r="G719">
        <v>0.42899999999999999</v>
      </c>
      <c r="H719">
        <v>0.112</v>
      </c>
      <c r="I719">
        <v>0.14099999999999999</v>
      </c>
      <c r="J719">
        <v>559</v>
      </c>
      <c r="K719">
        <v>5.52</v>
      </c>
      <c r="L719">
        <v>5158</v>
      </c>
      <c r="M719">
        <v>9985</v>
      </c>
      <c r="N719">
        <v>15143</v>
      </c>
      <c r="O719">
        <v>0.42299999999999999</v>
      </c>
      <c r="P719">
        <v>0.32300000000000001</v>
      </c>
      <c r="Q719">
        <v>0.253</v>
      </c>
      <c r="R719">
        <v>0.17199999999999999</v>
      </c>
      <c r="S719">
        <v>0.501</v>
      </c>
      <c r="T719">
        <v>0.32700000000000001</v>
      </c>
    </row>
    <row r="720" spans="1:20" x14ac:dyDescent="0.45">
      <c r="A720" s="10" t="s">
        <v>760</v>
      </c>
      <c r="B720" s="10" t="s">
        <v>21</v>
      </c>
      <c r="C720">
        <v>0.28699999999999998</v>
      </c>
      <c r="D720">
        <v>0.85</v>
      </c>
      <c r="E720">
        <v>0.21</v>
      </c>
      <c r="F720">
        <v>0.36199999999999999</v>
      </c>
      <c r="G720">
        <v>0.42699999999999999</v>
      </c>
      <c r="H720">
        <v>0.10199999999999999</v>
      </c>
      <c r="I720">
        <v>0.12</v>
      </c>
      <c r="J720">
        <v>867</v>
      </c>
      <c r="K720">
        <v>4.0999999999999996</v>
      </c>
      <c r="L720">
        <v>11351</v>
      </c>
      <c r="M720">
        <v>20634</v>
      </c>
      <c r="N720">
        <v>31985</v>
      </c>
      <c r="O720">
        <v>0.372</v>
      </c>
      <c r="P720">
        <v>0.34699999999999998</v>
      </c>
      <c r="Q720">
        <v>0.28100000000000003</v>
      </c>
      <c r="R720">
        <v>0.16700000000000001</v>
      </c>
      <c r="S720">
        <v>0.48899999999999999</v>
      </c>
      <c r="T720">
        <v>0.34399999999999997</v>
      </c>
    </row>
    <row r="721" spans="1:20" x14ac:dyDescent="0.45">
      <c r="A721" s="10" t="s">
        <v>673</v>
      </c>
      <c r="B721" s="10" t="s">
        <v>21</v>
      </c>
      <c r="C721">
        <v>0.28000000000000003</v>
      </c>
      <c r="D721">
        <v>0.85</v>
      </c>
      <c r="E721">
        <v>0.185</v>
      </c>
      <c r="F721">
        <v>0.374</v>
      </c>
      <c r="G721">
        <v>0.441</v>
      </c>
      <c r="H721">
        <v>8.8999999999999996E-2</v>
      </c>
      <c r="I721">
        <v>0.10199999999999999</v>
      </c>
      <c r="J721">
        <v>122</v>
      </c>
      <c r="K721">
        <v>3.26</v>
      </c>
      <c r="L721">
        <v>2136</v>
      </c>
      <c r="M721">
        <v>3575</v>
      </c>
      <c r="N721">
        <v>5711</v>
      </c>
      <c r="O721">
        <v>0.36299999999999999</v>
      </c>
      <c r="P721">
        <v>0.32</v>
      </c>
      <c r="Q721">
        <v>0.317</v>
      </c>
      <c r="R721">
        <v>0.19700000000000001</v>
      </c>
      <c r="S721">
        <v>0.51800000000000002</v>
      </c>
      <c r="T721">
        <v>0.28499999999999998</v>
      </c>
    </row>
    <row r="722" spans="1:20" x14ac:dyDescent="0.45">
      <c r="A722" s="10" t="s">
        <v>762</v>
      </c>
      <c r="B722" s="10" t="s">
        <v>21</v>
      </c>
      <c r="C722">
        <v>0.252</v>
      </c>
      <c r="D722">
        <v>0.84</v>
      </c>
      <c r="E722">
        <v>0.192</v>
      </c>
      <c r="F722">
        <v>0.37</v>
      </c>
      <c r="G722">
        <v>0.438</v>
      </c>
      <c r="H722">
        <v>0.152</v>
      </c>
      <c r="I722">
        <v>9.5000000000000001E-2</v>
      </c>
      <c r="J722">
        <v>174</v>
      </c>
      <c r="K722">
        <v>4.32</v>
      </c>
      <c r="L722">
        <v>2108</v>
      </c>
      <c r="M722">
        <v>3948</v>
      </c>
      <c r="N722">
        <v>6056</v>
      </c>
      <c r="O722">
        <v>0.4</v>
      </c>
      <c r="P722">
        <v>0.33900000000000002</v>
      </c>
      <c r="Q722">
        <v>0.26100000000000001</v>
      </c>
      <c r="R722">
        <v>0.20899999999999999</v>
      </c>
      <c r="S722">
        <v>0.46899999999999997</v>
      </c>
      <c r="T722">
        <v>0.32200000000000001</v>
      </c>
    </row>
    <row r="723" spans="1:20" x14ac:dyDescent="0.45">
      <c r="A723" s="10" t="s">
        <v>763</v>
      </c>
      <c r="B723" s="10" t="s">
        <v>21</v>
      </c>
      <c r="C723">
        <v>0.25600000000000001</v>
      </c>
      <c r="D723">
        <v>0.84</v>
      </c>
      <c r="E723">
        <v>0.20100000000000001</v>
      </c>
      <c r="F723">
        <v>0.36599999999999999</v>
      </c>
      <c r="G723">
        <v>0.434</v>
      </c>
      <c r="H723">
        <v>8.8999999999999996E-2</v>
      </c>
      <c r="I723">
        <v>0.10100000000000001</v>
      </c>
      <c r="J723">
        <v>78</v>
      </c>
      <c r="K723">
        <v>1.85</v>
      </c>
      <c r="L723">
        <v>2379</v>
      </c>
      <c r="M723">
        <v>4105</v>
      </c>
      <c r="N723">
        <v>6484</v>
      </c>
      <c r="O723">
        <v>0.34100000000000003</v>
      </c>
      <c r="P723">
        <v>0.35599999999999998</v>
      </c>
      <c r="Q723">
        <v>0.30299999999999999</v>
      </c>
      <c r="R723">
        <v>0.154</v>
      </c>
      <c r="S723">
        <v>0.56299999999999994</v>
      </c>
      <c r="T723">
        <v>0.28199999999999997</v>
      </c>
    </row>
    <row r="724" spans="1:20" x14ac:dyDescent="0.45">
      <c r="A724" s="10" t="s">
        <v>764</v>
      </c>
      <c r="B724" s="10" t="s">
        <v>21</v>
      </c>
      <c r="C724">
        <v>0.27700000000000002</v>
      </c>
      <c r="D724">
        <v>0.84</v>
      </c>
      <c r="E724">
        <v>0.20499999999999999</v>
      </c>
      <c r="F724">
        <v>0.36399999999999999</v>
      </c>
      <c r="G724">
        <v>0.43099999999999999</v>
      </c>
      <c r="H724">
        <v>0.128</v>
      </c>
      <c r="I724">
        <v>0.1</v>
      </c>
      <c r="J724">
        <v>277</v>
      </c>
      <c r="K724">
        <v>5.16</v>
      </c>
      <c r="L724">
        <v>3024</v>
      </c>
      <c r="M724">
        <v>5150</v>
      </c>
      <c r="N724">
        <v>8174</v>
      </c>
      <c r="O724">
        <v>0.40600000000000003</v>
      </c>
      <c r="P724">
        <v>0.32200000000000001</v>
      </c>
      <c r="Q724">
        <v>0.27200000000000002</v>
      </c>
      <c r="R724">
        <v>0.19800000000000001</v>
      </c>
      <c r="S724">
        <v>0.48899999999999999</v>
      </c>
      <c r="T724">
        <v>0.313</v>
      </c>
    </row>
    <row r="725" spans="1:20" x14ac:dyDescent="0.45">
      <c r="A725" s="10" t="s">
        <v>765</v>
      </c>
      <c r="B725" s="10" t="s">
        <v>21</v>
      </c>
      <c r="C725">
        <v>0.27600000000000002</v>
      </c>
      <c r="D725">
        <v>0.84</v>
      </c>
      <c r="E725">
        <v>0.21099999999999999</v>
      </c>
      <c r="F725">
        <v>0.36</v>
      </c>
      <c r="G725">
        <v>0.42799999999999999</v>
      </c>
      <c r="H725">
        <v>0.125</v>
      </c>
      <c r="I725">
        <v>9.7000000000000003E-2</v>
      </c>
      <c r="J725">
        <v>329</v>
      </c>
      <c r="K725">
        <v>4.26</v>
      </c>
      <c r="L725">
        <v>3926</v>
      </c>
      <c r="M725">
        <v>7223</v>
      </c>
      <c r="N725">
        <v>11149</v>
      </c>
      <c r="O725">
        <v>0.38900000000000001</v>
      </c>
      <c r="P725">
        <v>0.33300000000000002</v>
      </c>
      <c r="Q725">
        <v>0.27800000000000002</v>
      </c>
      <c r="R725">
        <v>0.21099999999999999</v>
      </c>
      <c r="S725">
        <v>0.504</v>
      </c>
      <c r="T725">
        <v>0.28399999999999997</v>
      </c>
    </row>
    <row r="726" spans="1:20" x14ac:dyDescent="0.45">
      <c r="A726" s="10" t="s">
        <v>768</v>
      </c>
      <c r="B726" s="10" t="s">
        <v>21</v>
      </c>
      <c r="C726">
        <v>0.28699999999999998</v>
      </c>
      <c r="D726">
        <v>0.84</v>
      </c>
      <c r="E726">
        <v>0.19800000000000001</v>
      </c>
      <c r="F726">
        <v>0.36599999999999999</v>
      </c>
      <c r="G726">
        <v>0.436</v>
      </c>
      <c r="H726">
        <v>0.112</v>
      </c>
      <c r="I726">
        <v>0.106</v>
      </c>
      <c r="J726">
        <v>1665</v>
      </c>
      <c r="K726">
        <v>5.29</v>
      </c>
      <c r="L726">
        <v>15296</v>
      </c>
      <c r="M726">
        <v>30617</v>
      </c>
      <c r="N726">
        <v>45913</v>
      </c>
      <c r="O726">
        <v>0.39100000000000001</v>
      </c>
      <c r="P726">
        <v>0.33200000000000002</v>
      </c>
      <c r="Q726">
        <v>0.27600000000000002</v>
      </c>
      <c r="R726">
        <v>0.192</v>
      </c>
      <c r="S726">
        <v>0.51400000000000001</v>
      </c>
      <c r="T726">
        <v>0.29299999999999998</v>
      </c>
    </row>
    <row r="727" spans="1:20" x14ac:dyDescent="0.45">
      <c r="A727" s="10" t="s">
        <v>668</v>
      </c>
      <c r="B727" s="10" t="s">
        <v>21</v>
      </c>
      <c r="C727">
        <v>0.27</v>
      </c>
      <c r="D727">
        <v>0.84</v>
      </c>
      <c r="E727">
        <v>0.20799999999999999</v>
      </c>
      <c r="F727">
        <v>0.36099999999999999</v>
      </c>
      <c r="G727">
        <v>0.43099999999999999</v>
      </c>
      <c r="H727">
        <v>0.11700000000000001</v>
      </c>
      <c r="I727">
        <v>0.113</v>
      </c>
      <c r="J727">
        <v>365</v>
      </c>
      <c r="K727">
        <v>4.95</v>
      </c>
      <c r="L727">
        <v>4256</v>
      </c>
      <c r="M727">
        <v>7139</v>
      </c>
      <c r="N727">
        <v>11395</v>
      </c>
      <c r="O727">
        <v>0.41699999999999998</v>
      </c>
      <c r="P727">
        <v>0.32400000000000001</v>
      </c>
      <c r="Q727">
        <v>0.25900000000000001</v>
      </c>
      <c r="R727">
        <v>0.18099999999999999</v>
      </c>
      <c r="S727">
        <v>0.55000000000000004</v>
      </c>
      <c r="T727">
        <v>0.26900000000000002</v>
      </c>
    </row>
    <row r="728" spans="1:20" x14ac:dyDescent="0.45">
      <c r="A728" s="10" t="s">
        <v>767</v>
      </c>
      <c r="B728" s="10" t="s">
        <v>21</v>
      </c>
      <c r="C728">
        <v>0.29199999999999998</v>
      </c>
      <c r="D728">
        <v>0.84</v>
      </c>
      <c r="E728">
        <v>0.2</v>
      </c>
      <c r="F728">
        <v>0.36399999999999999</v>
      </c>
      <c r="G728">
        <v>0.435</v>
      </c>
      <c r="H728">
        <v>0.129</v>
      </c>
      <c r="I728">
        <v>0.13300000000000001</v>
      </c>
      <c r="J728">
        <v>615</v>
      </c>
      <c r="K728">
        <v>5.01</v>
      </c>
      <c r="L728">
        <v>6735</v>
      </c>
      <c r="M728">
        <v>12212</v>
      </c>
      <c r="N728">
        <v>18947</v>
      </c>
      <c r="O728">
        <v>0.436</v>
      </c>
      <c r="P728">
        <v>0.32600000000000001</v>
      </c>
      <c r="Q728">
        <v>0.23799999999999999</v>
      </c>
      <c r="R728">
        <v>0.187</v>
      </c>
      <c r="S728">
        <v>0.48799999999999999</v>
      </c>
      <c r="T728">
        <v>0.32500000000000001</v>
      </c>
    </row>
    <row r="729" spans="1:20" x14ac:dyDescent="0.45">
      <c r="A729" s="10" t="s">
        <v>782</v>
      </c>
      <c r="B729" s="10" t="s">
        <v>21</v>
      </c>
      <c r="C729">
        <v>0.254</v>
      </c>
      <c r="D729">
        <v>0.83</v>
      </c>
      <c r="E729">
        <v>0.186</v>
      </c>
      <c r="F729">
        <v>0.37</v>
      </c>
      <c r="G729">
        <v>0.44400000000000001</v>
      </c>
      <c r="H729">
        <v>0.129</v>
      </c>
      <c r="I729">
        <v>8.7999999999999995E-2</v>
      </c>
      <c r="J729">
        <v>330</v>
      </c>
      <c r="K729">
        <v>3.85</v>
      </c>
      <c r="L729">
        <v>4763</v>
      </c>
      <c r="M729">
        <v>8147</v>
      </c>
      <c r="N729">
        <v>12910</v>
      </c>
      <c r="O729">
        <v>0.38600000000000001</v>
      </c>
      <c r="P729">
        <v>0.33300000000000002</v>
      </c>
      <c r="Q729">
        <v>0.28000000000000003</v>
      </c>
      <c r="R729">
        <v>0.19400000000000001</v>
      </c>
      <c r="S729">
        <v>0.52900000000000003</v>
      </c>
      <c r="T729">
        <v>0.27700000000000002</v>
      </c>
    </row>
    <row r="730" spans="1:20" x14ac:dyDescent="0.45">
      <c r="A730" s="10" t="s">
        <v>771</v>
      </c>
      <c r="B730" s="10" t="s">
        <v>21</v>
      </c>
      <c r="C730">
        <v>0.29699999999999999</v>
      </c>
      <c r="D730">
        <v>0.83</v>
      </c>
      <c r="E730">
        <v>0.214</v>
      </c>
      <c r="F730">
        <v>0.35599999999999998</v>
      </c>
      <c r="G730">
        <v>0.43</v>
      </c>
      <c r="H730">
        <v>0.104</v>
      </c>
      <c r="I730">
        <v>9.5000000000000001E-2</v>
      </c>
      <c r="J730">
        <v>144</v>
      </c>
      <c r="K730">
        <v>2.83</v>
      </c>
      <c r="L730">
        <v>2383</v>
      </c>
      <c r="M730">
        <v>5055</v>
      </c>
      <c r="N730">
        <v>7438</v>
      </c>
      <c r="O730">
        <v>0.34499999999999997</v>
      </c>
      <c r="P730">
        <v>0.36099999999999999</v>
      </c>
      <c r="Q730">
        <v>0.29399999999999998</v>
      </c>
      <c r="R730">
        <v>0.159</v>
      </c>
      <c r="S730">
        <v>0.52300000000000002</v>
      </c>
      <c r="T730">
        <v>0.318</v>
      </c>
    </row>
    <row r="731" spans="1:20" x14ac:dyDescent="0.45">
      <c r="A731" s="10" t="s">
        <v>773</v>
      </c>
      <c r="B731" s="10" t="s">
        <v>21</v>
      </c>
      <c r="C731">
        <v>0.30599999999999999</v>
      </c>
      <c r="D731">
        <v>0.83</v>
      </c>
      <c r="E731">
        <v>0.219</v>
      </c>
      <c r="F731">
        <v>0.35399999999999998</v>
      </c>
      <c r="G731">
        <v>0.42699999999999999</v>
      </c>
      <c r="H731">
        <v>0.109</v>
      </c>
      <c r="I731">
        <v>0.14099999999999999</v>
      </c>
      <c r="J731">
        <v>414</v>
      </c>
      <c r="K731">
        <v>4.88</v>
      </c>
      <c r="L731">
        <v>4826</v>
      </c>
      <c r="M731">
        <v>8562</v>
      </c>
      <c r="N731">
        <v>13388</v>
      </c>
      <c r="O731">
        <v>0.38100000000000001</v>
      </c>
      <c r="P731">
        <v>0.35299999999999998</v>
      </c>
      <c r="Q731">
        <v>0.26600000000000001</v>
      </c>
      <c r="R731">
        <v>0.156</v>
      </c>
      <c r="S731">
        <v>0.48899999999999999</v>
      </c>
      <c r="T731">
        <v>0.35499999999999998</v>
      </c>
    </row>
    <row r="732" spans="1:20" x14ac:dyDescent="0.45">
      <c r="A732" s="10" t="s">
        <v>775</v>
      </c>
      <c r="B732" s="10" t="s">
        <v>21</v>
      </c>
      <c r="C732">
        <v>0.27800000000000002</v>
      </c>
      <c r="D732">
        <v>0.83</v>
      </c>
      <c r="E732">
        <v>0.20499999999999999</v>
      </c>
      <c r="F732">
        <v>0.36</v>
      </c>
      <c r="G732">
        <v>0.435</v>
      </c>
      <c r="H732">
        <v>0.11700000000000001</v>
      </c>
      <c r="I732">
        <v>8.5999999999999993E-2</v>
      </c>
      <c r="J732">
        <v>226</v>
      </c>
      <c r="K732">
        <v>4.1100000000000003</v>
      </c>
      <c r="L732">
        <v>3114</v>
      </c>
      <c r="M732">
        <v>5226</v>
      </c>
      <c r="N732">
        <v>8340</v>
      </c>
      <c r="O732">
        <v>0.40699999999999997</v>
      </c>
      <c r="P732">
        <v>0.33600000000000002</v>
      </c>
      <c r="Q732">
        <v>0.25700000000000001</v>
      </c>
      <c r="R732">
        <v>0.19400000000000001</v>
      </c>
      <c r="S732">
        <v>0.52500000000000002</v>
      </c>
      <c r="T732">
        <v>0.28100000000000003</v>
      </c>
    </row>
    <row r="733" spans="1:20" x14ac:dyDescent="0.45">
      <c r="A733" s="10" t="s">
        <v>777</v>
      </c>
      <c r="B733" s="10" t="s">
        <v>21</v>
      </c>
      <c r="C733">
        <v>0.28699999999999998</v>
      </c>
      <c r="D733">
        <v>0.83</v>
      </c>
      <c r="E733">
        <v>0.19700000000000001</v>
      </c>
      <c r="F733">
        <v>0.36299999999999999</v>
      </c>
      <c r="G733">
        <v>0.44</v>
      </c>
      <c r="H733">
        <v>0.122</v>
      </c>
      <c r="I733">
        <v>9.2999999999999999E-2</v>
      </c>
      <c r="J733">
        <v>120</v>
      </c>
      <c r="K733">
        <v>3.23</v>
      </c>
      <c r="L733">
        <v>1940</v>
      </c>
      <c r="M733">
        <v>3631</v>
      </c>
      <c r="N733">
        <v>5571</v>
      </c>
      <c r="O733">
        <v>0.372</v>
      </c>
      <c r="P733">
        <v>0.35199999999999998</v>
      </c>
      <c r="Q733">
        <v>0.27600000000000002</v>
      </c>
      <c r="R733">
        <v>0.216</v>
      </c>
      <c r="S733">
        <v>0.52600000000000002</v>
      </c>
      <c r="T733">
        <v>0.25800000000000001</v>
      </c>
    </row>
    <row r="734" spans="1:20" x14ac:dyDescent="0.45">
      <c r="A734" s="10" t="s">
        <v>778</v>
      </c>
      <c r="B734" s="10" t="s">
        <v>21</v>
      </c>
      <c r="C734">
        <v>0.28799999999999998</v>
      </c>
      <c r="D734">
        <v>0.83</v>
      </c>
      <c r="E734">
        <v>0.193</v>
      </c>
      <c r="F734">
        <v>0.36499999999999999</v>
      </c>
      <c r="G734">
        <v>0.442</v>
      </c>
      <c r="H734">
        <v>0.111</v>
      </c>
      <c r="I734">
        <v>8.5000000000000006E-2</v>
      </c>
      <c r="J734">
        <v>473</v>
      </c>
      <c r="K734">
        <v>5.39</v>
      </c>
      <c r="L734">
        <v>5183</v>
      </c>
      <c r="M734">
        <v>8535</v>
      </c>
      <c r="N734">
        <v>13718</v>
      </c>
      <c r="O734">
        <v>0.38600000000000001</v>
      </c>
      <c r="P734">
        <v>0.34300000000000003</v>
      </c>
      <c r="Q734">
        <v>0.27100000000000002</v>
      </c>
      <c r="R734">
        <v>0.183</v>
      </c>
      <c r="S734">
        <v>0.50600000000000001</v>
      </c>
      <c r="T734">
        <v>0.311</v>
      </c>
    </row>
    <row r="735" spans="1:20" x14ac:dyDescent="0.45">
      <c r="A735" s="10" t="s">
        <v>779</v>
      </c>
      <c r="B735" s="10" t="s">
        <v>477</v>
      </c>
      <c r="C735">
        <v>0.26900000000000002</v>
      </c>
      <c r="D735">
        <v>0.82</v>
      </c>
      <c r="E735">
        <v>0.19700000000000001</v>
      </c>
      <c r="F735">
        <v>0.36299999999999999</v>
      </c>
      <c r="G735">
        <v>0.44</v>
      </c>
      <c r="H735">
        <v>0.13400000000000001</v>
      </c>
      <c r="I735">
        <v>0.11899999999999999</v>
      </c>
      <c r="J735">
        <v>358</v>
      </c>
      <c r="K735">
        <v>4.97</v>
      </c>
      <c r="L735">
        <v>4194</v>
      </c>
      <c r="M735">
        <v>7017</v>
      </c>
      <c r="N735">
        <v>11211</v>
      </c>
      <c r="O735">
        <v>0.40300000000000002</v>
      </c>
      <c r="P735">
        <v>0.315</v>
      </c>
      <c r="Q735">
        <v>0.28199999999999997</v>
      </c>
      <c r="R735">
        <v>0.17899999999999999</v>
      </c>
      <c r="S735">
        <v>0.502</v>
      </c>
      <c r="T735">
        <v>0.31900000000000001</v>
      </c>
    </row>
    <row r="736" spans="1:20" x14ac:dyDescent="0.45">
      <c r="A736" s="10" t="s">
        <v>793</v>
      </c>
      <c r="B736" s="10" t="s">
        <v>21</v>
      </c>
      <c r="C736">
        <v>0.30099999999999999</v>
      </c>
      <c r="D736">
        <v>0.82</v>
      </c>
      <c r="E736">
        <v>0.221</v>
      </c>
      <c r="F736">
        <v>0.35099999999999998</v>
      </c>
      <c r="G736">
        <v>0.42799999999999999</v>
      </c>
      <c r="H736">
        <v>0.13</v>
      </c>
      <c r="I736">
        <v>9.4E-2</v>
      </c>
      <c r="J736">
        <v>121</v>
      </c>
      <c r="K736">
        <v>3.25</v>
      </c>
      <c r="L736">
        <v>2157</v>
      </c>
      <c r="M736">
        <v>3812</v>
      </c>
      <c r="N736">
        <v>5969</v>
      </c>
      <c r="O736">
        <v>0.376</v>
      </c>
      <c r="P736">
        <v>0.318</v>
      </c>
      <c r="Q736">
        <v>0.30599999999999999</v>
      </c>
      <c r="R736">
        <v>0.17</v>
      </c>
      <c r="S736">
        <v>0.52400000000000002</v>
      </c>
      <c r="T736">
        <v>0.307</v>
      </c>
    </row>
    <row r="737" spans="1:20" x14ac:dyDescent="0.45">
      <c r="A737" s="10" t="s">
        <v>780</v>
      </c>
      <c r="B737" s="10" t="s">
        <v>21</v>
      </c>
      <c r="C737">
        <v>0.31</v>
      </c>
      <c r="D737">
        <v>0.82</v>
      </c>
      <c r="E737">
        <v>0.224</v>
      </c>
      <c r="F737">
        <v>0.35</v>
      </c>
      <c r="G737">
        <v>0.42599999999999999</v>
      </c>
      <c r="H737">
        <v>0.125</v>
      </c>
      <c r="I737">
        <v>0.115</v>
      </c>
      <c r="J737">
        <v>238</v>
      </c>
      <c r="K737">
        <v>4.76</v>
      </c>
      <c r="L737">
        <v>2853</v>
      </c>
      <c r="M737">
        <v>5076</v>
      </c>
      <c r="N737">
        <v>7929</v>
      </c>
      <c r="O737">
        <v>0.41</v>
      </c>
      <c r="P737">
        <v>0.34100000000000003</v>
      </c>
      <c r="Q737">
        <v>0.249</v>
      </c>
      <c r="R737">
        <v>0.17699999999999999</v>
      </c>
      <c r="S737">
        <v>0.502</v>
      </c>
      <c r="T737">
        <v>0.32100000000000001</v>
      </c>
    </row>
    <row r="738" spans="1:20" x14ac:dyDescent="0.45">
      <c r="A738" s="10" t="s">
        <v>769</v>
      </c>
      <c r="B738" s="10" t="s">
        <v>21</v>
      </c>
      <c r="C738">
        <v>0.26200000000000001</v>
      </c>
      <c r="D738">
        <v>0.82</v>
      </c>
      <c r="E738">
        <v>0.192</v>
      </c>
      <c r="F738">
        <v>0.36399999999999999</v>
      </c>
      <c r="G738">
        <v>0.44400000000000001</v>
      </c>
      <c r="H738">
        <v>0.13700000000000001</v>
      </c>
      <c r="I738">
        <v>0.124</v>
      </c>
      <c r="J738">
        <v>160</v>
      </c>
      <c r="K738">
        <v>3.75</v>
      </c>
      <c r="L738">
        <v>2090</v>
      </c>
      <c r="M738">
        <v>4093</v>
      </c>
      <c r="N738">
        <v>6183</v>
      </c>
      <c r="O738">
        <v>0.36599999999999999</v>
      </c>
      <c r="P738">
        <v>0.34300000000000003</v>
      </c>
      <c r="Q738">
        <v>0.29099999999999998</v>
      </c>
      <c r="R738">
        <v>0.189</v>
      </c>
      <c r="S738">
        <v>0.495</v>
      </c>
      <c r="T738">
        <v>0.316</v>
      </c>
    </row>
    <row r="739" spans="1:20" x14ac:dyDescent="0.45">
      <c r="A739" s="10" t="s">
        <v>781</v>
      </c>
      <c r="B739" s="10" t="s">
        <v>21</v>
      </c>
      <c r="C739">
        <v>0.29899999999999999</v>
      </c>
      <c r="D739">
        <v>0.82</v>
      </c>
      <c r="E739">
        <v>0.21199999999999999</v>
      </c>
      <c r="F739">
        <v>0.35499999999999998</v>
      </c>
      <c r="G739">
        <v>0.433</v>
      </c>
      <c r="H739">
        <v>0.12</v>
      </c>
      <c r="I739">
        <v>9.4E-2</v>
      </c>
      <c r="J739">
        <v>227</v>
      </c>
      <c r="K739">
        <v>4.6900000000000004</v>
      </c>
      <c r="L739">
        <v>2953</v>
      </c>
      <c r="M739">
        <v>4943</v>
      </c>
      <c r="N739">
        <v>7896</v>
      </c>
      <c r="O739">
        <v>0.36699999999999999</v>
      </c>
      <c r="P739">
        <v>0.35499999999999998</v>
      </c>
      <c r="Q739">
        <v>0.27700000000000002</v>
      </c>
      <c r="R739">
        <v>0.185</v>
      </c>
      <c r="S739">
        <v>0.497</v>
      </c>
      <c r="T739">
        <v>0.318</v>
      </c>
    </row>
    <row r="740" spans="1:20" x14ac:dyDescent="0.45">
      <c r="A740" s="10" t="s">
        <v>776</v>
      </c>
      <c r="B740" s="10" t="s">
        <v>21</v>
      </c>
      <c r="C740">
        <v>0.29699999999999999</v>
      </c>
      <c r="D740">
        <v>0.82</v>
      </c>
      <c r="E740">
        <v>0.20699999999999999</v>
      </c>
      <c r="F740">
        <v>0.35699999999999998</v>
      </c>
      <c r="G740">
        <v>0.436</v>
      </c>
      <c r="H740">
        <v>0.09</v>
      </c>
      <c r="I740">
        <v>0.13200000000000001</v>
      </c>
      <c r="J740">
        <v>193</v>
      </c>
      <c r="K740">
        <v>4.3600000000000003</v>
      </c>
      <c r="L740">
        <v>2078</v>
      </c>
      <c r="M740">
        <v>4273</v>
      </c>
      <c r="N740">
        <v>6351</v>
      </c>
      <c r="O740">
        <v>0.376</v>
      </c>
      <c r="P740">
        <v>0.36699999999999999</v>
      </c>
      <c r="Q740">
        <v>0.25700000000000001</v>
      </c>
      <c r="R740">
        <v>0.14699999999999999</v>
      </c>
      <c r="S740">
        <v>0.496</v>
      </c>
      <c r="T740">
        <v>0.35699999999999998</v>
      </c>
    </row>
    <row r="741" spans="1:20" x14ac:dyDescent="0.45">
      <c r="A741" s="10" t="s">
        <v>784</v>
      </c>
      <c r="B741" s="10" t="s">
        <v>21</v>
      </c>
      <c r="C741">
        <v>0.27600000000000002</v>
      </c>
      <c r="D741">
        <v>0.82</v>
      </c>
      <c r="E741">
        <v>0.20699999999999999</v>
      </c>
      <c r="F741">
        <v>0.35599999999999998</v>
      </c>
      <c r="G741">
        <v>0.436</v>
      </c>
      <c r="H741">
        <v>0.13100000000000001</v>
      </c>
      <c r="I741">
        <v>0.11799999999999999</v>
      </c>
      <c r="J741">
        <v>195</v>
      </c>
      <c r="K741">
        <v>4.4800000000000004</v>
      </c>
      <c r="L741">
        <v>2164</v>
      </c>
      <c r="M741">
        <v>4116</v>
      </c>
      <c r="N741">
        <v>6280</v>
      </c>
      <c r="O741">
        <v>0.41</v>
      </c>
      <c r="P741">
        <v>0.36</v>
      </c>
      <c r="Q741">
        <v>0.22900000000000001</v>
      </c>
      <c r="R741">
        <v>0.193</v>
      </c>
      <c r="S741">
        <v>0.46400000000000002</v>
      </c>
      <c r="T741">
        <v>0.34300000000000003</v>
      </c>
    </row>
    <row r="742" spans="1:20" x14ac:dyDescent="0.45">
      <c r="A742" s="10" t="s">
        <v>774</v>
      </c>
      <c r="B742" s="10" t="s">
        <v>21</v>
      </c>
      <c r="C742">
        <v>0.27600000000000002</v>
      </c>
      <c r="D742">
        <v>0.81</v>
      </c>
      <c r="E742">
        <v>0.17699999999999999</v>
      </c>
      <c r="F742">
        <v>0.36899999999999999</v>
      </c>
      <c r="G742">
        <v>0.45400000000000001</v>
      </c>
      <c r="H742">
        <v>0.13500000000000001</v>
      </c>
      <c r="I742">
        <v>0.111</v>
      </c>
      <c r="J742">
        <v>227</v>
      </c>
      <c r="K742">
        <v>4.66</v>
      </c>
      <c r="L742">
        <v>2936</v>
      </c>
      <c r="M742">
        <v>4643</v>
      </c>
      <c r="N742">
        <v>7579</v>
      </c>
      <c r="O742">
        <v>0.432</v>
      </c>
      <c r="P742">
        <v>0.32700000000000001</v>
      </c>
      <c r="Q742">
        <v>0.24099999999999999</v>
      </c>
      <c r="R742">
        <v>0.17699999999999999</v>
      </c>
      <c r="S742">
        <v>0.54500000000000004</v>
      </c>
      <c r="T742">
        <v>0.27800000000000002</v>
      </c>
    </row>
    <row r="743" spans="1:20" x14ac:dyDescent="0.45">
      <c r="A743" s="10" t="s">
        <v>785</v>
      </c>
      <c r="B743" s="10" t="s">
        <v>21</v>
      </c>
      <c r="C743">
        <v>0.28100000000000003</v>
      </c>
      <c r="D743">
        <v>0.81</v>
      </c>
      <c r="E743">
        <v>0.20300000000000001</v>
      </c>
      <c r="F743">
        <v>0.35599999999999998</v>
      </c>
      <c r="G743">
        <v>0.44</v>
      </c>
      <c r="H743">
        <v>0.13</v>
      </c>
      <c r="I743">
        <v>0.109</v>
      </c>
      <c r="J743">
        <v>382</v>
      </c>
      <c r="K743">
        <v>4.63</v>
      </c>
      <c r="L743">
        <v>4461</v>
      </c>
      <c r="M743">
        <v>7928</v>
      </c>
      <c r="N743">
        <v>12389</v>
      </c>
      <c r="O743">
        <v>0.35599999999999998</v>
      </c>
      <c r="P743">
        <v>0.34799999999999998</v>
      </c>
      <c r="Q743">
        <v>0.29599999999999999</v>
      </c>
      <c r="R743">
        <v>0.185</v>
      </c>
      <c r="S743">
        <v>0.48499999999999999</v>
      </c>
      <c r="T743">
        <v>0.33</v>
      </c>
    </row>
    <row r="744" spans="1:20" x14ac:dyDescent="0.45">
      <c r="A744" s="10" t="s">
        <v>786</v>
      </c>
      <c r="B744" s="10" t="s">
        <v>21</v>
      </c>
      <c r="C744">
        <v>0.29599999999999999</v>
      </c>
      <c r="D744">
        <v>0.8</v>
      </c>
      <c r="E744">
        <v>0.224</v>
      </c>
      <c r="F744">
        <v>0.34599999999999997</v>
      </c>
      <c r="G744">
        <v>0.43099999999999999</v>
      </c>
      <c r="H744">
        <v>0.114</v>
      </c>
      <c r="I744">
        <v>0.13600000000000001</v>
      </c>
      <c r="J744">
        <v>155</v>
      </c>
      <c r="K744">
        <v>4.29</v>
      </c>
      <c r="L744">
        <v>2044</v>
      </c>
      <c r="M744">
        <v>3574</v>
      </c>
      <c r="N744">
        <v>5618</v>
      </c>
      <c r="O744">
        <v>0.379</v>
      </c>
      <c r="P744">
        <v>0.33400000000000002</v>
      </c>
      <c r="Q744">
        <v>0.28699999999999998</v>
      </c>
      <c r="R744">
        <v>0.17899999999999999</v>
      </c>
      <c r="S744">
        <v>0.53400000000000003</v>
      </c>
      <c r="T744">
        <v>0.28699999999999998</v>
      </c>
    </row>
    <row r="745" spans="1:20" x14ac:dyDescent="0.45">
      <c r="A745" s="10" t="s">
        <v>787</v>
      </c>
      <c r="B745" s="10" t="s">
        <v>21</v>
      </c>
      <c r="C745">
        <v>0.31</v>
      </c>
      <c r="D745">
        <v>0.8</v>
      </c>
      <c r="E745">
        <v>0.19500000000000001</v>
      </c>
      <c r="F745">
        <v>0.35799999999999998</v>
      </c>
      <c r="G745">
        <v>0.44700000000000001</v>
      </c>
      <c r="H745">
        <v>0.121</v>
      </c>
      <c r="I745">
        <v>0.11</v>
      </c>
      <c r="J745">
        <v>245</v>
      </c>
      <c r="K745">
        <v>4.17</v>
      </c>
      <c r="L745">
        <v>3336</v>
      </c>
      <c r="M745">
        <v>5870</v>
      </c>
      <c r="N745">
        <v>9206</v>
      </c>
      <c r="O745">
        <v>0.41299999999999998</v>
      </c>
      <c r="P745">
        <v>0.33600000000000002</v>
      </c>
      <c r="Q745">
        <v>0.25</v>
      </c>
      <c r="R745">
        <v>0.224</v>
      </c>
      <c r="S745">
        <v>0.49199999999999999</v>
      </c>
      <c r="T745">
        <v>0.28399999999999997</v>
      </c>
    </row>
    <row r="746" spans="1:20" x14ac:dyDescent="0.45">
      <c r="A746" s="10" t="s">
        <v>686</v>
      </c>
      <c r="B746" s="10" t="s">
        <v>21</v>
      </c>
      <c r="C746">
        <v>0.29599999999999999</v>
      </c>
      <c r="D746">
        <v>0.8</v>
      </c>
      <c r="E746">
        <v>0.217</v>
      </c>
      <c r="F746">
        <v>0.34799999999999998</v>
      </c>
      <c r="G746">
        <v>0.435</v>
      </c>
      <c r="H746">
        <v>0.113</v>
      </c>
      <c r="I746">
        <v>8.7999999999999995E-2</v>
      </c>
      <c r="J746">
        <v>194</v>
      </c>
      <c r="K746">
        <v>4.59</v>
      </c>
      <c r="L746">
        <v>2764</v>
      </c>
      <c r="M746">
        <v>4243</v>
      </c>
      <c r="N746">
        <v>7007</v>
      </c>
      <c r="O746">
        <v>0.33700000000000002</v>
      </c>
      <c r="P746">
        <v>0.35599999999999998</v>
      </c>
      <c r="Q746">
        <v>0.307</v>
      </c>
      <c r="R746">
        <v>0.154</v>
      </c>
      <c r="S746">
        <v>0.55800000000000005</v>
      </c>
      <c r="T746">
        <v>0.28799999999999998</v>
      </c>
    </row>
    <row r="747" spans="1:20" x14ac:dyDescent="0.45">
      <c r="A747" s="10" t="s">
        <v>789</v>
      </c>
      <c r="B747" s="10" t="s">
        <v>21</v>
      </c>
      <c r="C747">
        <v>0.29599999999999999</v>
      </c>
      <c r="D747">
        <v>0.8</v>
      </c>
      <c r="E747">
        <v>0.19900000000000001</v>
      </c>
      <c r="F747">
        <v>0.35499999999999998</v>
      </c>
      <c r="G747">
        <v>0.44600000000000001</v>
      </c>
      <c r="H747">
        <v>0.122</v>
      </c>
      <c r="I747">
        <v>0.13600000000000001</v>
      </c>
      <c r="J747">
        <v>458</v>
      </c>
      <c r="K747">
        <v>4.75</v>
      </c>
      <c r="L747">
        <v>5224</v>
      </c>
      <c r="M747">
        <v>9525</v>
      </c>
      <c r="N747">
        <v>14749</v>
      </c>
      <c r="O747">
        <v>0.41699999999999998</v>
      </c>
      <c r="P747">
        <v>0.33400000000000002</v>
      </c>
      <c r="Q747">
        <v>0.249</v>
      </c>
      <c r="R747">
        <v>0.187</v>
      </c>
      <c r="S747">
        <v>0.46899999999999997</v>
      </c>
      <c r="T747">
        <v>0.34399999999999997</v>
      </c>
    </row>
    <row r="748" spans="1:20" x14ac:dyDescent="0.45">
      <c r="A748" s="10" t="s">
        <v>788</v>
      </c>
      <c r="B748" s="10" t="s">
        <v>21</v>
      </c>
      <c r="C748">
        <v>0.28399999999999997</v>
      </c>
      <c r="D748">
        <v>0.79</v>
      </c>
      <c r="E748">
        <v>0.186</v>
      </c>
      <c r="F748">
        <v>0.35899999999999999</v>
      </c>
      <c r="G748">
        <v>0.45500000000000002</v>
      </c>
      <c r="H748">
        <v>0.12</v>
      </c>
      <c r="I748">
        <v>7.0999999999999994E-2</v>
      </c>
      <c r="J748">
        <v>111</v>
      </c>
      <c r="K748">
        <v>3.32</v>
      </c>
      <c r="L748">
        <v>1943</v>
      </c>
      <c r="M748">
        <v>3292</v>
      </c>
      <c r="N748">
        <v>5235</v>
      </c>
      <c r="O748">
        <v>0.38200000000000001</v>
      </c>
      <c r="P748">
        <v>0.32500000000000001</v>
      </c>
      <c r="Q748">
        <v>0.29299999999999998</v>
      </c>
      <c r="R748">
        <v>0.20499999999999999</v>
      </c>
      <c r="S748">
        <v>0.55400000000000005</v>
      </c>
      <c r="T748">
        <v>0.24</v>
      </c>
    </row>
    <row r="749" spans="1:20" x14ac:dyDescent="0.45">
      <c r="A749" s="10" t="s">
        <v>791</v>
      </c>
      <c r="B749" s="10" t="s">
        <v>26</v>
      </c>
      <c r="C749">
        <v>0.25800000000000001</v>
      </c>
      <c r="D749">
        <v>0.79</v>
      </c>
      <c r="E749">
        <v>0.20200000000000001</v>
      </c>
      <c r="F749">
        <v>0.35199999999999998</v>
      </c>
      <c r="G749">
        <v>0.44600000000000001</v>
      </c>
      <c r="H749">
        <v>0.13300000000000001</v>
      </c>
      <c r="I749">
        <v>0.124</v>
      </c>
      <c r="J749">
        <v>279</v>
      </c>
      <c r="K749">
        <v>6.2</v>
      </c>
      <c r="L749">
        <v>2129</v>
      </c>
      <c r="M749">
        <v>4362</v>
      </c>
      <c r="N749">
        <v>6491</v>
      </c>
      <c r="O749">
        <v>0.41199999999999998</v>
      </c>
      <c r="P749">
        <v>0.34100000000000003</v>
      </c>
      <c r="Q749">
        <v>0.247</v>
      </c>
      <c r="R749">
        <v>0.17799999999999999</v>
      </c>
      <c r="S749">
        <v>0.52100000000000002</v>
      </c>
      <c r="T749">
        <v>0.30099999999999999</v>
      </c>
    </row>
    <row r="750" spans="1:20" x14ac:dyDescent="0.45">
      <c r="A750" s="10" t="s">
        <v>792</v>
      </c>
      <c r="B750" s="10" t="s">
        <v>21</v>
      </c>
      <c r="C750">
        <v>0.24199999999999999</v>
      </c>
      <c r="D750">
        <v>0.79</v>
      </c>
      <c r="E750">
        <v>0.189</v>
      </c>
      <c r="F750">
        <v>0.35699999999999998</v>
      </c>
      <c r="G750">
        <v>0.45400000000000001</v>
      </c>
      <c r="H750">
        <v>0.16600000000000001</v>
      </c>
      <c r="I750">
        <v>9.7000000000000003E-2</v>
      </c>
      <c r="J750">
        <v>128</v>
      </c>
      <c r="K750">
        <v>2.93</v>
      </c>
      <c r="L750">
        <v>2463</v>
      </c>
      <c r="M750">
        <v>4197</v>
      </c>
      <c r="N750">
        <v>6660</v>
      </c>
      <c r="O750">
        <v>0.35599999999999998</v>
      </c>
      <c r="P750">
        <v>0.33200000000000002</v>
      </c>
      <c r="Q750">
        <v>0.312</v>
      </c>
      <c r="R750">
        <v>0.22900000000000001</v>
      </c>
      <c r="S750">
        <v>0.48799999999999999</v>
      </c>
      <c r="T750">
        <v>0.28299999999999997</v>
      </c>
    </row>
    <row r="751" spans="1:20" x14ac:dyDescent="0.45">
      <c r="A751" s="10" t="s">
        <v>794</v>
      </c>
      <c r="B751" s="10" t="s">
        <v>21</v>
      </c>
      <c r="C751">
        <v>0.30399999999999999</v>
      </c>
      <c r="D751">
        <v>0.77</v>
      </c>
      <c r="E751">
        <v>0.218</v>
      </c>
      <c r="F751">
        <v>0.34100000000000003</v>
      </c>
      <c r="G751">
        <v>0.441</v>
      </c>
      <c r="H751">
        <v>0.113</v>
      </c>
      <c r="I751">
        <v>0.107</v>
      </c>
      <c r="J751">
        <v>801</v>
      </c>
      <c r="K751">
        <v>5.58</v>
      </c>
      <c r="L751">
        <v>6893</v>
      </c>
      <c r="M751">
        <v>14180</v>
      </c>
      <c r="N751">
        <v>21073</v>
      </c>
      <c r="O751">
        <v>0.36599999999999999</v>
      </c>
      <c r="P751">
        <v>0.34499999999999997</v>
      </c>
      <c r="Q751">
        <v>0.28899999999999998</v>
      </c>
      <c r="R751">
        <v>0.17599999999999999</v>
      </c>
      <c r="S751">
        <v>0.51300000000000001</v>
      </c>
      <c r="T751">
        <v>0.311</v>
      </c>
    </row>
    <row r="752" spans="1:20" x14ac:dyDescent="0.45">
      <c r="A752" s="10" t="s">
        <v>796</v>
      </c>
      <c r="B752" s="10" t="s">
        <v>21</v>
      </c>
      <c r="C752">
        <v>0.28599999999999998</v>
      </c>
      <c r="D752">
        <v>0.77</v>
      </c>
      <c r="E752">
        <v>0.223</v>
      </c>
      <c r="F752">
        <v>0.33800000000000002</v>
      </c>
      <c r="G752">
        <v>0.439</v>
      </c>
      <c r="H752">
        <v>9.8000000000000004E-2</v>
      </c>
      <c r="I752">
        <v>0.14799999999999999</v>
      </c>
      <c r="J752">
        <v>228</v>
      </c>
      <c r="K752">
        <v>5.63</v>
      </c>
      <c r="L752">
        <v>2172</v>
      </c>
      <c r="M752">
        <v>3908</v>
      </c>
      <c r="N752">
        <v>6080</v>
      </c>
      <c r="O752">
        <v>0.43</v>
      </c>
      <c r="P752">
        <v>0.33600000000000002</v>
      </c>
      <c r="Q752">
        <v>0.23300000000000001</v>
      </c>
      <c r="R752">
        <v>0.14799999999999999</v>
      </c>
      <c r="S752">
        <v>0.47599999999999998</v>
      </c>
      <c r="T752">
        <v>0.376</v>
      </c>
    </row>
    <row r="753" spans="1:20" x14ac:dyDescent="0.45">
      <c r="A753" s="10" t="s">
        <v>797</v>
      </c>
      <c r="B753" s="10" t="s">
        <v>21</v>
      </c>
      <c r="C753">
        <v>0.28100000000000003</v>
      </c>
      <c r="D753">
        <v>0.77</v>
      </c>
      <c r="E753">
        <v>0.222</v>
      </c>
      <c r="F753">
        <v>0.33800000000000002</v>
      </c>
      <c r="G753">
        <v>0.439</v>
      </c>
      <c r="H753">
        <v>0.11600000000000001</v>
      </c>
      <c r="I753">
        <v>9.2999999999999999E-2</v>
      </c>
      <c r="J753">
        <v>492</v>
      </c>
      <c r="K753">
        <v>4.45</v>
      </c>
      <c r="L753">
        <v>5977</v>
      </c>
      <c r="M753">
        <v>10504</v>
      </c>
      <c r="N753">
        <v>16481</v>
      </c>
      <c r="O753">
        <v>0.36399999999999999</v>
      </c>
      <c r="P753">
        <v>0.35499999999999998</v>
      </c>
      <c r="Q753">
        <v>0.28100000000000003</v>
      </c>
      <c r="R753">
        <v>0.184</v>
      </c>
      <c r="S753">
        <v>0.51300000000000001</v>
      </c>
      <c r="T753">
        <v>0.30399999999999999</v>
      </c>
    </row>
    <row r="754" spans="1:20" x14ac:dyDescent="0.45">
      <c r="A754" s="10" t="s">
        <v>799</v>
      </c>
      <c r="B754" s="10" t="s">
        <v>21</v>
      </c>
      <c r="C754">
        <v>0.28799999999999998</v>
      </c>
      <c r="D754">
        <v>0.77</v>
      </c>
      <c r="E754">
        <v>0.217</v>
      </c>
      <c r="F754">
        <v>0.34</v>
      </c>
      <c r="G754">
        <v>0.443</v>
      </c>
      <c r="H754">
        <v>0.11799999999999999</v>
      </c>
      <c r="I754">
        <v>0.11600000000000001</v>
      </c>
      <c r="J754">
        <v>246</v>
      </c>
      <c r="K754">
        <v>4.3600000000000003</v>
      </c>
      <c r="L754">
        <v>2973</v>
      </c>
      <c r="M754">
        <v>5324</v>
      </c>
      <c r="N754">
        <v>8297</v>
      </c>
      <c r="O754">
        <v>0.39800000000000002</v>
      </c>
      <c r="P754">
        <v>0.34599999999999997</v>
      </c>
      <c r="Q754">
        <v>0.25600000000000001</v>
      </c>
      <c r="R754">
        <v>0.18</v>
      </c>
      <c r="S754">
        <v>0.48599999999999999</v>
      </c>
      <c r="T754">
        <v>0.33300000000000002</v>
      </c>
    </row>
    <row r="755" spans="1:20" x14ac:dyDescent="0.45">
      <c r="A755" s="10" t="s">
        <v>798</v>
      </c>
      <c r="B755" s="10" t="s">
        <v>21</v>
      </c>
      <c r="C755">
        <v>0.27100000000000002</v>
      </c>
      <c r="D755">
        <v>0.77</v>
      </c>
      <c r="E755">
        <v>0.20399999999999999</v>
      </c>
      <c r="F755">
        <v>0.34599999999999997</v>
      </c>
      <c r="G755">
        <v>0.45100000000000001</v>
      </c>
      <c r="H755">
        <v>0.122</v>
      </c>
      <c r="I755">
        <v>8.4000000000000005E-2</v>
      </c>
      <c r="J755">
        <v>106</v>
      </c>
      <c r="K755">
        <v>2.1</v>
      </c>
      <c r="L755">
        <v>2907</v>
      </c>
      <c r="M755">
        <v>4903</v>
      </c>
      <c r="N755">
        <v>7810</v>
      </c>
      <c r="O755">
        <v>0.36</v>
      </c>
      <c r="P755">
        <v>0.33700000000000002</v>
      </c>
      <c r="Q755">
        <v>0.30299999999999999</v>
      </c>
      <c r="R755">
        <v>0.19900000000000001</v>
      </c>
      <c r="S755">
        <v>0.53800000000000003</v>
      </c>
      <c r="T755">
        <v>0.26300000000000001</v>
      </c>
    </row>
    <row r="756" spans="1:20" x14ac:dyDescent="0.45">
      <c r="A756" s="10" t="s">
        <v>800</v>
      </c>
      <c r="B756" s="10" t="s">
        <v>21</v>
      </c>
      <c r="C756">
        <v>0.28699999999999998</v>
      </c>
      <c r="D756">
        <v>0.77</v>
      </c>
      <c r="E756">
        <v>0.22800000000000001</v>
      </c>
      <c r="F756">
        <v>0.33500000000000002</v>
      </c>
      <c r="G756">
        <v>0.437</v>
      </c>
      <c r="H756">
        <v>0.124</v>
      </c>
      <c r="I756">
        <v>8.6999999999999994E-2</v>
      </c>
      <c r="J756">
        <v>178</v>
      </c>
      <c r="K756">
        <v>3.89</v>
      </c>
      <c r="L756">
        <v>2076</v>
      </c>
      <c r="M756">
        <v>4318</v>
      </c>
      <c r="N756">
        <v>6394</v>
      </c>
      <c r="O756">
        <v>0.33</v>
      </c>
      <c r="P756">
        <v>0.371</v>
      </c>
      <c r="Q756">
        <v>0.29899999999999999</v>
      </c>
      <c r="R756">
        <v>0.185</v>
      </c>
      <c r="S756">
        <v>0.52700000000000002</v>
      </c>
      <c r="T756">
        <v>0.28799999999999998</v>
      </c>
    </row>
    <row r="757" spans="1:20" x14ac:dyDescent="0.45">
      <c r="A757" s="10" t="s">
        <v>802</v>
      </c>
      <c r="B757" s="10" t="s">
        <v>220</v>
      </c>
      <c r="C757">
        <v>0.27800000000000002</v>
      </c>
      <c r="D757">
        <v>0.76</v>
      </c>
      <c r="E757">
        <v>0.183</v>
      </c>
      <c r="F757">
        <v>0.35299999999999998</v>
      </c>
      <c r="G757">
        <v>0.46400000000000002</v>
      </c>
      <c r="H757">
        <v>9.1999999999999998E-2</v>
      </c>
      <c r="I757">
        <v>0.106</v>
      </c>
      <c r="J757">
        <v>148</v>
      </c>
      <c r="K757">
        <v>4.1900000000000004</v>
      </c>
      <c r="L757">
        <v>1975</v>
      </c>
      <c r="M757">
        <v>3443</v>
      </c>
      <c r="N757">
        <v>5418</v>
      </c>
      <c r="O757">
        <v>0.38900000000000001</v>
      </c>
      <c r="P757">
        <v>0.34100000000000003</v>
      </c>
      <c r="Q757">
        <v>0.27</v>
      </c>
      <c r="R757">
        <v>0.153</v>
      </c>
      <c r="S757">
        <v>0.51300000000000001</v>
      </c>
      <c r="T757">
        <v>0.33300000000000002</v>
      </c>
    </row>
    <row r="758" spans="1:20" x14ac:dyDescent="0.45">
      <c r="A758" s="10" t="s">
        <v>801</v>
      </c>
      <c r="B758" s="10" t="s">
        <v>551</v>
      </c>
      <c r="C758">
        <v>0.26200000000000001</v>
      </c>
      <c r="D758">
        <v>0.76</v>
      </c>
      <c r="E758">
        <v>0.17199999999999999</v>
      </c>
      <c r="F758">
        <v>0.35799999999999998</v>
      </c>
      <c r="G758">
        <v>0.47</v>
      </c>
      <c r="H758">
        <v>0.104</v>
      </c>
      <c r="I758">
        <v>0.14299999999999999</v>
      </c>
      <c r="J758">
        <v>159</v>
      </c>
      <c r="K758">
        <v>4</v>
      </c>
      <c r="L758">
        <v>2421</v>
      </c>
      <c r="M758">
        <v>3896</v>
      </c>
      <c r="N758">
        <v>6317</v>
      </c>
      <c r="O758">
        <v>0.41099999999999998</v>
      </c>
      <c r="P758">
        <v>0.34100000000000003</v>
      </c>
      <c r="Q758">
        <v>0.248</v>
      </c>
      <c r="R758">
        <v>0.159</v>
      </c>
      <c r="S758">
        <v>0.53</v>
      </c>
      <c r="T758">
        <v>0.311</v>
      </c>
    </row>
    <row r="759" spans="1:20" x14ac:dyDescent="0.45">
      <c r="A759" s="10" t="s">
        <v>795</v>
      </c>
      <c r="B759" s="10" t="s">
        <v>21</v>
      </c>
      <c r="C759">
        <v>0.27700000000000002</v>
      </c>
      <c r="D759">
        <v>0.76</v>
      </c>
      <c r="E759">
        <v>0.20499999999999999</v>
      </c>
      <c r="F759">
        <v>0.34300000000000003</v>
      </c>
      <c r="G759">
        <v>0.45200000000000001</v>
      </c>
      <c r="H759">
        <v>7.9000000000000001E-2</v>
      </c>
      <c r="I759">
        <v>0.10199999999999999</v>
      </c>
      <c r="J759">
        <v>104</v>
      </c>
      <c r="K759">
        <v>2.87</v>
      </c>
      <c r="L759">
        <v>2299</v>
      </c>
      <c r="M759">
        <v>3621</v>
      </c>
      <c r="N759">
        <v>5920</v>
      </c>
      <c r="O759">
        <v>0.32100000000000001</v>
      </c>
      <c r="P759">
        <v>0.35499999999999998</v>
      </c>
      <c r="Q759">
        <v>0.32400000000000001</v>
      </c>
      <c r="R759">
        <v>0.151</v>
      </c>
      <c r="S759">
        <v>0.54400000000000004</v>
      </c>
      <c r="T759">
        <v>0.30599999999999999</v>
      </c>
    </row>
    <row r="760" spans="1:20" x14ac:dyDescent="0.45">
      <c r="A760" s="10" t="s">
        <v>783</v>
      </c>
      <c r="B760" s="10" t="s">
        <v>21</v>
      </c>
      <c r="C760">
        <v>0.28599999999999998</v>
      </c>
      <c r="D760">
        <v>0.76</v>
      </c>
      <c r="E760">
        <v>0.19700000000000001</v>
      </c>
      <c r="F760">
        <v>0.34599999999999997</v>
      </c>
      <c r="G760">
        <v>0.45700000000000002</v>
      </c>
      <c r="H760">
        <v>0.11</v>
      </c>
      <c r="I760">
        <v>0.10299999999999999</v>
      </c>
      <c r="J760">
        <v>636</v>
      </c>
      <c r="K760">
        <v>5.51</v>
      </c>
      <c r="L760">
        <v>5747</v>
      </c>
      <c r="M760">
        <v>10825</v>
      </c>
      <c r="N760">
        <v>16572</v>
      </c>
      <c r="O760">
        <v>0.40300000000000002</v>
      </c>
      <c r="P760">
        <v>0.35</v>
      </c>
      <c r="Q760">
        <v>0.247</v>
      </c>
      <c r="R760">
        <v>0.16300000000000001</v>
      </c>
      <c r="S760">
        <v>0.51500000000000001</v>
      </c>
      <c r="T760">
        <v>0.32200000000000001</v>
      </c>
    </row>
    <row r="761" spans="1:20" x14ac:dyDescent="0.45">
      <c r="A761" s="10" t="s">
        <v>803</v>
      </c>
      <c r="B761" s="10" t="s">
        <v>21</v>
      </c>
      <c r="C761">
        <v>0.28699999999999998</v>
      </c>
      <c r="D761">
        <v>0.76</v>
      </c>
      <c r="E761">
        <v>0.22</v>
      </c>
      <c r="F761">
        <v>0.33600000000000002</v>
      </c>
      <c r="G761">
        <v>0.44400000000000001</v>
      </c>
      <c r="H761">
        <v>9.5000000000000001E-2</v>
      </c>
      <c r="I761">
        <v>0.126</v>
      </c>
      <c r="J761">
        <v>242</v>
      </c>
      <c r="K761">
        <v>4.1500000000000004</v>
      </c>
      <c r="L761">
        <v>3432</v>
      </c>
      <c r="M761">
        <v>5760</v>
      </c>
      <c r="N761">
        <v>9192</v>
      </c>
      <c r="O761">
        <v>0.39400000000000002</v>
      </c>
      <c r="P761">
        <v>0.33300000000000002</v>
      </c>
      <c r="Q761">
        <v>0.27400000000000002</v>
      </c>
      <c r="R761">
        <v>0.151</v>
      </c>
      <c r="S761">
        <v>0.47199999999999998</v>
      </c>
      <c r="T761">
        <v>0.377</v>
      </c>
    </row>
    <row r="762" spans="1:20" x14ac:dyDescent="0.45">
      <c r="A762" s="10" t="s">
        <v>804</v>
      </c>
      <c r="B762" s="10" t="s">
        <v>21</v>
      </c>
      <c r="C762">
        <v>0.27800000000000002</v>
      </c>
      <c r="D762">
        <v>0.75</v>
      </c>
      <c r="E762">
        <v>0.186</v>
      </c>
      <c r="F762">
        <v>0.35</v>
      </c>
      <c r="G762">
        <v>0.46500000000000002</v>
      </c>
      <c r="H762">
        <v>0.128</v>
      </c>
      <c r="I762">
        <v>8.1000000000000003E-2</v>
      </c>
      <c r="J762">
        <v>214</v>
      </c>
      <c r="K762">
        <v>4.8099999999999996</v>
      </c>
      <c r="L762">
        <v>2353</v>
      </c>
      <c r="M762">
        <v>4272</v>
      </c>
      <c r="N762">
        <v>6625</v>
      </c>
      <c r="O762">
        <v>0.36299999999999999</v>
      </c>
      <c r="P762">
        <v>0.32600000000000001</v>
      </c>
      <c r="Q762">
        <v>0.311</v>
      </c>
      <c r="R762">
        <v>0.16300000000000001</v>
      </c>
      <c r="S762">
        <v>0.53900000000000003</v>
      </c>
      <c r="T762">
        <v>0.29699999999999999</v>
      </c>
    </row>
    <row r="763" spans="1:20" x14ac:dyDescent="0.45">
      <c r="A763" s="10" t="s">
        <v>808</v>
      </c>
      <c r="B763" s="10" t="s">
        <v>21</v>
      </c>
      <c r="C763">
        <v>0.29299999999999998</v>
      </c>
      <c r="D763">
        <v>0.75</v>
      </c>
      <c r="E763">
        <v>0.20599999999999999</v>
      </c>
      <c r="F763">
        <v>0.33900000000000002</v>
      </c>
      <c r="G763">
        <v>0.45500000000000002</v>
      </c>
      <c r="H763">
        <v>0.1</v>
      </c>
      <c r="I763">
        <v>0.108</v>
      </c>
      <c r="J763">
        <v>128</v>
      </c>
      <c r="K763">
        <v>2.48</v>
      </c>
      <c r="L763">
        <v>2981</v>
      </c>
      <c r="M763">
        <v>5011</v>
      </c>
      <c r="N763">
        <v>7992</v>
      </c>
      <c r="O763">
        <v>0.30599999999999999</v>
      </c>
      <c r="P763">
        <v>0.38</v>
      </c>
      <c r="Q763">
        <v>0.313</v>
      </c>
      <c r="R763">
        <v>0.16</v>
      </c>
      <c r="S763">
        <v>0.52400000000000002</v>
      </c>
      <c r="T763">
        <v>0.317</v>
      </c>
    </row>
    <row r="764" spans="1:20" x14ac:dyDescent="0.45">
      <c r="A764" s="10" t="s">
        <v>809</v>
      </c>
      <c r="B764" s="10" t="s">
        <v>21</v>
      </c>
      <c r="C764">
        <v>0.26200000000000001</v>
      </c>
      <c r="D764">
        <v>0.74</v>
      </c>
      <c r="E764">
        <v>0.17499999999999999</v>
      </c>
      <c r="F764">
        <v>0.35199999999999998</v>
      </c>
      <c r="G764">
        <v>0.47299999999999998</v>
      </c>
      <c r="H764">
        <v>0.126</v>
      </c>
      <c r="I764">
        <v>0.08</v>
      </c>
      <c r="J764">
        <v>210</v>
      </c>
      <c r="K764">
        <v>3.28</v>
      </c>
      <c r="L764">
        <v>4310</v>
      </c>
      <c r="M764">
        <v>6414</v>
      </c>
      <c r="N764">
        <v>10724</v>
      </c>
      <c r="O764">
        <v>0.39200000000000002</v>
      </c>
      <c r="P764">
        <v>0.35</v>
      </c>
      <c r="Q764">
        <v>0.25800000000000001</v>
      </c>
      <c r="R764">
        <v>0.19800000000000001</v>
      </c>
      <c r="S764">
        <v>0.54900000000000004</v>
      </c>
      <c r="T764">
        <v>0.253</v>
      </c>
    </row>
    <row r="765" spans="1:20" x14ac:dyDescent="0.45">
      <c r="A765" s="10" t="s">
        <v>810</v>
      </c>
      <c r="B765" s="10" t="s">
        <v>21</v>
      </c>
      <c r="C765">
        <v>0.27600000000000002</v>
      </c>
      <c r="D765">
        <v>0.74</v>
      </c>
      <c r="E765">
        <v>0.189</v>
      </c>
      <c r="F765">
        <v>0.34499999999999997</v>
      </c>
      <c r="G765">
        <v>0.46500000000000002</v>
      </c>
      <c r="H765">
        <v>0.13500000000000001</v>
      </c>
      <c r="I765">
        <v>0.158</v>
      </c>
      <c r="J765">
        <v>202</v>
      </c>
      <c r="K765">
        <v>4.7</v>
      </c>
      <c r="L765">
        <v>2601</v>
      </c>
      <c r="M765">
        <v>4199</v>
      </c>
      <c r="N765">
        <v>6800</v>
      </c>
      <c r="O765">
        <v>0.433</v>
      </c>
      <c r="P765">
        <v>0.311</v>
      </c>
      <c r="Q765">
        <v>0.25600000000000001</v>
      </c>
      <c r="R765">
        <v>0.21</v>
      </c>
      <c r="S765">
        <v>0.47399999999999998</v>
      </c>
      <c r="T765">
        <v>0.317</v>
      </c>
    </row>
    <row r="766" spans="1:20" x14ac:dyDescent="0.45">
      <c r="A766" s="10" t="s">
        <v>807</v>
      </c>
      <c r="B766" s="10" t="s">
        <v>21</v>
      </c>
      <c r="C766">
        <v>0.29799999999999999</v>
      </c>
      <c r="D766">
        <v>0.74</v>
      </c>
      <c r="E766">
        <v>0.20399999999999999</v>
      </c>
      <c r="F766">
        <v>0.33900000000000002</v>
      </c>
      <c r="G766">
        <v>0.45700000000000002</v>
      </c>
      <c r="H766">
        <v>0.115</v>
      </c>
      <c r="I766">
        <v>0.106</v>
      </c>
      <c r="J766">
        <v>579</v>
      </c>
      <c r="K766">
        <v>4.95</v>
      </c>
      <c r="L766">
        <v>7032</v>
      </c>
      <c r="M766">
        <v>11629</v>
      </c>
      <c r="N766">
        <v>18661</v>
      </c>
      <c r="O766">
        <v>0.38</v>
      </c>
      <c r="P766">
        <v>0.33900000000000002</v>
      </c>
      <c r="Q766">
        <v>0.28100000000000003</v>
      </c>
      <c r="R766">
        <v>0.17899999999999999</v>
      </c>
      <c r="S766">
        <v>0.51300000000000001</v>
      </c>
      <c r="T766">
        <v>0.308</v>
      </c>
    </row>
    <row r="767" spans="1:20" x14ac:dyDescent="0.45">
      <c r="A767" s="10" t="s">
        <v>806</v>
      </c>
      <c r="B767" s="10" t="s">
        <v>21</v>
      </c>
      <c r="C767">
        <v>0.29199999999999998</v>
      </c>
      <c r="D767">
        <v>0.73</v>
      </c>
      <c r="E767">
        <v>0.20799999999999999</v>
      </c>
      <c r="F767">
        <v>0.33500000000000002</v>
      </c>
      <c r="G767">
        <v>0.45700000000000002</v>
      </c>
      <c r="H767">
        <v>0.126</v>
      </c>
      <c r="I767">
        <v>0.111</v>
      </c>
      <c r="J767">
        <v>534</v>
      </c>
      <c r="K767">
        <v>4.66</v>
      </c>
      <c r="L767">
        <v>6125</v>
      </c>
      <c r="M767">
        <v>11192</v>
      </c>
      <c r="N767">
        <v>17317</v>
      </c>
      <c r="O767">
        <v>0.41699999999999998</v>
      </c>
      <c r="P767">
        <v>0.316</v>
      </c>
      <c r="Q767">
        <v>0.26700000000000002</v>
      </c>
      <c r="R767">
        <v>0.191</v>
      </c>
      <c r="S767">
        <v>0.52200000000000002</v>
      </c>
      <c r="T767">
        <v>0.28699999999999998</v>
      </c>
    </row>
    <row r="768" spans="1:20" x14ac:dyDescent="0.45">
      <c r="A768" s="10" t="s">
        <v>812</v>
      </c>
      <c r="B768" s="10" t="s">
        <v>21</v>
      </c>
      <c r="C768">
        <v>0.29699999999999999</v>
      </c>
      <c r="D768">
        <v>0.73</v>
      </c>
      <c r="E768">
        <v>0.21</v>
      </c>
      <c r="F768">
        <v>0.33400000000000002</v>
      </c>
      <c r="G768">
        <v>0.45600000000000002</v>
      </c>
      <c r="H768">
        <v>0.127</v>
      </c>
      <c r="I768">
        <v>9.7000000000000003E-2</v>
      </c>
      <c r="J768">
        <v>602</v>
      </c>
      <c r="K768">
        <v>5.09</v>
      </c>
      <c r="L768">
        <v>5334</v>
      </c>
      <c r="M768">
        <v>11364</v>
      </c>
      <c r="N768">
        <v>16698</v>
      </c>
      <c r="O768">
        <v>0.371</v>
      </c>
      <c r="P768">
        <v>0.33</v>
      </c>
      <c r="Q768">
        <v>0.29899999999999999</v>
      </c>
      <c r="R768">
        <v>0.17599999999999999</v>
      </c>
      <c r="S768">
        <v>0.52400000000000002</v>
      </c>
      <c r="T768">
        <v>0.29899999999999999</v>
      </c>
    </row>
    <row r="769" spans="1:20" x14ac:dyDescent="0.45">
      <c r="A769" s="10" t="s">
        <v>811</v>
      </c>
      <c r="B769" s="10" t="s">
        <v>21</v>
      </c>
      <c r="C769">
        <v>0.26</v>
      </c>
      <c r="D769">
        <v>0.73</v>
      </c>
      <c r="E769">
        <v>0.18099999999999999</v>
      </c>
      <c r="F769">
        <v>0.34599999999999997</v>
      </c>
      <c r="G769">
        <v>0.47299999999999998</v>
      </c>
      <c r="H769">
        <v>0.13500000000000001</v>
      </c>
      <c r="I769">
        <v>6.5000000000000002E-2</v>
      </c>
      <c r="J769">
        <v>39</v>
      </c>
      <c r="K769">
        <v>1.08</v>
      </c>
      <c r="L769">
        <v>1535</v>
      </c>
      <c r="M769">
        <v>3149</v>
      </c>
      <c r="N769">
        <v>4684</v>
      </c>
      <c r="O769">
        <v>0.39600000000000002</v>
      </c>
      <c r="P769">
        <v>0.35099999999999998</v>
      </c>
      <c r="Q769">
        <v>0.253</v>
      </c>
      <c r="R769">
        <v>0.17599999999999999</v>
      </c>
      <c r="S769">
        <v>0.56299999999999994</v>
      </c>
      <c r="T769">
        <v>0.26100000000000001</v>
      </c>
    </row>
    <row r="770" spans="1:20" x14ac:dyDescent="0.45">
      <c r="A770" s="10" t="s">
        <v>805</v>
      </c>
      <c r="B770" s="10" t="s">
        <v>21</v>
      </c>
      <c r="C770">
        <v>0.26600000000000001</v>
      </c>
      <c r="D770">
        <v>0.73</v>
      </c>
      <c r="E770">
        <v>0.19400000000000001</v>
      </c>
      <c r="F770">
        <v>0.34</v>
      </c>
      <c r="G770">
        <v>0.46600000000000003</v>
      </c>
      <c r="H770">
        <v>0.13500000000000001</v>
      </c>
      <c r="I770">
        <v>0.108</v>
      </c>
      <c r="J770">
        <v>758</v>
      </c>
      <c r="K770">
        <v>5.04</v>
      </c>
      <c r="L770">
        <v>7227</v>
      </c>
      <c r="M770">
        <v>14297</v>
      </c>
      <c r="N770">
        <v>21524</v>
      </c>
      <c r="O770">
        <v>0.41899999999999998</v>
      </c>
      <c r="P770">
        <v>0.31900000000000001</v>
      </c>
      <c r="Q770">
        <v>0.26200000000000001</v>
      </c>
      <c r="R770">
        <v>0.19800000000000001</v>
      </c>
      <c r="S770">
        <v>0.51400000000000001</v>
      </c>
      <c r="T770">
        <v>0.28699999999999998</v>
      </c>
    </row>
    <row r="771" spans="1:20" x14ac:dyDescent="0.45">
      <c r="A771" s="10" t="s">
        <v>814</v>
      </c>
      <c r="B771" s="10" t="s">
        <v>21</v>
      </c>
      <c r="C771">
        <v>0.27800000000000002</v>
      </c>
      <c r="D771">
        <v>0.73</v>
      </c>
      <c r="E771">
        <v>0.214</v>
      </c>
      <c r="F771">
        <v>0.33200000000000002</v>
      </c>
      <c r="G771">
        <v>0.45500000000000002</v>
      </c>
      <c r="H771">
        <v>0.106</v>
      </c>
      <c r="I771">
        <v>0.105</v>
      </c>
      <c r="J771">
        <v>683</v>
      </c>
      <c r="K771">
        <v>4.9000000000000004</v>
      </c>
      <c r="L771">
        <v>8170</v>
      </c>
      <c r="M771">
        <v>14026</v>
      </c>
      <c r="N771">
        <v>22196</v>
      </c>
      <c r="O771">
        <v>0.36499999999999999</v>
      </c>
      <c r="P771">
        <v>0.33500000000000002</v>
      </c>
      <c r="Q771">
        <v>0.3</v>
      </c>
      <c r="R771">
        <v>0.17499999999999999</v>
      </c>
      <c r="S771">
        <v>0.49399999999999999</v>
      </c>
      <c r="T771">
        <v>0.33100000000000002</v>
      </c>
    </row>
    <row r="772" spans="1:20" x14ac:dyDescent="0.45">
      <c r="A772" s="10" t="s">
        <v>815</v>
      </c>
      <c r="B772" s="10" t="s">
        <v>21</v>
      </c>
      <c r="C772">
        <v>0.26900000000000002</v>
      </c>
      <c r="D772">
        <v>0.73</v>
      </c>
      <c r="E772">
        <v>0.19900000000000001</v>
      </c>
      <c r="F772">
        <v>0.33800000000000002</v>
      </c>
      <c r="G772">
        <v>0.46400000000000002</v>
      </c>
      <c r="H772">
        <v>0.11799999999999999</v>
      </c>
      <c r="I772">
        <v>0.11</v>
      </c>
      <c r="J772">
        <v>444</v>
      </c>
      <c r="K772">
        <v>4.42</v>
      </c>
      <c r="L772">
        <v>4539</v>
      </c>
      <c r="M772">
        <v>9010</v>
      </c>
      <c r="N772">
        <v>13549</v>
      </c>
      <c r="O772">
        <v>0.40100000000000002</v>
      </c>
      <c r="P772">
        <v>0.36099999999999999</v>
      </c>
      <c r="Q772">
        <v>0.23899999999999999</v>
      </c>
      <c r="R772">
        <v>0.17899999999999999</v>
      </c>
      <c r="S772">
        <v>0.5</v>
      </c>
      <c r="T772">
        <v>0.32</v>
      </c>
    </row>
    <row r="773" spans="1:20" x14ac:dyDescent="0.45">
      <c r="A773" s="10" t="s">
        <v>790</v>
      </c>
      <c r="B773" s="10" t="s">
        <v>21</v>
      </c>
      <c r="C773">
        <v>0.249</v>
      </c>
      <c r="D773">
        <v>0.72</v>
      </c>
      <c r="E773">
        <v>0.182</v>
      </c>
      <c r="F773">
        <v>0.34399999999999997</v>
      </c>
      <c r="G773">
        <v>0.47499999999999998</v>
      </c>
      <c r="H773">
        <v>0.106</v>
      </c>
      <c r="I773">
        <v>0.10100000000000001</v>
      </c>
      <c r="J773">
        <v>229</v>
      </c>
      <c r="K773">
        <v>4.55</v>
      </c>
      <c r="L773">
        <v>2482</v>
      </c>
      <c r="M773">
        <v>4587</v>
      </c>
      <c r="N773">
        <v>7069</v>
      </c>
      <c r="O773">
        <v>0.40600000000000003</v>
      </c>
      <c r="P773">
        <v>0.33500000000000002</v>
      </c>
      <c r="Q773">
        <v>0.25900000000000001</v>
      </c>
      <c r="R773">
        <v>0.16300000000000001</v>
      </c>
      <c r="S773">
        <v>0.53900000000000003</v>
      </c>
      <c r="T773">
        <v>0.29799999999999999</v>
      </c>
    </row>
    <row r="774" spans="1:20" x14ac:dyDescent="0.45">
      <c r="A774" s="10" t="s">
        <v>813</v>
      </c>
      <c r="B774" s="10" t="s">
        <v>21</v>
      </c>
      <c r="C774">
        <v>0.27800000000000002</v>
      </c>
      <c r="D774">
        <v>0.72</v>
      </c>
      <c r="E774">
        <v>0.189</v>
      </c>
      <c r="F774">
        <v>0.34</v>
      </c>
      <c r="G774">
        <v>0.47099999999999997</v>
      </c>
      <c r="H774">
        <v>0.14799999999999999</v>
      </c>
      <c r="I774">
        <v>8.2000000000000003E-2</v>
      </c>
      <c r="J774">
        <v>246</v>
      </c>
      <c r="K774">
        <v>4.1399999999999997</v>
      </c>
      <c r="L774">
        <v>3024</v>
      </c>
      <c r="M774">
        <v>5777</v>
      </c>
      <c r="N774">
        <v>8801</v>
      </c>
      <c r="O774">
        <v>0.39900000000000002</v>
      </c>
      <c r="P774">
        <v>0.33300000000000002</v>
      </c>
      <c r="Q774">
        <v>0.26800000000000002</v>
      </c>
      <c r="R774">
        <v>0.188</v>
      </c>
      <c r="S774">
        <v>0.50800000000000001</v>
      </c>
      <c r="T774">
        <v>0.30499999999999999</v>
      </c>
    </row>
    <row r="775" spans="1:20" x14ac:dyDescent="0.45">
      <c r="A775" s="10" t="s">
        <v>816</v>
      </c>
      <c r="B775" s="10" t="s">
        <v>21</v>
      </c>
      <c r="C775">
        <v>0.26700000000000002</v>
      </c>
      <c r="D775">
        <v>0.72</v>
      </c>
      <c r="E775">
        <v>0.20399999999999999</v>
      </c>
      <c r="F775">
        <v>0.33300000000000002</v>
      </c>
      <c r="G775">
        <v>0.46300000000000002</v>
      </c>
      <c r="H775">
        <v>0.124</v>
      </c>
      <c r="I775">
        <v>0.13100000000000001</v>
      </c>
      <c r="J775">
        <v>425</v>
      </c>
      <c r="K775">
        <v>4.76</v>
      </c>
      <c r="L775">
        <v>4967</v>
      </c>
      <c r="M775">
        <v>8591</v>
      </c>
      <c r="N775">
        <v>13558</v>
      </c>
      <c r="O775">
        <v>0.40100000000000002</v>
      </c>
      <c r="P775">
        <v>0.35399999999999998</v>
      </c>
      <c r="Q775">
        <v>0.245</v>
      </c>
      <c r="R775">
        <v>0.16300000000000001</v>
      </c>
      <c r="S775">
        <v>0.5</v>
      </c>
      <c r="T775">
        <v>0.33700000000000002</v>
      </c>
    </row>
    <row r="776" spans="1:20" x14ac:dyDescent="0.45">
      <c r="A776" s="10" t="s">
        <v>817</v>
      </c>
      <c r="B776" s="10" t="s">
        <v>21</v>
      </c>
      <c r="C776">
        <v>0.26500000000000001</v>
      </c>
      <c r="D776">
        <v>0.71</v>
      </c>
      <c r="E776">
        <v>0.193</v>
      </c>
      <c r="F776">
        <v>0.33600000000000002</v>
      </c>
      <c r="G776">
        <v>0.47099999999999997</v>
      </c>
      <c r="H776">
        <v>0.12</v>
      </c>
      <c r="I776">
        <v>0.115</v>
      </c>
      <c r="J776">
        <v>143</v>
      </c>
      <c r="K776">
        <v>3.97</v>
      </c>
      <c r="L776">
        <v>1728</v>
      </c>
      <c r="M776">
        <v>3513</v>
      </c>
      <c r="N776">
        <v>5241</v>
      </c>
      <c r="O776">
        <v>0.38200000000000001</v>
      </c>
      <c r="P776">
        <v>0.35899999999999999</v>
      </c>
      <c r="Q776">
        <v>0.25900000000000001</v>
      </c>
      <c r="R776">
        <v>0.157</v>
      </c>
      <c r="S776">
        <v>0.49099999999999999</v>
      </c>
      <c r="T776">
        <v>0.35099999999999998</v>
      </c>
    </row>
    <row r="777" spans="1:20" x14ac:dyDescent="0.45">
      <c r="A777" s="10" t="s">
        <v>836</v>
      </c>
      <c r="B777" s="10" t="s">
        <v>21</v>
      </c>
      <c r="C777">
        <v>0.28899999999999998</v>
      </c>
      <c r="D777">
        <v>0.71</v>
      </c>
      <c r="E777">
        <v>0.182</v>
      </c>
      <c r="F777">
        <v>0.34100000000000003</v>
      </c>
      <c r="G777">
        <v>0.47699999999999998</v>
      </c>
      <c r="H777">
        <v>0.121</v>
      </c>
      <c r="I777">
        <v>0.1</v>
      </c>
      <c r="J777">
        <v>141</v>
      </c>
      <c r="K777">
        <v>3.47</v>
      </c>
      <c r="L777">
        <v>2259</v>
      </c>
      <c r="M777">
        <v>4109</v>
      </c>
      <c r="N777">
        <v>6368</v>
      </c>
      <c r="O777">
        <v>0.35799999999999998</v>
      </c>
      <c r="P777">
        <v>0.315</v>
      </c>
      <c r="Q777">
        <v>0.32700000000000001</v>
      </c>
      <c r="R777">
        <v>0.20699999999999999</v>
      </c>
      <c r="S777">
        <v>0.52800000000000002</v>
      </c>
      <c r="T777">
        <v>0.26600000000000001</v>
      </c>
    </row>
    <row r="778" spans="1:20" x14ac:dyDescent="0.45">
      <c r="A778" s="10" t="s">
        <v>818</v>
      </c>
      <c r="B778" s="10" t="s">
        <v>21</v>
      </c>
      <c r="C778">
        <v>0.26</v>
      </c>
      <c r="D778">
        <v>0.71</v>
      </c>
      <c r="E778">
        <v>0.17499999999999999</v>
      </c>
      <c r="F778">
        <v>0.34300000000000003</v>
      </c>
      <c r="G778">
        <v>0.48199999999999998</v>
      </c>
      <c r="H778">
        <v>0.128</v>
      </c>
      <c r="I778">
        <v>0.11700000000000001</v>
      </c>
      <c r="J778">
        <v>264</v>
      </c>
      <c r="K778">
        <v>4.72</v>
      </c>
      <c r="L778">
        <v>3248</v>
      </c>
      <c r="M778">
        <v>5404</v>
      </c>
      <c r="N778">
        <v>8652</v>
      </c>
      <c r="O778">
        <v>0.41799999999999998</v>
      </c>
      <c r="P778">
        <v>0.33100000000000002</v>
      </c>
      <c r="Q778">
        <v>0.251</v>
      </c>
      <c r="R778">
        <v>0.193</v>
      </c>
      <c r="S778">
        <v>0.51700000000000002</v>
      </c>
      <c r="T778">
        <v>0.28999999999999998</v>
      </c>
    </row>
    <row r="779" spans="1:20" x14ac:dyDescent="0.45">
      <c r="A779" s="10" t="s">
        <v>820</v>
      </c>
      <c r="B779" s="10" t="s">
        <v>21</v>
      </c>
      <c r="C779">
        <v>0.26800000000000002</v>
      </c>
      <c r="D779">
        <v>0.71</v>
      </c>
      <c r="E779">
        <v>0.20300000000000001</v>
      </c>
      <c r="F779">
        <v>0.33100000000000002</v>
      </c>
      <c r="G779">
        <v>0.46700000000000003</v>
      </c>
      <c r="H779">
        <v>0.159</v>
      </c>
      <c r="I779">
        <v>0.09</v>
      </c>
      <c r="J779">
        <v>176</v>
      </c>
      <c r="K779">
        <v>1.9</v>
      </c>
      <c r="L779">
        <v>4217</v>
      </c>
      <c r="M779">
        <v>9179</v>
      </c>
      <c r="N779">
        <v>13396</v>
      </c>
      <c r="O779">
        <v>0.372</v>
      </c>
      <c r="P779">
        <v>0.34399999999999997</v>
      </c>
      <c r="Q779">
        <v>0.28399999999999997</v>
      </c>
      <c r="R779">
        <v>0.23300000000000001</v>
      </c>
      <c r="S779">
        <v>0.47799999999999998</v>
      </c>
      <c r="T779">
        <v>0.28899999999999998</v>
      </c>
    </row>
    <row r="780" spans="1:20" x14ac:dyDescent="0.45">
      <c r="A780" s="10" t="s">
        <v>821</v>
      </c>
      <c r="B780" s="10" t="s">
        <v>21</v>
      </c>
      <c r="C780">
        <v>0.27800000000000002</v>
      </c>
      <c r="D780">
        <v>0.71</v>
      </c>
      <c r="E780">
        <v>0.17799999999999999</v>
      </c>
      <c r="F780">
        <v>0.34</v>
      </c>
      <c r="G780">
        <v>0.48199999999999998</v>
      </c>
      <c r="H780">
        <v>0.13900000000000001</v>
      </c>
      <c r="I780">
        <v>7.5999999999999998E-2</v>
      </c>
      <c r="J780">
        <v>198</v>
      </c>
      <c r="K780">
        <v>4.03</v>
      </c>
      <c r="L780">
        <v>3029</v>
      </c>
      <c r="M780">
        <v>4805</v>
      </c>
      <c r="N780">
        <v>7834</v>
      </c>
      <c r="O780">
        <v>0.42199999999999999</v>
      </c>
      <c r="P780">
        <v>0.31</v>
      </c>
      <c r="Q780">
        <v>0.26800000000000002</v>
      </c>
      <c r="R780">
        <v>0.16700000000000001</v>
      </c>
      <c r="S780">
        <v>0.53400000000000003</v>
      </c>
      <c r="T780">
        <v>0.3</v>
      </c>
    </row>
    <row r="781" spans="1:20" x14ac:dyDescent="0.45">
      <c r="A781" s="10" t="s">
        <v>827</v>
      </c>
      <c r="B781" s="10" t="s">
        <v>21</v>
      </c>
      <c r="C781">
        <v>0.308</v>
      </c>
      <c r="D781">
        <v>0.71</v>
      </c>
      <c r="E781">
        <v>0.20499999999999999</v>
      </c>
      <c r="F781">
        <v>0.32900000000000001</v>
      </c>
      <c r="G781">
        <v>0.46600000000000003</v>
      </c>
      <c r="H781">
        <v>0.1</v>
      </c>
      <c r="I781">
        <v>0.114</v>
      </c>
      <c r="J781">
        <v>158</v>
      </c>
      <c r="K781">
        <v>4.1100000000000003</v>
      </c>
      <c r="L781">
        <v>2099</v>
      </c>
      <c r="M781">
        <v>4019</v>
      </c>
      <c r="N781">
        <v>6118</v>
      </c>
      <c r="O781">
        <v>0.40600000000000003</v>
      </c>
      <c r="P781">
        <v>0.35299999999999998</v>
      </c>
      <c r="Q781">
        <v>0.24099999999999999</v>
      </c>
      <c r="R781">
        <v>0.16600000000000001</v>
      </c>
      <c r="S781">
        <v>0.48599999999999999</v>
      </c>
      <c r="T781">
        <v>0.34799999999999998</v>
      </c>
    </row>
    <row r="782" spans="1:20" x14ac:dyDescent="0.45">
      <c r="A782" s="10" t="s">
        <v>823</v>
      </c>
      <c r="B782" s="10" t="s">
        <v>21</v>
      </c>
      <c r="C782">
        <v>0.27800000000000002</v>
      </c>
      <c r="D782">
        <v>0.7</v>
      </c>
      <c r="E782">
        <v>0.21299999999999999</v>
      </c>
      <c r="F782">
        <v>0.32500000000000001</v>
      </c>
      <c r="G782">
        <v>0.46200000000000002</v>
      </c>
      <c r="H782">
        <v>0.122</v>
      </c>
      <c r="I782">
        <v>0.129</v>
      </c>
      <c r="J782">
        <v>236</v>
      </c>
      <c r="K782">
        <v>5.21</v>
      </c>
      <c r="L782">
        <v>2369</v>
      </c>
      <c r="M782">
        <v>4551</v>
      </c>
      <c r="N782">
        <v>6920</v>
      </c>
      <c r="O782">
        <v>0.33600000000000002</v>
      </c>
      <c r="P782">
        <v>0.34499999999999997</v>
      </c>
      <c r="Q782">
        <v>0.31900000000000001</v>
      </c>
      <c r="R782">
        <v>0.17399999999999999</v>
      </c>
      <c r="S782">
        <v>0.44500000000000001</v>
      </c>
      <c r="T782">
        <v>0.38100000000000001</v>
      </c>
    </row>
    <row r="783" spans="1:20" x14ac:dyDescent="0.45">
      <c r="A783" s="10" t="s">
        <v>822</v>
      </c>
      <c r="B783" s="10" t="s">
        <v>21</v>
      </c>
      <c r="C783">
        <v>0.28999999999999998</v>
      </c>
      <c r="D783">
        <v>0.7</v>
      </c>
      <c r="E783">
        <v>0.21299999999999999</v>
      </c>
      <c r="F783">
        <v>0.32500000000000001</v>
      </c>
      <c r="G783">
        <v>0.46200000000000002</v>
      </c>
      <c r="H783">
        <v>0.13100000000000001</v>
      </c>
      <c r="I783">
        <v>0.106</v>
      </c>
      <c r="J783">
        <v>278</v>
      </c>
      <c r="K783">
        <v>3.86</v>
      </c>
      <c r="L783">
        <v>3967</v>
      </c>
      <c r="M783">
        <v>7130</v>
      </c>
      <c r="N783">
        <v>11097</v>
      </c>
      <c r="O783">
        <v>0.39300000000000002</v>
      </c>
      <c r="P783">
        <v>0.32200000000000001</v>
      </c>
      <c r="Q783">
        <v>0.28399999999999997</v>
      </c>
      <c r="R783">
        <v>0.17599999999999999</v>
      </c>
      <c r="S783">
        <v>0.50600000000000001</v>
      </c>
      <c r="T783">
        <v>0.318</v>
      </c>
    </row>
    <row r="784" spans="1:20" x14ac:dyDescent="0.45">
      <c r="A784" s="10" t="s">
        <v>824</v>
      </c>
      <c r="B784" s="10" t="s">
        <v>21</v>
      </c>
      <c r="C784">
        <v>0.247</v>
      </c>
      <c r="D784">
        <v>0.7</v>
      </c>
      <c r="E784">
        <v>0.17699999999999999</v>
      </c>
      <c r="F784">
        <v>0.33900000000000002</v>
      </c>
      <c r="G784">
        <v>0.48399999999999999</v>
      </c>
      <c r="H784">
        <v>0.11700000000000001</v>
      </c>
      <c r="I784">
        <v>0.09</v>
      </c>
      <c r="J784">
        <v>246</v>
      </c>
      <c r="K784">
        <v>4.54</v>
      </c>
      <c r="L784">
        <v>2403</v>
      </c>
      <c r="M784">
        <v>5260</v>
      </c>
      <c r="N784">
        <v>7663</v>
      </c>
      <c r="O784">
        <v>0.34</v>
      </c>
      <c r="P784">
        <v>0.374</v>
      </c>
      <c r="Q784">
        <v>0.28499999999999998</v>
      </c>
      <c r="R784">
        <v>0.215</v>
      </c>
      <c r="S784">
        <v>0.52700000000000002</v>
      </c>
      <c r="T784">
        <v>0.25700000000000001</v>
      </c>
    </row>
    <row r="785" spans="1:20" x14ac:dyDescent="0.45">
      <c r="A785" s="10" t="s">
        <v>825</v>
      </c>
      <c r="B785" s="10" t="s">
        <v>21</v>
      </c>
      <c r="C785">
        <v>0.30099999999999999</v>
      </c>
      <c r="D785">
        <v>0.7</v>
      </c>
      <c r="E785">
        <v>0.21099999999999999</v>
      </c>
      <c r="F785">
        <v>0.32500000000000001</v>
      </c>
      <c r="G785">
        <v>0.46400000000000002</v>
      </c>
      <c r="H785">
        <v>0.108</v>
      </c>
      <c r="I785">
        <v>0.14299999999999999</v>
      </c>
      <c r="J785">
        <v>157</v>
      </c>
      <c r="K785">
        <v>3.97</v>
      </c>
      <c r="L785">
        <v>2271</v>
      </c>
      <c r="M785">
        <v>4093</v>
      </c>
      <c r="N785">
        <v>6364</v>
      </c>
      <c r="O785">
        <v>0.36799999999999999</v>
      </c>
      <c r="P785">
        <v>0.34300000000000003</v>
      </c>
      <c r="Q785">
        <v>0.28899999999999998</v>
      </c>
      <c r="R785">
        <v>0.16700000000000001</v>
      </c>
      <c r="S785">
        <v>0.505</v>
      </c>
      <c r="T785">
        <v>0.32800000000000001</v>
      </c>
    </row>
    <row r="786" spans="1:20" x14ac:dyDescent="0.45">
      <c r="A786" s="10" t="s">
        <v>826</v>
      </c>
      <c r="B786" s="10" t="s">
        <v>21</v>
      </c>
      <c r="C786">
        <v>0.26900000000000002</v>
      </c>
      <c r="D786">
        <v>0.7</v>
      </c>
      <c r="E786">
        <v>0.189</v>
      </c>
      <c r="F786">
        <v>0.33400000000000002</v>
      </c>
      <c r="G786">
        <v>0.47699999999999998</v>
      </c>
      <c r="H786">
        <v>0.12</v>
      </c>
      <c r="I786">
        <v>0.108</v>
      </c>
      <c r="J786">
        <v>182</v>
      </c>
      <c r="K786">
        <v>4.43</v>
      </c>
      <c r="L786">
        <v>2418</v>
      </c>
      <c r="M786">
        <v>3894</v>
      </c>
      <c r="N786">
        <v>6312</v>
      </c>
      <c r="O786">
        <v>0.35499999999999998</v>
      </c>
      <c r="P786">
        <v>0.378</v>
      </c>
      <c r="Q786">
        <v>0.26700000000000002</v>
      </c>
      <c r="R786">
        <v>0.152</v>
      </c>
      <c r="S786">
        <v>0.48099999999999998</v>
      </c>
      <c r="T786">
        <v>0.36799999999999999</v>
      </c>
    </row>
    <row r="787" spans="1:20" x14ac:dyDescent="0.45">
      <c r="A787" s="10" t="s">
        <v>828</v>
      </c>
      <c r="B787" s="10" t="s">
        <v>21</v>
      </c>
      <c r="C787">
        <v>0.27300000000000002</v>
      </c>
      <c r="D787">
        <v>0.7</v>
      </c>
      <c r="E787">
        <v>0.19600000000000001</v>
      </c>
      <c r="F787">
        <v>0.33100000000000002</v>
      </c>
      <c r="G787">
        <v>0.47399999999999998</v>
      </c>
      <c r="H787">
        <v>0.13</v>
      </c>
      <c r="I787">
        <v>8.8999999999999996E-2</v>
      </c>
      <c r="J787">
        <v>1143</v>
      </c>
      <c r="K787">
        <v>4.9800000000000004</v>
      </c>
      <c r="L787">
        <v>11936</v>
      </c>
      <c r="M787">
        <v>21192</v>
      </c>
      <c r="N787">
        <v>33128</v>
      </c>
      <c r="O787">
        <v>0.433</v>
      </c>
      <c r="P787">
        <v>0.33200000000000002</v>
      </c>
      <c r="Q787">
        <v>0.23499999999999999</v>
      </c>
      <c r="R787">
        <v>0.20200000000000001</v>
      </c>
      <c r="S787">
        <v>0.52500000000000002</v>
      </c>
      <c r="T787">
        <v>0.27400000000000002</v>
      </c>
    </row>
    <row r="788" spans="1:20" x14ac:dyDescent="0.45">
      <c r="A788" s="10" t="s">
        <v>829</v>
      </c>
      <c r="B788" s="10" t="s">
        <v>21</v>
      </c>
      <c r="C788">
        <v>0.27700000000000002</v>
      </c>
      <c r="D788">
        <v>0.69</v>
      </c>
      <c r="E788">
        <v>0.17899999999999999</v>
      </c>
      <c r="F788">
        <v>0.33400000000000002</v>
      </c>
      <c r="G788">
        <v>0.48599999999999999</v>
      </c>
      <c r="H788">
        <v>0.121</v>
      </c>
      <c r="I788">
        <v>0.108</v>
      </c>
      <c r="J788">
        <v>509</v>
      </c>
      <c r="K788">
        <v>4.84</v>
      </c>
      <c r="L788">
        <v>6436</v>
      </c>
      <c r="M788">
        <v>10700</v>
      </c>
      <c r="N788">
        <v>17136</v>
      </c>
      <c r="O788">
        <v>0.38600000000000001</v>
      </c>
      <c r="P788">
        <v>0.34200000000000003</v>
      </c>
      <c r="Q788">
        <v>0.27200000000000002</v>
      </c>
      <c r="R788">
        <v>0.16800000000000001</v>
      </c>
      <c r="S788">
        <v>0.504</v>
      </c>
      <c r="T788">
        <v>0.32800000000000001</v>
      </c>
    </row>
    <row r="789" spans="1:20" x14ac:dyDescent="0.45">
      <c r="A789" s="10" t="s">
        <v>1785</v>
      </c>
      <c r="B789" s="10" t="s">
        <v>21</v>
      </c>
      <c r="C789">
        <v>0.27100000000000002</v>
      </c>
      <c r="D789">
        <v>0.68</v>
      </c>
      <c r="E789">
        <v>0.17699999999999999</v>
      </c>
      <c r="F789">
        <v>0.33400000000000002</v>
      </c>
      <c r="G789">
        <v>0.48899999999999999</v>
      </c>
      <c r="H789">
        <v>9.7000000000000003E-2</v>
      </c>
      <c r="I789">
        <v>0.111</v>
      </c>
      <c r="J789">
        <v>113</v>
      </c>
      <c r="K789">
        <v>3.22</v>
      </c>
      <c r="L789">
        <v>1765</v>
      </c>
      <c r="M789">
        <v>3331</v>
      </c>
      <c r="N789">
        <v>5096</v>
      </c>
      <c r="O789">
        <v>0.41399999999999998</v>
      </c>
      <c r="P789">
        <v>0.32200000000000001</v>
      </c>
      <c r="Q789">
        <v>0.26400000000000001</v>
      </c>
      <c r="R789">
        <v>0.16200000000000001</v>
      </c>
      <c r="S789">
        <v>0.51800000000000002</v>
      </c>
      <c r="T789">
        <v>0.32</v>
      </c>
    </row>
    <row r="790" spans="1:20" x14ac:dyDescent="0.45">
      <c r="A790" s="10" t="s">
        <v>1578</v>
      </c>
      <c r="B790" s="10" t="s">
        <v>289</v>
      </c>
      <c r="C790">
        <v>0.29799999999999999</v>
      </c>
      <c r="D790">
        <v>0.68</v>
      </c>
      <c r="E790">
        <v>0.19900000000000001</v>
      </c>
      <c r="F790">
        <v>0.32500000000000001</v>
      </c>
      <c r="G790">
        <v>0.47599999999999998</v>
      </c>
      <c r="H790">
        <v>0.11799999999999999</v>
      </c>
      <c r="I790">
        <v>0.13400000000000001</v>
      </c>
      <c r="J790">
        <v>144</v>
      </c>
      <c r="K790">
        <v>4.1100000000000003</v>
      </c>
      <c r="L790">
        <v>2046</v>
      </c>
      <c r="M790">
        <v>3574</v>
      </c>
      <c r="N790">
        <v>5620</v>
      </c>
      <c r="O790">
        <v>0.41599999999999998</v>
      </c>
      <c r="P790">
        <v>0.32200000000000001</v>
      </c>
      <c r="Q790">
        <v>0.26200000000000001</v>
      </c>
      <c r="R790">
        <v>0.14599999999999999</v>
      </c>
      <c r="S790">
        <v>0.53200000000000003</v>
      </c>
      <c r="T790">
        <v>0.32200000000000001</v>
      </c>
    </row>
    <row r="791" spans="1:20" x14ac:dyDescent="0.45">
      <c r="A791" s="10" t="s">
        <v>831</v>
      </c>
      <c r="B791" s="10" t="s">
        <v>21</v>
      </c>
      <c r="C791">
        <v>0.317</v>
      </c>
      <c r="D791">
        <v>0.68</v>
      </c>
      <c r="E791">
        <v>0.215</v>
      </c>
      <c r="F791">
        <v>0.318</v>
      </c>
      <c r="G791">
        <v>0.46800000000000003</v>
      </c>
      <c r="H791">
        <v>0.107</v>
      </c>
      <c r="I791">
        <v>9.8000000000000004E-2</v>
      </c>
      <c r="J791">
        <v>396</v>
      </c>
      <c r="K791">
        <v>5.38</v>
      </c>
      <c r="L791">
        <v>3391</v>
      </c>
      <c r="M791">
        <v>7236</v>
      </c>
      <c r="N791">
        <v>10627</v>
      </c>
      <c r="O791">
        <v>0.37</v>
      </c>
      <c r="P791">
        <v>0.32700000000000001</v>
      </c>
      <c r="Q791">
        <v>0.30299999999999999</v>
      </c>
      <c r="R791">
        <v>0.183</v>
      </c>
      <c r="S791">
        <v>0.501</v>
      </c>
      <c r="T791">
        <v>0.316</v>
      </c>
    </row>
    <row r="792" spans="1:20" x14ac:dyDescent="0.45">
      <c r="A792" s="10" t="s">
        <v>830</v>
      </c>
      <c r="B792" s="10" t="s">
        <v>21</v>
      </c>
      <c r="C792">
        <v>0.25600000000000001</v>
      </c>
      <c r="D792">
        <v>0.68</v>
      </c>
      <c r="E792">
        <v>0.20399999999999999</v>
      </c>
      <c r="F792">
        <v>0.32100000000000001</v>
      </c>
      <c r="G792">
        <v>0.47499999999999998</v>
      </c>
      <c r="H792">
        <v>0.125</v>
      </c>
      <c r="I792">
        <v>7.8E-2</v>
      </c>
      <c r="J792">
        <v>120</v>
      </c>
      <c r="K792">
        <v>2.0299999999999998</v>
      </c>
      <c r="L792">
        <v>2934</v>
      </c>
      <c r="M792">
        <v>5737</v>
      </c>
      <c r="N792">
        <v>8671</v>
      </c>
      <c r="O792">
        <v>0.38700000000000001</v>
      </c>
      <c r="P792">
        <v>0.34499999999999997</v>
      </c>
      <c r="Q792">
        <v>0.26800000000000002</v>
      </c>
      <c r="R792">
        <v>0.17499999999999999</v>
      </c>
      <c r="S792">
        <v>0.53700000000000003</v>
      </c>
      <c r="T792">
        <v>0.28799999999999998</v>
      </c>
    </row>
    <row r="793" spans="1:20" x14ac:dyDescent="0.45">
      <c r="A793" s="10" t="s">
        <v>833</v>
      </c>
      <c r="B793" s="10" t="s">
        <v>316</v>
      </c>
      <c r="C793">
        <v>0.28499999999999998</v>
      </c>
      <c r="D793">
        <v>0.67</v>
      </c>
      <c r="E793">
        <v>0.21</v>
      </c>
      <c r="F793">
        <v>0.318</v>
      </c>
      <c r="G793">
        <v>0.47199999999999998</v>
      </c>
      <c r="H793">
        <v>0.13600000000000001</v>
      </c>
      <c r="I793">
        <v>0.115</v>
      </c>
      <c r="J793">
        <v>176</v>
      </c>
      <c r="K793">
        <v>4.07</v>
      </c>
      <c r="L793">
        <v>2454</v>
      </c>
      <c r="M793">
        <v>4053</v>
      </c>
      <c r="N793">
        <v>6507</v>
      </c>
      <c r="O793">
        <v>0.433</v>
      </c>
      <c r="P793">
        <v>0.32800000000000001</v>
      </c>
      <c r="Q793">
        <v>0.23899999999999999</v>
      </c>
      <c r="R793">
        <v>0.189</v>
      </c>
      <c r="S793">
        <v>0.52500000000000002</v>
      </c>
      <c r="T793">
        <v>0.28599999999999998</v>
      </c>
    </row>
    <row r="794" spans="1:20" x14ac:dyDescent="0.45">
      <c r="A794" s="10" t="s">
        <v>819</v>
      </c>
      <c r="B794" s="10" t="s">
        <v>21</v>
      </c>
      <c r="C794">
        <v>0.26900000000000002</v>
      </c>
      <c r="D794">
        <v>0.67</v>
      </c>
      <c r="E794">
        <v>0.20300000000000001</v>
      </c>
      <c r="F794">
        <v>0.32</v>
      </c>
      <c r="G794">
        <v>0.47699999999999998</v>
      </c>
      <c r="H794">
        <v>0.112</v>
      </c>
      <c r="I794">
        <v>0.123</v>
      </c>
      <c r="J794">
        <v>202</v>
      </c>
      <c r="K794">
        <v>5.21</v>
      </c>
      <c r="L794">
        <v>2110</v>
      </c>
      <c r="M794">
        <v>3608</v>
      </c>
      <c r="N794">
        <v>5718</v>
      </c>
      <c r="O794">
        <v>0.41799999999999998</v>
      </c>
      <c r="P794">
        <v>0.29599999999999999</v>
      </c>
      <c r="Q794">
        <v>0.28699999999999998</v>
      </c>
      <c r="R794">
        <v>0.125</v>
      </c>
      <c r="S794">
        <v>0.55800000000000005</v>
      </c>
      <c r="T794">
        <v>0.317</v>
      </c>
    </row>
    <row r="795" spans="1:20" x14ac:dyDescent="0.45">
      <c r="A795" s="10" t="s">
        <v>832</v>
      </c>
      <c r="B795" s="10" t="s">
        <v>87</v>
      </c>
      <c r="C795">
        <v>0.23499999999999999</v>
      </c>
      <c r="D795">
        <v>0.67</v>
      </c>
      <c r="E795">
        <v>0.183</v>
      </c>
      <c r="F795">
        <v>0.32700000000000001</v>
      </c>
      <c r="G795">
        <v>0.49</v>
      </c>
      <c r="H795">
        <v>0.13900000000000001</v>
      </c>
      <c r="I795">
        <v>0.126</v>
      </c>
      <c r="J795">
        <v>204</v>
      </c>
      <c r="K795">
        <v>4.34</v>
      </c>
      <c r="L795">
        <v>2378</v>
      </c>
      <c r="M795">
        <v>4296</v>
      </c>
      <c r="N795">
        <v>6674</v>
      </c>
      <c r="O795">
        <v>0.38200000000000001</v>
      </c>
      <c r="P795">
        <v>0.34699999999999998</v>
      </c>
      <c r="Q795">
        <v>0.27100000000000002</v>
      </c>
      <c r="R795">
        <v>0.16500000000000001</v>
      </c>
      <c r="S795">
        <v>0.51</v>
      </c>
      <c r="T795">
        <v>0.32500000000000001</v>
      </c>
    </row>
    <row r="796" spans="1:20" x14ac:dyDescent="0.45">
      <c r="A796" s="10" t="s">
        <v>835</v>
      </c>
      <c r="B796" s="10" t="s">
        <v>279</v>
      </c>
      <c r="C796">
        <v>0.25</v>
      </c>
      <c r="D796">
        <v>0.66</v>
      </c>
      <c r="E796">
        <v>0.17899999999999999</v>
      </c>
      <c r="F796">
        <v>0.32800000000000001</v>
      </c>
      <c r="G796">
        <v>0.49399999999999999</v>
      </c>
      <c r="H796">
        <v>0.19700000000000001</v>
      </c>
      <c r="I796">
        <v>7.0999999999999994E-2</v>
      </c>
      <c r="J796">
        <v>141</v>
      </c>
      <c r="K796">
        <v>3.95</v>
      </c>
      <c r="L796">
        <v>2287</v>
      </c>
      <c r="M796">
        <v>3384</v>
      </c>
      <c r="N796">
        <v>5671</v>
      </c>
      <c r="O796">
        <v>0.45800000000000002</v>
      </c>
      <c r="P796">
        <v>0.312</v>
      </c>
      <c r="Q796">
        <v>0.23</v>
      </c>
      <c r="R796">
        <v>0.215</v>
      </c>
      <c r="S796">
        <v>0.48499999999999999</v>
      </c>
      <c r="T796">
        <v>0.3</v>
      </c>
    </row>
    <row r="797" spans="1:20" x14ac:dyDescent="0.45">
      <c r="A797" s="10" t="s">
        <v>834</v>
      </c>
      <c r="B797" s="10" t="s">
        <v>230</v>
      </c>
      <c r="C797">
        <v>0.24099999999999999</v>
      </c>
      <c r="D797">
        <v>0.66</v>
      </c>
      <c r="E797">
        <v>0.189</v>
      </c>
      <c r="F797">
        <v>0.32300000000000001</v>
      </c>
      <c r="G797">
        <v>0.48799999999999999</v>
      </c>
      <c r="H797">
        <v>0.14099999999999999</v>
      </c>
      <c r="I797">
        <v>0.125</v>
      </c>
      <c r="J797">
        <v>181</v>
      </c>
      <c r="K797">
        <v>4.0599999999999996</v>
      </c>
      <c r="L797">
        <v>2354</v>
      </c>
      <c r="M797">
        <v>4260</v>
      </c>
      <c r="N797">
        <v>6614</v>
      </c>
      <c r="O797">
        <v>0.42299999999999999</v>
      </c>
      <c r="P797">
        <v>0.33</v>
      </c>
      <c r="Q797">
        <v>0.247</v>
      </c>
      <c r="R797">
        <v>0.183</v>
      </c>
      <c r="S797">
        <v>0.51800000000000002</v>
      </c>
      <c r="T797">
        <v>0.29899999999999999</v>
      </c>
    </row>
    <row r="798" spans="1:20" x14ac:dyDescent="0.45">
      <c r="A798" s="10" t="s">
        <v>838</v>
      </c>
      <c r="B798" s="10" t="s">
        <v>21</v>
      </c>
      <c r="C798">
        <v>0.28399999999999997</v>
      </c>
      <c r="D798">
        <v>0.65</v>
      </c>
      <c r="E798">
        <v>0.187</v>
      </c>
      <c r="F798">
        <v>0.32200000000000001</v>
      </c>
      <c r="G798">
        <v>0.49199999999999999</v>
      </c>
      <c r="H798">
        <v>0.104</v>
      </c>
      <c r="I798">
        <v>0.125</v>
      </c>
      <c r="J798">
        <v>205</v>
      </c>
      <c r="K798">
        <v>3.97</v>
      </c>
      <c r="L798">
        <v>2636</v>
      </c>
      <c r="M798">
        <v>5073</v>
      </c>
      <c r="N798">
        <v>7709</v>
      </c>
      <c r="O798">
        <v>0.38700000000000001</v>
      </c>
      <c r="P798">
        <v>0.34899999999999998</v>
      </c>
      <c r="Q798">
        <v>0.26300000000000001</v>
      </c>
      <c r="R798">
        <v>0.18099999999999999</v>
      </c>
      <c r="S798">
        <v>0.47899999999999998</v>
      </c>
      <c r="T798">
        <v>0.34</v>
      </c>
    </row>
    <row r="799" spans="1:20" x14ac:dyDescent="0.45">
      <c r="A799" s="10" t="s">
        <v>839</v>
      </c>
      <c r="B799" s="10" t="s">
        <v>21</v>
      </c>
      <c r="C799">
        <v>0.26400000000000001</v>
      </c>
      <c r="D799">
        <v>0.65</v>
      </c>
      <c r="E799">
        <v>0.182</v>
      </c>
      <c r="F799">
        <v>0.32300000000000001</v>
      </c>
      <c r="G799">
        <v>0.495</v>
      </c>
      <c r="H799">
        <v>0.14799999999999999</v>
      </c>
      <c r="I799">
        <v>0.11</v>
      </c>
      <c r="J799">
        <v>656</v>
      </c>
      <c r="K799">
        <v>4.72</v>
      </c>
      <c r="L799">
        <v>7425</v>
      </c>
      <c r="M799">
        <v>13438</v>
      </c>
      <c r="N799">
        <v>20863</v>
      </c>
      <c r="O799">
        <v>0.40100000000000002</v>
      </c>
      <c r="P799">
        <v>0.32800000000000001</v>
      </c>
      <c r="Q799">
        <v>0.27100000000000002</v>
      </c>
      <c r="R799">
        <v>0.20799999999999999</v>
      </c>
      <c r="S799">
        <v>0.47899999999999998</v>
      </c>
      <c r="T799">
        <v>0.313</v>
      </c>
    </row>
    <row r="800" spans="1:20" x14ac:dyDescent="0.45">
      <c r="A800" s="10" t="s">
        <v>840</v>
      </c>
      <c r="B800" s="10" t="s">
        <v>21</v>
      </c>
      <c r="C800">
        <v>0.255</v>
      </c>
      <c r="D800">
        <v>0.65</v>
      </c>
      <c r="E800">
        <v>0.19500000000000001</v>
      </c>
      <c r="F800">
        <v>0.317</v>
      </c>
      <c r="G800">
        <v>0.48699999999999999</v>
      </c>
      <c r="H800">
        <v>0.14699999999999999</v>
      </c>
      <c r="I800">
        <v>0.13600000000000001</v>
      </c>
      <c r="J800">
        <v>310</v>
      </c>
      <c r="K800">
        <v>5.83</v>
      </c>
      <c r="L800">
        <v>2894</v>
      </c>
      <c r="M800">
        <v>5124</v>
      </c>
      <c r="N800">
        <v>8018</v>
      </c>
      <c r="O800">
        <v>0.40500000000000003</v>
      </c>
      <c r="P800">
        <v>0.34899999999999998</v>
      </c>
      <c r="Q800">
        <v>0.245</v>
      </c>
      <c r="R800">
        <v>0.19</v>
      </c>
      <c r="S800">
        <v>0.48499999999999999</v>
      </c>
      <c r="T800">
        <v>0.32500000000000001</v>
      </c>
    </row>
    <row r="801" spans="1:20" x14ac:dyDescent="0.45">
      <c r="A801" s="10" t="s">
        <v>837</v>
      </c>
      <c r="B801" s="10" t="s">
        <v>284</v>
      </c>
      <c r="C801">
        <v>0.27900000000000003</v>
      </c>
      <c r="D801">
        <v>0.65</v>
      </c>
      <c r="E801">
        <v>0.187</v>
      </c>
      <c r="F801">
        <v>0.31900000000000001</v>
      </c>
      <c r="G801">
        <v>0.49299999999999999</v>
      </c>
      <c r="H801">
        <v>0.111</v>
      </c>
      <c r="I801">
        <v>0.11700000000000001</v>
      </c>
      <c r="J801">
        <v>161</v>
      </c>
      <c r="K801">
        <v>4.09</v>
      </c>
      <c r="L801">
        <v>1881</v>
      </c>
      <c r="M801">
        <v>3790</v>
      </c>
      <c r="N801">
        <v>5671</v>
      </c>
      <c r="O801">
        <v>0.42799999999999999</v>
      </c>
      <c r="P801">
        <v>0.33300000000000002</v>
      </c>
      <c r="Q801">
        <v>0.23899999999999999</v>
      </c>
      <c r="R801">
        <v>0.16900000000000001</v>
      </c>
      <c r="S801">
        <v>0.49399999999999999</v>
      </c>
      <c r="T801">
        <v>0.33700000000000002</v>
      </c>
    </row>
    <row r="802" spans="1:20" x14ac:dyDescent="0.45">
      <c r="A802" s="10" t="s">
        <v>841</v>
      </c>
      <c r="B802" s="10" t="s">
        <v>21</v>
      </c>
      <c r="C802">
        <v>0.29899999999999999</v>
      </c>
      <c r="D802">
        <v>0.64</v>
      </c>
      <c r="E802">
        <v>0.20699999999999999</v>
      </c>
      <c r="F802">
        <v>0.311</v>
      </c>
      <c r="G802">
        <v>0.48199999999999998</v>
      </c>
      <c r="H802">
        <v>0.104</v>
      </c>
      <c r="I802">
        <v>0.114</v>
      </c>
      <c r="J802">
        <v>214</v>
      </c>
      <c r="K802">
        <v>4.8899999999999997</v>
      </c>
      <c r="L802">
        <v>2201</v>
      </c>
      <c r="M802">
        <v>4236</v>
      </c>
      <c r="N802">
        <v>6437</v>
      </c>
      <c r="O802">
        <v>0.40600000000000003</v>
      </c>
      <c r="P802">
        <v>0.31</v>
      </c>
      <c r="Q802">
        <v>0.28399999999999997</v>
      </c>
      <c r="R802">
        <v>0.14099999999999999</v>
      </c>
      <c r="S802">
        <v>0.56899999999999995</v>
      </c>
      <c r="T802">
        <v>0.29099999999999998</v>
      </c>
    </row>
    <row r="803" spans="1:20" x14ac:dyDescent="0.45">
      <c r="A803" s="10" t="s">
        <v>844</v>
      </c>
      <c r="B803" s="10" t="s">
        <v>21</v>
      </c>
      <c r="C803">
        <v>0.26900000000000002</v>
      </c>
      <c r="D803">
        <v>0.63</v>
      </c>
      <c r="E803">
        <v>0.20100000000000001</v>
      </c>
      <c r="F803">
        <v>0.308</v>
      </c>
      <c r="G803">
        <v>0.49</v>
      </c>
      <c r="H803">
        <v>0.11799999999999999</v>
      </c>
      <c r="I803">
        <v>0.107</v>
      </c>
      <c r="J803">
        <v>295</v>
      </c>
      <c r="K803">
        <v>4.0999999999999996</v>
      </c>
      <c r="L803">
        <v>3608</v>
      </c>
      <c r="M803">
        <v>6974</v>
      </c>
      <c r="N803">
        <v>10582</v>
      </c>
      <c r="O803">
        <v>0.40699999999999997</v>
      </c>
      <c r="P803">
        <v>0.33</v>
      </c>
      <c r="Q803">
        <v>0.26300000000000001</v>
      </c>
      <c r="R803">
        <v>0.184</v>
      </c>
      <c r="S803">
        <v>0.505</v>
      </c>
      <c r="T803">
        <v>0.311</v>
      </c>
    </row>
    <row r="804" spans="1:20" x14ac:dyDescent="0.45">
      <c r="A804" s="10" t="s">
        <v>843</v>
      </c>
      <c r="B804" s="10" t="s">
        <v>21</v>
      </c>
      <c r="C804">
        <v>0.27200000000000002</v>
      </c>
      <c r="D804">
        <v>0.63</v>
      </c>
      <c r="E804">
        <v>0.19800000000000001</v>
      </c>
      <c r="F804">
        <v>0.31</v>
      </c>
      <c r="G804">
        <v>0.49299999999999999</v>
      </c>
      <c r="H804">
        <v>0.126</v>
      </c>
      <c r="I804">
        <v>0.11799999999999999</v>
      </c>
      <c r="J804">
        <v>259</v>
      </c>
      <c r="K804">
        <v>4.97</v>
      </c>
      <c r="L804">
        <v>2692</v>
      </c>
      <c r="M804">
        <v>5149</v>
      </c>
      <c r="N804">
        <v>7841</v>
      </c>
      <c r="O804">
        <v>0.38200000000000001</v>
      </c>
      <c r="P804">
        <v>0.35799999999999998</v>
      </c>
      <c r="Q804">
        <v>0.26</v>
      </c>
      <c r="R804">
        <v>0.185</v>
      </c>
      <c r="S804">
        <v>0.51</v>
      </c>
      <c r="T804">
        <v>0.30499999999999999</v>
      </c>
    </row>
    <row r="805" spans="1:20" x14ac:dyDescent="0.45">
      <c r="A805" s="10" t="s">
        <v>842</v>
      </c>
      <c r="B805" s="10" t="s">
        <v>21</v>
      </c>
      <c r="C805">
        <v>0.27400000000000002</v>
      </c>
      <c r="D805">
        <v>0.62</v>
      </c>
      <c r="E805">
        <v>0.182</v>
      </c>
      <c r="F805">
        <v>0.314</v>
      </c>
      <c r="G805">
        <v>0.504</v>
      </c>
      <c r="H805">
        <v>0.124</v>
      </c>
      <c r="I805">
        <v>0.109</v>
      </c>
      <c r="J805">
        <v>155</v>
      </c>
      <c r="K805">
        <v>4.3899999999999997</v>
      </c>
      <c r="L805">
        <v>2075</v>
      </c>
      <c r="M805">
        <v>3436</v>
      </c>
      <c r="N805">
        <v>5511</v>
      </c>
      <c r="O805">
        <v>0.38400000000000001</v>
      </c>
      <c r="P805">
        <v>0.32600000000000001</v>
      </c>
      <c r="Q805">
        <v>0.28999999999999998</v>
      </c>
      <c r="R805">
        <v>0.17799999999999999</v>
      </c>
      <c r="S805">
        <v>0.52600000000000002</v>
      </c>
      <c r="T805">
        <v>0.29499999999999998</v>
      </c>
    </row>
    <row r="806" spans="1:20" x14ac:dyDescent="0.45">
      <c r="A806" s="10" t="s">
        <v>846</v>
      </c>
      <c r="B806" s="10" t="s">
        <v>21</v>
      </c>
      <c r="C806">
        <v>0.29099999999999998</v>
      </c>
      <c r="D806">
        <v>0.62</v>
      </c>
      <c r="E806">
        <v>0.20300000000000001</v>
      </c>
      <c r="F806">
        <v>0.30599999999999999</v>
      </c>
      <c r="G806">
        <v>0.49199999999999999</v>
      </c>
      <c r="H806">
        <v>8.8999999999999996E-2</v>
      </c>
      <c r="I806">
        <v>8.6999999999999994E-2</v>
      </c>
      <c r="J806">
        <v>156</v>
      </c>
      <c r="K806">
        <v>4.37</v>
      </c>
      <c r="L806">
        <v>1763</v>
      </c>
      <c r="M806">
        <v>3556</v>
      </c>
      <c r="N806">
        <v>5319</v>
      </c>
      <c r="O806">
        <v>0.35499999999999998</v>
      </c>
      <c r="P806">
        <v>0.32</v>
      </c>
      <c r="Q806">
        <v>0.32600000000000001</v>
      </c>
      <c r="R806">
        <v>0.17299999999999999</v>
      </c>
      <c r="S806">
        <v>0.47399999999999998</v>
      </c>
      <c r="T806">
        <v>0.35299999999999998</v>
      </c>
    </row>
    <row r="807" spans="1:20" x14ac:dyDescent="0.45">
      <c r="A807" s="10" t="s">
        <v>845</v>
      </c>
      <c r="B807" s="10" t="s">
        <v>21</v>
      </c>
      <c r="C807">
        <v>0.252</v>
      </c>
      <c r="D807">
        <v>0.62</v>
      </c>
      <c r="E807">
        <v>0.20699999999999999</v>
      </c>
      <c r="F807">
        <v>0.30299999999999999</v>
      </c>
      <c r="G807">
        <v>0.48899999999999999</v>
      </c>
      <c r="H807">
        <v>0.14899999999999999</v>
      </c>
      <c r="I807">
        <v>0.13</v>
      </c>
      <c r="J807">
        <v>112</v>
      </c>
      <c r="K807">
        <v>2.42</v>
      </c>
      <c r="L807">
        <v>2444</v>
      </c>
      <c r="M807">
        <v>4640</v>
      </c>
      <c r="N807">
        <v>7084</v>
      </c>
      <c r="O807">
        <v>0.34799999999999998</v>
      </c>
      <c r="P807">
        <v>0.33600000000000002</v>
      </c>
      <c r="Q807">
        <v>0.316</v>
      </c>
      <c r="R807">
        <v>0.2</v>
      </c>
      <c r="S807">
        <v>0.47499999999999998</v>
      </c>
      <c r="T807">
        <v>0.32500000000000001</v>
      </c>
    </row>
    <row r="808" spans="1:20" x14ac:dyDescent="0.45">
      <c r="A808" s="10" t="s">
        <v>847</v>
      </c>
      <c r="B808" s="10" t="s">
        <v>284</v>
      </c>
      <c r="C808">
        <v>0.27400000000000002</v>
      </c>
      <c r="D808">
        <v>0.6</v>
      </c>
      <c r="E808">
        <v>0.19</v>
      </c>
      <c r="F808">
        <v>0.30499999999999999</v>
      </c>
      <c r="G808">
        <v>0.505</v>
      </c>
      <c r="H808">
        <v>0.127</v>
      </c>
      <c r="I808">
        <v>0.123</v>
      </c>
      <c r="J808">
        <v>214</v>
      </c>
      <c r="K808">
        <v>4.7300000000000004</v>
      </c>
      <c r="L808">
        <v>2112</v>
      </c>
      <c r="M808">
        <v>4497</v>
      </c>
      <c r="N808">
        <v>6609</v>
      </c>
      <c r="O808">
        <v>0.40899999999999997</v>
      </c>
      <c r="P808">
        <v>0.33400000000000002</v>
      </c>
      <c r="Q808">
        <v>0.25600000000000001</v>
      </c>
      <c r="R808">
        <v>0.17599999999999999</v>
      </c>
      <c r="S808">
        <v>0.51300000000000001</v>
      </c>
      <c r="T808">
        <v>0.311</v>
      </c>
    </row>
    <row r="809" spans="1:20" x14ac:dyDescent="0.45">
      <c r="A809" s="10" t="s">
        <v>848</v>
      </c>
      <c r="B809" s="10" t="s">
        <v>21</v>
      </c>
      <c r="C809">
        <v>0.26700000000000002</v>
      </c>
      <c r="D809">
        <v>0.6</v>
      </c>
      <c r="E809">
        <v>0.20899999999999999</v>
      </c>
      <c r="F809">
        <v>0.29699999999999999</v>
      </c>
      <c r="G809">
        <v>0.49399999999999999</v>
      </c>
      <c r="H809">
        <v>0.13</v>
      </c>
      <c r="I809">
        <v>0.114</v>
      </c>
      <c r="J809">
        <v>123</v>
      </c>
      <c r="K809">
        <v>3.19</v>
      </c>
      <c r="L809">
        <v>2006</v>
      </c>
      <c r="M809">
        <v>3901</v>
      </c>
      <c r="N809">
        <v>5907</v>
      </c>
      <c r="O809">
        <v>0.38600000000000001</v>
      </c>
      <c r="P809">
        <v>0.33700000000000002</v>
      </c>
      <c r="Q809">
        <v>0.27700000000000002</v>
      </c>
      <c r="R809">
        <v>0.20200000000000001</v>
      </c>
      <c r="S809">
        <v>0.47899999999999998</v>
      </c>
      <c r="T809">
        <v>0.31900000000000001</v>
      </c>
    </row>
    <row r="810" spans="1:20" x14ac:dyDescent="0.45">
      <c r="A810" s="10" t="s">
        <v>849</v>
      </c>
      <c r="B810" s="10" t="s">
        <v>21</v>
      </c>
      <c r="C810">
        <v>0.28499999999999998</v>
      </c>
      <c r="D810">
        <v>0.57999999999999996</v>
      </c>
      <c r="E810">
        <v>0.20599999999999999</v>
      </c>
      <c r="F810">
        <v>0.29099999999999998</v>
      </c>
      <c r="G810">
        <v>0.503</v>
      </c>
      <c r="H810">
        <v>0.123</v>
      </c>
      <c r="I810">
        <v>7.4999999999999997E-2</v>
      </c>
      <c r="J810">
        <v>259</v>
      </c>
      <c r="K810">
        <v>4.01</v>
      </c>
      <c r="L810">
        <v>2810</v>
      </c>
      <c r="M810">
        <v>6416</v>
      </c>
      <c r="N810">
        <v>9226</v>
      </c>
      <c r="O810">
        <v>0.34</v>
      </c>
      <c r="P810">
        <v>0.33100000000000002</v>
      </c>
      <c r="Q810">
        <v>0.32800000000000001</v>
      </c>
      <c r="R810">
        <v>0.14599999999999999</v>
      </c>
      <c r="S810">
        <v>0.54300000000000004</v>
      </c>
      <c r="T810">
        <v>0.311</v>
      </c>
    </row>
    <row r="811" spans="1:20" x14ac:dyDescent="0.45">
      <c r="A811" s="10" t="s">
        <v>850</v>
      </c>
      <c r="B811" s="10" t="s">
        <v>21</v>
      </c>
      <c r="C811">
        <v>0.26400000000000001</v>
      </c>
      <c r="D811">
        <v>0.57999999999999996</v>
      </c>
      <c r="E811">
        <v>0.19400000000000001</v>
      </c>
      <c r="F811">
        <v>0.29499999999999998</v>
      </c>
      <c r="G811">
        <v>0.51100000000000001</v>
      </c>
      <c r="H811">
        <v>0.10299999999999999</v>
      </c>
      <c r="I811">
        <v>0.125</v>
      </c>
      <c r="J811">
        <v>205</v>
      </c>
      <c r="K811">
        <v>5.66</v>
      </c>
      <c r="L811">
        <v>1993</v>
      </c>
      <c r="M811">
        <v>3457</v>
      </c>
      <c r="N811">
        <v>5450</v>
      </c>
      <c r="O811">
        <v>0.38600000000000001</v>
      </c>
      <c r="P811">
        <v>0.312</v>
      </c>
      <c r="Q811">
        <v>0.30099999999999999</v>
      </c>
      <c r="R811">
        <v>0.14099999999999999</v>
      </c>
      <c r="S811">
        <v>0.53100000000000003</v>
      </c>
      <c r="T811">
        <v>0.32800000000000001</v>
      </c>
    </row>
    <row r="812" spans="1:20" x14ac:dyDescent="0.45">
      <c r="A812" s="10" t="s">
        <v>852</v>
      </c>
      <c r="B812" s="10" t="s">
        <v>21</v>
      </c>
      <c r="C812">
        <v>0.253</v>
      </c>
      <c r="D812">
        <v>0.57999999999999996</v>
      </c>
      <c r="E812">
        <v>0.17899999999999999</v>
      </c>
      <c r="F812">
        <v>0.3</v>
      </c>
      <c r="G812">
        <v>0.52100000000000002</v>
      </c>
      <c r="H812">
        <v>0.152</v>
      </c>
      <c r="I812">
        <v>9.8000000000000004E-2</v>
      </c>
      <c r="J812">
        <v>153</v>
      </c>
      <c r="K812">
        <v>2.86</v>
      </c>
      <c r="L812">
        <v>2132</v>
      </c>
      <c r="M812">
        <v>5139</v>
      </c>
      <c r="N812">
        <v>7271</v>
      </c>
      <c r="O812">
        <v>0.45900000000000002</v>
      </c>
      <c r="P812">
        <v>0.30199999999999999</v>
      </c>
      <c r="Q812">
        <v>0.23899999999999999</v>
      </c>
      <c r="R812">
        <v>0.214</v>
      </c>
      <c r="S812">
        <v>0.51400000000000001</v>
      </c>
      <c r="T812">
        <v>0.27200000000000002</v>
      </c>
    </row>
    <row r="813" spans="1:20" x14ac:dyDescent="0.45">
      <c r="A813" s="10" t="s">
        <v>851</v>
      </c>
      <c r="B813" s="10" t="s">
        <v>21</v>
      </c>
      <c r="C813">
        <v>0.255</v>
      </c>
      <c r="D813">
        <v>0.56999999999999995</v>
      </c>
      <c r="E813">
        <v>0.186</v>
      </c>
      <c r="F813">
        <v>0.29699999999999999</v>
      </c>
      <c r="G813">
        <v>0.51700000000000002</v>
      </c>
      <c r="H813">
        <v>0.13700000000000001</v>
      </c>
      <c r="I813">
        <v>0.13</v>
      </c>
      <c r="J813">
        <v>207</v>
      </c>
      <c r="K813">
        <v>4.4400000000000004</v>
      </c>
      <c r="L813">
        <v>2273</v>
      </c>
      <c r="M813">
        <v>4528</v>
      </c>
      <c r="N813">
        <v>6801</v>
      </c>
      <c r="O813">
        <v>0.41099999999999998</v>
      </c>
      <c r="P813">
        <v>0.311</v>
      </c>
      <c r="Q813">
        <v>0.27700000000000002</v>
      </c>
      <c r="R813">
        <v>0.16900000000000001</v>
      </c>
      <c r="S813">
        <v>0.47299999999999998</v>
      </c>
      <c r="T813">
        <v>0.35699999999999998</v>
      </c>
    </row>
    <row r="814" spans="1:20" x14ac:dyDescent="0.45">
      <c r="A814" s="10" t="s">
        <v>853</v>
      </c>
      <c r="B814" s="10" t="s">
        <v>21</v>
      </c>
      <c r="C814">
        <v>0.27200000000000002</v>
      </c>
      <c r="D814">
        <v>0.55000000000000004</v>
      </c>
      <c r="E814">
        <v>0.19400000000000001</v>
      </c>
      <c r="F814">
        <v>0.28599999999999998</v>
      </c>
      <c r="G814">
        <v>0.52</v>
      </c>
      <c r="H814">
        <v>0.13800000000000001</v>
      </c>
      <c r="I814">
        <v>8.6999999999999994E-2</v>
      </c>
      <c r="J814">
        <v>189</v>
      </c>
      <c r="K814">
        <v>4.33</v>
      </c>
      <c r="L814">
        <v>2662</v>
      </c>
      <c r="M814">
        <v>4386</v>
      </c>
      <c r="N814">
        <v>7048</v>
      </c>
      <c r="O814">
        <v>0.40400000000000003</v>
      </c>
      <c r="P814">
        <v>0.309</v>
      </c>
      <c r="Q814">
        <v>0.28799999999999998</v>
      </c>
      <c r="R814">
        <v>0.21099999999999999</v>
      </c>
      <c r="S814">
        <v>0.503</v>
      </c>
      <c r="T814">
        <v>0.28599999999999998</v>
      </c>
    </row>
    <row r="815" spans="1:20" x14ac:dyDescent="0.45">
      <c r="A815" s="10" t="s">
        <v>854</v>
      </c>
      <c r="B815" s="10" t="s">
        <v>21</v>
      </c>
      <c r="C815">
        <v>0.252</v>
      </c>
      <c r="D815">
        <v>0.54</v>
      </c>
      <c r="E815">
        <v>0.19900000000000001</v>
      </c>
      <c r="F815">
        <v>0.27900000000000003</v>
      </c>
      <c r="G815">
        <v>0.52200000000000002</v>
      </c>
      <c r="H815">
        <v>0.14399999999999999</v>
      </c>
      <c r="I815">
        <v>0.13600000000000001</v>
      </c>
      <c r="J815">
        <v>225</v>
      </c>
      <c r="K815">
        <v>4.53</v>
      </c>
      <c r="L815">
        <v>2915</v>
      </c>
      <c r="M815">
        <v>5048</v>
      </c>
      <c r="N815">
        <v>7963</v>
      </c>
      <c r="O815">
        <v>0.42099999999999999</v>
      </c>
      <c r="P815">
        <v>0.30499999999999999</v>
      </c>
      <c r="Q815">
        <v>0.27400000000000002</v>
      </c>
      <c r="R815">
        <v>0.18</v>
      </c>
      <c r="S815">
        <v>0.47599999999999998</v>
      </c>
      <c r="T815">
        <v>0.34399999999999997</v>
      </c>
    </row>
    <row r="816" spans="1:20" x14ac:dyDescent="0.45">
      <c r="A816" s="10" t="s">
        <v>855</v>
      </c>
      <c r="B816" s="10" t="s">
        <v>21</v>
      </c>
      <c r="C816">
        <v>0.27300000000000002</v>
      </c>
      <c r="D816">
        <v>0.53</v>
      </c>
      <c r="E816">
        <v>0.19600000000000001</v>
      </c>
      <c r="F816">
        <v>0.27800000000000002</v>
      </c>
      <c r="G816">
        <v>0.52700000000000002</v>
      </c>
      <c r="H816">
        <v>0.16200000000000001</v>
      </c>
      <c r="I816">
        <v>0.08</v>
      </c>
      <c r="J816">
        <v>156</v>
      </c>
      <c r="K816">
        <v>3.12</v>
      </c>
      <c r="L816">
        <v>2090</v>
      </c>
      <c r="M816">
        <v>5022</v>
      </c>
      <c r="N816">
        <v>7112</v>
      </c>
      <c r="O816">
        <v>0.33100000000000002</v>
      </c>
      <c r="P816">
        <v>0.34899999999999998</v>
      </c>
      <c r="Q816">
        <v>0.31900000000000001</v>
      </c>
      <c r="R816">
        <v>0.219</v>
      </c>
      <c r="S816">
        <v>0.47099999999999997</v>
      </c>
      <c r="T816">
        <v>0.31</v>
      </c>
    </row>
    <row r="817" spans="1:20" x14ac:dyDescent="0.45">
      <c r="A817" s="10" t="s">
        <v>856</v>
      </c>
      <c r="B817" s="10" t="s">
        <v>21</v>
      </c>
      <c r="C817">
        <v>0.24099999999999999</v>
      </c>
      <c r="D817">
        <v>0.5</v>
      </c>
      <c r="E817">
        <v>0.16200000000000001</v>
      </c>
      <c r="F817">
        <v>0.28100000000000003</v>
      </c>
      <c r="G817">
        <v>0.55700000000000005</v>
      </c>
      <c r="H817">
        <v>0.154</v>
      </c>
      <c r="I817">
        <v>9.1999999999999998E-2</v>
      </c>
      <c r="J817">
        <v>412</v>
      </c>
      <c r="K817">
        <v>4.25</v>
      </c>
      <c r="L817">
        <v>5305</v>
      </c>
      <c r="M817">
        <v>9375</v>
      </c>
      <c r="N817">
        <v>14680</v>
      </c>
      <c r="O817">
        <v>0.41699999999999998</v>
      </c>
      <c r="P817">
        <v>0.31900000000000001</v>
      </c>
      <c r="Q817">
        <v>0.26400000000000001</v>
      </c>
      <c r="R817">
        <v>0.218</v>
      </c>
      <c r="S817">
        <v>0.496</v>
      </c>
      <c r="T817">
        <v>0.28499999999999998</v>
      </c>
    </row>
    <row r="818" spans="1:20" x14ac:dyDescent="0.45">
      <c r="A818" s="10" t="s">
        <v>857</v>
      </c>
      <c r="B818" s="10" t="s">
        <v>21</v>
      </c>
      <c r="C818">
        <v>0.255</v>
      </c>
      <c r="D818">
        <v>0.5</v>
      </c>
      <c r="E818">
        <v>0.187</v>
      </c>
      <c r="F818">
        <v>0.27</v>
      </c>
      <c r="G818">
        <v>0.54300000000000004</v>
      </c>
      <c r="H818">
        <v>0.14899999999999999</v>
      </c>
      <c r="I818">
        <v>0.09</v>
      </c>
      <c r="J818">
        <v>659</v>
      </c>
      <c r="K818">
        <v>4.7</v>
      </c>
      <c r="L818">
        <v>7784</v>
      </c>
      <c r="M818">
        <v>13500</v>
      </c>
      <c r="N818">
        <v>21284</v>
      </c>
      <c r="O818">
        <v>0.39400000000000002</v>
      </c>
      <c r="P818">
        <v>0.32100000000000001</v>
      </c>
      <c r="Q818">
        <v>0.28499999999999998</v>
      </c>
      <c r="R818">
        <v>0.16700000000000001</v>
      </c>
      <c r="S818">
        <v>0.53500000000000003</v>
      </c>
      <c r="T818">
        <v>0.29799999999999999</v>
      </c>
    </row>
    <row r="819" spans="1:20" x14ac:dyDescent="0.45">
      <c r="A819" s="10" t="s">
        <v>858</v>
      </c>
      <c r="B819" s="10" t="s">
        <v>26</v>
      </c>
      <c r="C819">
        <v>0.24399999999999999</v>
      </c>
      <c r="D819">
        <v>0.49</v>
      </c>
      <c r="E819">
        <v>0.19600000000000001</v>
      </c>
      <c r="F819">
        <v>0.26400000000000001</v>
      </c>
      <c r="G819">
        <v>0.53900000000000003</v>
      </c>
      <c r="H819">
        <v>0.124</v>
      </c>
      <c r="I819">
        <v>0.108</v>
      </c>
      <c r="J819">
        <v>284</v>
      </c>
      <c r="K819">
        <v>5.0999999999999996</v>
      </c>
      <c r="L819">
        <v>3333</v>
      </c>
      <c r="M819">
        <v>5359</v>
      </c>
      <c r="N819">
        <v>8692</v>
      </c>
      <c r="O819">
        <v>0.39700000000000002</v>
      </c>
      <c r="P819">
        <v>0.33700000000000002</v>
      </c>
      <c r="Q819">
        <v>0.26600000000000001</v>
      </c>
      <c r="R819">
        <v>0.161</v>
      </c>
      <c r="S819">
        <v>0.52800000000000002</v>
      </c>
      <c r="T819">
        <v>0.31</v>
      </c>
    </row>
    <row r="820" spans="1:20" x14ac:dyDescent="0.45">
      <c r="A820" s="10" t="s">
        <v>859</v>
      </c>
      <c r="B820" s="10" t="s">
        <v>21</v>
      </c>
      <c r="C820">
        <v>0.27400000000000002</v>
      </c>
      <c r="D820">
        <v>0.48</v>
      </c>
      <c r="E820">
        <v>0.185</v>
      </c>
      <c r="F820">
        <v>0.26400000000000001</v>
      </c>
      <c r="G820">
        <v>0.55100000000000005</v>
      </c>
      <c r="H820">
        <v>0.155</v>
      </c>
      <c r="I820">
        <v>0.105</v>
      </c>
      <c r="J820">
        <v>78</v>
      </c>
      <c r="K820">
        <v>2.31</v>
      </c>
      <c r="L820">
        <v>1930</v>
      </c>
      <c r="M820">
        <v>3550</v>
      </c>
      <c r="N820">
        <v>5480</v>
      </c>
      <c r="O820">
        <v>0.33600000000000002</v>
      </c>
      <c r="P820">
        <v>0.33700000000000002</v>
      </c>
      <c r="Q820">
        <v>0.32700000000000001</v>
      </c>
      <c r="R820">
        <v>0.20300000000000001</v>
      </c>
      <c r="S820">
        <v>0.501</v>
      </c>
      <c r="T820">
        <v>0.29699999999999999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FE2C-5DBC-467E-8D2F-6BDB66120CC6}">
  <sheetPr>
    <tabColor theme="7"/>
  </sheetPr>
  <dimension ref="A1:M820"/>
  <sheetViews>
    <sheetView workbookViewId="0">
      <selection activeCell="F26" sqref="F26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6.73046875" bestFit="1" customWidth="1"/>
    <col min="4" max="4" width="8.265625" bestFit="1" customWidth="1"/>
    <col min="5" max="5" width="5" bestFit="1" customWidth="1"/>
    <col min="6" max="6" width="8.33203125" bestFit="1" customWidth="1"/>
    <col min="7" max="7" width="4.86328125" bestFit="1" customWidth="1"/>
    <col min="8" max="8" width="8.6640625" bestFit="1" customWidth="1"/>
    <col min="9" max="9" width="9.265625" bestFit="1" customWidth="1"/>
    <col min="10" max="10" width="9.1328125" bestFit="1" customWidth="1"/>
    <col min="11" max="11" width="10.59765625" bestFit="1" customWidth="1"/>
    <col min="12" max="12" width="6.1328125" bestFit="1" customWidth="1"/>
    <col min="13" max="13" width="7" bestFit="1" customWidth="1"/>
  </cols>
  <sheetData>
    <row r="1" spans="1:13" x14ac:dyDescent="0.45">
      <c r="A1" t="s">
        <v>0</v>
      </c>
      <c r="B1" t="s">
        <v>1</v>
      </c>
      <c r="C1" t="s">
        <v>860</v>
      </c>
      <c r="D1" t="s">
        <v>861</v>
      </c>
      <c r="E1" t="s">
        <v>862</v>
      </c>
      <c r="F1" t="s">
        <v>863</v>
      </c>
      <c r="G1" t="s">
        <v>864</v>
      </c>
      <c r="H1" t="s">
        <v>865</v>
      </c>
      <c r="I1" t="s">
        <v>866</v>
      </c>
      <c r="J1" t="s">
        <v>867</v>
      </c>
      <c r="K1" t="s">
        <v>868</v>
      </c>
      <c r="L1" t="s">
        <v>869</v>
      </c>
      <c r="M1" t="s">
        <v>870</v>
      </c>
    </row>
    <row r="2" spans="1:13" x14ac:dyDescent="0.45">
      <c r="A2" s="10" t="s">
        <v>611</v>
      </c>
      <c r="B2" s="10" t="s">
        <v>21</v>
      </c>
      <c r="C2">
        <v>554.20000000000005</v>
      </c>
      <c r="D2">
        <v>0</v>
      </c>
      <c r="E2" s="10" t="s">
        <v>871</v>
      </c>
      <c r="F2" s="10" t="s">
        <v>871</v>
      </c>
      <c r="G2" s="10" t="s">
        <v>871</v>
      </c>
      <c r="H2">
        <v>0</v>
      </c>
      <c r="I2" s="10" t="s">
        <v>871</v>
      </c>
      <c r="J2">
        <v>0</v>
      </c>
      <c r="K2" s="10" t="s">
        <v>871</v>
      </c>
      <c r="L2">
        <v>5.5</v>
      </c>
      <c r="M2" s="10" t="s">
        <v>871</v>
      </c>
    </row>
    <row r="3" spans="1:13" x14ac:dyDescent="0.45">
      <c r="A3" s="10" t="s">
        <v>178</v>
      </c>
      <c r="B3" s="10" t="s">
        <v>191</v>
      </c>
      <c r="C3">
        <v>383.1</v>
      </c>
      <c r="D3">
        <v>0</v>
      </c>
      <c r="E3" s="10" t="s">
        <v>871</v>
      </c>
      <c r="F3" s="10" t="s">
        <v>871</v>
      </c>
      <c r="G3" s="10" t="s">
        <v>871</v>
      </c>
      <c r="H3">
        <v>0</v>
      </c>
      <c r="I3" s="10" t="s">
        <v>871</v>
      </c>
      <c r="J3">
        <v>0</v>
      </c>
      <c r="K3" s="10" t="s">
        <v>871</v>
      </c>
      <c r="L3">
        <v>3.47</v>
      </c>
      <c r="M3" s="10" t="s">
        <v>871</v>
      </c>
    </row>
    <row r="4" spans="1:13" x14ac:dyDescent="0.45">
      <c r="A4" s="10" t="s">
        <v>770</v>
      </c>
      <c r="B4" s="10" t="s">
        <v>21</v>
      </c>
      <c r="C4">
        <v>887.2</v>
      </c>
      <c r="D4">
        <v>0</v>
      </c>
      <c r="E4" s="10" t="s">
        <v>871</v>
      </c>
      <c r="F4" s="10" t="s">
        <v>871</v>
      </c>
      <c r="G4" s="10" t="s">
        <v>871</v>
      </c>
      <c r="H4">
        <v>0</v>
      </c>
      <c r="I4" s="10" t="s">
        <v>871</v>
      </c>
      <c r="J4">
        <v>0</v>
      </c>
      <c r="K4" s="10" t="s">
        <v>871</v>
      </c>
      <c r="L4">
        <v>4.13</v>
      </c>
      <c r="M4" s="10" t="s">
        <v>871</v>
      </c>
    </row>
    <row r="5" spans="1:13" x14ac:dyDescent="0.45">
      <c r="A5" s="10" t="s">
        <v>213</v>
      </c>
      <c r="B5" s="10" t="s">
        <v>21</v>
      </c>
      <c r="C5">
        <v>855.2</v>
      </c>
      <c r="D5">
        <v>0</v>
      </c>
      <c r="E5" s="10" t="s">
        <v>871</v>
      </c>
      <c r="F5" s="10" t="s">
        <v>871</v>
      </c>
      <c r="G5" s="10" t="s">
        <v>871</v>
      </c>
      <c r="H5">
        <v>0</v>
      </c>
      <c r="I5" s="10" t="s">
        <v>871</v>
      </c>
      <c r="J5">
        <v>0</v>
      </c>
      <c r="K5" s="10" t="s">
        <v>871</v>
      </c>
      <c r="L5">
        <v>4.5</v>
      </c>
      <c r="M5" s="10" t="s">
        <v>871</v>
      </c>
    </row>
    <row r="6" spans="1:13" x14ac:dyDescent="0.45">
      <c r="A6" s="10" t="s">
        <v>514</v>
      </c>
      <c r="B6" s="10" t="s">
        <v>21</v>
      </c>
      <c r="C6">
        <v>767.1</v>
      </c>
      <c r="D6">
        <v>0</v>
      </c>
      <c r="E6" s="10" t="s">
        <v>871</v>
      </c>
      <c r="F6" s="10" t="s">
        <v>871</v>
      </c>
      <c r="G6" s="10" t="s">
        <v>871</v>
      </c>
      <c r="H6">
        <v>0</v>
      </c>
      <c r="I6" s="10" t="s">
        <v>871</v>
      </c>
      <c r="J6">
        <v>0</v>
      </c>
      <c r="K6" s="10" t="s">
        <v>871</v>
      </c>
      <c r="L6">
        <v>4.28</v>
      </c>
      <c r="M6" s="10" t="s">
        <v>871</v>
      </c>
    </row>
    <row r="7" spans="1:13" x14ac:dyDescent="0.45">
      <c r="A7" s="10" t="s">
        <v>449</v>
      </c>
      <c r="B7" s="10" t="s">
        <v>21</v>
      </c>
      <c r="C7">
        <v>421.1</v>
      </c>
      <c r="D7">
        <v>0</v>
      </c>
      <c r="E7" s="10" t="s">
        <v>871</v>
      </c>
      <c r="F7" s="10" t="s">
        <v>871</v>
      </c>
      <c r="G7" s="10" t="s">
        <v>871</v>
      </c>
      <c r="H7">
        <v>0</v>
      </c>
      <c r="I7" s="10" t="s">
        <v>871</v>
      </c>
      <c r="J7">
        <v>0</v>
      </c>
      <c r="K7" s="10" t="s">
        <v>871</v>
      </c>
      <c r="L7">
        <v>5.47</v>
      </c>
      <c r="M7" s="10" t="s">
        <v>871</v>
      </c>
    </row>
    <row r="8" spans="1:13" x14ac:dyDescent="0.45">
      <c r="A8" s="10" t="s">
        <v>626</v>
      </c>
      <c r="B8" s="10" t="s">
        <v>109</v>
      </c>
      <c r="C8">
        <v>448.1</v>
      </c>
      <c r="D8">
        <v>0</v>
      </c>
      <c r="E8" s="10" t="s">
        <v>871</v>
      </c>
      <c r="F8" s="10" t="s">
        <v>871</v>
      </c>
      <c r="G8" s="10" t="s">
        <v>871</v>
      </c>
      <c r="H8">
        <v>0</v>
      </c>
      <c r="I8" s="10" t="s">
        <v>871</v>
      </c>
      <c r="J8">
        <v>0</v>
      </c>
      <c r="K8" s="10" t="s">
        <v>871</v>
      </c>
      <c r="L8">
        <v>4.3</v>
      </c>
      <c r="M8" s="10" t="s">
        <v>871</v>
      </c>
    </row>
    <row r="9" spans="1:13" x14ac:dyDescent="0.45">
      <c r="A9" s="10" t="s">
        <v>322</v>
      </c>
      <c r="B9" s="10" t="s">
        <v>21</v>
      </c>
      <c r="C9">
        <v>673</v>
      </c>
      <c r="D9">
        <v>0</v>
      </c>
      <c r="E9" s="10" t="s">
        <v>871</v>
      </c>
      <c r="F9" s="10" t="s">
        <v>871</v>
      </c>
      <c r="G9" s="10" t="s">
        <v>871</v>
      </c>
      <c r="H9">
        <v>0</v>
      </c>
      <c r="I9" s="10" t="s">
        <v>871</v>
      </c>
      <c r="J9">
        <v>0</v>
      </c>
      <c r="K9" s="10" t="s">
        <v>871</v>
      </c>
      <c r="L9">
        <v>4.08</v>
      </c>
      <c r="M9" s="10" t="s">
        <v>871</v>
      </c>
    </row>
    <row r="10" spans="1:13" x14ac:dyDescent="0.45">
      <c r="A10" s="10" t="s">
        <v>121</v>
      </c>
      <c r="B10" s="10" t="s">
        <v>21</v>
      </c>
      <c r="C10">
        <v>827</v>
      </c>
      <c r="D10">
        <v>0</v>
      </c>
      <c r="E10" s="10" t="s">
        <v>871</v>
      </c>
      <c r="F10" s="10" t="s">
        <v>871</v>
      </c>
      <c r="G10" s="10" t="s">
        <v>871</v>
      </c>
      <c r="H10">
        <v>0</v>
      </c>
      <c r="I10" s="10" t="s">
        <v>871</v>
      </c>
      <c r="J10">
        <v>0</v>
      </c>
      <c r="K10" s="10" t="s">
        <v>871</v>
      </c>
      <c r="L10">
        <v>4.2</v>
      </c>
      <c r="M10" s="10" t="s">
        <v>871</v>
      </c>
    </row>
    <row r="11" spans="1:13" x14ac:dyDescent="0.45">
      <c r="A11" s="10" t="s">
        <v>452</v>
      </c>
      <c r="B11" s="10" t="s">
        <v>21</v>
      </c>
      <c r="C11">
        <v>1353</v>
      </c>
      <c r="D11">
        <v>0</v>
      </c>
      <c r="E11" s="10" t="s">
        <v>871</v>
      </c>
      <c r="F11" s="10" t="s">
        <v>871</v>
      </c>
      <c r="G11" s="10" t="s">
        <v>871</v>
      </c>
      <c r="H11">
        <v>0</v>
      </c>
      <c r="I11" s="10" t="s">
        <v>871</v>
      </c>
      <c r="J11">
        <v>0</v>
      </c>
      <c r="K11" s="10" t="s">
        <v>871</v>
      </c>
      <c r="L11">
        <v>4.34</v>
      </c>
      <c r="M11" s="10" t="s">
        <v>871</v>
      </c>
    </row>
    <row r="12" spans="1:13" x14ac:dyDescent="0.45">
      <c r="A12" s="10" t="s">
        <v>147</v>
      </c>
      <c r="B12" s="10" t="s">
        <v>21</v>
      </c>
      <c r="C12">
        <v>445.2</v>
      </c>
      <c r="D12">
        <v>0</v>
      </c>
      <c r="E12" s="10" t="s">
        <v>871</v>
      </c>
      <c r="F12" s="10" t="s">
        <v>871</v>
      </c>
      <c r="G12" s="10" t="s">
        <v>871</v>
      </c>
      <c r="H12">
        <v>0</v>
      </c>
      <c r="I12" s="10" t="s">
        <v>871</v>
      </c>
      <c r="J12">
        <v>0</v>
      </c>
      <c r="K12" s="10" t="s">
        <v>871</v>
      </c>
      <c r="L12">
        <v>5.23</v>
      </c>
      <c r="M12" s="10" t="s">
        <v>871</v>
      </c>
    </row>
    <row r="13" spans="1:13" x14ac:dyDescent="0.45">
      <c r="A13" s="10" t="s">
        <v>339</v>
      </c>
      <c r="B13" s="10" t="s">
        <v>21</v>
      </c>
      <c r="C13">
        <v>773.1</v>
      </c>
      <c r="D13">
        <v>0</v>
      </c>
      <c r="E13" s="10" t="s">
        <v>871</v>
      </c>
      <c r="F13" s="10" t="s">
        <v>871</v>
      </c>
      <c r="G13" s="10" t="s">
        <v>871</v>
      </c>
      <c r="H13">
        <v>0</v>
      </c>
      <c r="I13" s="10" t="s">
        <v>871</v>
      </c>
      <c r="J13">
        <v>0</v>
      </c>
      <c r="K13" s="10" t="s">
        <v>871</v>
      </c>
      <c r="L13">
        <v>3.51</v>
      </c>
      <c r="M13" s="10" t="s">
        <v>871</v>
      </c>
    </row>
    <row r="14" spans="1:13" x14ac:dyDescent="0.45">
      <c r="A14" s="10" t="s">
        <v>790</v>
      </c>
      <c r="B14" s="10" t="s">
        <v>21</v>
      </c>
      <c r="C14">
        <v>453.1</v>
      </c>
      <c r="D14">
        <v>0</v>
      </c>
      <c r="E14" s="10" t="s">
        <v>871</v>
      </c>
      <c r="F14" s="10" t="s">
        <v>871</v>
      </c>
      <c r="G14" s="10" t="s">
        <v>871</v>
      </c>
      <c r="H14">
        <v>0</v>
      </c>
      <c r="I14" s="10" t="s">
        <v>871</v>
      </c>
      <c r="J14">
        <v>0</v>
      </c>
      <c r="K14" s="10" t="s">
        <v>871</v>
      </c>
      <c r="L14">
        <v>3.57</v>
      </c>
      <c r="M14" s="10" t="s">
        <v>871</v>
      </c>
    </row>
    <row r="15" spans="1:13" x14ac:dyDescent="0.45">
      <c r="A15" s="10" t="s">
        <v>547</v>
      </c>
      <c r="B15" s="10" t="s">
        <v>21</v>
      </c>
      <c r="C15">
        <v>1165.2</v>
      </c>
      <c r="D15">
        <v>0</v>
      </c>
      <c r="E15" s="10" t="s">
        <v>871</v>
      </c>
      <c r="F15" s="10" t="s">
        <v>871</v>
      </c>
      <c r="G15" s="10" t="s">
        <v>871</v>
      </c>
      <c r="H15">
        <v>0</v>
      </c>
      <c r="I15" s="10" t="s">
        <v>871</v>
      </c>
      <c r="J15">
        <v>0</v>
      </c>
      <c r="K15" s="10" t="s">
        <v>871</v>
      </c>
      <c r="L15">
        <v>3.91</v>
      </c>
      <c r="M15" s="10" t="s">
        <v>871</v>
      </c>
    </row>
    <row r="16" spans="1:13" x14ac:dyDescent="0.45">
      <c r="A16" s="10" t="s">
        <v>184</v>
      </c>
      <c r="B16" s="10" t="s">
        <v>21</v>
      </c>
      <c r="C16">
        <v>354.1</v>
      </c>
      <c r="D16">
        <v>0</v>
      </c>
      <c r="E16" s="10" t="s">
        <v>871</v>
      </c>
      <c r="F16" s="10" t="s">
        <v>871</v>
      </c>
      <c r="G16" s="10" t="s">
        <v>871</v>
      </c>
      <c r="H16">
        <v>0</v>
      </c>
      <c r="I16" s="10" t="s">
        <v>871</v>
      </c>
      <c r="J16">
        <v>0</v>
      </c>
      <c r="K16" s="10" t="s">
        <v>871</v>
      </c>
      <c r="L16">
        <v>5.1100000000000003</v>
      </c>
      <c r="M16" s="10" t="s">
        <v>871</v>
      </c>
    </row>
    <row r="17" spans="1:13" x14ac:dyDescent="0.45">
      <c r="A17" s="10" t="s">
        <v>533</v>
      </c>
      <c r="B17" s="10" t="s">
        <v>21</v>
      </c>
      <c r="C17">
        <v>811.2</v>
      </c>
      <c r="D17">
        <v>0</v>
      </c>
      <c r="E17" s="10" t="s">
        <v>871</v>
      </c>
      <c r="F17" s="10" t="s">
        <v>871</v>
      </c>
      <c r="G17" s="10" t="s">
        <v>871</v>
      </c>
      <c r="H17">
        <v>0</v>
      </c>
      <c r="I17" s="10" t="s">
        <v>871</v>
      </c>
      <c r="J17">
        <v>0</v>
      </c>
      <c r="K17" s="10" t="s">
        <v>871</v>
      </c>
      <c r="L17">
        <v>5.09</v>
      </c>
      <c r="M17" s="10" t="s">
        <v>871</v>
      </c>
    </row>
    <row r="18" spans="1:13" x14ac:dyDescent="0.45">
      <c r="A18" s="10" t="s">
        <v>143</v>
      </c>
      <c r="B18" s="10" t="s">
        <v>21</v>
      </c>
      <c r="C18">
        <v>447.1</v>
      </c>
      <c r="D18">
        <v>0</v>
      </c>
      <c r="E18" s="10" t="s">
        <v>871</v>
      </c>
      <c r="F18" s="10" t="s">
        <v>871</v>
      </c>
      <c r="G18" s="10" t="s">
        <v>871</v>
      </c>
      <c r="H18">
        <v>0</v>
      </c>
      <c r="I18" s="10" t="s">
        <v>871</v>
      </c>
      <c r="J18">
        <v>0</v>
      </c>
      <c r="K18" s="10" t="s">
        <v>871</v>
      </c>
      <c r="L18">
        <v>6.08</v>
      </c>
      <c r="M18" s="10" t="s">
        <v>871</v>
      </c>
    </row>
    <row r="19" spans="1:13" x14ac:dyDescent="0.45">
      <c r="A19" s="10" t="s">
        <v>534</v>
      </c>
      <c r="B19" s="10" t="s">
        <v>21</v>
      </c>
      <c r="C19">
        <v>414</v>
      </c>
      <c r="D19">
        <v>0</v>
      </c>
      <c r="E19" s="10" t="s">
        <v>871</v>
      </c>
      <c r="F19" s="10" t="s">
        <v>871</v>
      </c>
      <c r="G19" s="10" t="s">
        <v>871</v>
      </c>
      <c r="H19">
        <v>0</v>
      </c>
      <c r="I19" s="10" t="s">
        <v>871</v>
      </c>
      <c r="J19">
        <v>0</v>
      </c>
      <c r="K19" s="10" t="s">
        <v>871</v>
      </c>
      <c r="L19">
        <v>5.61</v>
      </c>
      <c r="M19" s="10" t="s">
        <v>871</v>
      </c>
    </row>
    <row r="20" spans="1:13" x14ac:dyDescent="0.45">
      <c r="A20" s="10" t="s">
        <v>29</v>
      </c>
      <c r="B20" s="10" t="s">
        <v>21</v>
      </c>
      <c r="C20">
        <v>1581.1</v>
      </c>
      <c r="D20">
        <v>0</v>
      </c>
      <c r="E20" s="10" t="s">
        <v>871</v>
      </c>
      <c r="F20" s="10" t="s">
        <v>871</v>
      </c>
      <c r="G20" s="10" t="s">
        <v>871</v>
      </c>
      <c r="H20">
        <v>0</v>
      </c>
      <c r="I20" s="10" t="s">
        <v>871</v>
      </c>
      <c r="J20">
        <v>0</v>
      </c>
      <c r="K20" s="10" t="s">
        <v>871</v>
      </c>
      <c r="L20">
        <v>4.13</v>
      </c>
      <c r="M20" s="10" t="s">
        <v>871</v>
      </c>
    </row>
    <row r="21" spans="1:13" x14ac:dyDescent="0.45">
      <c r="A21" s="10" t="s">
        <v>670</v>
      </c>
      <c r="B21" s="10" t="s">
        <v>21</v>
      </c>
      <c r="C21">
        <v>531.1</v>
      </c>
      <c r="D21">
        <v>0</v>
      </c>
      <c r="E21" s="10" t="s">
        <v>871</v>
      </c>
      <c r="F21" s="10" t="s">
        <v>871</v>
      </c>
      <c r="G21" s="10" t="s">
        <v>871</v>
      </c>
      <c r="H21">
        <v>0</v>
      </c>
      <c r="I21" s="10" t="s">
        <v>871</v>
      </c>
      <c r="J21">
        <v>0</v>
      </c>
      <c r="K21" s="10" t="s">
        <v>871</v>
      </c>
      <c r="L21">
        <v>3.86</v>
      </c>
      <c r="M21" s="10" t="s">
        <v>871</v>
      </c>
    </row>
    <row r="22" spans="1:13" x14ac:dyDescent="0.45">
      <c r="A22" s="10" t="s">
        <v>397</v>
      </c>
      <c r="B22" s="10" t="s">
        <v>21</v>
      </c>
      <c r="C22">
        <v>508.2</v>
      </c>
      <c r="D22">
        <v>0</v>
      </c>
      <c r="E22" s="10" t="s">
        <v>871</v>
      </c>
      <c r="F22" s="10" t="s">
        <v>871</v>
      </c>
      <c r="G22" s="10" t="s">
        <v>871</v>
      </c>
      <c r="H22">
        <v>0</v>
      </c>
      <c r="I22" s="10" t="s">
        <v>871</v>
      </c>
      <c r="J22">
        <v>0</v>
      </c>
      <c r="K22" s="10" t="s">
        <v>871</v>
      </c>
      <c r="L22">
        <v>2.95</v>
      </c>
      <c r="M22" s="10" t="s">
        <v>871</v>
      </c>
    </row>
    <row r="23" spans="1:13" x14ac:dyDescent="0.45">
      <c r="A23" s="10" t="s">
        <v>717</v>
      </c>
      <c r="B23" s="10" t="s">
        <v>109</v>
      </c>
      <c r="C23">
        <v>1159.2</v>
      </c>
      <c r="D23">
        <v>0</v>
      </c>
      <c r="E23" s="10" t="s">
        <v>871</v>
      </c>
      <c r="F23" s="10" t="s">
        <v>871</v>
      </c>
      <c r="G23" s="10" t="s">
        <v>871</v>
      </c>
      <c r="H23">
        <v>0</v>
      </c>
      <c r="I23" s="10" t="s">
        <v>871</v>
      </c>
      <c r="J23">
        <v>0</v>
      </c>
      <c r="K23" s="10" t="s">
        <v>871</v>
      </c>
      <c r="L23">
        <v>4.63</v>
      </c>
      <c r="M23" s="10" t="s">
        <v>871</v>
      </c>
    </row>
    <row r="24" spans="1:13" x14ac:dyDescent="0.45">
      <c r="A24" s="10" t="s">
        <v>356</v>
      </c>
      <c r="B24" s="10" t="s">
        <v>21</v>
      </c>
      <c r="C24">
        <v>1363.1</v>
      </c>
      <c r="D24">
        <v>0</v>
      </c>
      <c r="E24" s="10" t="s">
        <v>871</v>
      </c>
      <c r="F24" s="10" t="s">
        <v>871</v>
      </c>
      <c r="G24" s="10" t="s">
        <v>871</v>
      </c>
      <c r="H24">
        <v>0</v>
      </c>
      <c r="I24" s="10" t="s">
        <v>871</v>
      </c>
      <c r="J24">
        <v>0</v>
      </c>
      <c r="K24" s="10" t="s">
        <v>871</v>
      </c>
      <c r="L24">
        <v>4.1900000000000004</v>
      </c>
      <c r="M24" s="10" t="s">
        <v>871</v>
      </c>
    </row>
    <row r="25" spans="1:13" x14ac:dyDescent="0.45">
      <c r="A25" s="10" t="s">
        <v>804</v>
      </c>
      <c r="B25" s="10" t="s">
        <v>21</v>
      </c>
      <c r="C25">
        <v>400.1</v>
      </c>
      <c r="D25">
        <v>0</v>
      </c>
      <c r="E25" s="10" t="s">
        <v>871</v>
      </c>
      <c r="F25" s="10" t="s">
        <v>871</v>
      </c>
      <c r="G25" s="10" t="s">
        <v>871</v>
      </c>
      <c r="H25">
        <v>0</v>
      </c>
      <c r="I25" s="10" t="s">
        <v>871</v>
      </c>
      <c r="J25">
        <v>0</v>
      </c>
      <c r="K25" s="10" t="s">
        <v>871</v>
      </c>
      <c r="L25">
        <v>3.89</v>
      </c>
      <c r="M25" s="10" t="s">
        <v>871</v>
      </c>
    </row>
    <row r="26" spans="1:13" x14ac:dyDescent="0.45">
      <c r="A26" s="10" t="s">
        <v>686</v>
      </c>
      <c r="B26" s="10" t="s">
        <v>21</v>
      </c>
      <c r="C26">
        <v>380</v>
      </c>
      <c r="D26">
        <v>0</v>
      </c>
      <c r="E26" s="10" t="s">
        <v>871</v>
      </c>
      <c r="F26" s="10" t="s">
        <v>871</v>
      </c>
      <c r="G26" s="10" t="s">
        <v>871</v>
      </c>
      <c r="H26">
        <v>0</v>
      </c>
      <c r="I26" s="10" t="s">
        <v>871</v>
      </c>
      <c r="J26">
        <v>0</v>
      </c>
      <c r="K26" s="10" t="s">
        <v>871</v>
      </c>
      <c r="L26">
        <v>4.0999999999999996</v>
      </c>
      <c r="M26" s="10" t="s">
        <v>871</v>
      </c>
    </row>
    <row r="27" spans="1:13" x14ac:dyDescent="0.45">
      <c r="A27" s="10" t="s">
        <v>576</v>
      </c>
      <c r="B27" s="10" t="s">
        <v>21</v>
      </c>
      <c r="C27">
        <v>510</v>
      </c>
      <c r="D27">
        <v>0</v>
      </c>
      <c r="E27" s="10" t="s">
        <v>871</v>
      </c>
      <c r="F27" s="10" t="s">
        <v>871</v>
      </c>
      <c r="G27" s="10" t="s">
        <v>871</v>
      </c>
      <c r="H27">
        <v>0</v>
      </c>
      <c r="I27" s="10" t="s">
        <v>871</v>
      </c>
      <c r="J27">
        <v>0</v>
      </c>
      <c r="K27" s="10" t="s">
        <v>871</v>
      </c>
      <c r="L27">
        <v>3.78</v>
      </c>
      <c r="M27" s="10" t="s">
        <v>871</v>
      </c>
    </row>
    <row r="28" spans="1:13" x14ac:dyDescent="0.45">
      <c r="A28" s="10" t="s">
        <v>367</v>
      </c>
      <c r="B28" s="10" t="s">
        <v>21</v>
      </c>
      <c r="C28">
        <v>511</v>
      </c>
      <c r="D28">
        <v>0</v>
      </c>
      <c r="E28" s="10" t="s">
        <v>871</v>
      </c>
      <c r="F28" s="10" t="s">
        <v>871</v>
      </c>
      <c r="G28" s="10" t="s">
        <v>871</v>
      </c>
      <c r="H28">
        <v>0</v>
      </c>
      <c r="I28" s="10" t="s">
        <v>871</v>
      </c>
      <c r="J28">
        <v>0</v>
      </c>
      <c r="K28" s="10" t="s">
        <v>871</v>
      </c>
      <c r="L28">
        <v>4.51</v>
      </c>
      <c r="M28" s="10" t="s">
        <v>871</v>
      </c>
    </row>
    <row r="29" spans="1:13" x14ac:dyDescent="0.45">
      <c r="A29" s="10" t="s">
        <v>594</v>
      </c>
      <c r="B29" s="10" t="s">
        <v>21</v>
      </c>
      <c r="C29">
        <v>308.2</v>
      </c>
      <c r="D29">
        <v>0</v>
      </c>
      <c r="E29" s="10" t="s">
        <v>871</v>
      </c>
      <c r="F29" s="10" t="s">
        <v>871</v>
      </c>
      <c r="G29" s="10" t="s">
        <v>871</v>
      </c>
      <c r="H29">
        <v>0</v>
      </c>
      <c r="I29" s="10" t="s">
        <v>871</v>
      </c>
      <c r="J29">
        <v>0</v>
      </c>
      <c r="K29" s="10" t="s">
        <v>871</v>
      </c>
      <c r="L29">
        <v>3.88</v>
      </c>
      <c r="M29" s="10" t="s">
        <v>871</v>
      </c>
    </row>
    <row r="30" spans="1:13" x14ac:dyDescent="0.45">
      <c r="A30" s="10" t="s">
        <v>595</v>
      </c>
      <c r="B30" s="10" t="s">
        <v>21</v>
      </c>
      <c r="C30">
        <v>338</v>
      </c>
      <c r="D30">
        <v>0</v>
      </c>
      <c r="E30" s="10" t="s">
        <v>871</v>
      </c>
      <c r="F30" s="10" t="s">
        <v>871</v>
      </c>
      <c r="G30" s="10" t="s">
        <v>871</v>
      </c>
      <c r="H30">
        <v>0</v>
      </c>
      <c r="I30" s="10" t="s">
        <v>871</v>
      </c>
      <c r="J30">
        <v>0</v>
      </c>
      <c r="K30" s="10" t="s">
        <v>871</v>
      </c>
      <c r="L30">
        <v>4.13</v>
      </c>
      <c r="M30" s="10" t="s">
        <v>871</v>
      </c>
    </row>
    <row r="31" spans="1:13" x14ac:dyDescent="0.45">
      <c r="A31" s="10" t="s">
        <v>673</v>
      </c>
      <c r="B31" s="10" t="s">
        <v>21</v>
      </c>
      <c r="C31">
        <v>337</v>
      </c>
      <c r="D31">
        <v>0</v>
      </c>
      <c r="E31" s="10" t="s">
        <v>871</v>
      </c>
      <c r="F31" s="10" t="s">
        <v>871</v>
      </c>
      <c r="G31" s="10" t="s">
        <v>871</v>
      </c>
      <c r="H31">
        <v>0</v>
      </c>
      <c r="I31" s="10" t="s">
        <v>871</v>
      </c>
      <c r="J31">
        <v>0</v>
      </c>
      <c r="K31" s="10" t="s">
        <v>871</v>
      </c>
      <c r="L31">
        <v>3.79</v>
      </c>
      <c r="M31" s="10" t="s">
        <v>871</v>
      </c>
    </row>
    <row r="32" spans="1:13" x14ac:dyDescent="0.45">
      <c r="A32" s="10" t="s">
        <v>246</v>
      </c>
      <c r="B32" s="10" t="s">
        <v>21</v>
      </c>
      <c r="C32">
        <v>1419.1</v>
      </c>
      <c r="D32">
        <v>0</v>
      </c>
      <c r="E32" s="10" t="s">
        <v>871</v>
      </c>
      <c r="F32" s="10" t="s">
        <v>871</v>
      </c>
      <c r="G32" s="10" t="s">
        <v>871</v>
      </c>
      <c r="H32">
        <v>0</v>
      </c>
      <c r="I32" s="10" t="s">
        <v>871</v>
      </c>
      <c r="J32">
        <v>0</v>
      </c>
      <c r="K32" s="10" t="s">
        <v>871</v>
      </c>
      <c r="L32">
        <v>3.82</v>
      </c>
      <c r="M32" s="10" t="s">
        <v>871</v>
      </c>
    </row>
    <row r="33" spans="1:13" x14ac:dyDescent="0.45">
      <c r="A33" s="10" t="s">
        <v>327</v>
      </c>
      <c r="B33" s="10" t="s">
        <v>21</v>
      </c>
      <c r="C33">
        <v>337.2</v>
      </c>
      <c r="D33">
        <v>0</v>
      </c>
      <c r="E33" s="10" t="s">
        <v>871</v>
      </c>
      <c r="F33" s="10" t="s">
        <v>871</v>
      </c>
      <c r="G33" s="10" t="s">
        <v>871</v>
      </c>
      <c r="H33">
        <v>0</v>
      </c>
      <c r="I33" s="10" t="s">
        <v>871</v>
      </c>
      <c r="J33">
        <v>0</v>
      </c>
      <c r="K33" s="10" t="s">
        <v>871</v>
      </c>
      <c r="L33">
        <v>4.66</v>
      </c>
      <c r="M33" s="10" t="s">
        <v>871</v>
      </c>
    </row>
    <row r="34" spans="1:13" x14ac:dyDescent="0.45">
      <c r="A34" s="10" t="s">
        <v>39</v>
      </c>
      <c r="B34" s="10" t="s">
        <v>21</v>
      </c>
      <c r="C34">
        <v>1286</v>
      </c>
      <c r="D34">
        <v>0</v>
      </c>
      <c r="E34" s="10" t="s">
        <v>871</v>
      </c>
      <c r="F34" s="10" t="s">
        <v>871</v>
      </c>
      <c r="G34" s="10" t="s">
        <v>871</v>
      </c>
      <c r="H34">
        <v>0</v>
      </c>
      <c r="I34" s="10" t="s">
        <v>871</v>
      </c>
      <c r="J34">
        <v>0</v>
      </c>
      <c r="K34" s="10" t="s">
        <v>871</v>
      </c>
      <c r="L34">
        <v>4.3</v>
      </c>
      <c r="M34" s="10" t="s">
        <v>871</v>
      </c>
    </row>
    <row r="35" spans="1:13" x14ac:dyDescent="0.45">
      <c r="A35" s="10" t="s">
        <v>726</v>
      </c>
      <c r="B35" s="10" t="s">
        <v>21</v>
      </c>
      <c r="C35">
        <v>442.1</v>
      </c>
      <c r="D35">
        <v>0</v>
      </c>
      <c r="E35" s="10" t="s">
        <v>871</v>
      </c>
      <c r="F35" s="10" t="s">
        <v>871</v>
      </c>
      <c r="G35" s="10" t="s">
        <v>871</v>
      </c>
      <c r="H35">
        <v>0</v>
      </c>
      <c r="I35" s="10" t="s">
        <v>871</v>
      </c>
      <c r="J35">
        <v>0</v>
      </c>
      <c r="K35" s="10" t="s">
        <v>871</v>
      </c>
      <c r="L35">
        <v>4.58</v>
      </c>
      <c r="M35" s="10" t="s">
        <v>871</v>
      </c>
    </row>
    <row r="36" spans="1:13" x14ac:dyDescent="0.45">
      <c r="A36" s="10" t="s">
        <v>819</v>
      </c>
      <c r="B36" s="10" t="s">
        <v>21</v>
      </c>
      <c r="C36">
        <v>348.2</v>
      </c>
      <c r="D36">
        <v>0</v>
      </c>
      <c r="E36" s="10" t="s">
        <v>871</v>
      </c>
      <c r="F36" s="10" t="s">
        <v>871</v>
      </c>
      <c r="G36" s="10" t="s">
        <v>871</v>
      </c>
      <c r="H36">
        <v>0</v>
      </c>
      <c r="I36" s="10" t="s">
        <v>871</v>
      </c>
      <c r="J36">
        <v>0</v>
      </c>
      <c r="K36" s="10" t="s">
        <v>871</v>
      </c>
      <c r="L36">
        <v>5.42</v>
      </c>
      <c r="M36" s="10" t="s">
        <v>871</v>
      </c>
    </row>
    <row r="37" spans="1:13" x14ac:dyDescent="0.45">
      <c r="A37" s="10" t="s">
        <v>798</v>
      </c>
      <c r="B37" s="10" t="s">
        <v>21</v>
      </c>
      <c r="C37">
        <v>455</v>
      </c>
      <c r="D37">
        <v>0</v>
      </c>
      <c r="E37" s="10" t="s">
        <v>871</v>
      </c>
      <c r="F37" s="10" t="s">
        <v>871</v>
      </c>
      <c r="G37" s="10" t="s">
        <v>871</v>
      </c>
      <c r="H37">
        <v>0</v>
      </c>
      <c r="I37" s="10" t="s">
        <v>871</v>
      </c>
      <c r="J37">
        <v>0</v>
      </c>
      <c r="K37" s="10" t="s">
        <v>871</v>
      </c>
      <c r="L37">
        <v>3.48</v>
      </c>
      <c r="M37" s="10" t="s">
        <v>871</v>
      </c>
    </row>
    <row r="38" spans="1:13" x14ac:dyDescent="0.45">
      <c r="A38" s="10" t="s">
        <v>317</v>
      </c>
      <c r="B38" s="10" t="s">
        <v>21</v>
      </c>
      <c r="C38">
        <v>521.1</v>
      </c>
      <c r="D38">
        <v>0</v>
      </c>
      <c r="E38" s="10" t="s">
        <v>871</v>
      </c>
      <c r="F38" s="10" t="s">
        <v>871</v>
      </c>
      <c r="G38" s="10" t="s">
        <v>871</v>
      </c>
      <c r="H38">
        <v>0</v>
      </c>
      <c r="I38" s="10" t="s">
        <v>871</v>
      </c>
      <c r="J38">
        <v>0</v>
      </c>
      <c r="K38" s="10" t="s">
        <v>871</v>
      </c>
      <c r="L38">
        <v>4.87</v>
      </c>
      <c r="M38" s="10" t="s">
        <v>871</v>
      </c>
    </row>
    <row r="39" spans="1:13" x14ac:dyDescent="0.45">
      <c r="A39" s="10" t="s">
        <v>509</v>
      </c>
      <c r="B39" s="10" t="s">
        <v>21</v>
      </c>
      <c r="C39">
        <v>320.10000000000002</v>
      </c>
      <c r="D39">
        <v>0</v>
      </c>
      <c r="E39" s="10" t="s">
        <v>871</v>
      </c>
      <c r="F39" s="10" t="s">
        <v>871</v>
      </c>
      <c r="G39" s="10" t="s">
        <v>871</v>
      </c>
      <c r="H39">
        <v>0</v>
      </c>
      <c r="I39" s="10" t="s">
        <v>871</v>
      </c>
      <c r="J39">
        <v>0</v>
      </c>
      <c r="K39" s="10" t="s">
        <v>871</v>
      </c>
      <c r="L39">
        <v>5.23</v>
      </c>
      <c r="M39" s="10" t="s">
        <v>871</v>
      </c>
    </row>
    <row r="40" spans="1:13" x14ac:dyDescent="0.45">
      <c r="A40" s="10" t="s">
        <v>365</v>
      </c>
      <c r="B40" s="10" t="s">
        <v>21</v>
      </c>
      <c r="C40">
        <v>701.1</v>
      </c>
      <c r="D40">
        <v>0</v>
      </c>
      <c r="E40" s="10" t="s">
        <v>871</v>
      </c>
      <c r="F40" s="10" t="s">
        <v>871</v>
      </c>
      <c r="G40" s="10" t="s">
        <v>871</v>
      </c>
      <c r="H40">
        <v>0</v>
      </c>
      <c r="I40" s="10" t="s">
        <v>871</v>
      </c>
      <c r="J40">
        <v>0</v>
      </c>
      <c r="K40" s="10" t="s">
        <v>871</v>
      </c>
      <c r="L40">
        <v>5.09</v>
      </c>
      <c r="M40" s="10" t="s">
        <v>871</v>
      </c>
    </row>
    <row r="41" spans="1:13" x14ac:dyDescent="0.45">
      <c r="A41" s="10" t="s">
        <v>512</v>
      </c>
      <c r="B41" s="10" t="s">
        <v>21</v>
      </c>
      <c r="C41">
        <v>432</v>
      </c>
      <c r="D41">
        <v>0</v>
      </c>
      <c r="E41" s="10" t="s">
        <v>871</v>
      </c>
      <c r="F41" s="10" t="s">
        <v>871</v>
      </c>
      <c r="G41" s="10" t="s">
        <v>871</v>
      </c>
      <c r="H41">
        <v>0</v>
      </c>
      <c r="I41" s="10" t="s">
        <v>871</v>
      </c>
      <c r="J41">
        <v>0</v>
      </c>
      <c r="K41" s="10" t="s">
        <v>871</v>
      </c>
      <c r="L41">
        <v>5.75</v>
      </c>
      <c r="M41" s="10" t="s">
        <v>871</v>
      </c>
    </row>
    <row r="42" spans="1:13" x14ac:dyDescent="0.45">
      <c r="A42" s="10" t="s">
        <v>601</v>
      </c>
      <c r="B42" s="10" t="s">
        <v>21</v>
      </c>
      <c r="C42">
        <v>666</v>
      </c>
      <c r="D42">
        <v>0</v>
      </c>
      <c r="E42" s="10" t="s">
        <v>871</v>
      </c>
      <c r="F42" s="10" t="s">
        <v>871</v>
      </c>
      <c r="G42" s="10" t="s">
        <v>871</v>
      </c>
      <c r="H42">
        <v>0</v>
      </c>
      <c r="I42" s="10" t="s">
        <v>871</v>
      </c>
      <c r="J42">
        <v>0</v>
      </c>
      <c r="K42" s="10" t="s">
        <v>871</v>
      </c>
      <c r="L42">
        <v>5.1100000000000003</v>
      </c>
      <c r="M42" s="10" t="s">
        <v>871</v>
      </c>
    </row>
    <row r="43" spans="1:13" x14ac:dyDescent="0.45">
      <c r="A43" s="10" t="s">
        <v>459</v>
      </c>
      <c r="B43" s="10" t="s">
        <v>21</v>
      </c>
      <c r="C43">
        <v>1620.2</v>
      </c>
      <c r="D43">
        <v>0</v>
      </c>
      <c r="E43" s="10" t="s">
        <v>871</v>
      </c>
      <c r="F43" s="10" t="s">
        <v>871</v>
      </c>
      <c r="G43" s="10" t="s">
        <v>871</v>
      </c>
      <c r="H43">
        <v>0</v>
      </c>
      <c r="I43" s="10" t="s">
        <v>871</v>
      </c>
      <c r="J43">
        <v>0</v>
      </c>
      <c r="K43" s="10" t="s">
        <v>871</v>
      </c>
      <c r="L43">
        <v>3.98</v>
      </c>
      <c r="M43" s="10" t="s">
        <v>871</v>
      </c>
    </row>
    <row r="44" spans="1:13" x14ac:dyDescent="0.45">
      <c r="A44" s="10" t="s">
        <v>350</v>
      </c>
      <c r="B44" s="10" t="s">
        <v>21</v>
      </c>
      <c r="C44">
        <v>1402.1</v>
      </c>
      <c r="D44">
        <v>0</v>
      </c>
      <c r="E44" s="10" t="s">
        <v>871</v>
      </c>
      <c r="F44" s="10" t="s">
        <v>871</v>
      </c>
      <c r="G44" s="10" t="s">
        <v>871</v>
      </c>
      <c r="H44">
        <v>0</v>
      </c>
      <c r="I44" s="10" t="s">
        <v>871</v>
      </c>
      <c r="J44">
        <v>0</v>
      </c>
      <c r="K44" s="10" t="s">
        <v>871</v>
      </c>
      <c r="L44">
        <v>3.9</v>
      </c>
      <c r="M44" s="10" t="s">
        <v>871</v>
      </c>
    </row>
    <row r="45" spans="1:13" x14ac:dyDescent="0.45">
      <c r="A45" s="10" t="s">
        <v>226</v>
      </c>
      <c r="B45" s="10" t="s">
        <v>21</v>
      </c>
      <c r="C45">
        <v>701.1</v>
      </c>
      <c r="D45">
        <v>0</v>
      </c>
      <c r="E45" s="10" t="s">
        <v>871</v>
      </c>
      <c r="F45" s="10" t="s">
        <v>871</v>
      </c>
      <c r="G45" s="10" t="s">
        <v>871</v>
      </c>
      <c r="H45">
        <v>0</v>
      </c>
      <c r="I45" s="10" t="s">
        <v>871</v>
      </c>
      <c r="J45">
        <v>0</v>
      </c>
      <c r="K45" s="10" t="s">
        <v>871</v>
      </c>
      <c r="L45">
        <v>4.57</v>
      </c>
      <c r="M45" s="10" t="s">
        <v>871</v>
      </c>
    </row>
    <row r="46" spans="1:13" x14ac:dyDescent="0.45">
      <c r="A46" s="10" t="s">
        <v>328</v>
      </c>
      <c r="B46" s="10" t="s">
        <v>21</v>
      </c>
      <c r="C46">
        <v>1131.2</v>
      </c>
      <c r="D46">
        <v>0</v>
      </c>
      <c r="E46" s="10" t="s">
        <v>871</v>
      </c>
      <c r="F46" s="10" t="s">
        <v>871</v>
      </c>
      <c r="G46" s="10" t="s">
        <v>871</v>
      </c>
      <c r="H46">
        <v>0</v>
      </c>
      <c r="I46" s="10" t="s">
        <v>871</v>
      </c>
      <c r="J46">
        <v>0</v>
      </c>
      <c r="K46" s="10" t="s">
        <v>871</v>
      </c>
      <c r="L46">
        <v>4.47</v>
      </c>
      <c r="M46" s="10" t="s">
        <v>871</v>
      </c>
    </row>
    <row r="47" spans="1:13" x14ac:dyDescent="0.45">
      <c r="A47" s="10" t="s">
        <v>78</v>
      </c>
      <c r="B47" s="10" t="s">
        <v>21</v>
      </c>
      <c r="C47">
        <v>388.2</v>
      </c>
      <c r="D47">
        <v>0</v>
      </c>
      <c r="E47" s="10" t="s">
        <v>871</v>
      </c>
      <c r="F47" s="10" t="s">
        <v>871</v>
      </c>
      <c r="G47" s="10" t="s">
        <v>871</v>
      </c>
      <c r="H47">
        <v>0</v>
      </c>
      <c r="I47" s="10" t="s">
        <v>871</v>
      </c>
      <c r="J47">
        <v>0</v>
      </c>
      <c r="K47" s="10" t="s">
        <v>871</v>
      </c>
      <c r="L47">
        <v>4.6500000000000004</v>
      </c>
      <c r="M47" s="10" t="s">
        <v>871</v>
      </c>
    </row>
    <row r="48" spans="1:13" x14ac:dyDescent="0.45">
      <c r="A48" s="10" t="s">
        <v>836</v>
      </c>
      <c r="B48" s="10" t="s">
        <v>21</v>
      </c>
      <c r="C48">
        <v>366</v>
      </c>
      <c r="D48">
        <v>0</v>
      </c>
      <c r="E48" s="10" t="s">
        <v>871</v>
      </c>
      <c r="F48" s="10" t="s">
        <v>871</v>
      </c>
      <c r="G48" s="10" t="s">
        <v>871</v>
      </c>
      <c r="H48">
        <v>0</v>
      </c>
      <c r="I48" s="10" t="s">
        <v>871</v>
      </c>
      <c r="J48">
        <v>0</v>
      </c>
      <c r="K48" s="10" t="s">
        <v>871</v>
      </c>
      <c r="L48">
        <v>4.01</v>
      </c>
      <c r="M48" s="10" t="s">
        <v>871</v>
      </c>
    </row>
    <row r="49" spans="1:13" x14ac:dyDescent="0.45">
      <c r="A49" s="10" t="s">
        <v>583</v>
      </c>
      <c r="B49" s="10" t="s">
        <v>21</v>
      </c>
      <c r="C49">
        <v>415</v>
      </c>
      <c r="D49">
        <v>0</v>
      </c>
      <c r="E49" s="10" t="s">
        <v>871</v>
      </c>
      <c r="F49" s="10" t="s">
        <v>871</v>
      </c>
      <c r="G49" s="10" t="s">
        <v>871</v>
      </c>
      <c r="H49">
        <v>0</v>
      </c>
      <c r="I49" s="10" t="s">
        <v>871</v>
      </c>
      <c r="J49">
        <v>0</v>
      </c>
      <c r="K49" s="10" t="s">
        <v>871</v>
      </c>
      <c r="L49">
        <v>3.84</v>
      </c>
      <c r="M49" s="10" t="s">
        <v>871</v>
      </c>
    </row>
    <row r="50" spans="1:13" x14ac:dyDescent="0.45">
      <c r="A50" s="10" t="s">
        <v>738</v>
      </c>
      <c r="B50" s="10" t="s">
        <v>21</v>
      </c>
      <c r="C50">
        <v>433.2</v>
      </c>
      <c r="D50">
        <v>0</v>
      </c>
      <c r="E50" s="10" t="s">
        <v>871</v>
      </c>
      <c r="F50" s="10" t="s">
        <v>871</v>
      </c>
      <c r="G50" s="10" t="s">
        <v>871</v>
      </c>
      <c r="H50">
        <v>0</v>
      </c>
      <c r="I50" s="10" t="s">
        <v>871</v>
      </c>
      <c r="J50">
        <v>0</v>
      </c>
      <c r="K50" s="10" t="s">
        <v>871</v>
      </c>
      <c r="L50">
        <v>3.57</v>
      </c>
      <c r="M50" s="10" t="s">
        <v>871</v>
      </c>
    </row>
    <row r="51" spans="1:13" x14ac:dyDescent="0.45">
      <c r="A51" s="10" t="s">
        <v>265</v>
      </c>
      <c r="B51" s="10" t="s">
        <v>21</v>
      </c>
      <c r="C51">
        <v>1506.1</v>
      </c>
      <c r="D51">
        <v>0</v>
      </c>
      <c r="E51" s="10" t="s">
        <v>871</v>
      </c>
      <c r="F51" s="10" t="s">
        <v>871</v>
      </c>
      <c r="G51" s="10" t="s">
        <v>871</v>
      </c>
      <c r="H51">
        <v>0</v>
      </c>
      <c r="I51" s="10" t="s">
        <v>871</v>
      </c>
      <c r="J51">
        <v>0</v>
      </c>
      <c r="K51" s="10" t="s">
        <v>871</v>
      </c>
      <c r="L51">
        <v>3.48</v>
      </c>
      <c r="M51" s="10" t="s">
        <v>871</v>
      </c>
    </row>
    <row r="52" spans="1:13" x14ac:dyDescent="0.45">
      <c r="A52" s="10" t="s">
        <v>618</v>
      </c>
      <c r="B52" s="10" t="s">
        <v>21</v>
      </c>
      <c r="C52">
        <v>416.2</v>
      </c>
      <c r="D52">
        <v>0</v>
      </c>
      <c r="E52" s="10" t="s">
        <v>871</v>
      </c>
      <c r="F52" s="10" t="s">
        <v>871</v>
      </c>
      <c r="G52" s="10" t="s">
        <v>871</v>
      </c>
      <c r="H52">
        <v>0</v>
      </c>
      <c r="I52" s="10" t="s">
        <v>871</v>
      </c>
      <c r="J52">
        <v>0</v>
      </c>
      <c r="K52" s="10" t="s">
        <v>871</v>
      </c>
      <c r="L52">
        <v>5.14</v>
      </c>
      <c r="M52" s="10" t="s">
        <v>871</v>
      </c>
    </row>
    <row r="53" spans="1:13" x14ac:dyDescent="0.45">
      <c r="A53" s="10" t="s">
        <v>574</v>
      </c>
      <c r="B53" s="10" t="s">
        <v>21</v>
      </c>
      <c r="C53">
        <v>350.1</v>
      </c>
      <c r="D53">
        <v>0</v>
      </c>
      <c r="E53" s="10" t="s">
        <v>871</v>
      </c>
      <c r="F53" s="10" t="s">
        <v>871</v>
      </c>
      <c r="G53" s="10" t="s">
        <v>871</v>
      </c>
      <c r="H53">
        <v>0</v>
      </c>
      <c r="I53" s="10" t="s">
        <v>871</v>
      </c>
      <c r="J53">
        <v>0</v>
      </c>
      <c r="K53" s="10" t="s">
        <v>871</v>
      </c>
      <c r="L53">
        <v>1.98</v>
      </c>
      <c r="M53" s="10" t="s">
        <v>871</v>
      </c>
    </row>
    <row r="54" spans="1:13" x14ac:dyDescent="0.45">
      <c r="A54" s="10" t="s">
        <v>741</v>
      </c>
      <c r="B54" s="10" t="s">
        <v>21</v>
      </c>
      <c r="C54">
        <v>789.2</v>
      </c>
      <c r="D54">
        <v>0</v>
      </c>
      <c r="E54" s="10" t="s">
        <v>871</v>
      </c>
      <c r="F54" s="10" t="s">
        <v>871</v>
      </c>
      <c r="G54" s="10" t="s">
        <v>871</v>
      </c>
      <c r="H54">
        <v>0</v>
      </c>
      <c r="I54" s="10" t="s">
        <v>871</v>
      </c>
      <c r="J54">
        <v>0</v>
      </c>
      <c r="K54" s="10" t="s">
        <v>871</v>
      </c>
      <c r="L54">
        <v>4.49</v>
      </c>
      <c r="M54" s="10" t="s">
        <v>871</v>
      </c>
    </row>
    <row r="55" spans="1:13" x14ac:dyDescent="0.45">
      <c r="A55" s="10" t="s">
        <v>300</v>
      </c>
      <c r="B55" s="10" t="s">
        <v>21</v>
      </c>
      <c r="C55">
        <v>1062.0999999999999</v>
      </c>
      <c r="D55">
        <v>0</v>
      </c>
      <c r="E55" s="10" t="s">
        <v>871</v>
      </c>
      <c r="F55" s="10" t="s">
        <v>871</v>
      </c>
      <c r="G55" s="10" t="s">
        <v>871</v>
      </c>
      <c r="H55">
        <v>0</v>
      </c>
      <c r="I55" s="10" t="s">
        <v>871</v>
      </c>
      <c r="J55">
        <v>0</v>
      </c>
      <c r="K55" s="10" t="s">
        <v>871</v>
      </c>
      <c r="L55">
        <v>4.5599999999999996</v>
      </c>
      <c r="M55" s="10" t="s">
        <v>871</v>
      </c>
    </row>
    <row r="56" spans="1:13" x14ac:dyDescent="0.45">
      <c r="A56" s="10" t="s">
        <v>250</v>
      </c>
      <c r="B56" s="10" t="s">
        <v>21</v>
      </c>
      <c r="C56">
        <v>532</v>
      </c>
      <c r="D56">
        <v>0</v>
      </c>
      <c r="E56" s="10" t="s">
        <v>871</v>
      </c>
      <c r="F56" s="10" t="s">
        <v>871</v>
      </c>
      <c r="G56" s="10" t="s">
        <v>871</v>
      </c>
      <c r="H56">
        <v>0</v>
      </c>
      <c r="I56" s="10" t="s">
        <v>871</v>
      </c>
      <c r="J56">
        <v>0</v>
      </c>
      <c r="K56" s="10" t="s">
        <v>871</v>
      </c>
      <c r="L56">
        <v>5.14</v>
      </c>
      <c r="M56" s="10" t="s">
        <v>871</v>
      </c>
    </row>
    <row r="57" spans="1:13" x14ac:dyDescent="0.45">
      <c r="A57" s="10" t="s">
        <v>480</v>
      </c>
      <c r="B57" s="10" t="s">
        <v>21</v>
      </c>
      <c r="C57">
        <v>314</v>
      </c>
      <c r="D57">
        <v>0</v>
      </c>
      <c r="E57" s="10" t="s">
        <v>871</v>
      </c>
      <c r="F57" s="10" t="s">
        <v>871</v>
      </c>
      <c r="G57" s="10" t="s">
        <v>871</v>
      </c>
      <c r="H57">
        <v>0</v>
      </c>
      <c r="I57" s="10" t="s">
        <v>871</v>
      </c>
      <c r="J57">
        <v>0</v>
      </c>
      <c r="K57" s="10" t="s">
        <v>871</v>
      </c>
      <c r="L57">
        <v>5.45</v>
      </c>
      <c r="M57" s="10" t="s">
        <v>871</v>
      </c>
    </row>
    <row r="58" spans="1:13" x14ac:dyDescent="0.45">
      <c r="A58" s="10" t="s">
        <v>539</v>
      </c>
      <c r="B58" s="10" t="s">
        <v>21</v>
      </c>
      <c r="C58">
        <v>771</v>
      </c>
      <c r="D58">
        <v>0</v>
      </c>
      <c r="E58" s="10" t="s">
        <v>871</v>
      </c>
      <c r="F58" s="10" t="s">
        <v>871</v>
      </c>
      <c r="G58" s="10" t="s">
        <v>871</v>
      </c>
      <c r="H58">
        <v>0</v>
      </c>
      <c r="I58" s="10" t="s">
        <v>871</v>
      </c>
      <c r="J58">
        <v>0</v>
      </c>
      <c r="K58" s="10" t="s">
        <v>871</v>
      </c>
      <c r="L58">
        <v>3.62</v>
      </c>
      <c r="M58" s="10" t="s">
        <v>871</v>
      </c>
    </row>
    <row r="59" spans="1:13" x14ac:dyDescent="0.45">
      <c r="A59" s="10" t="s">
        <v>60</v>
      </c>
      <c r="B59" s="10" t="s">
        <v>21</v>
      </c>
      <c r="C59">
        <v>902.1</v>
      </c>
      <c r="D59">
        <v>0</v>
      </c>
      <c r="E59" s="10" t="s">
        <v>871</v>
      </c>
      <c r="F59" s="10" t="s">
        <v>871</v>
      </c>
      <c r="G59" s="10" t="s">
        <v>871</v>
      </c>
      <c r="H59">
        <v>0</v>
      </c>
      <c r="I59" s="10" t="s">
        <v>871</v>
      </c>
      <c r="J59">
        <v>0</v>
      </c>
      <c r="K59" s="10" t="s">
        <v>871</v>
      </c>
      <c r="L59">
        <v>4.47</v>
      </c>
      <c r="M59" s="10" t="s">
        <v>871</v>
      </c>
    </row>
    <row r="60" spans="1:13" x14ac:dyDescent="0.45">
      <c r="A60" s="10" t="s">
        <v>841</v>
      </c>
      <c r="B60" s="10" t="s">
        <v>21</v>
      </c>
      <c r="C60">
        <v>394</v>
      </c>
      <c r="D60">
        <v>0</v>
      </c>
      <c r="E60" s="10" t="s">
        <v>871</v>
      </c>
      <c r="F60" s="10" t="s">
        <v>871</v>
      </c>
      <c r="G60" s="10" t="s">
        <v>871</v>
      </c>
      <c r="H60">
        <v>0</v>
      </c>
      <c r="I60" s="10" t="s">
        <v>871</v>
      </c>
      <c r="J60">
        <v>0</v>
      </c>
      <c r="K60" s="10" t="s">
        <v>871</v>
      </c>
      <c r="L60">
        <v>5.71</v>
      </c>
      <c r="M60" s="10" t="s">
        <v>871</v>
      </c>
    </row>
    <row r="61" spans="1:13" x14ac:dyDescent="0.45">
      <c r="A61" s="10" t="s">
        <v>568</v>
      </c>
      <c r="B61" s="10" t="s">
        <v>284</v>
      </c>
      <c r="C61">
        <v>363</v>
      </c>
      <c r="D61">
        <v>0</v>
      </c>
      <c r="E61" s="10" t="s">
        <v>871</v>
      </c>
      <c r="F61" s="10" t="s">
        <v>871</v>
      </c>
      <c r="G61" s="10" t="s">
        <v>871</v>
      </c>
      <c r="I61" s="10" t="s">
        <v>871</v>
      </c>
      <c r="K61" s="10" t="s">
        <v>871</v>
      </c>
      <c r="L61">
        <v>4.17</v>
      </c>
      <c r="M61" s="10" t="s">
        <v>871</v>
      </c>
    </row>
    <row r="62" spans="1:13" x14ac:dyDescent="0.45">
      <c r="A62" s="10" t="s">
        <v>336</v>
      </c>
      <c r="B62" s="10" t="s">
        <v>21</v>
      </c>
      <c r="C62">
        <v>305</v>
      </c>
      <c r="D62">
        <v>0</v>
      </c>
      <c r="E62" s="10" t="s">
        <v>871</v>
      </c>
      <c r="F62" s="10" t="s">
        <v>871</v>
      </c>
      <c r="G62" s="10" t="s">
        <v>871</v>
      </c>
      <c r="H62">
        <v>0</v>
      </c>
      <c r="I62" s="10" t="s">
        <v>871</v>
      </c>
      <c r="J62">
        <v>0</v>
      </c>
      <c r="K62" s="10" t="s">
        <v>871</v>
      </c>
      <c r="L62">
        <v>4.25</v>
      </c>
      <c r="M62" s="10" t="s">
        <v>871</v>
      </c>
    </row>
    <row r="63" spans="1:13" x14ac:dyDescent="0.45">
      <c r="A63" s="10" t="s">
        <v>92</v>
      </c>
      <c r="B63" s="10" t="s">
        <v>21</v>
      </c>
      <c r="C63">
        <v>310.2</v>
      </c>
      <c r="D63">
        <v>0</v>
      </c>
      <c r="E63" s="10" t="s">
        <v>871</v>
      </c>
      <c r="F63" s="10" t="s">
        <v>871</v>
      </c>
      <c r="G63" s="10" t="s">
        <v>871</v>
      </c>
      <c r="H63">
        <v>0</v>
      </c>
      <c r="I63" s="10" t="s">
        <v>871</v>
      </c>
      <c r="J63">
        <v>0</v>
      </c>
      <c r="K63" s="10" t="s">
        <v>871</v>
      </c>
      <c r="L63">
        <v>3.8</v>
      </c>
      <c r="M63" s="10" t="s">
        <v>871</v>
      </c>
    </row>
    <row r="64" spans="1:13" x14ac:dyDescent="0.45">
      <c r="A64" s="10" t="s">
        <v>752</v>
      </c>
      <c r="B64" s="10" t="s">
        <v>21</v>
      </c>
      <c r="C64">
        <v>1401.1</v>
      </c>
      <c r="D64">
        <v>0</v>
      </c>
      <c r="E64" s="10" t="s">
        <v>871</v>
      </c>
      <c r="F64" s="10" t="s">
        <v>871</v>
      </c>
      <c r="G64" s="10" t="s">
        <v>871</v>
      </c>
      <c r="H64">
        <v>0</v>
      </c>
      <c r="I64" s="10" t="s">
        <v>871</v>
      </c>
      <c r="J64">
        <v>0</v>
      </c>
      <c r="K64" s="10" t="s">
        <v>871</v>
      </c>
      <c r="L64">
        <v>3.08</v>
      </c>
      <c r="M64" s="10" t="s">
        <v>871</v>
      </c>
    </row>
    <row r="65" spans="1:13" x14ac:dyDescent="0.45">
      <c r="A65" s="10" t="s">
        <v>643</v>
      </c>
      <c r="B65" s="10" t="s">
        <v>21</v>
      </c>
      <c r="C65">
        <v>360.2</v>
      </c>
      <c r="D65">
        <v>0</v>
      </c>
      <c r="E65" s="10" t="s">
        <v>871</v>
      </c>
      <c r="F65" s="10" t="s">
        <v>871</v>
      </c>
      <c r="G65" s="10" t="s">
        <v>871</v>
      </c>
      <c r="H65">
        <v>0</v>
      </c>
      <c r="I65" s="10" t="s">
        <v>871</v>
      </c>
      <c r="J65">
        <v>0</v>
      </c>
      <c r="K65" s="10" t="s">
        <v>871</v>
      </c>
      <c r="L65">
        <v>5.34</v>
      </c>
      <c r="M65" s="10" t="s">
        <v>871</v>
      </c>
    </row>
    <row r="66" spans="1:13" x14ac:dyDescent="0.45">
      <c r="A66" s="10" t="s">
        <v>51</v>
      </c>
      <c r="B66" s="10" t="s">
        <v>21</v>
      </c>
      <c r="C66">
        <v>588.1</v>
      </c>
      <c r="D66">
        <v>0</v>
      </c>
      <c r="E66" s="10" t="s">
        <v>871</v>
      </c>
      <c r="F66" s="10" t="s">
        <v>871</v>
      </c>
      <c r="G66" s="10" t="s">
        <v>871</v>
      </c>
      <c r="H66">
        <v>0</v>
      </c>
      <c r="I66" s="10" t="s">
        <v>871</v>
      </c>
      <c r="J66">
        <v>0</v>
      </c>
      <c r="K66" s="10" t="s">
        <v>871</v>
      </c>
      <c r="L66">
        <v>3.04</v>
      </c>
      <c r="M66" s="10" t="s">
        <v>871</v>
      </c>
    </row>
    <row r="67" spans="1:13" x14ac:dyDescent="0.45">
      <c r="A67" s="10" t="s">
        <v>484</v>
      </c>
      <c r="B67" s="10" t="s">
        <v>21</v>
      </c>
      <c r="C67">
        <v>404.1</v>
      </c>
      <c r="D67">
        <v>0</v>
      </c>
      <c r="E67" s="10" t="s">
        <v>871</v>
      </c>
      <c r="F67" s="10" t="s">
        <v>871</v>
      </c>
      <c r="G67" s="10" t="s">
        <v>871</v>
      </c>
      <c r="H67">
        <v>0</v>
      </c>
      <c r="I67" s="10" t="s">
        <v>871</v>
      </c>
      <c r="J67">
        <v>0</v>
      </c>
      <c r="K67" s="10" t="s">
        <v>871</v>
      </c>
      <c r="L67">
        <v>4.8099999999999996</v>
      </c>
      <c r="M67" s="10" t="s">
        <v>871</v>
      </c>
    </row>
    <row r="68" spans="1:13" x14ac:dyDescent="0.45">
      <c r="A68" s="10" t="s">
        <v>309</v>
      </c>
      <c r="B68" s="10" t="s">
        <v>21</v>
      </c>
      <c r="C68">
        <v>851</v>
      </c>
      <c r="D68">
        <v>0</v>
      </c>
      <c r="E68" s="10" t="s">
        <v>871</v>
      </c>
      <c r="F68" s="10" t="s">
        <v>871</v>
      </c>
      <c r="G68" s="10" t="s">
        <v>871</v>
      </c>
      <c r="H68">
        <v>0</v>
      </c>
      <c r="I68" s="10" t="s">
        <v>871</v>
      </c>
      <c r="J68">
        <v>0</v>
      </c>
      <c r="K68" s="10" t="s">
        <v>871</v>
      </c>
      <c r="L68">
        <v>4.59</v>
      </c>
      <c r="M68" s="10" t="s">
        <v>871</v>
      </c>
    </row>
    <row r="69" spans="1:13" x14ac:dyDescent="0.45">
      <c r="A69" s="10" t="s">
        <v>691</v>
      </c>
      <c r="B69" s="10" t="s">
        <v>21</v>
      </c>
      <c r="C69">
        <v>1412.2</v>
      </c>
      <c r="D69">
        <v>0</v>
      </c>
      <c r="E69" s="10" t="s">
        <v>871</v>
      </c>
      <c r="F69" s="10" t="s">
        <v>871</v>
      </c>
      <c r="G69" s="10" t="s">
        <v>871</v>
      </c>
      <c r="H69">
        <v>0</v>
      </c>
      <c r="I69" s="10" t="s">
        <v>871</v>
      </c>
      <c r="J69">
        <v>0</v>
      </c>
      <c r="K69" s="10" t="s">
        <v>871</v>
      </c>
      <c r="L69">
        <v>4.17</v>
      </c>
      <c r="M69" s="10" t="s">
        <v>871</v>
      </c>
    </row>
    <row r="70" spans="1:13" x14ac:dyDescent="0.45">
      <c r="A70" s="10" t="s">
        <v>294</v>
      </c>
      <c r="B70" s="10" t="s">
        <v>21</v>
      </c>
      <c r="C70">
        <v>423.2</v>
      </c>
      <c r="D70">
        <v>0</v>
      </c>
      <c r="E70" s="10" t="s">
        <v>871</v>
      </c>
      <c r="F70" s="10" t="s">
        <v>871</v>
      </c>
      <c r="G70" s="10" t="s">
        <v>871</v>
      </c>
      <c r="H70">
        <v>0</v>
      </c>
      <c r="I70" s="10" t="s">
        <v>871</v>
      </c>
      <c r="J70">
        <v>0</v>
      </c>
      <c r="K70" s="10" t="s">
        <v>871</v>
      </c>
      <c r="L70">
        <v>2.5299999999999998</v>
      </c>
      <c r="M70" s="10" t="s">
        <v>871</v>
      </c>
    </row>
    <row r="71" spans="1:13" x14ac:dyDescent="0.45">
      <c r="A71" s="10" t="s">
        <v>774</v>
      </c>
      <c r="B71" s="10" t="s">
        <v>21</v>
      </c>
      <c r="C71">
        <v>438.1</v>
      </c>
      <c r="D71">
        <v>0</v>
      </c>
      <c r="E71" s="10" t="s">
        <v>871</v>
      </c>
      <c r="F71" s="10" t="s">
        <v>871</v>
      </c>
      <c r="G71" s="10" t="s">
        <v>871</v>
      </c>
      <c r="H71">
        <v>0</v>
      </c>
      <c r="I71" s="10" t="s">
        <v>871</v>
      </c>
      <c r="J71">
        <v>0</v>
      </c>
      <c r="K71" s="10" t="s">
        <v>871</v>
      </c>
      <c r="L71">
        <v>4.4800000000000004</v>
      </c>
      <c r="M71" s="10" t="s">
        <v>871</v>
      </c>
    </row>
    <row r="72" spans="1:13" x14ac:dyDescent="0.45">
      <c r="A72" s="10" t="s">
        <v>805</v>
      </c>
      <c r="B72" s="10" t="s">
        <v>21</v>
      </c>
      <c r="C72">
        <v>1354.2</v>
      </c>
      <c r="D72">
        <v>0</v>
      </c>
      <c r="E72" s="10" t="s">
        <v>871</v>
      </c>
      <c r="F72" s="10" t="s">
        <v>871</v>
      </c>
      <c r="G72" s="10" t="s">
        <v>871</v>
      </c>
      <c r="H72">
        <v>0</v>
      </c>
      <c r="I72" s="10" t="s">
        <v>871</v>
      </c>
      <c r="J72">
        <v>0</v>
      </c>
      <c r="K72" s="10" t="s">
        <v>871</v>
      </c>
      <c r="L72">
        <v>3.99</v>
      </c>
      <c r="M72" s="10" t="s">
        <v>871</v>
      </c>
    </row>
    <row r="73" spans="1:13" x14ac:dyDescent="0.45">
      <c r="A73" s="10" t="s">
        <v>462</v>
      </c>
      <c r="B73" s="10" t="s">
        <v>145</v>
      </c>
      <c r="C73">
        <v>729.1</v>
      </c>
      <c r="D73">
        <v>0</v>
      </c>
      <c r="E73" s="10" t="s">
        <v>871</v>
      </c>
      <c r="F73" s="10" t="s">
        <v>871</v>
      </c>
      <c r="G73" s="10" t="s">
        <v>871</v>
      </c>
      <c r="H73">
        <v>0</v>
      </c>
      <c r="I73" s="10" t="s">
        <v>871</v>
      </c>
      <c r="J73">
        <v>0</v>
      </c>
      <c r="K73" s="10" t="s">
        <v>871</v>
      </c>
      <c r="L73">
        <v>4.04</v>
      </c>
      <c r="M73" s="10" t="s">
        <v>871</v>
      </c>
    </row>
    <row r="74" spans="1:13" x14ac:dyDescent="0.45">
      <c r="A74" s="10" t="s">
        <v>201</v>
      </c>
      <c r="B74" s="10" t="s">
        <v>21</v>
      </c>
      <c r="C74">
        <v>1440.1</v>
      </c>
      <c r="D74">
        <v>0</v>
      </c>
      <c r="E74" s="10" t="s">
        <v>871</v>
      </c>
      <c r="F74" s="10" t="s">
        <v>871</v>
      </c>
      <c r="G74" s="10" t="s">
        <v>871</v>
      </c>
      <c r="H74">
        <v>0</v>
      </c>
      <c r="I74" s="10" t="s">
        <v>871</v>
      </c>
      <c r="J74">
        <v>0</v>
      </c>
      <c r="K74" s="10" t="s">
        <v>871</v>
      </c>
      <c r="L74">
        <v>3.73</v>
      </c>
      <c r="M74" s="10" t="s">
        <v>871</v>
      </c>
    </row>
    <row r="75" spans="1:13" x14ac:dyDescent="0.45">
      <c r="A75" s="10" t="s">
        <v>144</v>
      </c>
      <c r="B75" s="10" t="s">
        <v>145</v>
      </c>
      <c r="C75">
        <v>555.1</v>
      </c>
      <c r="D75">
        <v>0</v>
      </c>
      <c r="E75" s="10" t="s">
        <v>871</v>
      </c>
      <c r="F75" s="10" t="s">
        <v>871</v>
      </c>
      <c r="G75" s="10" t="s">
        <v>871</v>
      </c>
      <c r="H75">
        <v>0</v>
      </c>
      <c r="I75" s="10" t="s">
        <v>871</v>
      </c>
      <c r="J75">
        <v>0</v>
      </c>
      <c r="K75" s="10" t="s">
        <v>871</v>
      </c>
      <c r="L75">
        <v>1.91</v>
      </c>
      <c r="M75" s="10" t="s">
        <v>871</v>
      </c>
    </row>
    <row r="76" spans="1:13" x14ac:dyDescent="0.45">
      <c r="A76" s="10" t="s">
        <v>370</v>
      </c>
      <c r="B76" s="10" t="s">
        <v>21</v>
      </c>
      <c r="C76">
        <v>416.2</v>
      </c>
      <c r="D76">
        <v>0</v>
      </c>
      <c r="E76" s="10" t="s">
        <v>871</v>
      </c>
      <c r="F76" s="10" t="s">
        <v>871</v>
      </c>
      <c r="G76" s="10" t="s">
        <v>871</v>
      </c>
      <c r="H76">
        <v>0</v>
      </c>
      <c r="I76" s="10" t="s">
        <v>871</v>
      </c>
      <c r="J76">
        <v>0</v>
      </c>
      <c r="K76" s="10" t="s">
        <v>871</v>
      </c>
      <c r="L76">
        <v>4.82</v>
      </c>
      <c r="M76" s="10" t="s">
        <v>871</v>
      </c>
    </row>
    <row r="77" spans="1:13" x14ac:dyDescent="0.45">
      <c r="A77" s="10" t="s">
        <v>577</v>
      </c>
      <c r="B77" s="10" t="s">
        <v>21</v>
      </c>
      <c r="C77">
        <v>399.1</v>
      </c>
      <c r="D77">
        <v>0</v>
      </c>
      <c r="E77" s="10" t="s">
        <v>871</v>
      </c>
      <c r="F77" s="10" t="s">
        <v>871</v>
      </c>
      <c r="G77" s="10" t="s">
        <v>871</v>
      </c>
      <c r="H77">
        <v>0</v>
      </c>
      <c r="I77" s="10" t="s">
        <v>871</v>
      </c>
      <c r="J77">
        <v>0</v>
      </c>
      <c r="K77" s="10" t="s">
        <v>871</v>
      </c>
      <c r="L77">
        <v>5.21</v>
      </c>
      <c r="M77" s="10" t="s">
        <v>871</v>
      </c>
    </row>
    <row r="78" spans="1:13" x14ac:dyDescent="0.45">
      <c r="A78" s="10" t="s">
        <v>351</v>
      </c>
      <c r="B78" s="10" t="s">
        <v>21</v>
      </c>
      <c r="C78">
        <v>360.1</v>
      </c>
      <c r="D78">
        <v>0</v>
      </c>
      <c r="E78" s="10" t="s">
        <v>871</v>
      </c>
      <c r="F78" s="10" t="s">
        <v>871</v>
      </c>
      <c r="G78" s="10" t="s">
        <v>871</v>
      </c>
      <c r="H78">
        <v>0</v>
      </c>
      <c r="I78" s="10" t="s">
        <v>871</v>
      </c>
      <c r="J78">
        <v>0</v>
      </c>
      <c r="K78" s="10" t="s">
        <v>871</v>
      </c>
      <c r="L78">
        <v>3.65</v>
      </c>
      <c r="M78" s="10" t="s">
        <v>871</v>
      </c>
    </row>
    <row r="79" spans="1:13" x14ac:dyDescent="0.45">
      <c r="A79" s="10" t="s">
        <v>545</v>
      </c>
      <c r="B79" s="10" t="s">
        <v>220</v>
      </c>
      <c r="C79">
        <v>327.10000000000002</v>
      </c>
      <c r="D79">
        <v>0</v>
      </c>
      <c r="E79" s="10" t="s">
        <v>871</v>
      </c>
      <c r="F79" s="10" t="s">
        <v>871</v>
      </c>
      <c r="G79" s="10" t="s">
        <v>871</v>
      </c>
      <c r="H79">
        <v>0</v>
      </c>
      <c r="I79" s="10" t="s">
        <v>871</v>
      </c>
      <c r="J79">
        <v>0</v>
      </c>
      <c r="K79" s="10" t="s">
        <v>871</v>
      </c>
      <c r="L79">
        <v>2.67</v>
      </c>
      <c r="M79" s="10" t="s">
        <v>871</v>
      </c>
    </row>
    <row r="80" spans="1:13" x14ac:dyDescent="0.45">
      <c r="A80" s="10" t="s">
        <v>163</v>
      </c>
      <c r="B80" s="10" t="s">
        <v>21</v>
      </c>
      <c r="C80">
        <v>355.1</v>
      </c>
      <c r="D80">
        <v>0</v>
      </c>
      <c r="E80" s="10" t="s">
        <v>871</v>
      </c>
      <c r="F80" s="10" t="s">
        <v>871</v>
      </c>
      <c r="G80" s="10" t="s">
        <v>871</v>
      </c>
      <c r="I80" s="10" t="s">
        <v>871</v>
      </c>
      <c r="K80" s="10" t="s">
        <v>871</v>
      </c>
      <c r="L80">
        <v>4.6900000000000004</v>
      </c>
      <c r="M80" s="10" t="s">
        <v>871</v>
      </c>
    </row>
    <row r="81" spans="1:13" x14ac:dyDescent="0.45">
      <c r="A81" s="10" t="s">
        <v>69</v>
      </c>
      <c r="B81" s="10" t="s">
        <v>119</v>
      </c>
      <c r="C81">
        <v>311</v>
      </c>
      <c r="D81">
        <v>0</v>
      </c>
      <c r="E81" s="10" t="s">
        <v>871</v>
      </c>
      <c r="F81" s="10" t="s">
        <v>871</v>
      </c>
      <c r="G81" s="10" t="s">
        <v>871</v>
      </c>
      <c r="H81">
        <v>0</v>
      </c>
      <c r="I81" s="10" t="s">
        <v>871</v>
      </c>
      <c r="J81">
        <v>0</v>
      </c>
      <c r="K81" s="10" t="s">
        <v>871</v>
      </c>
      <c r="L81">
        <v>5.04</v>
      </c>
      <c r="M81" s="10" t="s">
        <v>871</v>
      </c>
    </row>
    <row r="82" spans="1:13" x14ac:dyDescent="0.45">
      <c r="A82" s="10" t="s">
        <v>267</v>
      </c>
      <c r="B82" s="10" t="s">
        <v>21</v>
      </c>
      <c r="C82">
        <v>1269</v>
      </c>
      <c r="D82">
        <v>0</v>
      </c>
      <c r="E82" s="10" t="s">
        <v>871</v>
      </c>
      <c r="F82" s="10" t="s">
        <v>871</v>
      </c>
      <c r="G82" s="10" t="s">
        <v>871</v>
      </c>
      <c r="H82">
        <v>0</v>
      </c>
      <c r="I82" s="10" t="s">
        <v>871</v>
      </c>
      <c r="J82">
        <v>0</v>
      </c>
      <c r="K82" s="10" t="s">
        <v>871</v>
      </c>
      <c r="L82">
        <v>4.04</v>
      </c>
      <c r="M82" s="10" t="s">
        <v>871</v>
      </c>
    </row>
    <row r="83" spans="1:13" x14ac:dyDescent="0.45">
      <c r="A83" s="10" t="s">
        <v>329</v>
      </c>
      <c r="B83" s="10" t="s">
        <v>21</v>
      </c>
      <c r="C83">
        <v>939.1</v>
      </c>
      <c r="D83">
        <v>0</v>
      </c>
      <c r="E83" s="10" t="s">
        <v>871</v>
      </c>
      <c r="F83" s="10" t="s">
        <v>871</v>
      </c>
      <c r="G83" s="10" t="s">
        <v>871</v>
      </c>
      <c r="H83">
        <v>0</v>
      </c>
      <c r="I83" s="10" t="s">
        <v>871</v>
      </c>
      <c r="J83">
        <v>0</v>
      </c>
      <c r="K83" s="10" t="s">
        <v>871</v>
      </c>
      <c r="L83">
        <v>4.6900000000000004</v>
      </c>
      <c r="M83" s="10" t="s">
        <v>871</v>
      </c>
    </row>
    <row r="84" spans="1:13" x14ac:dyDescent="0.45">
      <c r="A84" s="10" t="s">
        <v>233</v>
      </c>
      <c r="B84" s="10" t="s">
        <v>21</v>
      </c>
      <c r="C84">
        <v>867.1</v>
      </c>
      <c r="D84">
        <v>0</v>
      </c>
      <c r="E84" s="10" t="s">
        <v>871</v>
      </c>
      <c r="F84" s="10" t="s">
        <v>871</v>
      </c>
      <c r="G84" s="10" t="s">
        <v>871</v>
      </c>
      <c r="H84">
        <v>0</v>
      </c>
      <c r="I84" s="10" t="s">
        <v>871</v>
      </c>
      <c r="J84">
        <v>0</v>
      </c>
      <c r="K84" s="10" t="s">
        <v>871</v>
      </c>
      <c r="L84">
        <v>4.95</v>
      </c>
      <c r="M84" s="10" t="s">
        <v>871</v>
      </c>
    </row>
    <row r="85" spans="1:13" x14ac:dyDescent="0.45">
      <c r="A85" s="10" t="s">
        <v>596</v>
      </c>
      <c r="B85" s="10" t="s">
        <v>21</v>
      </c>
      <c r="C85">
        <v>393.2</v>
      </c>
      <c r="D85">
        <v>0</v>
      </c>
      <c r="E85" s="10" t="s">
        <v>871</v>
      </c>
      <c r="F85" s="10" t="s">
        <v>871</v>
      </c>
      <c r="G85" s="10" t="s">
        <v>871</v>
      </c>
      <c r="H85">
        <v>0</v>
      </c>
      <c r="I85" s="10" t="s">
        <v>871</v>
      </c>
      <c r="J85">
        <v>0</v>
      </c>
      <c r="K85" s="10" t="s">
        <v>871</v>
      </c>
      <c r="L85">
        <v>4.7300000000000004</v>
      </c>
      <c r="M85" s="10" t="s">
        <v>871</v>
      </c>
    </row>
    <row r="86" spans="1:13" x14ac:dyDescent="0.45">
      <c r="A86" s="10" t="s">
        <v>482</v>
      </c>
      <c r="B86" s="10" t="s">
        <v>21</v>
      </c>
      <c r="C86">
        <v>631</v>
      </c>
      <c r="D86">
        <v>0</v>
      </c>
      <c r="E86" s="10" t="s">
        <v>871</v>
      </c>
      <c r="F86" s="10" t="s">
        <v>871</v>
      </c>
      <c r="G86" s="10" t="s">
        <v>871</v>
      </c>
      <c r="H86">
        <v>0</v>
      </c>
      <c r="I86" s="10" t="s">
        <v>871</v>
      </c>
      <c r="J86">
        <v>0</v>
      </c>
      <c r="K86" s="10" t="s">
        <v>871</v>
      </c>
      <c r="L86">
        <v>5.36</v>
      </c>
      <c r="M86" s="10" t="s">
        <v>871</v>
      </c>
    </row>
    <row r="87" spans="1:13" x14ac:dyDescent="0.45">
      <c r="A87" s="10" t="s">
        <v>198</v>
      </c>
      <c r="B87" s="10" t="s">
        <v>21</v>
      </c>
      <c r="C87">
        <v>536.20000000000005</v>
      </c>
      <c r="D87">
        <v>0</v>
      </c>
      <c r="E87" s="10" t="s">
        <v>871</v>
      </c>
      <c r="F87" s="10" t="s">
        <v>871</v>
      </c>
      <c r="G87" s="10" t="s">
        <v>871</v>
      </c>
      <c r="H87">
        <v>0</v>
      </c>
      <c r="I87" s="10" t="s">
        <v>871</v>
      </c>
      <c r="J87">
        <v>0</v>
      </c>
      <c r="K87" s="10" t="s">
        <v>871</v>
      </c>
      <c r="L87">
        <v>5.47</v>
      </c>
      <c r="M87" s="10" t="s">
        <v>871</v>
      </c>
    </row>
    <row r="88" spans="1:13" x14ac:dyDescent="0.45">
      <c r="A88" s="10" t="s">
        <v>619</v>
      </c>
      <c r="B88" s="10" t="s">
        <v>21</v>
      </c>
      <c r="C88">
        <v>511.1</v>
      </c>
      <c r="D88">
        <v>0</v>
      </c>
      <c r="E88" s="10" t="s">
        <v>871</v>
      </c>
      <c r="F88" s="10" t="s">
        <v>871</v>
      </c>
      <c r="G88" s="10" t="s">
        <v>871</v>
      </c>
      <c r="H88">
        <v>0</v>
      </c>
      <c r="I88" s="10" t="s">
        <v>871</v>
      </c>
      <c r="J88">
        <v>0</v>
      </c>
      <c r="K88" s="10" t="s">
        <v>871</v>
      </c>
      <c r="L88">
        <v>5.7</v>
      </c>
      <c r="M88" s="10" t="s">
        <v>871</v>
      </c>
    </row>
    <row r="89" spans="1:13" x14ac:dyDescent="0.45">
      <c r="A89" s="10" t="s">
        <v>811</v>
      </c>
      <c r="B89" s="10" t="s">
        <v>21</v>
      </c>
      <c r="C89">
        <v>324.2</v>
      </c>
      <c r="D89">
        <v>0</v>
      </c>
      <c r="E89" s="10" t="s">
        <v>871</v>
      </c>
      <c r="F89" s="10" t="s">
        <v>871</v>
      </c>
      <c r="G89" s="10" t="s">
        <v>871</v>
      </c>
      <c r="H89">
        <v>0</v>
      </c>
      <c r="I89" s="10" t="s">
        <v>871</v>
      </c>
      <c r="J89">
        <v>0</v>
      </c>
      <c r="K89" s="10" t="s">
        <v>871</v>
      </c>
      <c r="L89">
        <v>3.16</v>
      </c>
      <c r="M89" s="10" t="s">
        <v>871</v>
      </c>
    </row>
    <row r="90" spans="1:13" x14ac:dyDescent="0.45">
      <c r="A90" s="10" t="s">
        <v>520</v>
      </c>
      <c r="B90" s="10" t="s">
        <v>21</v>
      </c>
      <c r="C90">
        <v>579.1</v>
      </c>
      <c r="D90">
        <v>0</v>
      </c>
      <c r="E90" s="10" t="s">
        <v>871</v>
      </c>
      <c r="F90" s="10" t="s">
        <v>871</v>
      </c>
      <c r="G90" s="10" t="s">
        <v>871</v>
      </c>
      <c r="H90">
        <v>0</v>
      </c>
      <c r="I90" s="10" t="s">
        <v>871</v>
      </c>
      <c r="J90">
        <v>0</v>
      </c>
      <c r="K90" s="10" t="s">
        <v>871</v>
      </c>
      <c r="L90">
        <v>4.92</v>
      </c>
      <c r="M90" s="10" t="s">
        <v>871</v>
      </c>
    </row>
    <row r="91" spans="1:13" x14ac:dyDescent="0.45">
      <c r="A91" s="10" t="s">
        <v>664</v>
      </c>
      <c r="B91" s="10" t="s">
        <v>21</v>
      </c>
      <c r="C91">
        <v>580.1</v>
      </c>
      <c r="D91">
        <v>0</v>
      </c>
      <c r="E91" s="10" t="s">
        <v>871</v>
      </c>
      <c r="F91" s="10" t="s">
        <v>871</v>
      </c>
      <c r="G91" s="10" t="s">
        <v>871</v>
      </c>
      <c r="H91">
        <v>0</v>
      </c>
      <c r="I91" s="10" t="s">
        <v>871</v>
      </c>
      <c r="J91">
        <v>0</v>
      </c>
      <c r="K91" s="10" t="s">
        <v>871</v>
      </c>
      <c r="L91">
        <v>4.17</v>
      </c>
      <c r="M91" s="10" t="s">
        <v>871</v>
      </c>
    </row>
    <row r="92" spans="1:13" x14ac:dyDescent="0.45">
      <c r="A92" s="10" t="s">
        <v>526</v>
      </c>
      <c r="B92" s="10" t="s">
        <v>21</v>
      </c>
      <c r="C92">
        <v>1064.2</v>
      </c>
      <c r="D92">
        <v>0</v>
      </c>
      <c r="E92" s="10" t="s">
        <v>871</v>
      </c>
      <c r="F92" s="10" t="s">
        <v>871</v>
      </c>
      <c r="G92" s="10" t="s">
        <v>871</v>
      </c>
      <c r="H92">
        <v>0</v>
      </c>
      <c r="I92" s="10" t="s">
        <v>871</v>
      </c>
      <c r="J92">
        <v>0</v>
      </c>
      <c r="K92" s="10" t="s">
        <v>871</v>
      </c>
      <c r="L92">
        <v>4.4000000000000004</v>
      </c>
      <c r="M92" s="10" t="s">
        <v>871</v>
      </c>
    </row>
    <row r="93" spans="1:13" x14ac:dyDescent="0.45">
      <c r="A93" s="10" t="s">
        <v>567</v>
      </c>
      <c r="B93" s="10" t="s">
        <v>21</v>
      </c>
      <c r="C93">
        <v>947</v>
      </c>
      <c r="D93">
        <v>0</v>
      </c>
      <c r="E93" s="10" t="s">
        <v>871</v>
      </c>
      <c r="F93" s="10" t="s">
        <v>871</v>
      </c>
      <c r="G93" s="10" t="s">
        <v>871</v>
      </c>
      <c r="H93">
        <v>0</v>
      </c>
      <c r="I93" s="10" t="s">
        <v>871</v>
      </c>
      <c r="J93">
        <v>0</v>
      </c>
      <c r="K93" s="10" t="s">
        <v>871</v>
      </c>
      <c r="L93">
        <v>4.4400000000000004</v>
      </c>
      <c r="M93" s="10" t="s">
        <v>871</v>
      </c>
    </row>
    <row r="94" spans="1:13" x14ac:dyDescent="0.45">
      <c r="A94" s="10" t="s">
        <v>645</v>
      </c>
      <c r="B94" s="10" t="s">
        <v>21</v>
      </c>
      <c r="C94">
        <v>1134.0999999999999</v>
      </c>
      <c r="D94">
        <v>0</v>
      </c>
      <c r="E94" s="10" t="s">
        <v>871</v>
      </c>
      <c r="F94" s="10" t="s">
        <v>871</v>
      </c>
      <c r="G94" s="10" t="s">
        <v>871</v>
      </c>
      <c r="H94">
        <v>0</v>
      </c>
      <c r="I94" s="10" t="s">
        <v>871</v>
      </c>
      <c r="J94">
        <v>0</v>
      </c>
      <c r="K94" s="10" t="s">
        <v>871</v>
      </c>
      <c r="L94">
        <v>4.53</v>
      </c>
      <c r="M94" s="10" t="s">
        <v>871</v>
      </c>
    </row>
    <row r="95" spans="1:13" x14ac:dyDescent="0.45">
      <c r="A95" s="10" t="s">
        <v>204</v>
      </c>
      <c r="B95" s="10" t="s">
        <v>21</v>
      </c>
      <c r="C95">
        <v>1113</v>
      </c>
      <c r="D95">
        <v>0</v>
      </c>
      <c r="E95" s="10" t="s">
        <v>871</v>
      </c>
      <c r="F95" s="10" t="s">
        <v>871</v>
      </c>
      <c r="G95" s="10" t="s">
        <v>871</v>
      </c>
      <c r="H95">
        <v>0</v>
      </c>
      <c r="I95" s="10" t="s">
        <v>871</v>
      </c>
      <c r="J95">
        <v>0</v>
      </c>
      <c r="K95" s="10" t="s">
        <v>871</v>
      </c>
      <c r="L95">
        <v>4.84</v>
      </c>
      <c r="M95" s="10" t="s">
        <v>871</v>
      </c>
    </row>
    <row r="96" spans="1:13" x14ac:dyDescent="0.45">
      <c r="A96" s="10" t="s">
        <v>504</v>
      </c>
      <c r="B96" s="10" t="s">
        <v>21</v>
      </c>
      <c r="C96">
        <v>1484.2</v>
      </c>
      <c r="D96">
        <v>0</v>
      </c>
      <c r="E96" s="10" t="s">
        <v>871</v>
      </c>
      <c r="F96" s="10" t="s">
        <v>871</v>
      </c>
      <c r="G96" s="10" t="s">
        <v>871</v>
      </c>
      <c r="H96">
        <v>0</v>
      </c>
      <c r="I96" s="10" t="s">
        <v>871</v>
      </c>
      <c r="J96">
        <v>0</v>
      </c>
      <c r="K96" s="10" t="s">
        <v>871</v>
      </c>
      <c r="L96">
        <v>4.79</v>
      </c>
      <c r="M96" s="10" t="s">
        <v>871</v>
      </c>
    </row>
    <row r="97" spans="1:13" x14ac:dyDescent="0.45">
      <c r="A97" s="10" t="s">
        <v>488</v>
      </c>
      <c r="B97" s="10" t="s">
        <v>21</v>
      </c>
      <c r="C97">
        <v>319.2</v>
      </c>
      <c r="D97">
        <v>0</v>
      </c>
      <c r="E97" s="10" t="s">
        <v>871</v>
      </c>
      <c r="F97" s="10" t="s">
        <v>871</v>
      </c>
      <c r="G97" s="10" t="s">
        <v>871</v>
      </c>
      <c r="H97">
        <v>0</v>
      </c>
      <c r="I97" s="10" t="s">
        <v>871</v>
      </c>
      <c r="J97">
        <v>0</v>
      </c>
      <c r="K97" s="10" t="s">
        <v>871</v>
      </c>
      <c r="L97">
        <v>6.64</v>
      </c>
      <c r="M97" s="10" t="s">
        <v>871</v>
      </c>
    </row>
    <row r="98" spans="1:13" x14ac:dyDescent="0.45">
      <c r="A98" s="10" t="s">
        <v>709</v>
      </c>
      <c r="B98" s="10" t="s">
        <v>21</v>
      </c>
      <c r="C98">
        <v>428.2</v>
      </c>
      <c r="D98">
        <v>0</v>
      </c>
      <c r="E98" s="10" t="s">
        <v>871</v>
      </c>
      <c r="F98" s="10" t="s">
        <v>871</v>
      </c>
      <c r="G98" s="10" t="s">
        <v>871</v>
      </c>
      <c r="H98">
        <v>0</v>
      </c>
      <c r="I98" s="10" t="s">
        <v>871</v>
      </c>
      <c r="J98">
        <v>0</v>
      </c>
      <c r="K98" s="10" t="s">
        <v>871</v>
      </c>
      <c r="L98">
        <v>4.16</v>
      </c>
      <c r="M98" s="10" t="s">
        <v>871</v>
      </c>
    </row>
    <row r="99" spans="1:13" x14ac:dyDescent="0.45">
      <c r="A99" s="10" t="s">
        <v>380</v>
      </c>
      <c r="B99" s="10" t="s">
        <v>21</v>
      </c>
      <c r="C99">
        <v>325.2</v>
      </c>
      <c r="D99">
        <v>0</v>
      </c>
      <c r="E99" s="10" t="s">
        <v>871</v>
      </c>
      <c r="F99" s="10" t="s">
        <v>871</v>
      </c>
      <c r="G99" s="10" t="s">
        <v>871</v>
      </c>
      <c r="H99">
        <v>0</v>
      </c>
      <c r="I99" s="10" t="s">
        <v>871</v>
      </c>
      <c r="J99">
        <v>0</v>
      </c>
      <c r="K99" s="10" t="s">
        <v>871</v>
      </c>
      <c r="L99">
        <v>3.48</v>
      </c>
      <c r="M99" s="10" t="s">
        <v>871</v>
      </c>
    </row>
    <row r="100" spans="1:13" x14ac:dyDescent="0.45">
      <c r="A100" s="10" t="s">
        <v>228</v>
      </c>
      <c r="B100" s="10" t="s">
        <v>21</v>
      </c>
      <c r="C100">
        <v>621.1</v>
      </c>
      <c r="D100">
        <v>0</v>
      </c>
      <c r="E100" s="10" t="s">
        <v>871</v>
      </c>
      <c r="F100" s="10" t="s">
        <v>871</v>
      </c>
      <c r="G100" s="10" t="s">
        <v>871</v>
      </c>
      <c r="H100">
        <v>0</v>
      </c>
      <c r="I100" s="10" t="s">
        <v>871</v>
      </c>
      <c r="J100">
        <v>0</v>
      </c>
      <c r="K100" s="10" t="s">
        <v>871</v>
      </c>
      <c r="L100">
        <v>4.8499999999999996</v>
      </c>
      <c r="M100" s="10" t="s">
        <v>871</v>
      </c>
    </row>
    <row r="101" spans="1:13" x14ac:dyDescent="0.45">
      <c r="A101" s="10" t="s">
        <v>722</v>
      </c>
      <c r="B101" s="10" t="s">
        <v>21</v>
      </c>
      <c r="C101">
        <v>493</v>
      </c>
      <c r="D101">
        <v>0</v>
      </c>
      <c r="E101" s="10" t="s">
        <v>871</v>
      </c>
      <c r="F101" s="10" t="s">
        <v>871</v>
      </c>
      <c r="G101" s="10" t="s">
        <v>871</v>
      </c>
      <c r="H101">
        <v>0</v>
      </c>
      <c r="I101" s="10" t="s">
        <v>871</v>
      </c>
      <c r="J101">
        <v>0</v>
      </c>
      <c r="K101" s="10" t="s">
        <v>871</v>
      </c>
      <c r="L101">
        <v>4.66</v>
      </c>
      <c r="M101" s="10" t="s">
        <v>871</v>
      </c>
    </row>
    <row r="102" spans="1:13" x14ac:dyDescent="0.45">
      <c r="A102" s="10" t="s">
        <v>772</v>
      </c>
      <c r="B102" s="10" t="s">
        <v>21</v>
      </c>
      <c r="C102">
        <v>445.1</v>
      </c>
      <c r="D102">
        <v>0</v>
      </c>
      <c r="E102" s="10" t="s">
        <v>871</v>
      </c>
      <c r="F102" s="10" t="s">
        <v>871</v>
      </c>
      <c r="G102" s="10" t="s">
        <v>871</v>
      </c>
      <c r="H102">
        <v>0</v>
      </c>
      <c r="I102" s="10" t="s">
        <v>871</v>
      </c>
      <c r="J102">
        <v>0</v>
      </c>
      <c r="K102" s="10" t="s">
        <v>871</v>
      </c>
      <c r="L102">
        <v>4.3899999999999997</v>
      </c>
      <c r="M102" s="10" t="s">
        <v>871</v>
      </c>
    </row>
    <row r="103" spans="1:13" x14ac:dyDescent="0.45">
      <c r="A103" s="10" t="s">
        <v>475</v>
      </c>
      <c r="B103" s="10" t="s">
        <v>21</v>
      </c>
      <c r="C103">
        <v>526.1</v>
      </c>
      <c r="D103">
        <v>0</v>
      </c>
      <c r="E103" s="10" t="s">
        <v>871</v>
      </c>
      <c r="F103" s="10" t="s">
        <v>871</v>
      </c>
      <c r="G103" s="10" t="s">
        <v>871</v>
      </c>
      <c r="H103">
        <v>0</v>
      </c>
      <c r="I103" s="10" t="s">
        <v>871</v>
      </c>
      <c r="J103">
        <v>0</v>
      </c>
      <c r="K103" s="10" t="s">
        <v>871</v>
      </c>
      <c r="L103">
        <v>3.47</v>
      </c>
      <c r="M103" s="10" t="s">
        <v>871</v>
      </c>
    </row>
    <row r="104" spans="1:13" x14ac:dyDescent="0.45">
      <c r="A104" s="10" t="s">
        <v>395</v>
      </c>
      <c r="B104" s="10" t="s">
        <v>21</v>
      </c>
      <c r="C104">
        <v>1052</v>
      </c>
      <c r="D104">
        <v>0</v>
      </c>
      <c r="E104" s="10" t="s">
        <v>871</v>
      </c>
      <c r="F104" s="10" t="s">
        <v>871</v>
      </c>
      <c r="G104" s="10" t="s">
        <v>871</v>
      </c>
      <c r="H104">
        <v>0</v>
      </c>
      <c r="I104" s="10" t="s">
        <v>871</v>
      </c>
      <c r="J104">
        <v>0</v>
      </c>
      <c r="K104" s="10" t="s">
        <v>871</v>
      </c>
      <c r="L104">
        <v>4.49</v>
      </c>
      <c r="M104" s="10" t="s">
        <v>871</v>
      </c>
    </row>
    <row r="105" spans="1:13" x14ac:dyDescent="0.45">
      <c r="A105" s="10" t="s">
        <v>382</v>
      </c>
      <c r="B105" s="10" t="s">
        <v>21</v>
      </c>
      <c r="C105">
        <v>538.1</v>
      </c>
      <c r="D105">
        <v>0</v>
      </c>
      <c r="E105" s="10" t="s">
        <v>871</v>
      </c>
      <c r="F105" s="10" t="s">
        <v>871</v>
      </c>
      <c r="G105" s="10" t="s">
        <v>871</v>
      </c>
      <c r="H105">
        <v>0</v>
      </c>
      <c r="I105" s="10" t="s">
        <v>871</v>
      </c>
      <c r="J105">
        <v>0</v>
      </c>
      <c r="K105" s="10" t="s">
        <v>871</v>
      </c>
      <c r="L105">
        <v>4.83</v>
      </c>
      <c r="M105" s="10" t="s">
        <v>871</v>
      </c>
    </row>
    <row r="106" spans="1:13" x14ac:dyDescent="0.45">
      <c r="A106" s="10" t="s">
        <v>282</v>
      </c>
      <c r="B106" s="10" t="s">
        <v>21</v>
      </c>
      <c r="C106">
        <v>636</v>
      </c>
      <c r="D106">
        <v>0</v>
      </c>
      <c r="E106" s="10" t="s">
        <v>871</v>
      </c>
      <c r="F106" s="10" t="s">
        <v>871</v>
      </c>
      <c r="G106" s="10" t="s">
        <v>871</v>
      </c>
      <c r="H106">
        <v>0</v>
      </c>
      <c r="I106" s="10" t="s">
        <v>871</v>
      </c>
      <c r="J106">
        <v>0</v>
      </c>
      <c r="K106" s="10" t="s">
        <v>871</v>
      </c>
      <c r="L106">
        <v>4.29</v>
      </c>
      <c r="M106" s="10" t="s">
        <v>871</v>
      </c>
    </row>
    <row r="107" spans="1:13" x14ac:dyDescent="0.45">
      <c r="A107" s="10" t="s">
        <v>141</v>
      </c>
      <c r="B107" s="10" t="s">
        <v>119</v>
      </c>
      <c r="C107">
        <v>1166.2</v>
      </c>
      <c r="D107">
        <v>0</v>
      </c>
      <c r="E107" s="10" t="s">
        <v>871</v>
      </c>
      <c r="F107" s="10" t="s">
        <v>871</v>
      </c>
      <c r="G107" s="10" t="s">
        <v>871</v>
      </c>
      <c r="H107">
        <v>0</v>
      </c>
      <c r="I107" s="10" t="s">
        <v>871</v>
      </c>
      <c r="J107">
        <v>0</v>
      </c>
      <c r="K107" s="10" t="s">
        <v>871</v>
      </c>
      <c r="L107">
        <v>3.01</v>
      </c>
      <c r="M107" s="10" t="s">
        <v>871</v>
      </c>
    </row>
    <row r="108" spans="1:13" x14ac:dyDescent="0.45">
      <c r="A108" s="10" t="s">
        <v>432</v>
      </c>
      <c r="B108" s="10" t="s">
        <v>191</v>
      </c>
      <c r="C108">
        <v>449.2</v>
      </c>
      <c r="D108">
        <v>0</v>
      </c>
      <c r="E108" s="10" t="s">
        <v>871</v>
      </c>
      <c r="F108" s="10" t="s">
        <v>871</v>
      </c>
      <c r="G108" s="10" t="s">
        <v>871</v>
      </c>
      <c r="H108">
        <v>0</v>
      </c>
      <c r="I108" s="10" t="s">
        <v>871</v>
      </c>
      <c r="J108">
        <v>0</v>
      </c>
      <c r="K108" s="10" t="s">
        <v>871</v>
      </c>
      <c r="L108">
        <v>3.44</v>
      </c>
      <c r="M108" s="10" t="s">
        <v>871</v>
      </c>
    </row>
    <row r="109" spans="1:13" x14ac:dyDescent="0.45">
      <c r="A109" s="10" t="s">
        <v>84</v>
      </c>
      <c r="B109" s="10" t="s">
        <v>21</v>
      </c>
      <c r="C109">
        <v>1774.2</v>
      </c>
      <c r="D109">
        <v>0</v>
      </c>
      <c r="E109" s="10" t="s">
        <v>871</v>
      </c>
      <c r="F109" s="10" t="s">
        <v>871</v>
      </c>
      <c r="G109" s="10" t="s">
        <v>871</v>
      </c>
      <c r="H109">
        <v>0</v>
      </c>
      <c r="I109" s="10" t="s">
        <v>871</v>
      </c>
      <c r="J109">
        <v>0</v>
      </c>
      <c r="K109" s="10" t="s">
        <v>871</v>
      </c>
      <c r="L109">
        <v>3.11</v>
      </c>
      <c r="M109" s="10" t="s">
        <v>871</v>
      </c>
    </row>
    <row r="110" spans="1:13" x14ac:dyDescent="0.45">
      <c r="A110" s="10" t="s">
        <v>490</v>
      </c>
      <c r="B110" s="10" t="s">
        <v>21</v>
      </c>
      <c r="C110">
        <v>436</v>
      </c>
      <c r="D110">
        <v>0</v>
      </c>
      <c r="E110" s="10" t="s">
        <v>871</v>
      </c>
      <c r="F110" s="10" t="s">
        <v>871</v>
      </c>
      <c r="G110" s="10" t="s">
        <v>871</v>
      </c>
      <c r="H110">
        <v>0</v>
      </c>
      <c r="I110" s="10" t="s">
        <v>871</v>
      </c>
      <c r="J110">
        <v>0</v>
      </c>
      <c r="K110" s="10" t="s">
        <v>871</v>
      </c>
      <c r="L110">
        <v>4.4400000000000004</v>
      </c>
      <c r="M110" s="10" t="s">
        <v>871</v>
      </c>
    </row>
    <row r="111" spans="1:13" x14ac:dyDescent="0.45">
      <c r="A111" s="10" t="s">
        <v>531</v>
      </c>
      <c r="B111" s="10" t="s">
        <v>21</v>
      </c>
      <c r="C111">
        <v>497.1</v>
      </c>
      <c r="D111">
        <v>0</v>
      </c>
      <c r="E111" s="10" t="s">
        <v>871</v>
      </c>
      <c r="F111" s="10" t="s">
        <v>871</v>
      </c>
      <c r="G111" s="10" t="s">
        <v>871</v>
      </c>
      <c r="H111">
        <v>0</v>
      </c>
      <c r="I111" s="10" t="s">
        <v>871</v>
      </c>
      <c r="J111">
        <v>0</v>
      </c>
      <c r="K111" s="10" t="s">
        <v>871</v>
      </c>
      <c r="L111">
        <v>3.85</v>
      </c>
      <c r="M111" s="10" t="s">
        <v>871</v>
      </c>
    </row>
    <row r="112" spans="1:13" x14ac:dyDescent="0.45">
      <c r="A112" s="10" t="s">
        <v>570</v>
      </c>
      <c r="B112" s="10" t="s">
        <v>21</v>
      </c>
      <c r="C112">
        <v>505</v>
      </c>
      <c r="D112">
        <v>0</v>
      </c>
      <c r="E112" s="10" t="s">
        <v>871</v>
      </c>
      <c r="F112" s="10" t="s">
        <v>871</v>
      </c>
      <c r="G112" s="10" t="s">
        <v>871</v>
      </c>
      <c r="H112">
        <v>0</v>
      </c>
      <c r="I112" s="10" t="s">
        <v>871</v>
      </c>
      <c r="J112">
        <v>0</v>
      </c>
      <c r="K112" s="10" t="s">
        <v>871</v>
      </c>
      <c r="L112">
        <v>4.24</v>
      </c>
      <c r="M112" s="10" t="s">
        <v>871</v>
      </c>
    </row>
    <row r="113" spans="1:13" x14ac:dyDescent="0.45">
      <c r="A113" s="10" t="s">
        <v>592</v>
      </c>
      <c r="B113" s="10" t="s">
        <v>21</v>
      </c>
      <c r="C113">
        <v>459.1</v>
      </c>
      <c r="D113">
        <v>0</v>
      </c>
      <c r="E113" s="10" t="s">
        <v>871</v>
      </c>
      <c r="F113" s="10" t="s">
        <v>871</v>
      </c>
      <c r="G113" s="10" t="s">
        <v>871</v>
      </c>
      <c r="H113">
        <v>0</v>
      </c>
      <c r="I113" s="10" t="s">
        <v>871</v>
      </c>
      <c r="J113">
        <v>0</v>
      </c>
      <c r="K113" s="10" t="s">
        <v>871</v>
      </c>
      <c r="L113">
        <v>4.3899999999999997</v>
      </c>
      <c r="M113" s="10" t="s">
        <v>871</v>
      </c>
    </row>
    <row r="114" spans="1:13" x14ac:dyDescent="0.45">
      <c r="A114" s="10" t="s">
        <v>813</v>
      </c>
      <c r="B114" s="10" t="s">
        <v>21</v>
      </c>
      <c r="C114">
        <v>534.1</v>
      </c>
      <c r="D114">
        <v>0</v>
      </c>
      <c r="E114" s="10" t="s">
        <v>871</v>
      </c>
      <c r="F114" s="10" t="s">
        <v>871</v>
      </c>
      <c r="G114" s="10" t="s">
        <v>871</v>
      </c>
      <c r="H114">
        <v>0</v>
      </c>
      <c r="I114" s="10" t="s">
        <v>871</v>
      </c>
      <c r="J114">
        <v>0</v>
      </c>
      <c r="K114" s="10" t="s">
        <v>871</v>
      </c>
      <c r="L114">
        <v>3.82</v>
      </c>
      <c r="M114" s="10" t="s">
        <v>871</v>
      </c>
    </row>
    <row r="115" spans="1:13" x14ac:dyDescent="0.45">
      <c r="A115" s="10" t="s">
        <v>498</v>
      </c>
      <c r="B115" s="10" t="s">
        <v>21</v>
      </c>
      <c r="C115">
        <v>383</v>
      </c>
      <c r="D115">
        <v>0</v>
      </c>
      <c r="E115" s="10" t="s">
        <v>871</v>
      </c>
      <c r="F115" s="10" t="s">
        <v>871</v>
      </c>
      <c r="G115" s="10" t="s">
        <v>871</v>
      </c>
      <c r="H115">
        <v>0</v>
      </c>
      <c r="I115" s="10" t="s">
        <v>871</v>
      </c>
      <c r="J115">
        <v>0</v>
      </c>
      <c r="K115" s="10" t="s">
        <v>871</v>
      </c>
      <c r="L115">
        <v>4.93</v>
      </c>
      <c r="M115" s="10" t="s">
        <v>871</v>
      </c>
    </row>
    <row r="116" spans="1:13" x14ac:dyDescent="0.45">
      <c r="A116" s="10" t="s">
        <v>361</v>
      </c>
      <c r="B116" s="10" t="s">
        <v>21</v>
      </c>
      <c r="C116">
        <v>379</v>
      </c>
      <c r="D116">
        <v>0</v>
      </c>
      <c r="E116" s="10" t="s">
        <v>871</v>
      </c>
      <c r="F116" s="10" t="s">
        <v>871</v>
      </c>
      <c r="G116" s="10" t="s">
        <v>871</v>
      </c>
      <c r="H116">
        <v>0</v>
      </c>
      <c r="I116" s="10" t="s">
        <v>871</v>
      </c>
      <c r="J116">
        <v>0</v>
      </c>
      <c r="K116" s="10" t="s">
        <v>871</v>
      </c>
      <c r="L116">
        <v>5.32</v>
      </c>
      <c r="M116" s="10" t="s">
        <v>871</v>
      </c>
    </row>
    <row r="117" spans="1:13" x14ac:dyDescent="0.45">
      <c r="A117" s="10" t="s">
        <v>62</v>
      </c>
      <c r="B117" s="10" t="s">
        <v>21</v>
      </c>
      <c r="C117">
        <v>350</v>
      </c>
      <c r="D117">
        <v>0</v>
      </c>
      <c r="E117" s="10" t="s">
        <v>871</v>
      </c>
      <c r="F117" s="10" t="s">
        <v>871</v>
      </c>
      <c r="G117" s="10" t="s">
        <v>871</v>
      </c>
      <c r="H117">
        <v>0</v>
      </c>
      <c r="I117" s="10" t="s">
        <v>871</v>
      </c>
      <c r="J117">
        <v>0</v>
      </c>
      <c r="K117" s="10" t="s">
        <v>871</v>
      </c>
      <c r="L117">
        <v>4.83</v>
      </c>
      <c r="M117" s="10" t="s">
        <v>871</v>
      </c>
    </row>
    <row r="118" spans="1:13" x14ac:dyDescent="0.45">
      <c r="A118" s="10" t="s">
        <v>681</v>
      </c>
      <c r="B118" s="10" t="s">
        <v>26</v>
      </c>
      <c r="C118">
        <v>400.2</v>
      </c>
      <c r="D118">
        <v>0</v>
      </c>
      <c r="E118" s="10" t="s">
        <v>871</v>
      </c>
      <c r="F118" s="10" t="s">
        <v>871</v>
      </c>
      <c r="G118" s="10" t="s">
        <v>871</v>
      </c>
      <c r="H118">
        <v>0</v>
      </c>
      <c r="I118" s="10" t="s">
        <v>871</v>
      </c>
      <c r="J118">
        <v>0</v>
      </c>
      <c r="K118" s="10" t="s">
        <v>871</v>
      </c>
      <c r="L118">
        <v>5.3</v>
      </c>
      <c r="M118" s="10" t="s">
        <v>871</v>
      </c>
    </row>
    <row r="119" spans="1:13" x14ac:dyDescent="0.45">
      <c r="A119" s="10" t="s">
        <v>50</v>
      </c>
      <c r="B119" s="10" t="s">
        <v>21</v>
      </c>
      <c r="C119">
        <v>1150</v>
      </c>
      <c r="D119">
        <v>0</v>
      </c>
      <c r="E119" s="10" t="s">
        <v>871</v>
      </c>
      <c r="F119" s="10" t="s">
        <v>871</v>
      </c>
      <c r="G119" s="10" t="s">
        <v>871</v>
      </c>
      <c r="H119">
        <v>0</v>
      </c>
      <c r="I119" s="10" t="s">
        <v>871</v>
      </c>
      <c r="J119">
        <v>0</v>
      </c>
      <c r="K119" s="10" t="s">
        <v>871</v>
      </c>
      <c r="L119">
        <v>4.4800000000000004</v>
      </c>
      <c r="M119" s="10" t="s">
        <v>871</v>
      </c>
    </row>
    <row r="120" spans="1:13" x14ac:dyDescent="0.45">
      <c r="A120" s="10" t="s">
        <v>360</v>
      </c>
      <c r="B120" s="10" t="s">
        <v>21</v>
      </c>
      <c r="C120">
        <v>790.2</v>
      </c>
      <c r="D120">
        <v>0</v>
      </c>
      <c r="E120" s="10" t="s">
        <v>871</v>
      </c>
      <c r="F120" s="10" t="s">
        <v>871</v>
      </c>
      <c r="G120" s="10" t="s">
        <v>871</v>
      </c>
      <c r="H120">
        <v>0</v>
      </c>
      <c r="I120" s="10" t="s">
        <v>871</v>
      </c>
      <c r="J120">
        <v>0</v>
      </c>
      <c r="K120" s="10" t="s">
        <v>871</v>
      </c>
      <c r="L120">
        <v>5.0999999999999996</v>
      </c>
      <c r="M120" s="10" t="s">
        <v>871</v>
      </c>
    </row>
    <row r="121" spans="1:13" x14ac:dyDescent="0.45">
      <c r="A121" s="10" t="s">
        <v>112</v>
      </c>
      <c r="B121" s="10" t="s">
        <v>113</v>
      </c>
      <c r="C121">
        <v>311</v>
      </c>
      <c r="D121">
        <v>0</v>
      </c>
      <c r="E121" s="10" t="s">
        <v>871</v>
      </c>
      <c r="F121" s="10" t="s">
        <v>871</v>
      </c>
      <c r="G121" s="10" t="s">
        <v>871</v>
      </c>
      <c r="H121">
        <v>0</v>
      </c>
      <c r="I121" s="10" t="s">
        <v>871</v>
      </c>
      <c r="J121">
        <v>0</v>
      </c>
      <c r="K121" s="10" t="s">
        <v>871</v>
      </c>
      <c r="L121">
        <v>3.13</v>
      </c>
      <c r="M121" s="10" t="s">
        <v>871</v>
      </c>
    </row>
    <row r="122" spans="1:13" x14ac:dyDescent="0.45">
      <c r="A122" s="10" t="s">
        <v>338</v>
      </c>
      <c r="B122" s="10" t="s">
        <v>21</v>
      </c>
      <c r="C122">
        <v>902.2</v>
      </c>
      <c r="D122">
        <v>0</v>
      </c>
      <c r="E122" s="10" t="s">
        <v>871</v>
      </c>
      <c r="F122" s="10" t="s">
        <v>871</v>
      </c>
      <c r="G122" s="10" t="s">
        <v>871</v>
      </c>
      <c r="H122">
        <v>0</v>
      </c>
      <c r="I122" s="10" t="s">
        <v>871</v>
      </c>
      <c r="J122">
        <v>0</v>
      </c>
      <c r="K122" s="10" t="s">
        <v>871</v>
      </c>
      <c r="L122">
        <v>4.96</v>
      </c>
      <c r="M122" s="10" t="s">
        <v>871</v>
      </c>
    </row>
    <row r="123" spans="1:13" x14ac:dyDescent="0.45">
      <c r="A123" s="10" t="s">
        <v>120</v>
      </c>
      <c r="B123" s="10" t="s">
        <v>21</v>
      </c>
      <c r="C123">
        <v>320.2</v>
      </c>
      <c r="D123">
        <v>0</v>
      </c>
      <c r="E123" s="10" t="s">
        <v>871</v>
      </c>
      <c r="F123" s="10" t="s">
        <v>871</v>
      </c>
      <c r="G123" s="10" t="s">
        <v>871</v>
      </c>
      <c r="H123">
        <v>0</v>
      </c>
      <c r="I123" s="10" t="s">
        <v>871</v>
      </c>
      <c r="J123">
        <v>0</v>
      </c>
      <c r="K123" s="10" t="s">
        <v>871</v>
      </c>
      <c r="L123">
        <v>3.54</v>
      </c>
      <c r="M123" s="10" t="s">
        <v>871</v>
      </c>
    </row>
    <row r="124" spans="1:13" x14ac:dyDescent="0.45">
      <c r="A124" s="10" t="s">
        <v>609</v>
      </c>
      <c r="B124" s="10" t="s">
        <v>21</v>
      </c>
      <c r="C124">
        <v>1915</v>
      </c>
      <c r="D124">
        <v>0</v>
      </c>
      <c r="E124" s="10" t="s">
        <v>871</v>
      </c>
      <c r="F124" s="10" t="s">
        <v>871</v>
      </c>
      <c r="G124" s="10" t="s">
        <v>871</v>
      </c>
      <c r="H124">
        <v>0</v>
      </c>
      <c r="I124" s="10" t="s">
        <v>871</v>
      </c>
      <c r="J124">
        <v>0</v>
      </c>
      <c r="K124" s="10" t="s">
        <v>871</v>
      </c>
      <c r="L124">
        <v>3.35</v>
      </c>
      <c r="M124" s="10" t="s">
        <v>871</v>
      </c>
    </row>
    <row r="125" spans="1:13" x14ac:dyDescent="0.45">
      <c r="A125" s="10" t="s">
        <v>708</v>
      </c>
      <c r="B125" s="10" t="s">
        <v>21</v>
      </c>
      <c r="C125">
        <v>429</v>
      </c>
      <c r="D125">
        <v>0</v>
      </c>
      <c r="E125" s="10" t="s">
        <v>871</v>
      </c>
      <c r="F125" s="10" t="s">
        <v>871</v>
      </c>
      <c r="G125" s="10" t="s">
        <v>871</v>
      </c>
      <c r="H125">
        <v>0</v>
      </c>
      <c r="I125" s="10" t="s">
        <v>871</v>
      </c>
      <c r="J125">
        <v>0</v>
      </c>
      <c r="K125" s="10" t="s">
        <v>871</v>
      </c>
      <c r="L125">
        <v>4.8899999999999997</v>
      </c>
      <c r="M125" s="10" t="s">
        <v>871</v>
      </c>
    </row>
    <row r="126" spans="1:13" x14ac:dyDescent="0.45">
      <c r="A126" s="10" t="s">
        <v>210</v>
      </c>
      <c r="B126" s="10" t="s">
        <v>21</v>
      </c>
      <c r="C126">
        <v>393</v>
      </c>
      <c r="D126">
        <v>0</v>
      </c>
      <c r="E126" s="10" t="s">
        <v>871</v>
      </c>
      <c r="F126" s="10" t="s">
        <v>871</v>
      </c>
      <c r="G126" s="10" t="s">
        <v>871</v>
      </c>
      <c r="H126">
        <v>0</v>
      </c>
      <c r="I126" s="10" t="s">
        <v>871</v>
      </c>
      <c r="J126">
        <v>0</v>
      </c>
      <c r="K126" s="10" t="s">
        <v>871</v>
      </c>
      <c r="L126">
        <v>3.57</v>
      </c>
      <c r="M126" s="10" t="s">
        <v>871</v>
      </c>
    </row>
    <row r="127" spans="1:13" x14ac:dyDescent="0.45">
      <c r="A127" s="10" t="s">
        <v>705</v>
      </c>
      <c r="B127" s="10" t="s">
        <v>21</v>
      </c>
      <c r="C127">
        <v>391.2</v>
      </c>
      <c r="D127">
        <v>0</v>
      </c>
      <c r="E127" s="10" t="s">
        <v>871</v>
      </c>
      <c r="F127" s="10" t="s">
        <v>871</v>
      </c>
      <c r="G127" s="10" t="s">
        <v>871</v>
      </c>
      <c r="H127">
        <v>0</v>
      </c>
      <c r="I127" s="10" t="s">
        <v>871</v>
      </c>
      <c r="J127">
        <v>0</v>
      </c>
      <c r="K127" s="10" t="s">
        <v>871</v>
      </c>
      <c r="L127">
        <v>5.47</v>
      </c>
      <c r="M127" s="10" t="s">
        <v>871</v>
      </c>
    </row>
    <row r="128" spans="1:13" x14ac:dyDescent="0.45">
      <c r="A128" s="10" t="s">
        <v>389</v>
      </c>
      <c r="B128" s="10" t="s">
        <v>21</v>
      </c>
      <c r="C128">
        <v>931.2</v>
      </c>
      <c r="D128">
        <v>0</v>
      </c>
      <c r="E128" s="10" t="s">
        <v>871</v>
      </c>
      <c r="F128" s="10" t="s">
        <v>871</v>
      </c>
      <c r="G128" s="10" t="s">
        <v>871</v>
      </c>
      <c r="H128">
        <v>0</v>
      </c>
      <c r="I128" s="10" t="s">
        <v>871</v>
      </c>
      <c r="J128">
        <v>0</v>
      </c>
      <c r="K128" s="10" t="s">
        <v>871</v>
      </c>
      <c r="L128">
        <v>4.49</v>
      </c>
      <c r="M128" s="10" t="s">
        <v>871</v>
      </c>
    </row>
    <row r="129" spans="1:13" x14ac:dyDescent="0.45">
      <c r="A129" s="10" t="s">
        <v>165</v>
      </c>
      <c r="B129" s="10" t="s">
        <v>21</v>
      </c>
      <c r="C129">
        <v>378</v>
      </c>
      <c r="D129">
        <v>0</v>
      </c>
      <c r="E129" s="10" t="s">
        <v>871</v>
      </c>
      <c r="F129" s="10" t="s">
        <v>871</v>
      </c>
      <c r="G129" s="10" t="s">
        <v>871</v>
      </c>
      <c r="H129">
        <v>0</v>
      </c>
      <c r="I129" s="10" t="s">
        <v>871</v>
      </c>
      <c r="J129">
        <v>0</v>
      </c>
      <c r="K129" s="10" t="s">
        <v>871</v>
      </c>
      <c r="L129">
        <v>4.4000000000000004</v>
      </c>
      <c r="M129" s="10" t="s">
        <v>871</v>
      </c>
    </row>
    <row r="130" spans="1:13" x14ac:dyDescent="0.45">
      <c r="A130" s="10" t="s">
        <v>345</v>
      </c>
      <c r="B130" s="10" t="s">
        <v>21</v>
      </c>
      <c r="C130">
        <v>885</v>
      </c>
      <c r="D130">
        <v>0</v>
      </c>
      <c r="E130" s="10" t="s">
        <v>871</v>
      </c>
      <c r="F130" s="10" t="s">
        <v>871</v>
      </c>
      <c r="G130" s="10" t="s">
        <v>871</v>
      </c>
      <c r="H130">
        <v>0</v>
      </c>
      <c r="I130" s="10" t="s">
        <v>871</v>
      </c>
      <c r="J130">
        <v>0</v>
      </c>
      <c r="K130" s="10" t="s">
        <v>871</v>
      </c>
      <c r="L130">
        <v>4.79</v>
      </c>
      <c r="M130" s="10" t="s">
        <v>871</v>
      </c>
    </row>
    <row r="131" spans="1:13" x14ac:dyDescent="0.45">
      <c r="A131" s="10" t="s">
        <v>23</v>
      </c>
      <c r="B131" s="10" t="s">
        <v>24</v>
      </c>
      <c r="C131">
        <v>931</v>
      </c>
      <c r="D131">
        <v>0</v>
      </c>
      <c r="E131" s="10" t="s">
        <v>871</v>
      </c>
      <c r="F131" s="10" t="s">
        <v>871</v>
      </c>
      <c r="G131" s="10" t="s">
        <v>871</v>
      </c>
      <c r="H131">
        <v>0</v>
      </c>
      <c r="I131" s="10" t="s">
        <v>871</v>
      </c>
      <c r="J131">
        <v>0</v>
      </c>
      <c r="K131" s="10" t="s">
        <v>871</v>
      </c>
      <c r="L131">
        <v>3.28</v>
      </c>
      <c r="M131" s="10" t="s">
        <v>871</v>
      </c>
    </row>
    <row r="132" spans="1:13" x14ac:dyDescent="0.45">
      <c r="A132" s="10" t="s">
        <v>766</v>
      </c>
      <c r="B132" s="10" t="s">
        <v>21</v>
      </c>
      <c r="C132">
        <v>532.1</v>
      </c>
      <c r="D132">
        <v>0</v>
      </c>
      <c r="E132" s="10" t="s">
        <v>871</v>
      </c>
      <c r="F132" s="10" t="s">
        <v>871</v>
      </c>
      <c r="G132" s="10" t="s">
        <v>871</v>
      </c>
      <c r="H132">
        <v>0</v>
      </c>
      <c r="I132" s="10" t="s">
        <v>871</v>
      </c>
      <c r="J132">
        <v>0</v>
      </c>
      <c r="K132" s="10" t="s">
        <v>871</v>
      </c>
      <c r="L132">
        <v>4.84</v>
      </c>
      <c r="M132" s="10" t="s">
        <v>871</v>
      </c>
    </row>
    <row r="133" spans="1:13" x14ac:dyDescent="0.45">
      <c r="A133" s="10" t="s">
        <v>302</v>
      </c>
      <c r="B133" s="10" t="s">
        <v>21</v>
      </c>
      <c r="C133">
        <v>864</v>
      </c>
      <c r="D133">
        <v>0</v>
      </c>
      <c r="E133" s="10" t="s">
        <v>871</v>
      </c>
      <c r="F133" s="10" t="s">
        <v>871</v>
      </c>
      <c r="G133" s="10" t="s">
        <v>871</v>
      </c>
      <c r="H133">
        <v>0</v>
      </c>
      <c r="I133" s="10" t="s">
        <v>871</v>
      </c>
      <c r="J133">
        <v>0</v>
      </c>
      <c r="K133" s="10" t="s">
        <v>871</v>
      </c>
      <c r="L133">
        <v>4.3600000000000003</v>
      </c>
      <c r="M133" s="10" t="s">
        <v>871</v>
      </c>
    </row>
    <row r="134" spans="1:13" x14ac:dyDescent="0.45">
      <c r="A134" s="10" t="s">
        <v>672</v>
      </c>
      <c r="B134" s="10" t="s">
        <v>21</v>
      </c>
      <c r="C134">
        <v>562.20000000000005</v>
      </c>
      <c r="D134">
        <v>0</v>
      </c>
      <c r="E134" s="10" t="s">
        <v>871</v>
      </c>
      <c r="F134" s="10" t="s">
        <v>871</v>
      </c>
      <c r="G134" s="10" t="s">
        <v>871</v>
      </c>
      <c r="H134">
        <v>0</v>
      </c>
      <c r="I134" s="10" t="s">
        <v>871</v>
      </c>
      <c r="J134">
        <v>0</v>
      </c>
      <c r="K134" s="10" t="s">
        <v>871</v>
      </c>
      <c r="L134">
        <v>4.7</v>
      </c>
      <c r="M134" s="10" t="s">
        <v>871</v>
      </c>
    </row>
    <row r="135" spans="1:13" x14ac:dyDescent="0.45">
      <c r="A135" s="10" t="s">
        <v>707</v>
      </c>
      <c r="B135" s="10" t="s">
        <v>21</v>
      </c>
      <c r="C135">
        <v>550.1</v>
      </c>
      <c r="D135">
        <v>0</v>
      </c>
      <c r="E135" s="10" t="s">
        <v>871</v>
      </c>
      <c r="F135" s="10" t="s">
        <v>871</v>
      </c>
      <c r="G135" s="10" t="s">
        <v>871</v>
      </c>
      <c r="H135">
        <v>0</v>
      </c>
      <c r="I135" s="10" t="s">
        <v>871</v>
      </c>
      <c r="J135">
        <v>0</v>
      </c>
      <c r="K135" s="10" t="s">
        <v>871</v>
      </c>
      <c r="L135">
        <v>3.32</v>
      </c>
      <c r="M135" s="10" t="s">
        <v>871</v>
      </c>
    </row>
    <row r="136" spans="1:13" x14ac:dyDescent="0.45">
      <c r="A136" s="10" t="s">
        <v>612</v>
      </c>
      <c r="B136" s="10" t="s">
        <v>21</v>
      </c>
      <c r="C136">
        <v>303.10000000000002</v>
      </c>
      <c r="D136">
        <v>0</v>
      </c>
      <c r="E136" s="10" t="s">
        <v>871</v>
      </c>
      <c r="F136" s="10" t="s">
        <v>871</v>
      </c>
      <c r="G136" s="10" t="s">
        <v>871</v>
      </c>
      <c r="H136">
        <v>0</v>
      </c>
      <c r="I136" s="10" t="s">
        <v>871</v>
      </c>
      <c r="J136">
        <v>0</v>
      </c>
      <c r="K136" s="10" t="s">
        <v>871</v>
      </c>
      <c r="L136">
        <v>5.46</v>
      </c>
      <c r="M136" s="10" t="s">
        <v>871</v>
      </c>
    </row>
    <row r="137" spans="1:13" x14ac:dyDescent="0.45">
      <c r="A137" s="10" t="s">
        <v>457</v>
      </c>
      <c r="B137" s="10" t="s">
        <v>21</v>
      </c>
      <c r="C137">
        <v>536.20000000000005</v>
      </c>
      <c r="D137">
        <v>0</v>
      </c>
      <c r="E137" s="10" t="s">
        <v>871</v>
      </c>
      <c r="F137" s="10" t="s">
        <v>871</v>
      </c>
      <c r="G137" s="10" t="s">
        <v>871</v>
      </c>
      <c r="H137">
        <v>0</v>
      </c>
      <c r="I137" s="10" t="s">
        <v>871</v>
      </c>
      <c r="J137">
        <v>0</v>
      </c>
      <c r="K137" s="10" t="s">
        <v>871</v>
      </c>
      <c r="L137">
        <v>4.0599999999999996</v>
      </c>
      <c r="M137" s="10" t="s">
        <v>871</v>
      </c>
    </row>
    <row r="138" spans="1:13" x14ac:dyDescent="0.45">
      <c r="A138" s="10" t="s">
        <v>668</v>
      </c>
      <c r="B138" s="10" t="s">
        <v>21</v>
      </c>
      <c r="C138">
        <v>664</v>
      </c>
      <c r="D138">
        <v>0</v>
      </c>
      <c r="E138" s="10" t="s">
        <v>871</v>
      </c>
      <c r="F138" s="10" t="s">
        <v>871</v>
      </c>
      <c r="G138" s="10" t="s">
        <v>871</v>
      </c>
      <c r="H138">
        <v>0</v>
      </c>
      <c r="I138" s="10" t="s">
        <v>871</v>
      </c>
      <c r="J138">
        <v>0</v>
      </c>
      <c r="K138" s="10" t="s">
        <v>871</v>
      </c>
      <c r="L138">
        <v>3.62</v>
      </c>
      <c r="M138" s="10" t="s">
        <v>871</v>
      </c>
    </row>
    <row r="139" spans="1:13" x14ac:dyDescent="0.45">
      <c r="A139" s="10" t="s">
        <v>55</v>
      </c>
      <c r="B139" s="10" t="s">
        <v>21</v>
      </c>
      <c r="C139">
        <v>394.1</v>
      </c>
      <c r="D139">
        <v>0</v>
      </c>
      <c r="E139" s="10" t="s">
        <v>871</v>
      </c>
      <c r="F139" s="10" t="s">
        <v>871</v>
      </c>
      <c r="G139" s="10" t="s">
        <v>871</v>
      </c>
      <c r="H139">
        <v>0</v>
      </c>
      <c r="I139" s="10" t="s">
        <v>871</v>
      </c>
      <c r="J139">
        <v>0</v>
      </c>
      <c r="K139" s="10" t="s">
        <v>871</v>
      </c>
      <c r="L139">
        <v>4.95</v>
      </c>
      <c r="M139" s="10" t="s">
        <v>871</v>
      </c>
    </row>
    <row r="140" spans="1:13" x14ac:dyDescent="0.45">
      <c r="A140" s="10" t="s">
        <v>513</v>
      </c>
      <c r="B140" s="10" t="s">
        <v>21</v>
      </c>
      <c r="C140">
        <v>753.2</v>
      </c>
      <c r="D140">
        <v>0</v>
      </c>
      <c r="E140" s="10" t="s">
        <v>871</v>
      </c>
      <c r="F140" s="10" t="s">
        <v>871</v>
      </c>
      <c r="G140" s="10" t="s">
        <v>871</v>
      </c>
      <c r="H140">
        <v>0</v>
      </c>
      <c r="I140" s="10" t="s">
        <v>871</v>
      </c>
      <c r="J140">
        <v>0</v>
      </c>
      <c r="K140" s="10" t="s">
        <v>871</v>
      </c>
      <c r="L140">
        <v>4.47</v>
      </c>
      <c r="M140" s="10" t="s">
        <v>871</v>
      </c>
    </row>
    <row r="141" spans="1:13" x14ac:dyDescent="0.45">
      <c r="A141" s="10" t="s">
        <v>627</v>
      </c>
      <c r="B141" s="10" t="s">
        <v>21</v>
      </c>
      <c r="C141">
        <v>392.2</v>
      </c>
      <c r="D141">
        <v>0</v>
      </c>
      <c r="E141" s="10" t="s">
        <v>871</v>
      </c>
      <c r="F141" s="10" t="s">
        <v>871</v>
      </c>
      <c r="G141" s="10" t="s">
        <v>871</v>
      </c>
      <c r="H141">
        <v>0</v>
      </c>
      <c r="I141" s="10" t="s">
        <v>871</v>
      </c>
      <c r="J141">
        <v>0</v>
      </c>
      <c r="K141" s="10" t="s">
        <v>871</v>
      </c>
      <c r="L141">
        <v>3.25</v>
      </c>
      <c r="M141" s="10" t="s">
        <v>871</v>
      </c>
    </row>
    <row r="142" spans="1:13" x14ac:dyDescent="0.45">
      <c r="A142" s="10" t="s">
        <v>342</v>
      </c>
      <c r="B142" s="10" t="s">
        <v>21</v>
      </c>
      <c r="C142">
        <v>500</v>
      </c>
      <c r="D142">
        <v>0</v>
      </c>
      <c r="E142" s="10" t="s">
        <v>871</v>
      </c>
      <c r="F142" s="10" t="s">
        <v>871</v>
      </c>
      <c r="G142" s="10" t="s">
        <v>871</v>
      </c>
      <c r="H142">
        <v>0</v>
      </c>
      <c r="I142" s="10" t="s">
        <v>871</v>
      </c>
      <c r="J142">
        <v>0</v>
      </c>
      <c r="K142" s="10" t="s">
        <v>871</v>
      </c>
      <c r="L142">
        <v>2.86</v>
      </c>
      <c r="M142" s="10" t="s">
        <v>871</v>
      </c>
    </row>
    <row r="143" spans="1:13" x14ac:dyDescent="0.45">
      <c r="A143" s="10" t="s">
        <v>398</v>
      </c>
      <c r="B143" s="10" t="s">
        <v>21</v>
      </c>
      <c r="C143">
        <v>300.2</v>
      </c>
      <c r="D143">
        <v>0</v>
      </c>
      <c r="E143" s="10" t="s">
        <v>871</v>
      </c>
      <c r="F143" s="10" t="s">
        <v>871</v>
      </c>
      <c r="G143" s="10" t="s">
        <v>871</v>
      </c>
      <c r="H143">
        <v>0</v>
      </c>
      <c r="I143" s="10" t="s">
        <v>871</v>
      </c>
      <c r="J143">
        <v>0</v>
      </c>
      <c r="K143" s="10" t="s">
        <v>871</v>
      </c>
      <c r="L143">
        <v>3.68</v>
      </c>
      <c r="M143" s="10" t="s">
        <v>871</v>
      </c>
    </row>
    <row r="144" spans="1:13" x14ac:dyDescent="0.45">
      <c r="A144" s="10" t="s">
        <v>621</v>
      </c>
      <c r="B144" s="10" t="s">
        <v>37</v>
      </c>
      <c r="C144">
        <v>520</v>
      </c>
      <c r="D144">
        <v>0</v>
      </c>
      <c r="E144" s="10" t="s">
        <v>871</v>
      </c>
      <c r="F144" s="10" t="s">
        <v>871</v>
      </c>
      <c r="G144" s="10" t="s">
        <v>871</v>
      </c>
      <c r="H144">
        <v>0</v>
      </c>
      <c r="I144" s="10" t="s">
        <v>871</v>
      </c>
      <c r="J144">
        <v>0</v>
      </c>
      <c r="K144" s="10" t="s">
        <v>871</v>
      </c>
      <c r="L144">
        <v>4.12</v>
      </c>
      <c r="M144" s="10" t="s">
        <v>871</v>
      </c>
    </row>
    <row r="145" spans="1:13" x14ac:dyDescent="0.45">
      <c r="A145" s="10" t="s">
        <v>450</v>
      </c>
      <c r="B145" s="10" t="s">
        <v>21</v>
      </c>
      <c r="C145">
        <v>409.2</v>
      </c>
      <c r="D145">
        <v>0</v>
      </c>
      <c r="E145" s="10" t="s">
        <v>871</v>
      </c>
      <c r="F145" s="10" t="s">
        <v>871</v>
      </c>
      <c r="G145" s="10" t="s">
        <v>871</v>
      </c>
      <c r="H145">
        <v>0</v>
      </c>
      <c r="I145" s="10" t="s">
        <v>871</v>
      </c>
      <c r="J145">
        <v>0</v>
      </c>
      <c r="K145" s="10" t="s">
        <v>871</v>
      </c>
      <c r="L145">
        <v>4.2</v>
      </c>
      <c r="M145" s="10" t="s">
        <v>871</v>
      </c>
    </row>
    <row r="146" spans="1:13" x14ac:dyDescent="0.45">
      <c r="A146" s="10" t="s">
        <v>110</v>
      </c>
      <c r="B146" s="10" t="s">
        <v>21</v>
      </c>
      <c r="C146">
        <v>525.20000000000005</v>
      </c>
      <c r="D146">
        <v>0</v>
      </c>
      <c r="E146" s="10" t="s">
        <v>871</v>
      </c>
      <c r="F146" s="10" t="s">
        <v>871</v>
      </c>
      <c r="G146" s="10" t="s">
        <v>871</v>
      </c>
      <c r="H146">
        <v>0</v>
      </c>
      <c r="I146" s="10" t="s">
        <v>871</v>
      </c>
      <c r="J146">
        <v>0</v>
      </c>
      <c r="K146" s="10" t="s">
        <v>871</v>
      </c>
      <c r="L146">
        <v>4.47</v>
      </c>
      <c r="M146" s="10" t="s">
        <v>871</v>
      </c>
    </row>
    <row r="147" spans="1:13" x14ac:dyDescent="0.45">
      <c r="A147" s="10" t="s">
        <v>521</v>
      </c>
      <c r="B147" s="10" t="s">
        <v>21</v>
      </c>
      <c r="C147">
        <v>385.1</v>
      </c>
      <c r="D147">
        <v>0</v>
      </c>
      <c r="E147" s="10" t="s">
        <v>871</v>
      </c>
      <c r="F147" s="10" t="s">
        <v>871</v>
      </c>
      <c r="G147" s="10" t="s">
        <v>871</v>
      </c>
      <c r="H147">
        <v>0</v>
      </c>
      <c r="I147" s="10" t="s">
        <v>871</v>
      </c>
      <c r="J147">
        <v>0</v>
      </c>
      <c r="K147" s="10" t="s">
        <v>871</v>
      </c>
      <c r="L147">
        <v>3.67</v>
      </c>
      <c r="M147" s="10" t="s">
        <v>871</v>
      </c>
    </row>
    <row r="148" spans="1:13" x14ac:dyDescent="0.45">
      <c r="A148" s="10" t="s">
        <v>842</v>
      </c>
      <c r="B148" s="10" t="s">
        <v>21</v>
      </c>
      <c r="C148">
        <v>318</v>
      </c>
      <c r="D148">
        <v>0</v>
      </c>
      <c r="E148" s="10" t="s">
        <v>871</v>
      </c>
      <c r="F148" s="10" t="s">
        <v>871</v>
      </c>
      <c r="G148" s="10" t="s">
        <v>871</v>
      </c>
      <c r="H148">
        <v>0</v>
      </c>
      <c r="I148" s="10" t="s">
        <v>871</v>
      </c>
      <c r="J148">
        <v>0</v>
      </c>
      <c r="K148" s="10" t="s">
        <v>871</v>
      </c>
      <c r="L148">
        <v>4.7300000000000004</v>
      </c>
      <c r="M148" s="10" t="s">
        <v>871</v>
      </c>
    </row>
    <row r="149" spans="1:13" x14ac:dyDescent="0.45">
      <c r="A149" s="10" t="s">
        <v>324</v>
      </c>
      <c r="B149" s="10" t="s">
        <v>21</v>
      </c>
      <c r="C149">
        <v>744.2</v>
      </c>
      <c r="D149">
        <v>0</v>
      </c>
      <c r="E149" s="10" t="s">
        <v>871</v>
      </c>
      <c r="F149" s="10" t="s">
        <v>871</v>
      </c>
      <c r="G149" s="10" t="s">
        <v>871</v>
      </c>
      <c r="H149">
        <v>0</v>
      </c>
      <c r="I149" s="10" t="s">
        <v>871</v>
      </c>
      <c r="J149">
        <v>0</v>
      </c>
      <c r="K149" s="10" t="s">
        <v>871</v>
      </c>
      <c r="L149">
        <v>5.12</v>
      </c>
      <c r="M149" s="10" t="s">
        <v>871</v>
      </c>
    </row>
    <row r="150" spans="1:13" x14ac:dyDescent="0.45">
      <c r="A150" s="10" t="s">
        <v>793</v>
      </c>
      <c r="B150" s="10" t="s">
        <v>21</v>
      </c>
      <c r="C150">
        <v>335</v>
      </c>
      <c r="D150">
        <v>0</v>
      </c>
      <c r="E150" s="10" t="s">
        <v>871</v>
      </c>
      <c r="F150" s="10" t="s">
        <v>871</v>
      </c>
      <c r="G150" s="10" t="s">
        <v>871</v>
      </c>
      <c r="H150">
        <v>0</v>
      </c>
      <c r="I150" s="10" t="s">
        <v>871</v>
      </c>
      <c r="J150">
        <v>0</v>
      </c>
      <c r="K150" s="10" t="s">
        <v>871</v>
      </c>
      <c r="L150">
        <v>4.1100000000000003</v>
      </c>
      <c r="M150" s="10" t="s">
        <v>871</v>
      </c>
    </row>
    <row r="151" spans="1:13" x14ac:dyDescent="0.45">
      <c r="A151" s="10" t="s">
        <v>486</v>
      </c>
      <c r="B151" s="10" t="s">
        <v>21</v>
      </c>
      <c r="C151">
        <v>354.1</v>
      </c>
      <c r="D151">
        <v>0</v>
      </c>
      <c r="E151" s="10" t="s">
        <v>871</v>
      </c>
      <c r="F151" s="10" t="s">
        <v>871</v>
      </c>
      <c r="G151" s="10" t="s">
        <v>871</v>
      </c>
      <c r="H151">
        <v>0</v>
      </c>
      <c r="I151" s="10" t="s">
        <v>871</v>
      </c>
      <c r="J151">
        <v>0</v>
      </c>
      <c r="K151" s="10" t="s">
        <v>871</v>
      </c>
      <c r="L151">
        <v>2.2599999999999998</v>
      </c>
      <c r="M151" s="10" t="s">
        <v>871</v>
      </c>
    </row>
    <row r="152" spans="1:13" x14ac:dyDescent="0.45">
      <c r="A152" s="10" t="s">
        <v>292</v>
      </c>
      <c r="B152" s="10" t="s">
        <v>21</v>
      </c>
      <c r="C152">
        <v>308.2</v>
      </c>
      <c r="D152">
        <v>0</v>
      </c>
      <c r="E152" s="10" t="s">
        <v>871</v>
      </c>
      <c r="F152" s="10" t="s">
        <v>871</v>
      </c>
      <c r="G152" s="10" t="s">
        <v>871</v>
      </c>
      <c r="H152">
        <v>0</v>
      </c>
      <c r="I152" s="10" t="s">
        <v>871</v>
      </c>
      <c r="J152">
        <v>0</v>
      </c>
      <c r="K152" s="10" t="s">
        <v>871</v>
      </c>
      <c r="L152">
        <v>5.16</v>
      </c>
      <c r="M152" s="10" t="s">
        <v>871</v>
      </c>
    </row>
    <row r="153" spans="1:13" x14ac:dyDescent="0.45">
      <c r="A153" s="10" t="s">
        <v>660</v>
      </c>
      <c r="B153" s="10" t="s">
        <v>21</v>
      </c>
      <c r="C153">
        <v>307</v>
      </c>
      <c r="D153">
        <v>0</v>
      </c>
      <c r="E153" s="10" t="s">
        <v>871</v>
      </c>
      <c r="F153" s="10" t="s">
        <v>871</v>
      </c>
      <c r="G153" s="10" t="s">
        <v>871</v>
      </c>
      <c r="H153">
        <v>0</v>
      </c>
      <c r="I153" s="10" t="s">
        <v>871</v>
      </c>
      <c r="J153">
        <v>0</v>
      </c>
      <c r="K153" s="10" t="s">
        <v>871</v>
      </c>
      <c r="L153">
        <v>3.93</v>
      </c>
      <c r="M153" s="10" t="s">
        <v>871</v>
      </c>
    </row>
    <row r="154" spans="1:13" x14ac:dyDescent="0.45">
      <c r="A154" s="10" t="s">
        <v>684</v>
      </c>
      <c r="B154" s="10" t="s">
        <v>21</v>
      </c>
      <c r="C154">
        <v>356</v>
      </c>
      <c r="D154">
        <v>0</v>
      </c>
      <c r="E154" s="10" t="s">
        <v>871</v>
      </c>
      <c r="F154" s="10" t="s">
        <v>871</v>
      </c>
      <c r="G154" s="10" t="s">
        <v>871</v>
      </c>
      <c r="H154">
        <v>0</v>
      </c>
      <c r="I154" s="10" t="s">
        <v>871</v>
      </c>
      <c r="J154">
        <v>0</v>
      </c>
      <c r="K154" s="10" t="s">
        <v>871</v>
      </c>
      <c r="L154">
        <v>4.3</v>
      </c>
      <c r="M154" s="10" t="s">
        <v>871</v>
      </c>
    </row>
    <row r="155" spans="1:13" x14ac:dyDescent="0.45">
      <c r="A155" s="10" t="s">
        <v>481</v>
      </c>
      <c r="B155" s="10" t="s">
        <v>21</v>
      </c>
      <c r="C155">
        <v>604</v>
      </c>
      <c r="D155">
        <v>0</v>
      </c>
      <c r="E155" s="10" t="s">
        <v>871</v>
      </c>
      <c r="F155" s="10" t="s">
        <v>871</v>
      </c>
      <c r="G155" s="10" t="s">
        <v>871</v>
      </c>
      <c r="H155">
        <v>0</v>
      </c>
      <c r="I155" s="10" t="s">
        <v>871</v>
      </c>
      <c r="J155">
        <v>0</v>
      </c>
      <c r="K155" s="10" t="s">
        <v>871</v>
      </c>
      <c r="L155">
        <v>3.46</v>
      </c>
      <c r="M155" s="10" t="s">
        <v>871</v>
      </c>
    </row>
    <row r="156" spans="1:13" x14ac:dyDescent="0.45">
      <c r="A156" s="10" t="s">
        <v>640</v>
      </c>
      <c r="B156" s="10" t="s">
        <v>21</v>
      </c>
      <c r="C156">
        <v>423</v>
      </c>
      <c r="D156">
        <v>0</v>
      </c>
      <c r="E156" s="10" t="s">
        <v>871</v>
      </c>
      <c r="F156" s="10" t="s">
        <v>871</v>
      </c>
      <c r="G156" s="10" t="s">
        <v>871</v>
      </c>
      <c r="H156">
        <v>0</v>
      </c>
      <c r="I156" s="10" t="s">
        <v>871</v>
      </c>
      <c r="J156">
        <v>0</v>
      </c>
      <c r="K156" s="10" t="s">
        <v>871</v>
      </c>
      <c r="L156">
        <v>3.91</v>
      </c>
      <c r="M156" s="10" t="s">
        <v>871</v>
      </c>
    </row>
    <row r="157" spans="1:13" x14ac:dyDescent="0.45">
      <c r="A157" s="10" t="s">
        <v>223</v>
      </c>
      <c r="B157" s="10" t="s">
        <v>21</v>
      </c>
      <c r="C157">
        <v>604.1</v>
      </c>
      <c r="D157">
        <v>0</v>
      </c>
      <c r="E157" s="10" t="s">
        <v>871</v>
      </c>
      <c r="F157" s="10" t="s">
        <v>871</v>
      </c>
      <c r="G157" s="10" t="s">
        <v>871</v>
      </c>
      <c r="H157">
        <v>0</v>
      </c>
      <c r="I157" s="10" t="s">
        <v>871</v>
      </c>
      <c r="J157">
        <v>0</v>
      </c>
      <c r="K157" s="10" t="s">
        <v>871</v>
      </c>
      <c r="L157">
        <v>3.5</v>
      </c>
      <c r="M157" s="10" t="s">
        <v>871</v>
      </c>
    </row>
    <row r="158" spans="1:13" x14ac:dyDescent="0.45">
      <c r="A158" s="10" t="s">
        <v>554</v>
      </c>
      <c r="B158" s="10" t="s">
        <v>21</v>
      </c>
      <c r="C158">
        <v>416.2</v>
      </c>
      <c r="D158">
        <v>0</v>
      </c>
      <c r="E158" s="10" t="s">
        <v>871</v>
      </c>
      <c r="F158" s="10" t="s">
        <v>871</v>
      </c>
      <c r="G158" s="10" t="s">
        <v>871</v>
      </c>
      <c r="H158">
        <v>0</v>
      </c>
      <c r="I158" s="10" t="s">
        <v>871</v>
      </c>
      <c r="J158">
        <v>0</v>
      </c>
      <c r="K158" s="10" t="s">
        <v>871</v>
      </c>
      <c r="L158">
        <v>5.18</v>
      </c>
      <c r="M158" s="10" t="s">
        <v>871</v>
      </c>
    </row>
    <row r="159" spans="1:13" x14ac:dyDescent="0.45">
      <c r="A159" s="10" t="s">
        <v>607</v>
      </c>
      <c r="B159" s="10" t="s">
        <v>21</v>
      </c>
      <c r="C159">
        <v>311</v>
      </c>
      <c r="D159">
        <v>0</v>
      </c>
      <c r="E159" s="10" t="s">
        <v>871</v>
      </c>
      <c r="F159" s="10" t="s">
        <v>871</v>
      </c>
      <c r="G159" s="10" t="s">
        <v>871</v>
      </c>
      <c r="H159">
        <v>0</v>
      </c>
      <c r="I159" s="10" t="s">
        <v>871</v>
      </c>
      <c r="J159">
        <v>0</v>
      </c>
      <c r="K159" s="10" t="s">
        <v>871</v>
      </c>
      <c r="L159">
        <v>4.28</v>
      </c>
      <c r="M159" s="10" t="s">
        <v>871</v>
      </c>
    </row>
    <row r="160" spans="1:13" x14ac:dyDescent="0.45">
      <c r="A160" s="10" t="s">
        <v>593</v>
      </c>
      <c r="B160" s="10" t="s">
        <v>21</v>
      </c>
      <c r="C160">
        <v>404.2</v>
      </c>
      <c r="D160">
        <v>0</v>
      </c>
      <c r="E160" s="10" t="s">
        <v>871</v>
      </c>
      <c r="F160" s="10" t="s">
        <v>871</v>
      </c>
      <c r="G160" s="10" t="s">
        <v>871</v>
      </c>
      <c r="H160">
        <v>0</v>
      </c>
      <c r="I160" s="10" t="s">
        <v>871</v>
      </c>
      <c r="J160">
        <v>0</v>
      </c>
      <c r="K160" s="10" t="s">
        <v>871</v>
      </c>
      <c r="L160">
        <v>3.85</v>
      </c>
      <c r="M160" s="10" t="s">
        <v>871</v>
      </c>
    </row>
    <row r="161" spans="1:13" x14ac:dyDescent="0.45">
      <c r="A161" s="10" t="s">
        <v>580</v>
      </c>
      <c r="B161" s="10" t="s">
        <v>21</v>
      </c>
      <c r="C161">
        <v>791.2</v>
      </c>
      <c r="D161">
        <v>0</v>
      </c>
      <c r="E161" s="10" t="s">
        <v>871</v>
      </c>
      <c r="F161" s="10" t="s">
        <v>871</v>
      </c>
      <c r="G161" s="10" t="s">
        <v>871</v>
      </c>
      <c r="H161">
        <v>0</v>
      </c>
      <c r="I161" s="10" t="s">
        <v>871</v>
      </c>
      <c r="J161">
        <v>0</v>
      </c>
      <c r="K161" s="10" t="s">
        <v>871</v>
      </c>
      <c r="L161">
        <v>4.76</v>
      </c>
      <c r="M161" s="10" t="s">
        <v>871</v>
      </c>
    </row>
    <row r="162" spans="1:13" x14ac:dyDescent="0.45">
      <c r="A162" s="10" t="s">
        <v>155</v>
      </c>
      <c r="B162" s="10" t="s">
        <v>21</v>
      </c>
      <c r="C162">
        <v>438.2</v>
      </c>
      <c r="D162">
        <v>0</v>
      </c>
      <c r="E162" s="10" t="s">
        <v>871</v>
      </c>
      <c r="F162" s="10" t="s">
        <v>871</v>
      </c>
      <c r="G162" s="10" t="s">
        <v>871</v>
      </c>
      <c r="H162">
        <v>0</v>
      </c>
      <c r="I162" s="10" t="s">
        <v>871</v>
      </c>
      <c r="J162">
        <v>0</v>
      </c>
      <c r="K162" s="10" t="s">
        <v>871</v>
      </c>
      <c r="L162">
        <v>4.0999999999999996</v>
      </c>
      <c r="M162" s="10" t="s">
        <v>871</v>
      </c>
    </row>
    <row r="163" spans="1:13" x14ac:dyDescent="0.45">
      <c r="A163" s="10" t="s">
        <v>821</v>
      </c>
      <c r="B163" s="10" t="s">
        <v>21</v>
      </c>
      <c r="C163">
        <v>442</v>
      </c>
      <c r="D163">
        <v>0</v>
      </c>
      <c r="E163" s="10" t="s">
        <v>871</v>
      </c>
      <c r="F163" s="10" t="s">
        <v>871</v>
      </c>
      <c r="G163" s="10" t="s">
        <v>871</v>
      </c>
      <c r="H163">
        <v>0</v>
      </c>
      <c r="I163" s="10" t="s">
        <v>871</v>
      </c>
      <c r="J163">
        <v>0</v>
      </c>
      <c r="K163" s="10" t="s">
        <v>871</v>
      </c>
      <c r="L163">
        <v>4.42</v>
      </c>
      <c r="M163" s="10" t="s">
        <v>871</v>
      </c>
    </row>
    <row r="164" spans="1:13" x14ac:dyDescent="0.45">
      <c r="A164" s="10" t="s">
        <v>162</v>
      </c>
      <c r="B164" s="10" t="s">
        <v>26</v>
      </c>
      <c r="C164">
        <v>358.2</v>
      </c>
      <c r="D164">
        <v>0</v>
      </c>
      <c r="E164" s="10" t="s">
        <v>871</v>
      </c>
      <c r="F164" s="10" t="s">
        <v>871</v>
      </c>
      <c r="G164" s="10" t="s">
        <v>871</v>
      </c>
      <c r="H164">
        <v>0</v>
      </c>
      <c r="I164" s="10" t="s">
        <v>871</v>
      </c>
      <c r="J164">
        <v>0</v>
      </c>
      <c r="K164" s="10" t="s">
        <v>871</v>
      </c>
      <c r="L164">
        <v>4.42</v>
      </c>
      <c r="M164" s="10" t="s">
        <v>871</v>
      </c>
    </row>
    <row r="165" spans="1:13" x14ac:dyDescent="0.45">
      <c r="A165" s="10" t="s">
        <v>809</v>
      </c>
      <c r="B165" s="10" t="s">
        <v>21</v>
      </c>
      <c r="C165">
        <v>577</v>
      </c>
      <c r="D165">
        <v>0</v>
      </c>
      <c r="E165" s="10" t="s">
        <v>871</v>
      </c>
      <c r="F165" s="10" t="s">
        <v>871</v>
      </c>
      <c r="G165" s="10" t="s">
        <v>871</v>
      </c>
      <c r="H165">
        <v>0</v>
      </c>
      <c r="I165" s="10" t="s">
        <v>871</v>
      </c>
      <c r="J165">
        <v>0</v>
      </c>
      <c r="K165" s="10" t="s">
        <v>871</v>
      </c>
      <c r="L165">
        <v>3.57</v>
      </c>
      <c r="M165" s="10" t="s">
        <v>871</v>
      </c>
    </row>
    <row r="166" spans="1:13" x14ac:dyDescent="0.45">
      <c r="A166" s="10" t="s">
        <v>238</v>
      </c>
      <c r="B166" s="10" t="s">
        <v>21</v>
      </c>
      <c r="C166">
        <v>374.1</v>
      </c>
      <c r="D166">
        <v>0</v>
      </c>
      <c r="E166" s="10" t="s">
        <v>871</v>
      </c>
      <c r="F166" s="10" t="s">
        <v>871</v>
      </c>
      <c r="G166" s="10" t="s">
        <v>871</v>
      </c>
      <c r="H166">
        <v>0</v>
      </c>
      <c r="I166" s="10" t="s">
        <v>871</v>
      </c>
      <c r="J166">
        <v>0</v>
      </c>
      <c r="K166" s="10" t="s">
        <v>871</v>
      </c>
      <c r="L166">
        <v>4.1399999999999997</v>
      </c>
      <c r="M166" s="10" t="s">
        <v>871</v>
      </c>
    </row>
    <row r="167" spans="1:13" x14ac:dyDescent="0.45">
      <c r="A167" s="10" t="s">
        <v>728</v>
      </c>
      <c r="B167" s="10" t="s">
        <v>21</v>
      </c>
      <c r="C167">
        <v>388.2</v>
      </c>
      <c r="D167">
        <v>0</v>
      </c>
      <c r="E167" s="10" t="s">
        <v>871</v>
      </c>
      <c r="F167" s="10" t="s">
        <v>871</v>
      </c>
      <c r="G167" s="10" t="s">
        <v>871</v>
      </c>
      <c r="H167">
        <v>0</v>
      </c>
      <c r="I167" s="10" t="s">
        <v>871</v>
      </c>
      <c r="J167">
        <v>0</v>
      </c>
      <c r="K167" s="10" t="s">
        <v>871</v>
      </c>
      <c r="L167">
        <v>4.28</v>
      </c>
      <c r="M167" s="10" t="s">
        <v>871</v>
      </c>
    </row>
    <row r="168" spans="1:13" x14ac:dyDescent="0.45">
      <c r="A168" s="10" t="s">
        <v>152</v>
      </c>
      <c r="B168" s="10" t="s">
        <v>21</v>
      </c>
      <c r="C168">
        <v>359</v>
      </c>
      <c r="D168">
        <v>0</v>
      </c>
      <c r="E168" s="10" t="s">
        <v>871</v>
      </c>
      <c r="F168" s="10" t="s">
        <v>871</v>
      </c>
      <c r="G168" s="10" t="s">
        <v>871</v>
      </c>
      <c r="H168">
        <v>0</v>
      </c>
      <c r="I168" s="10" t="s">
        <v>871</v>
      </c>
      <c r="J168">
        <v>0</v>
      </c>
      <c r="K168" s="10" t="s">
        <v>871</v>
      </c>
      <c r="L168">
        <v>5.39</v>
      </c>
      <c r="M168" s="10" t="s">
        <v>871</v>
      </c>
    </row>
    <row r="169" spans="1:13" x14ac:dyDescent="0.45">
      <c r="A169" s="10" t="s">
        <v>287</v>
      </c>
      <c r="B169" s="10" t="s">
        <v>21</v>
      </c>
      <c r="C169">
        <v>385.2</v>
      </c>
      <c r="D169">
        <v>0</v>
      </c>
      <c r="E169" s="10" t="s">
        <v>871</v>
      </c>
      <c r="F169" s="10" t="s">
        <v>871</v>
      </c>
      <c r="G169" s="10" t="s">
        <v>871</v>
      </c>
      <c r="H169">
        <v>0</v>
      </c>
      <c r="I169" s="10" t="s">
        <v>871</v>
      </c>
      <c r="J169">
        <v>0</v>
      </c>
      <c r="K169" s="10" t="s">
        <v>871</v>
      </c>
      <c r="L169">
        <v>4.25</v>
      </c>
      <c r="M169" s="10" t="s">
        <v>871</v>
      </c>
    </row>
    <row r="170" spans="1:13" x14ac:dyDescent="0.45">
      <c r="A170" s="10" t="s">
        <v>753</v>
      </c>
      <c r="B170" s="10" t="s">
        <v>21</v>
      </c>
      <c r="C170">
        <v>370</v>
      </c>
      <c r="D170">
        <v>0</v>
      </c>
      <c r="E170" s="10" t="s">
        <v>871</v>
      </c>
      <c r="F170" s="10" t="s">
        <v>871</v>
      </c>
      <c r="G170" s="10" t="s">
        <v>871</v>
      </c>
      <c r="H170">
        <v>0</v>
      </c>
      <c r="I170" s="10" t="s">
        <v>871</v>
      </c>
      <c r="J170">
        <v>0</v>
      </c>
      <c r="K170" s="10" t="s">
        <v>871</v>
      </c>
      <c r="L170">
        <v>4.57</v>
      </c>
      <c r="M170" s="10" t="s">
        <v>871</v>
      </c>
    </row>
    <row r="171" spans="1:13" x14ac:dyDescent="0.45">
      <c r="A171" s="10" t="s">
        <v>222</v>
      </c>
      <c r="B171" s="10" t="s">
        <v>21</v>
      </c>
      <c r="C171">
        <v>1319</v>
      </c>
      <c r="D171">
        <v>0</v>
      </c>
      <c r="E171" s="10" t="s">
        <v>871</v>
      </c>
      <c r="F171" s="10" t="s">
        <v>871</v>
      </c>
      <c r="G171" s="10" t="s">
        <v>871</v>
      </c>
      <c r="H171">
        <v>0</v>
      </c>
      <c r="I171" s="10" t="s">
        <v>871</v>
      </c>
      <c r="J171">
        <v>0</v>
      </c>
      <c r="K171" s="10" t="s">
        <v>871</v>
      </c>
      <c r="L171">
        <v>3.45</v>
      </c>
      <c r="M171" s="10" t="s">
        <v>871</v>
      </c>
    </row>
    <row r="172" spans="1:13" x14ac:dyDescent="0.45">
      <c r="A172" s="10" t="s">
        <v>127</v>
      </c>
      <c r="B172" s="10" t="s">
        <v>21</v>
      </c>
      <c r="C172">
        <v>316.2</v>
      </c>
      <c r="D172">
        <v>0</v>
      </c>
      <c r="E172" s="10" t="s">
        <v>871</v>
      </c>
      <c r="F172" s="10" t="s">
        <v>871</v>
      </c>
      <c r="G172" s="10" t="s">
        <v>871</v>
      </c>
      <c r="H172">
        <v>0</v>
      </c>
      <c r="I172" s="10" t="s">
        <v>871</v>
      </c>
      <c r="J172">
        <v>0</v>
      </c>
      <c r="K172" s="10" t="s">
        <v>871</v>
      </c>
      <c r="L172">
        <v>4.12</v>
      </c>
      <c r="M172" s="10" t="s">
        <v>871</v>
      </c>
    </row>
    <row r="173" spans="1:13" x14ac:dyDescent="0.45">
      <c r="A173" s="10" t="s">
        <v>98</v>
      </c>
      <c r="B173" s="10" t="s">
        <v>99</v>
      </c>
      <c r="C173">
        <v>801.1</v>
      </c>
      <c r="D173">
        <v>0</v>
      </c>
      <c r="E173" s="10" t="s">
        <v>871</v>
      </c>
      <c r="F173" s="10" t="s">
        <v>871</v>
      </c>
      <c r="G173" s="10" t="s">
        <v>871</v>
      </c>
      <c r="H173">
        <v>0</v>
      </c>
      <c r="I173" s="10" t="s">
        <v>871</v>
      </c>
      <c r="J173">
        <v>0</v>
      </c>
      <c r="K173" s="10" t="s">
        <v>871</v>
      </c>
      <c r="L173">
        <v>4.16</v>
      </c>
      <c r="M173" s="10" t="s">
        <v>871</v>
      </c>
    </row>
    <row r="174" spans="1:13" x14ac:dyDescent="0.45">
      <c r="A174" s="10" t="s">
        <v>675</v>
      </c>
      <c r="B174" s="10" t="s">
        <v>21</v>
      </c>
      <c r="C174">
        <v>358.1</v>
      </c>
      <c r="D174">
        <v>0</v>
      </c>
      <c r="E174" s="10" t="s">
        <v>871</v>
      </c>
      <c r="F174" s="10" t="s">
        <v>871</v>
      </c>
      <c r="G174" s="10" t="s">
        <v>871</v>
      </c>
      <c r="H174">
        <v>0</v>
      </c>
      <c r="I174" s="10" t="s">
        <v>871</v>
      </c>
      <c r="J174">
        <v>0</v>
      </c>
      <c r="K174" s="10" t="s">
        <v>871</v>
      </c>
      <c r="L174">
        <v>5.75</v>
      </c>
      <c r="M174" s="10" t="s">
        <v>871</v>
      </c>
    </row>
    <row r="175" spans="1:13" x14ac:dyDescent="0.45">
      <c r="A175" s="10" t="s">
        <v>318</v>
      </c>
      <c r="B175" s="10" t="s">
        <v>99</v>
      </c>
      <c r="C175">
        <v>417.2</v>
      </c>
      <c r="D175">
        <v>0</v>
      </c>
      <c r="E175" s="10" t="s">
        <v>871</v>
      </c>
      <c r="F175" s="10" t="s">
        <v>871</v>
      </c>
      <c r="G175" s="10" t="s">
        <v>871</v>
      </c>
      <c r="H175">
        <v>0</v>
      </c>
      <c r="I175" s="10" t="s">
        <v>871</v>
      </c>
      <c r="J175">
        <v>0</v>
      </c>
      <c r="K175" s="10" t="s">
        <v>871</v>
      </c>
      <c r="L175">
        <v>4.16</v>
      </c>
      <c r="M175" s="10" t="s">
        <v>871</v>
      </c>
    </row>
    <row r="176" spans="1:13" x14ac:dyDescent="0.45">
      <c r="A176" s="10" t="s">
        <v>392</v>
      </c>
      <c r="B176" s="10" t="s">
        <v>37</v>
      </c>
      <c r="C176">
        <v>326.10000000000002</v>
      </c>
      <c r="D176">
        <v>0</v>
      </c>
      <c r="E176" s="10" t="s">
        <v>871</v>
      </c>
      <c r="F176" s="10" t="s">
        <v>871</v>
      </c>
      <c r="G176" s="10" t="s">
        <v>871</v>
      </c>
      <c r="H176">
        <v>0</v>
      </c>
      <c r="I176" s="10" t="s">
        <v>871</v>
      </c>
      <c r="J176">
        <v>0</v>
      </c>
      <c r="K176" s="10" t="s">
        <v>871</v>
      </c>
      <c r="L176">
        <v>4.66</v>
      </c>
      <c r="M176" s="10" t="s">
        <v>871</v>
      </c>
    </row>
    <row r="177" spans="1:13" x14ac:dyDescent="0.45">
      <c r="A177" s="10" t="s">
        <v>34</v>
      </c>
      <c r="B177" s="10" t="s">
        <v>21</v>
      </c>
      <c r="C177">
        <v>527.1</v>
      </c>
      <c r="D177">
        <v>0</v>
      </c>
      <c r="E177" s="10" t="s">
        <v>871</v>
      </c>
      <c r="F177" s="10" t="s">
        <v>871</v>
      </c>
      <c r="G177" s="10" t="s">
        <v>871</v>
      </c>
      <c r="H177">
        <v>0</v>
      </c>
      <c r="I177" s="10" t="s">
        <v>871</v>
      </c>
      <c r="J177">
        <v>0</v>
      </c>
      <c r="K177" s="10" t="s">
        <v>871</v>
      </c>
      <c r="L177">
        <v>3.69</v>
      </c>
      <c r="M177" s="10" t="s">
        <v>871</v>
      </c>
    </row>
    <row r="178" spans="1:13" x14ac:dyDescent="0.45">
      <c r="A178" s="10" t="s">
        <v>499</v>
      </c>
      <c r="B178" s="10" t="s">
        <v>21</v>
      </c>
      <c r="C178">
        <v>403.2</v>
      </c>
      <c r="D178">
        <v>0</v>
      </c>
      <c r="E178" s="10" t="s">
        <v>871</v>
      </c>
      <c r="F178" s="10" t="s">
        <v>871</v>
      </c>
      <c r="G178" s="10" t="s">
        <v>871</v>
      </c>
      <c r="H178">
        <v>0</v>
      </c>
      <c r="I178" s="10" t="s">
        <v>871</v>
      </c>
      <c r="J178">
        <v>0</v>
      </c>
      <c r="K178" s="10" t="s">
        <v>871</v>
      </c>
      <c r="L178">
        <v>5.22</v>
      </c>
      <c r="M178" s="10" t="s">
        <v>871</v>
      </c>
    </row>
    <row r="179" spans="1:13" x14ac:dyDescent="0.45">
      <c r="A179" s="10" t="s">
        <v>86</v>
      </c>
      <c r="B179" s="10" t="s">
        <v>87</v>
      </c>
      <c r="C179">
        <v>329</v>
      </c>
      <c r="D179">
        <v>0</v>
      </c>
      <c r="E179" s="10" t="s">
        <v>871</v>
      </c>
      <c r="F179" s="10" t="s">
        <v>871</v>
      </c>
      <c r="G179" s="10" t="s">
        <v>871</v>
      </c>
      <c r="H179">
        <v>0</v>
      </c>
      <c r="I179" s="10" t="s">
        <v>871</v>
      </c>
      <c r="J179">
        <v>0</v>
      </c>
      <c r="K179" s="10" t="s">
        <v>871</v>
      </c>
      <c r="L179">
        <v>3.64</v>
      </c>
      <c r="M179" s="10" t="s">
        <v>871</v>
      </c>
    </row>
    <row r="180" spans="1:13" x14ac:dyDescent="0.45">
      <c r="A180" s="10" t="s">
        <v>676</v>
      </c>
      <c r="B180" s="10" t="s">
        <v>21</v>
      </c>
      <c r="C180">
        <v>542</v>
      </c>
      <c r="D180">
        <v>0</v>
      </c>
      <c r="E180" s="10" t="s">
        <v>871</v>
      </c>
      <c r="F180" s="10" t="s">
        <v>871</v>
      </c>
      <c r="G180" s="10" t="s">
        <v>871</v>
      </c>
      <c r="H180">
        <v>0</v>
      </c>
      <c r="I180" s="10" t="s">
        <v>871</v>
      </c>
      <c r="J180">
        <v>0</v>
      </c>
      <c r="K180" s="10" t="s">
        <v>871</v>
      </c>
      <c r="L180">
        <v>4.78</v>
      </c>
      <c r="M180" s="10" t="s">
        <v>871</v>
      </c>
    </row>
    <row r="181" spans="1:13" x14ac:dyDescent="0.45">
      <c r="A181" s="10" t="s">
        <v>71</v>
      </c>
      <c r="B181" s="10" t="s">
        <v>21</v>
      </c>
      <c r="C181">
        <v>305.10000000000002</v>
      </c>
      <c r="D181">
        <v>0</v>
      </c>
      <c r="E181" s="10" t="s">
        <v>871</v>
      </c>
      <c r="F181" s="10" t="s">
        <v>871</v>
      </c>
      <c r="G181" s="10" t="s">
        <v>871</v>
      </c>
      <c r="H181">
        <v>0</v>
      </c>
      <c r="I181" s="10" t="s">
        <v>871</v>
      </c>
      <c r="J181">
        <v>0</v>
      </c>
      <c r="K181" s="10" t="s">
        <v>871</v>
      </c>
      <c r="L181">
        <v>3.54</v>
      </c>
      <c r="M181" s="10" t="s">
        <v>871</v>
      </c>
    </row>
    <row r="182" spans="1:13" x14ac:dyDescent="0.45">
      <c r="A182" s="10" t="s">
        <v>764</v>
      </c>
      <c r="B182" s="10" t="s">
        <v>21</v>
      </c>
      <c r="C182">
        <v>483</v>
      </c>
      <c r="D182">
        <v>0</v>
      </c>
      <c r="E182" s="10" t="s">
        <v>871</v>
      </c>
      <c r="F182" s="10" t="s">
        <v>871</v>
      </c>
      <c r="G182" s="10" t="s">
        <v>871</v>
      </c>
      <c r="H182">
        <v>0</v>
      </c>
      <c r="I182" s="10" t="s">
        <v>871</v>
      </c>
      <c r="J182">
        <v>0</v>
      </c>
      <c r="K182" s="10" t="s">
        <v>871</v>
      </c>
      <c r="L182">
        <v>4.8600000000000003</v>
      </c>
      <c r="M182" s="10" t="s">
        <v>871</v>
      </c>
    </row>
    <row r="183" spans="1:13" x14ac:dyDescent="0.45">
      <c r="A183" s="10" t="s">
        <v>283</v>
      </c>
      <c r="B183" s="10" t="s">
        <v>284</v>
      </c>
      <c r="C183">
        <v>818.2</v>
      </c>
      <c r="D183">
        <v>0</v>
      </c>
      <c r="E183" s="10" t="s">
        <v>871</v>
      </c>
      <c r="F183" s="10" t="s">
        <v>871</v>
      </c>
      <c r="G183" s="10" t="s">
        <v>871</v>
      </c>
      <c r="H183">
        <v>0</v>
      </c>
      <c r="I183" s="10" t="s">
        <v>871</v>
      </c>
      <c r="J183">
        <v>0</v>
      </c>
      <c r="K183" s="10" t="s">
        <v>871</v>
      </c>
      <c r="L183">
        <v>4.8499999999999996</v>
      </c>
      <c r="M183" s="10" t="s">
        <v>871</v>
      </c>
    </row>
    <row r="184" spans="1:13" x14ac:dyDescent="0.45">
      <c r="A184" s="10" t="s">
        <v>128</v>
      </c>
      <c r="B184" s="10" t="s">
        <v>21</v>
      </c>
      <c r="C184">
        <v>423.1</v>
      </c>
      <c r="D184">
        <v>0</v>
      </c>
      <c r="E184" s="10" t="s">
        <v>871</v>
      </c>
      <c r="F184" s="10" t="s">
        <v>871</v>
      </c>
      <c r="G184" s="10" t="s">
        <v>871</v>
      </c>
      <c r="H184">
        <v>0</v>
      </c>
      <c r="I184" s="10" t="s">
        <v>871</v>
      </c>
      <c r="J184">
        <v>0</v>
      </c>
      <c r="K184" s="10" t="s">
        <v>871</v>
      </c>
      <c r="L184">
        <v>4.74</v>
      </c>
      <c r="M184" s="10" t="s">
        <v>871</v>
      </c>
    </row>
    <row r="185" spans="1:13" x14ac:dyDescent="0.45">
      <c r="A185" s="10" t="s">
        <v>359</v>
      </c>
      <c r="B185" s="10" t="s">
        <v>21</v>
      </c>
      <c r="C185">
        <v>1387.1</v>
      </c>
      <c r="D185">
        <v>0</v>
      </c>
      <c r="E185" s="10" t="s">
        <v>871</v>
      </c>
      <c r="F185" s="10" t="s">
        <v>871</v>
      </c>
      <c r="G185" s="10" t="s">
        <v>871</v>
      </c>
      <c r="H185">
        <v>0</v>
      </c>
      <c r="I185" s="10" t="s">
        <v>871</v>
      </c>
      <c r="J185">
        <v>0</v>
      </c>
      <c r="K185" s="10" t="s">
        <v>871</v>
      </c>
      <c r="L185">
        <v>4.37</v>
      </c>
      <c r="M185" s="10" t="s">
        <v>871</v>
      </c>
    </row>
    <row r="186" spans="1:13" x14ac:dyDescent="0.45">
      <c r="A186" s="10" t="s">
        <v>63</v>
      </c>
      <c r="B186" s="10" t="s">
        <v>21</v>
      </c>
      <c r="C186">
        <v>562.1</v>
      </c>
      <c r="D186">
        <v>0</v>
      </c>
      <c r="E186" s="10" t="s">
        <v>871</v>
      </c>
      <c r="F186" s="10" t="s">
        <v>871</v>
      </c>
      <c r="G186" s="10" t="s">
        <v>871</v>
      </c>
      <c r="H186">
        <v>0</v>
      </c>
      <c r="I186" s="10" t="s">
        <v>871</v>
      </c>
      <c r="J186">
        <v>0</v>
      </c>
      <c r="K186" s="10" t="s">
        <v>871</v>
      </c>
      <c r="L186">
        <v>4.4800000000000004</v>
      </c>
      <c r="M186" s="10" t="s">
        <v>871</v>
      </c>
    </row>
    <row r="187" spans="1:13" x14ac:dyDescent="0.45">
      <c r="A187" s="10" t="s">
        <v>616</v>
      </c>
      <c r="B187" s="10" t="s">
        <v>21</v>
      </c>
      <c r="C187">
        <v>723</v>
      </c>
      <c r="D187">
        <v>0</v>
      </c>
      <c r="E187" s="10" t="s">
        <v>871</v>
      </c>
      <c r="F187" s="10" t="s">
        <v>871</v>
      </c>
      <c r="G187" s="10" t="s">
        <v>871</v>
      </c>
      <c r="H187">
        <v>0</v>
      </c>
      <c r="I187" s="10" t="s">
        <v>871</v>
      </c>
      <c r="J187">
        <v>0</v>
      </c>
      <c r="K187" s="10" t="s">
        <v>871</v>
      </c>
      <c r="L187">
        <v>4.8499999999999996</v>
      </c>
      <c r="M187" s="10" t="s">
        <v>871</v>
      </c>
    </row>
    <row r="188" spans="1:13" x14ac:dyDescent="0.45">
      <c r="A188" s="10" t="s">
        <v>355</v>
      </c>
      <c r="B188" s="10" t="s">
        <v>21</v>
      </c>
      <c r="C188">
        <v>529</v>
      </c>
      <c r="D188">
        <v>0</v>
      </c>
      <c r="E188" s="10" t="s">
        <v>871</v>
      </c>
      <c r="F188" s="10" t="s">
        <v>871</v>
      </c>
      <c r="G188" s="10" t="s">
        <v>871</v>
      </c>
      <c r="H188">
        <v>0</v>
      </c>
      <c r="I188" s="10" t="s">
        <v>871</v>
      </c>
      <c r="J188">
        <v>0</v>
      </c>
      <c r="K188" s="10" t="s">
        <v>871</v>
      </c>
      <c r="L188">
        <v>4.08</v>
      </c>
      <c r="M188" s="10" t="s">
        <v>871</v>
      </c>
    </row>
    <row r="189" spans="1:13" x14ac:dyDescent="0.45">
      <c r="A189" s="10" t="s">
        <v>257</v>
      </c>
      <c r="B189" s="10" t="s">
        <v>21</v>
      </c>
      <c r="C189">
        <v>998</v>
      </c>
      <c r="D189">
        <v>0</v>
      </c>
      <c r="E189" s="10" t="s">
        <v>871</v>
      </c>
      <c r="F189" s="10" t="s">
        <v>871</v>
      </c>
      <c r="G189" s="10" t="s">
        <v>871</v>
      </c>
      <c r="H189">
        <v>0</v>
      </c>
      <c r="I189" s="10" t="s">
        <v>871</v>
      </c>
      <c r="J189">
        <v>0</v>
      </c>
      <c r="K189" s="10" t="s">
        <v>871</v>
      </c>
      <c r="L189">
        <v>3.4</v>
      </c>
      <c r="M189" s="10" t="s">
        <v>871</v>
      </c>
    </row>
    <row r="190" spans="1:13" x14ac:dyDescent="0.45">
      <c r="A190" s="10" t="s">
        <v>352</v>
      </c>
      <c r="B190" s="10" t="s">
        <v>21</v>
      </c>
      <c r="C190">
        <v>379.2</v>
      </c>
      <c r="D190">
        <v>0</v>
      </c>
      <c r="E190" s="10" t="s">
        <v>871</v>
      </c>
      <c r="F190" s="10" t="s">
        <v>871</v>
      </c>
      <c r="G190" s="10" t="s">
        <v>871</v>
      </c>
      <c r="H190">
        <v>0</v>
      </c>
      <c r="I190" s="10" t="s">
        <v>871</v>
      </c>
      <c r="J190">
        <v>0</v>
      </c>
      <c r="K190" s="10" t="s">
        <v>871</v>
      </c>
      <c r="L190">
        <v>4.43</v>
      </c>
      <c r="M190" s="10" t="s">
        <v>871</v>
      </c>
    </row>
    <row r="191" spans="1:13" x14ac:dyDescent="0.45">
      <c r="A191" s="10" t="s">
        <v>196</v>
      </c>
      <c r="B191" s="10" t="s">
        <v>21</v>
      </c>
      <c r="C191">
        <v>517</v>
      </c>
      <c r="D191">
        <v>0</v>
      </c>
      <c r="E191" s="10" t="s">
        <v>871</v>
      </c>
      <c r="F191" s="10" t="s">
        <v>871</v>
      </c>
      <c r="G191" s="10" t="s">
        <v>871</v>
      </c>
      <c r="H191">
        <v>0</v>
      </c>
      <c r="I191" s="10" t="s">
        <v>871</v>
      </c>
      <c r="J191">
        <v>0</v>
      </c>
      <c r="K191" s="10" t="s">
        <v>871</v>
      </c>
      <c r="L191">
        <v>4</v>
      </c>
      <c r="M191" s="10" t="s">
        <v>871</v>
      </c>
    </row>
    <row r="192" spans="1:13" x14ac:dyDescent="0.45">
      <c r="A192" s="10" t="s">
        <v>207</v>
      </c>
      <c r="B192" s="10" t="s">
        <v>21</v>
      </c>
      <c r="C192">
        <v>420.2</v>
      </c>
      <c r="D192">
        <v>0</v>
      </c>
      <c r="E192" s="10" t="s">
        <v>871</v>
      </c>
      <c r="F192" s="10" t="s">
        <v>871</v>
      </c>
      <c r="G192" s="10" t="s">
        <v>871</v>
      </c>
      <c r="H192">
        <v>0</v>
      </c>
      <c r="I192" s="10" t="s">
        <v>871</v>
      </c>
      <c r="J192">
        <v>0</v>
      </c>
      <c r="K192" s="10" t="s">
        <v>871</v>
      </c>
      <c r="L192">
        <v>3.68</v>
      </c>
      <c r="M192" s="10" t="s">
        <v>871</v>
      </c>
    </row>
    <row r="193" spans="1:13" x14ac:dyDescent="0.45">
      <c r="A193" s="10" t="s">
        <v>572</v>
      </c>
      <c r="B193" s="10" t="s">
        <v>21</v>
      </c>
      <c r="C193">
        <v>1046.2</v>
      </c>
      <c r="D193">
        <v>0</v>
      </c>
      <c r="E193" s="10" t="s">
        <v>871</v>
      </c>
      <c r="F193" s="10" t="s">
        <v>871</v>
      </c>
      <c r="G193" s="10" t="s">
        <v>871</v>
      </c>
      <c r="H193">
        <v>0</v>
      </c>
      <c r="I193" s="10" t="s">
        <v>871</v>
      </c>
      <c r="J193">
        <v>0</v>
      </c>
      <c r="K193" s="10" t="s">
        <v>871</v>
      </c>
      <c r="L193">
        <v>4.82</v>
      </c>
      <c r="M193" s="10" t="s">
        <v>871</v>
      </c>
    </row>
    <row r="194" spans="1:13" x14ac:dyDescent="0.45">
      <c r="A194" s="10" t="s">
        <v>833</v>
      </c>
      <c r="B194" s="10" t="s">
        <v>316</v>
      </c>
      <c r="C194">
        <v>389.2</v>
      </c>
      <c r="D194">
        <v>0</v>
      </c>
      <c r="E194" s="10" t="s">
        <v>871</v>
      </c>
      <c r="F194" s="10" t="s">
        <v>871</v>
      </c>
      <c r="G194" s="10" t="s">
        <v>871</v>
      </c>
      <c r="H194">
        <v>0</v>
      </c>
      <c r="I194" s="10" t="s">
        <v>871</v>
      </c>
      <c r="J194">
        <v>0</v>
      </c>
      <c r="K194" s="10" t="s">
        <v>871</v>
      </c>
      <c r="L194">
        <v>5.04</v>
      </c>
      <c r="M194" s="10" t="s">
        <v>871</v>
      </c>
    </row>
    <row r="195" spans="1:13" x14ac:dyDescent="0.45">
      <c r="A195" s="10" t="s">
        <v>747</v>
      </c>
      <c r="B195" s="10" t="s">
        <v>21</v>
      </c>
      <c r="C195">
        <v>589.1</v>
      </c>
      <c r="D195">
        <v>0</v>
      </c>
      <c r="E195" s="10" t="s">
        <v>871</v>
      </c>
      <c r="F195" s="10" t="s">
        <v>871</v>
      </c>
      <c r="G195" s="10" t="s">
        <v>871</v>
      </c>
      <c r="H195">
        <v>0</v>
      </c>
      <c r="I195" s="10" t="s">
        <v>871</v>
      </c>
      <c r="J195">
        <v>0</v>
      </c>
      <c r="K195" s="10" t="s">
        <v>871</v>
      </c>
      <c r="L195">
        <v>4.41</v>
      </c>
      <c r="M195" s="10" t="s">
        <v>871</v>
      </c>
    </row>
    <row r="196" spans="1:13" x14ac:dyDescent="0.45">
      <c r="A196" s="10" t="s">
        <v>666</v>
      </c>
      <c r="B196" s="10" t="s">
        <v>21</v>
      </c>
      <c r="C196">
        <v>439.2</v>
      </c>
      <c r="D196">
        <v>0</v>
      </c>
      <c r="E196" s="10" t="s">
        <v>871</v>
      </c>
      <c r="F196" s="10" t="s">
        <v>871</v>
      </c>
      <c r="G196" s="10" t="s">
        <v>871</v>
      </c>
      <c r="H196">
        <v>0</v>
      </c>
      <c r="I196" s="10" t="s">
        <v>871</v>
      </c>
      <c r="J196">
        <v>0</v>
      </c>
      <c r="K196" s="10" t="s">
        <v>871</v>
      </c>
      <c r="L196">
        <v>3.52</v>
      </c>
      <c r="M196" s="10" t="s">
        <v>871</v>
      </c>
    </row>
    <row r="197" spans="1:13" x14ac:dyDescent="0.45">
      <c r="A197" s="10" t="s">
        <v>549</v>
      </c>
      <c r="B197" s="10" t="s">
        <v>21</v>
      </c>
      <c r="C197">
        <v>505</v>
      </c>
      <c r="D197">
        <v>0</v>
      </c>
      <c r="E197" s="10" t="s">
        <v>871</v>
      </c>
      <c r="F197" s="10" t="s">
        <v>871</v>
      </c>
      <c r="G197" s="10" t="s">
        <v>871</v>
      </c>
      <c r="H197">
        <v>0</v>
      </c>
      <c r="I197" s="10" t="s">
        <v>871</v>
      </c>
      <c r="J197">
        <v>0</v>
      </c>
      <c r="K197" s="10" t="s">
        <v>871</v>
      </c>
      <c r="L197">
        <v>3.1</v>
      </c>
      <c r="M197" s="10" t="s">
        <v>871</v>
      </c>
    </row>
    <row r="198" spans="1:13" x14ac:dyDescent="0.45">
      <c r="A198" s="10" t="s">
        <v>242</v>
      </c>
      <c r="B198" s="10" t="s">
        <v>21</v>
      </c>
      <c r="C198">
        <v>387.1</v>
      </c>
      <c r="D198">
        <v>0</v>
      </c>
      <c r="E198" s="10" t="s">
        <v>871</v>
      </c>
      <c r="F198" s="10" t="s">
        <v>871</v>
      </c>
      <c r="G198" s="10" t="s">
        <v>871</v>
      </c>
      <c r="H198">
        <v>0</v>
      </c>
      <c r="I198" s="10" t="s">
        <v>871</v>
      </c>
      <c r="J198">
        <v>0</v>
      </c>
      <c r="K198" s="10" t="s">
        <v>871</v>
      </c>
      <c r="L198">
        <v>3.79</v>
      </c>
      <c r="M198" s="10" t="s">
        <v>871</v>
      </c>
    </row>
    <row r="199" spans="1:13" x14ac:dyDescent="0.45">
      <c r="A199" s="10" t="s">
        <v>850</v>
      </c>
      <c r="B199" s="10" t="s">
        <v>21</v>
      </c>
      <c r="C199">
        <v>326</v>
      </c>
      <c r="D199">
        <v>0</v>
      </c>
      <c r="E199" s="10" t="s">
        <v>871</v>
      </c>
      <c r="F199" s="10" t="s">
        <v>871</v>
      </c>
      <c r="G199" s="10" t="s">
        <v>871</v>
      </c>
      <c r="H199">
        <v>0</v>
      </c>
      <c r="I199" s="10" t="s">
        <v>871</v>
      </c>
      <c r="J199">
        <v>0</v>
      </c>
      <c r="K199" s="10" t="s">
        <v>871</v>
      </c>
      <c r="L199">
        <v>4.53</v>
      </c>
      <c r="M199" s="10" t="s">
        <v>871</v>
      </c>
    </row>
    <row r="200" spans="1:13" x14ac:dyDescent="0.45">
      <c r="A200" s="10" t="s">
        <v>146</v>
      </c>
      <c r="B200" s="10" t="s">
        <v>21</v>
      </c>
      <c r="C200">
        <v>405.1</v>
      </c>
      <c r="D200">
        <v>0</v>
      </c>
      <c r="E200" s="10" t="s">
        <v>871</v>
      </c>
      <c r="F200" s="10" t="s">
        <v>871</v>
      </c>
      <c r="G200" s="10" t="s">
        <v>871</v>
      </c>
      <c r="H200">
        <v>0</v>
      </c>
      <c r="I200" s="10" t="s">
        <v>871</v>
      </c>
      <c r="J200">
        <v>0</v>
      </c>
      <c r="K200" s="10" t="s">
        <v>871</v>
      </c>
      <c r="L200">
        <v>4.46</v>
      </c>
      <c r="M200" s="10" t="s">
        <v>871</v>
      </c>
    </row>
    <row r="201" spans="1:13" x14ac:dyDescent="0.45">
      <c r="A201" s="10" t="s">
        <v>465</v>
      </c>
      <c r="B201" s="10" t="s">
        <v>21</v>
      </c>
      <c r="C201">
        <v>384</v>
      </c>
      <c r="D201">
        <v>0</v>
      </c>
      <c r="E201" s="10" t="s">
        <v>871</v>
      </c>
      <c r="F201" s="10" t="s">
        <v>871</v>
      </c>
      <c r="G201" s="10" t="s">
        <v>871</v>
      </c>
      <c r="H201">
        <v>0</v>
      </c>
      <c r="I201" s="10" t="s">
        <v>871</v>
      </c>
      <c r="J201">
        <v>0</v>
      </c>
      <c r="K201" s="10" t="s">
        <v>871</v>
      </c>
      <c r="L201">
        <v>3.68</v>
      </c>
      <c r="M201" s="10" t="s">
        <v>871</v>
      </c>
    </row>
    <row r="202" spans="1:13" x14ac:dyDescent="0.45">
      <c r="A202" s="10" t="s">
        <v>735</v>
      </c>
      <c r="B202" s="10" t="s">
        <v>21</v>
      </c>
      <c r="C202">
        <v>380.1</v>
      </c>
      <c r="D202">
        <v>0</v>
      </c>
      <c r="E202" s="10" t="s">
        <v>871</v>
      </c>
      <c r="F202" s="10" t="s">
        <v>871</v>
      </c>
      <c r="G202" s="10" t="s">
        <v>871</v>
      </c>
      <c r="H202">
        <v>0</v>
      </c>
      <c r="I202" s="10" t="s">
        <v>871</v>
      </c>
      <c r="J202">
        <v>0</v>
      </c>
      <c r="K202" s="10" t="s">
        <v>871</v>
      </c>
      <c r="L202">
        <v>3.83</v>
      </c>
      <c r="M202" s="10" t="s">
        <v>871</v>
      </c>
    </row>
    <row r="203" spans="1:13" x14ac:dyDescent="0.45">
      <c r="A203" s="10" t="s">
        <v>763</v>
      </c>
      <c r="B203" s="10" t="s">
        <v>21</v>
      </c>
      <c r="C203">
        <v>379.1</v>
      </c>
      <c r="D203">
        <v>0</v>
      </c>
      <c r="E203" s="10" t="s">
        <v>871</v>
      </c>
      <c r="F203" s="10" t="s">
        <v>871</v>
      </c>
      <c r="G203" s="10" t="s">
        <v>871</v>
      </c>
      <c r="H203">
        <v>0</v>
      </c>
      <c r="I203" s="10" t="s">
        <v>871</v>
      </c>
      <c r="J203">
        <v>0</v>
      </c>
      <c r="K203" s="10" t="s">
        <v>871</v>
      </c>
      <c r="L203">
        <v>3.51</v>
      </c>
      <c r="M203" s="10" t="s">
        <v>871</v>
      </c>
    </row>
    <row r="204" spans="1:13" x14ac:dyDescent="0.45">
      <c r="A204" s="10" t="s">
        <v>711</v>
      </c>
      <c r="B204" s="10" t="s">
        <v>21</v>
      </c>
      <c r="C204">
        <v>512.1</v>
      </c>
      <c r="D204">
        <v>0</v>
      </c>
      <c r="E204" s="10" t="s">
        <v>871</v>
      </c>
      <c r="F204" s="10" t="s">
        <v>871</v>
      </c>
      <c r="G204" s="10" t="s">
        <v>871</v>
      </c>
      <c r="H204">
        <v>0</v>
      </c>
      <c r="I204" s="10" t="s">
        <v>871</v>
      </c>
      <c r="J204">
        <v>0</v>
      </c>
      <c r="K204" s="10" t="s">
        <v>871</v>
      </c>
      <c r="L204">
        <v>4.2</v>
      </c>
      <c r="M204" s="10" t="s">
        <v>871</v>
      </c>
    </row>
    <row r="205" spans="1:13" x14ac:dyDescent="0.45">
      <c r="A205" s="10" t="s">
        <v>461</v>
      </c>
      <c r="B205" s="10" t="s">
        <v>21</v>
      </c>
      <c r="C205">
        <v>767.1</v>
      </c>
      <c r="D205">
        <v>0</v>
      </c>
      <c r="E205" s="10" t="s">
        <v>871</v>
      </c>
      <c r="F205" s="10" t="s">
        <v>871</v>
      </c>
      <c r="G205" s="10" t="s">
        <v>871</v>
      </c>
      <c r="H205">
        <v>0</v>
      </c>
      <c r="I205" s="10" t="s">
        <v>871</v>
      </c>
      <c r="J205">
        <v>0</v>
      </c>
      <c r="K205" s="10" t="s">
        <v>871</v>
      </c>
      <c r="L205">
        <v>3.72</v>
      </c>
      <c r="M205" s="10" t="s">
        <v>871</v>
      </c>
    </row>
    <row r="206" spans="1:13" x14ac:dyDescent="0.45">
      <c r="A206" s="10" t="s">
        <v>548</v>
      </c>
      <c r="B206" s="10" t="s">
        <v>21</v>
      </c>
      <c r="C206">
        <v>667.1</v>
      </c>
      <c r="D206">
        <v>0</v>
      </c>
      <c r="E206" s="10" t="s">
        <v>871</v>
      </c>
      <c r="F206" s="10" t="s">
        <v>871</v>
      </c>
      <c r="G206" s="10" t="s">
        <v>871</v>
      </c>
      <c r="H206">
        <v>0</v>
      </c>
      <c r="I206" s="10" t="s">
        <v>871</v>
      </c>
      <c r="J206">
        <v>0</v>
      </c>
      <c r="K206" s="10" t="s">
        <v>871</v>
      </c>
      <c r="L206">
        <v>5.08</v>
      </c>
      <c r="M206" s="10" t="s">
        <v>871</v>
      </c>
    </row>
    <row r="207" spans="1:13" x14ac:dyDescent="0.45">
      <c r="A207" s="10" t="s">
        <v>632</v>
      </c>
      <c r="B207" s="10" t="s">
        <v>21</v>
      </c>
      <c r="C207">
        <v>592.1</v>
      </c>
      <c r="D207">
        <v>0</v>
      </c>
      <c r="E207" s="10" t="s">
        <v>871</v>
      </c>
      <c r="F207" s="10" t="s">
        <v>871</v>
      </c>
      <c r="G207" s="10" t="s">
        <v>871</v>
      </c>
      <c r="H207">
        <v>0</v>
      </c>
      <c r="I207" s="10" t="s">
        <v>871</v>
      </c>
      <c r="J207">
        <v>0</v>
      </c>
      <c r="K207" s="10" t="s">
        <v>871</v>
      </c>
      <c r="L207">
        <v>4.4400000000000004</v>
      </c>
      <c r="M207" s="10" t="s">
        <v>871</v>
      </c>
    </row>
    <row r="208" spans="1:13" x14ac:dyDescent="0.45">
      <c r="A208" s="10" t="s">
        <v>200</v>
      </c>
      <c r="B208" s="10" t="s">
        <v>21</v>
      </c>
      <c r="C208">
        <v>615.1</v>
      </c>
      <c r="D208">
        <v>0</v>
      </c>
      <c r="E208" s="10" t="s">
        <v>871</v>
      </c>
      <c r="F208" s="10" t="s">
        <v>871</v>
      </c>
      <c r="G208" s="10" t="s">
        <v>871</v>
      </c>
      <c r="H208">
        <v>0</v>
      </c>
      <c r="I208" s="10" t="s">
        <v>871</v>
      </c>
      <c r="J208">
        <v>0</v>
      </c>
      <c r="K208" s="10" t="s">
        <v>871</v>
      </c>
      <c r="L208">
        <v>3.86</v>
      </c>
      <c r="M208" s="10" t="s">
        <v>871</v>
      </c>
    </row>
    <row r="209" spans="1:13" x14ac:dyDescent="0.45">
      <c r="A209" s="10" t="s">
        <v>702</v>
      </c>
      <c r="B209" s="10" t="s">
        <v>21</v>
      </c>
      <c r="C209">
        <v>338</v>
      </c>
      <c r="D209">
        <v>0</v>
      </c>
      <c r="E209" s="10" t="s">
        <v>871</v>
      </c>
      <c r="F209" s="10" t="s">
        <v>871</v>
      </c>
      <c r="G209" s="10" t="s">
        <v>871</v>
      </c>
      <c r="H209">
        <v>0</v>
      </c>
      <c r="I209" s="10" t="s">
        <v>871</v>
      </c>
      <c r="J209">
        <v>0</v>
      </c>
      <c r="K209" s="10" t="s">
        <v>871</v>
      </c>
      <c r="L209">
        <v>2.34</v>
      </c>
      <c r="M209" s="10" t="s">
        <v>871</v>
      </c>
    </row>
    <row r="210" spans="1:13" x14ac:dyDescent="0.45">
      <c r="A210" s="10" t="s">
        <v>788</v>
      </c>
      <c r="B210" s="10" t="s">
        <v>21</v>
      </c>
      <c r="C210">
        <v>300.2</v>
      </c>
      <c r="D210">
        <v>0</v>
      </c>
      <c r="E210" s="10" t="s">
        <v>871</v>
      </c>
      <c r="F210" s="10" t="s">
        <v>871</v>
      </c>
      <c r="G210" s="10" t="s">
        <v>871</v>
      </c>
      <c r="H210">
        <v>0</v>
      </c>
      <c r="I210" s="10" t="s">
        <v>871</v>
      </c>
      <c r="J210">
        <v>0</v>
      </c>
      <c r="K210" s="10" t="s">
        <v>871</v>
      </c>
      <c r="L210">
        <v>3.77</v>
      </c>
      <c r="M210" s="10" t="s">
        <v>871</v>
      </c>
    </row>
    <row r="211" spans="1:13" x14ac:dyDescent="0.45">
      <c r="A211" s="10" t="s">
        <v>281</v>
      </c>
      <c r="B211" s="10" t="s">
        <v>21</v>
      </c>
      <c r="C211">
        <v>382</v>
      </c>
      <c r="D211">
        <v>0</v>
      </c>
      <c r="E211" s="10" t="s">
        <v>871</v>
      </c>
      <c r="F211" s="10" t="s">
        <v>871</v>
      </c>
      <c r="G211" s="10" t="s">
        <v>871</v>
      </c>
      <c r="H211">
        <v>0</v>
      </c>
      <c r="I211" s="10" t="s">
        <v>871</v>
      </c>
      <c r="J211">
        <v>0</v>
      </c>
      <c r="K211" s="10" t="s">
        <v>871</v>
      </c>
      <c r="L211">
        <v>3.3</v>
      </c>
      <c r="M211" s="10" t="s">
        <v>871</v>
      </c>
    </row>
    <row r="212" spans="1:13" x14ac:dyDescent="0.45">
      <c r="A212" s="10" t="s">
        <v>276</v>
      </c>
      <c r="B212" s="10" t="s">
        <v>21</v>
      </c>
      <c r="C212">
        <v>358.1</v>
      </c>
      <c r="D212">
        <v>0</v>
      </c>
      <c r="E212" s="10" t="s">
        <v>871</v>
      </c>
      <c r="F212" s="10" t="s">
        <v>871</v>
      </c>
      <c r="G212" s="10" t="s">
        <v>871</v>
      </c>
      <c r="H212">
        <v>0</v>
      </c>
      <c r="I212" s="10" t="s">
        <v>871</v>
      </c>
      <c r="J212">
        <v>0</v>
      </c>
      <c r="K212" s="10" t="s">
        <v>871</v>
      </c>
      <c r="L212">
        <v>4.6500000000000004</v>
      </c>
      <c r="M212" s="10" t="s">
        <v>871</v>
      </c>
    </row>
    <row r="213" spans="1:13" x14ac:dyDescent="0.45">
      <c r="A213" s="10" t="s">
        <v>106</v>
      </c>
      <c r="B213" s="10" t="s">
        <v>21</v>
      </c>
      <c r="C213">
        <v>862</v>
      </c>
      <c r="D213">
        <v>0</v>
      </c>
      <c r="E213" s="10" t="s">
        <v>871</v>
      </c>
      <c r="F213" s="10" t="s">
        <v>871</v>
      </c>
      <c r="G213" s="10" t="s">
        <v>871</v>
      </c>
      <c r="H213">
        <v>0</v>
      </c>
      <c r="I213" s="10" t="s">
        <v>871</v>
      </c>
      <c r="J213">
        <v>0</v>
      </c>
      <c r="K213" s="10" t="s">
        <v>871</v>
      </c>
      <c r="L213">
        <v>4.18</v>
      </c>
      <c r="M213" s="10" t="s">
        <v>871</v>
      </c>
    </row>
    <row r="214" spans="1:13" x14ac:dyDescent="0.45">
      <c r="A214" s="10" t="s">
        <v>641</v>
      </c>
      <c r="B214" s="10" t="s">
        <v>21</v>
      </c>
      <c r="C214">
        <v>786.1</v>
      </c>
      <c r="D214">
        <v>0</v>
      </c>
      <c r="E214" s="10" t="s">
        <v>871</v>
      </c>
      <c r="F214" s="10" t="s">
        <v>871</v>
      </c>
      <c r="G214" s="10" t="s">
        <v>871</v>
      </c>
      <c r="H214">
        <v>0</v>
      </c>
      <c r="I214" s="10" t="s">
        <v>871</v>
      </c>
      <c r="J214">
        <v>0</v>
      </c>
      <c r="K214" s="10" t="s">
        <v>871</v>
      </c>
      <c r="L214">
        <v>4.7</v>
      </c>
      <c r="M214" s="10" t="s">
        <v>871</v>
      </c>
    </row>
    <row r="215" spans="1:13" x14ac:dyDescent="0.45">
      <c r="A215" s="10" t="s">
        <v>588</v>
      </c>
      <c r="B215" s="10" t="s">
        <v>496</v>
      </c>
      <c r="C215">
        <v>540.1</v>
      </c>
      <c r="D215">
        <v>0</v>
      </c>
      <c r="E215" s="10" t="s">
        <v>871</v>
      </c>
      <c r="F215" s="10" t="s">
        <v>871</v>
      </c>
      <c r="G215" s="10" t="s">
        <v>871</v>
      </c>
      <c r="H215">
        <v>0</v>
      </c>
      <c r="I215" s="10" t="s">
        <v>871</v>
      </c>
      <c r="J215">
        <v>0</v>
      </c>
      <c r="K215" s="10" t="s">
        <v>871</v>
      </c>
      <c r="L215">
        <v>5.26</v>
      </c>
      <c r="M215" s="10" t="s">
        <v>871</v>
      </c>
    </row>
    <row r="216" spans="1:13" x14ac:dyDescent="0.45">
      <c r="A216" s="10" t="s">
        <v>778</v>
      </c>
      <c r="B216" s="10" t="s">
        <v>21</v>
      </c>
      <c r="C216">
        <v>790.1</v>
      </c>
      <c r="D216">
        <v>0</v>
      </c>
      <c r="E216" s="10" t="s">
        <v>871</v>
      </c>
      <c r="F216" s="10" t="s">
        <v>871</v>
      </c>
      <c r="G216" s="10" t="s">
        <v>871</v>
      </c>
      <c r="H216">
        <v>0</v>
      </c>
      <c r="I216" s="10" t="s">
        <v>871</v>
      </c>
      <c r="J216">
        <v>0</v>
      </c>
      <c r="K216" s="10" t="s">
        <v>871</v>
      </c>
      <c r="L216">
        <v>4.45</v>
      </c>
      <c r="M216" s="10" t="s">
        <v>871</v>
      </c>
    </row>
    <row r="217" spans="1:13" x14ac:dyDescent="0.45">
      <c r="A217" s="10" t="s">
        <v>644</v>
      </c>
      <c r="B217" s="10" t="s">
        <v>21</v>
      </c>
      <c r="C217">
        <v>434.2</v>
      </c>
      <c r="D217">
        <v>0</v>
      </c>
      <c r="E217" s="10" t="s">
        <v>871</v>
      </c>
      <c r="F217" s="10" t="s">
        <v>871</v>
      </c>
      <c r="G217" s="10" t="s">
        <v>871</v>
      </c>
      <c r="H217">
        <v>0</v>
      </c>
      <c r="I217" s="10" t="s">
        <v>871</v>
      </c>
      <c r="J217">
        <v>0</v>
      </c>
      <c r="K217" s="10" t="s">
        <v>871</v>
      </c>
      <c r="L217">
        <v>3.42</v>
      </c>
      <c r="M217" s="10" t="s">
        <v>871</v>
      </c>
    </row>
    <row r="218" spans="1:13" x14ac:dyDescent="0.45">
      <c r="A218" s="10" t="s">
        <v>721</v>
      </c>
      <c r="B218" s="10" t="s">
        <v>220</v>
      </c>
      <c r="C218">
        <v>491.1</v>
      </c>
      <c r="D218">
        <v>0</v>
      </c>
      <c r="E218" s="10" t="s">
        <v>871</v>
      </c>
      <c r="F218" s="10" t="s">
        <v>871</v>
      </c>
      <c r="G218" s="10" t="s">
        <v>871</v>
      </c>
      <c r="H218">
        <v>0</v>
      </c>
      <c r="I218" s="10" t="s">
        <v>871</v>
      </c>
      <c r="J218">
        <v>0</v>
      </c>
      <c r="K218" s="10" t="s">
        <v>871</v>
      </c>
      <c r="L218">
        <v>4.16</v>
      </c>
      <c r="M218" s="10" t="s">
        <v>871</v>
      </c>
    </row>
    <row r="219" spans="1:13" x14ac:dyDescent="0.45">
      <c r="A219" s="10" t="s">
        <v>522</v>
      </c>
      <c r="B219" s="10" t="s">
        <v>21</v>
      </c>
      <c r="C219">
        <v>361</v>
      </c>
      <c r="D219">
        <v>0</v>
      </c>
      <c r="E219" s="10" t="s">
        <v>871</v>
      </c>
      <c r="F219" s="10" t="s">
        <v>871</v>
      </c>
      <c r="G219" s="10" t="s">
        <v>871</v>
      </c>
      <c r="H219">
        <v>0</v>
      </c>
      <c r="I219" s="10" t="s">
        <v>871</v>
      </c>
      <c r="J219">
        <v>0</v>
      </c>
      <c r="K219" s="10" t="s">
        <v>871</v>
      </c>
      <c r="L219">
        <v>3.44</v>
      </c>
      <c r="M219" s="10" t="s">
        <v>871</v>
      </c>
    </row>
    <row r="220" spans="1:13" x14ac:dyDescent="0.45">
      <c r="A220" s="10" t="s">
        <v>358</v>
      </c>
      <c r="B220" s="10" t="s">
        <v>21</v>
      </c>
      <c r="C220">
        <v>424</v>
      </c>
      <c r="D220">
        <v>0</v>
      </c>
      <c r="E220" s="10" t="s">
        <v>871</v>
      </c>
      <c r="F220" s="10" t="s">
        <v>871</v>
      </c>
      <c r="G220" s="10" t="s">
        <v>871</v>
      </c>
      <c r="H220">
        <v>0</v>
      </c>
      <c r="I220" s="10" t="s">
        <v>871</v>
      </c>
      <c r="J220">
        <v>0</v>
      </c>
      <c r="K220" s="10" t="s">
        <v>871</v>
      </c>
      <c r="L220">
        <v>4.6100000000000003</v>
      </c>
      <c r="M220" s="10" t="s">
        <v>871</v>
      </c>
    </row>
    <row r="221" spans="1:13" x14ac:dyDescent="0.45">
      <c r="A221" s="10" t="s">
        <v>527</v>
      </c>
      <c r="B221" s="10" t="s">
        <v>21</v>
      </c>
      <c r="C221">
        <v>371</v>
      </c>
      <c r="D221">
        <v>0</v>
      </c>
      <c r="E221" s="10" t="s">
        <v>871</v>
      </c>
      <c r="F221" s="10" t="s">
        <v>871</v>
      </c>
      <c r="G221" s="10" t="s">
        <v>871</v>
      </c>
      <c r="H221">
        <v>0</v>
      </c>
      <c r="I221" s="10" t="s">
        <v>871</v>
      </c>
      <c r="J221">
        <v>0</v>
      </c>
      <c r="K221" s="10" t="s">
        <v>871</v>
      </c>
      <c r="L221">
        <v>5.31</v>
      </c>
      <c r="M221" s="10" t="s">
        <v>871</v>
      </c>
    </row>
    <row r="222" spans="1:13" x14ac:dyDescent="0.45">
      <c r="A222" s="10" t="s">
        <v>494</v>
      </c>
      <c r="B222" s="10" t="s">
        <v>262</v>
      </c>
      <c r="C222">
        <v>544.1</v>
      </c>
      <c r="D222">
        <v>0</v>
      </c>
      <c r="E222" s="10" t="s">
        <v>871</v>
      </c>
      <c r="F222" s="10" t="s">
        <v>871</v>
      </c>
      <c r="G222" s="10" t="s">
        <v>871</v>
      </c>
      <c r="H222">
        <v>0</v>
      </c>
      <c r="I222" s="10" t="s">
        <v>871</v>
      </c>
      <c r="J222">
        <v>0</v>
      </c>
      <c r="K222" s="10" t="s">
        <v>871</v>
      </c>
      <c r="L222">
        <v>4.08</v>
      </c>
      <c r="M222" s="10" t="s">
        <v>871</v>
      </c>
    </row>
    <row r="223" spans="1:13" x14ac:dyDescent="0.45">
      <c r="A223" s="10" t="s">
        <v>102</v>
      </c>
      <c r="B223" s="10" t="s">
        <v>21</v>
      </c>
      <c r="C223">
        <v>357.1</v>
      </c>
      <c r="D223">
        <v>0</v>
      </c>
      <c r="E223" s="10" t="s">
        <v>871</v>
      </c>
      <c r="F223" s="10" t="s">
        <v>871</v>
      </c>
      <c r="G223" s="10" t="s">
        <v>871</v>
      </c>
      <c r="H223">
        <v>0</v>
      </c>
      <c r="I223" s="10" t="s">
        <v>871</v>
      </c>
      <c r="J223">
        <v>0</v>
      </c>
      <c r="K223" s="10" t="s">
        <v>871</v>
      </c>
      <c r="L223">
        <v>3.53</v>
      </c>
      <c r="M223" s="10" t="s">
        <v>871</v>
      </c>
    </row>
    <row r="224" spans="1:13" x14ac:dyDescent="0.45">
      <c r="A224" s="10" t="s">
        <v>122</v>
      </c>
      <c r="B224" s="10" t="s">
        <v>21</v>
      </c>
      <c r="C224">
        <v>1556.1</v>
      </c>
      <c r="D224">
        <v>0</v>
      </c>
      <c r="E224" s="10" t="s">
        <v>871</v>
      </c>
      <c r="F224" s="10" t="s">
        <v>871</v>
      </c>
      <c r="G224" s="10" t="s">
        <v>871</v>
      </c>
      <c r="H224">
        <v>0</v>
      </c>
      <c r="I224" s="10" t="s">
        <v>871</v>
      </c>
      <c r="J224">
        <v>0</v>
      </c>
      <c r="K224" s="10" t="s">
        <v>871</v>
      </c>
      <c r="L224">
        <v>4.3</v>
      </c>
      <c r="M224" s="10" t="s">
        <v>871</v>
      </c>
    </row>
    <row r="225" spans="1:13" x14ac:dyDescent="0.45">
      <c r="A225" s="10" t="s">
        <v>546</v>
      </c>
      <c r="B225" s="10" t="s">
        <v>87</v>
      </c>
      <c r="C225">
        <v>400</v>
      </c>
      <c r="D225">
        <v>0</v>
      </c>
      <c r="E225" s="10" t="s">
        <v>871</v>
      </c>
      <c r="F225" s="10" t="s">
        <v>871</v>
      </c>
      <c r="G225" s="10" t="s">
        <v>871</v>
      </c>
      <c r="H225">
        <v>0</v>
      </c>
      <c r="I225" s="10" t="s">
        <v>871</v>
      </c>
      <c r="J225">
        <v>0</v>
      </c>
      <c r="K225" s="10" t="s">
        <v>871</v>
      </c>
      <c r="L225">
        <v>5.17</v>
      </c>
      <c r="M225" s="10" t="s">
        <v>871</v>
      </c>
    </row>
    <row r="226" spans="1:13" x14ac:dyDescent="0.45">
      <c r="A226" s="10" t="s">
        <v>671</v>
      </c>
      <c r="B226" s="10" t="s">
        <v>21</v>
      </c>
      <c r="C226">
        <v>708</v>
      </c>
      <c r="D226">
        <v>0</v>
      </c>
      <c r="E226" s="10" t="s">
        <v>871</v>
      </c>
      <c r="F226" s="10" t="s">
        <v>871</v>
      </c>
      <c r="G226" s="10" t="s">
        <v>871</v>
      </c>
      <c r="H226">
        <v>0</v>
      </c>
      <c r="I226" s="10" t="s">
        <v>871</v>
      </c>
      <c r="J226">
        <v>0</v>
      </c>
      <c r="K226" s="10" t="s">
        <v>871</v>
      </c>
      <c r="L226">
        <v>3.8</v>
      </c>
      <c r="M226" s="10" t="s">
        <v>871</v>
      </c>
    </row>
    <row r="227" spans="1:13" x14ac:dyDescent="0.45">
      <c r="A227" s="10" t="s">
        <v>831</v>
      </c>
      <c r="B227" s="10" t="s">
        <v>21</v>
      </c>
      <c r="C227">
        <v>662</v>
      </c>
      <c r="D227">
        <v>0</v>
      </c>
      <c r="E227" s="10" t="s">
        <v>871</v>
      </c>
      <c r="F227" s="10" t="s">
        <v>871</v>
      </c>
      <c r="G227" s="10" t="s">
        <v>871</v>
      </c>
      <c r="H227">
        <v>0</v>
      </c>
      <c r="I227" s="10" t="s">
        <v>871</v>
      </c>
      <c r="J227">
        <v>0</v>
      </c>
      <c r="K227" s="10" t="s">
        <v>871</v>
      </c>
      <c r="L227">
        <v>4.62</v>
      </c>
      <c r="M227" s="10" t="s">
        <v>871</v>
      </c>
    </row>
    <row r="228" spans="1:13" x14ac:dyDescent="0.45">
      <c r="A228" s="10" t="s">
        <v>160</v>
      </c>
      <c r="B228" s="10" t="s">
        <v>21</v>
      </c>
      <c r="C228">
        <v>494.1</v>
      </c>
      <c r="D228">
        <v>26</v>
      </c>
      <c r="E228" s="10" t="s">
        <v>872</v>
      </c>
      <c r="F228" s="10" t="s">
        <v>873</v>
      </c>
      <c r="G228" s="10" t="s">
        <v>874</v>
      </c>
      <c r="H228">
        <v>1</v>
      </c>
      <c r="I228" s="10" t="s">
        <v>875</v>
      </c>
      <c r="J228">
        <v>4</v>
      </c>
      <c r="K228" s="10" t="s">
        <v>876</v>
      </c>
      <c r="L228">
        <v>4.4400000000000004</v>
      </c>
      <c r="M228" s="10" t="s">
        <v>871</v>
      </c>
    </row>
    <row r="229" spans="1:13" x14ac:dyDescent="0.45">
      <c r="A229" s="10" t="s">
        <v>142</v>
      </c>
      <c r="B229" s="10" t="s">
        <v>21</v>
      </c>
      <c r="C229">
        <v>354</v>
      </c>
      <c r="D229">
        <v>580</v>
      </c>
      <c r="E229" s="10" t="s">
        <v>877</v>
      </c>
      <c r="F229" s="10" t="s">
        <v>878</v>
      </c>
      <c r="G229" s="10" t="s">
        <v>879</v>
      </c>
      <c r="H229">
        <v>24</v>
      </c>
      <c r="I229" s="10" t="s">
        <v>880</v>
      </c>
      <c r="J229">
        <v>132</v>
      </c>
      <c r="K229" s="10" t="s">
        <v>881</v>
      </c>
      <c r="L229">
        <v>3.43</v>
      </c>
      <c r="M229" s="10" t="s">
        <v>871</v>
      </c>
    </row>
    <row r="230" spans="1:13" x14ac:dyDescent="0.45">
      <c r="A230" s="10" t="s">
        <v>658</v>
      </c>
      <c r="B230" s="10" t="s">
        <v>21</v>
      </c>
      <c r="C230">
        <v>770.1</v>
      </c>
      <c r="D230">
        <v>8</v>
      </c>
      <c r="E230" s="10" t="s">
        <v>882</v>
      </c>
      <c r="F230" s="10" t="s">
        <v>883</v>
      </c>
      <c r="G230" s="10" t="s">
        <v>884</v>
      </c>
      <c r="H230">
        <v>0</v>
      </c>
      <c r="I230" s="10" t="s">
        <v>885</v>
      </c>
      <c r="J230">
        <v>1</v>
      </c>
      <c r="K230" s="10" t="s">
        <v>886</v>
      </c>
      <c r="L230">
        <v>5.57</v>
      </c>
      <c r="M230" s="10" t="s">
        <v>871</v>
      </c>
    </row>
    <row r="231" spans="1:13" x14ac:dyDescent="0.45">
      <c r="A231" s="10" t="s">
        <v>1506</v>
      </c>
      <c r="B231" s="10" t="s">
        <v>37</v>
      </c>
      <c r="C231">
        <v>306.10000000000002</v>
      </c>
      <c r="D231">
        <v>955</v>
      </c>
      <c r="E231" s="10" t="s">
        <v>882</v>
      </c>
      <c r="F231" s="10" t="s">
        <v>1139</v>
      </c>
      <c r="G231" s="10" t="s">
        <v>1214</v>
      </c>
      <c r="H231">
        <v>23</v>
      </c>
      <c r="I231" s="10" t="s">
        <v>1993</v>
      </c>
      <c r="J231">
        <v>293</v>
      </c>
      <c r="K231" s="10" t="s">
        <v>1067</v>
      </c>
      <c r="L231">
        <v>2.94</v>
      </c>
      <c r="M231" s="10" t="s">
        <v>871</v>
      </c>
    </row>
    <row r="232" spans="1:13" x14ac:dyDescent="0.45">
      <c r="A232" s="10" t="s">
        <v>387</v>
      </c>
      <c r="B232" s="10" t="s">
        <v>21</v>
      </c>
      <c r="C232">
        <v>498</v>
      </c>
      <c r="D232">
        <v>1503</v>
      </c>
      <c r="E232" s="10" t="s">
        <v>887</v>
      </c>
      <c r="F232" s="10" t="s">
        <v>888</v>
      </c>
      <c r="G232" s="10" t="s">
        <v>889</v>
      </c>
      <c r="H232">
        <v>81</v>
      </c>
      <c r="I232" s="10" t="s">
        <v>890</v>
      </c>
      <c r="J232">
        <v>414</v>
      </c>
      <c r="K232" s="10" t="s">
        <v>1994</v>
      </c>
      <c r="L232">
        <v>3.52</v>
      </c>
      <c r="M232" s="10" t="s">
        <v>871</v>
      </c>
    </row>
    <row r="233" spans="1:13" x14ac:dyDescent="0.45">
      <c r="A233" s="10" t="s">
        <v>615</v>
      </c>
      <c r="B233" s="10" t="s">
        <v>21</v>
      </c>
      <c r="C233">
        <v>710.2</v>
      </c>
      <c r="D233">
        <v>2212</v>
      </c>
      <c r="E233" s="10" t="s">
        <v>1995</v>
      </c>
      <c r="F233" s="10" t="s">
        <v>892</v>
      </c>
      <c r="G233" s="10" t="s">
        <v>893</v>
      </c>
      <c r="H233">
        <v>151</v>
      </c>
      <c r="I233" s="10" t="s">
        <v>894</v>
      </c>
      <c r="J233">
        <v>619</v>
      </c>
      <c r="K233" s="10" t="s">
        <v>1996</v>
      </c>
      <c r="L233">
        <v>4.28</v>
      </c>
      <c r="M233" s="10" t="s">
        <v>871</v>
      </c>
    </row>
    <row r="234" spans="1:13" x14ac:dyDescent="0.45">
      <c r="A234" s="10" t="s">
        <v>234</v>
      </c>
      <c r="B234" s="10" t="s">
        <v>21</v>
      </c>
      <c r="C234">
        <v>394.1</v>
      </c>
      <c r="D234">
        <v>570</v>
      </c>
      <c r="E234" s="10" t="s">
        <v>896</v>
      </c>
      <c r="F234" s="10" t="s">
        <v>897</v>
      </c>
      <c r="G234" s="10" t="s">
        <v>898</v>
      </c>
      <c r="H234">
        <v>23</v>
      </c>
      <c r="I234" s="10" t="s">
        <v>899</v>
      </c>
      <c r="J234">
        <v>156</v>
      </c>
      <c r="K234" s="10" t="s">
        <v>900</v>
      </c>
      <c r="L234">
        <v>2.5299999999999998</v>
      </c>
      <c r="M234" s="10" t="s">
        <v>871</v>
      </c>
    </row>
    <row r="235" spans="1:13" x14ac:dyDescent="0.45">
      <c r="A235" s="10" t="s">
        <v>757</v>
      </c>
      <c r="B235" s="10" t="s">
        <v>21</v>
      </c>
      <c r="C235">
        <v>722.2</v>
      </c>
      <c r="D235">
        <v>1016</v>
      </c>
      <c r="E235" s="10" t="s">
        <v>901</v>
      </c>
      <c r="F235" s="10" t="s">
        <v>902</v>
      </c>
      <c r="G235" s="10" t="s">
        <v>903</v>
      </c>
      <c r="H235">
        <v>65</v>
      </c>
      <c r="I235" s="10" t="s">
        <v>904</v>
      </c>
      <c r="J235">
        <v>262</v>
      </c>
      <c r="K235" s="10" t="s">
        <v>905</v>
      </c>
      <c r="L235">
        <v>3.21</v>
      </c>
      <c r="M235" s="10" t="s">
        <v>871</v>
      </c>
    </row>
    <row r="236" spans="1:13" x14ac:dyDescent="0.45">
      <c r="A236" s="10" t="s">
        <v>775</v>
      </c>
      <c r="B236" s="10" t="s">
        <v>21</v>
      </c>
      <c r="C236">
        <v>495.1</v>
      </c>
      <c r="D236">
        <v>447</v>
      </c>
      <c r="E236" s="10" t="s">
        <v>906</v>
      </c>
      <c r="F236" s="10" t="s">
        <v>907</v>
      </c>
      <c r="G236" s="10" t="s">
        <v>908</v>
      </c>
      <c r="H236">
        <v>21</v>
      </c>
      <c r="I236" s="10" t="s">
        <v>909</v>
      </c>
      <c r="J236">
        <v>127</v>
      </c>
      <c r="K236" s="10" t="s">
        <v>910</v>
      </c>
      <c r="L236">
        <v>3.54</v>
      </c>
      <c r="M236" s="10" t="s">
        <v>871</v>
      </c>
    </row>
    <row r="237" spans="1:13" x14ac:dyDescent="0.45">
      <c r="A237" s="10" t="s">
        <v>682</v>
      </c>
      <c r="B237" s="10" t="s">
        <v>21</v>
      </c>
      <c r="C237">
        <v>609</v>
      </c>
      <c r="D237">
        <v>558</v>
      </c>
      <c r="E237" s="10" t="s">
        <v>906</v>
      </c>
      <c r="F237" s="10" t="s">
        <v>911</v>
      </c>
      <c r="G237" s="10" t="s">
        <v>912</v>
      </c>
      <c r="H237">
        <v>29</v>
      </c>
      <c r="I237" s="10" t="s">
        <v>1068</v>
      </c>
      <c r="J237">
        <v>154</v>
      </c>
      <c r="K237" s="10" t="s">
        <v>891</v>
      </c>
      <c r="L237">
        <v>2.59</v>
      </c>
      <c r="M237" s="10" t="s">
        <v>871</v>
      </c>
    </row>
    <row r="238" spans="1:13" x14ac:dyDescent="0.45">
      <c r="A238" s="10" t="s">
        <v>347</v>
      </c>
      <c r="B238" s="10" t="s">
        <v>21</v>
      </c>
      <c r="C238">
        <v>2801.1</v>
      </c>
      <c r="D238">
        <v>2305</v>
      </c>
      <c r="E238" s="10" t="s">
        <v>914</v>
      </c>
      <c r="F238" s="10" t="s">
        <v>919</v>
      </c>
      <c r="G238" s="10" t="s">
        <v>920</v>
      </c>
      <c r="H238">
        <v>107</v>
      </c>
      <c r="I238" s="10" t="s">
        <v>921</v>
      </c>
      <c r="J238">
        <v>662</v>
      </c>
      <c r="K238" s="10" t="s">
        <v>922</v>
      </c>
      <c r="L238">
        <v>3.63</v>
      </c>
      <c r="M238" s="10" t="s">
        <v>871</v>
      </c>
    </row>
    <row r="239" spans="1:13" x14ac:dyDescent="0.45">
      <c r="A239" s="10" t="s">
        <v>690</v>
      </c>
      <c r="B239" s="10" t="s">
        <v>21</v>
      </c>
      <c r="C239">
        <v>373.1</v>
      </c>
      <c r="D239">
        <v>550</v>
      </c>
      <c r="E239" s="10" t="s">
        <v>914</v>
      </c>
      <c r="F239" s="10" t="s">
        <v>923</v>
      </c>
      <c r="G239" s="10" t="s">
        <v>924</v>
      </c>
      <c r="H239">
        <v>27</v>
      </c>
      <c r="I239" s="10" t="s">
        <v>925</v>
      </c>
      <c r="J239">
        <v>156</v>
      </c>
      <c r="K239" s="10" t="s">
        <v>910</v>
      </c>
      <c r="L239">
        <v>3.04</v>
      </c>
      <c r="M239" s="10" t="s">
        <v>871</v>
      </c>
    </row>
    <row r="240" spans="1:13" x14ac:dyDescent="0.45">
      <c r="A240" s="10" t="s">
        <v>820</v>
      </c>
      <c r="B240" s="10" t="s">
        <v>21</v>
      </c>
      <c r="C240">
        <v>832.1</v>
      </c>
      <c r="D240">
        <v>1258</v>
      </c>
      <c r="E240" s="10" t="s">
        <v>914</v>
      </c>
      <c r="F240" s="10" t="s">
        <v>915</v>
      </c>
      <c r="G240" s="10" t="s">
        <v>916</v>
      </c>
      <c r="H240">
        <v>77</v>
      </c>
      <c r="I240" s="10" t="s">
        <v>960</v>
      </c>
      <c r="J240">
        <v>343</v>
      </c>
      <c r="K240" s="10" t="s">
        <v>1997</v>
      </c>
      <c r="L240">
        <v>2.5299999999999998</v>
      </c>
      <c r="M240" s="10" t="s">
        <v>871</v>
      </c>
    </row>
    <row r="241" spans="1:13" x14ac:dyDescent="0.45">
      <c r="A241" s="10" t="s">
        <v>716</v>
      </c>
      <c r="B241" s="10" t="s">
        <v>21</v>
      </c>
      <c r="C241">
        <v>1595.2</v>
      </c>
      <c r="D241">
        <v>29</v>
      </c>
      <c r="E241" s="10" t="s">
        <v>926</v>
      </c>
      <c r="F241" s="10" t="s">
        <v>927</v>
      </c>
      <c r="G241" s="10" t="s">
        <v>928</v>
      </c>
      <c r="H241">
        <v>5</v>
      </c>
      <c r="I241" s="10" t="s">
        <v>929</v>
      </c>
      <c r="J241">
        <v>9</v>
      </c>
      <c r="K241" s="10" t="s">
        <v>930</v>
      </c>
      <c r="L241">
        <v>4.43</v>
      </c>
      <c r="M241" s="10" t="s">
        <v>871</v>
      </c>
    </row>
    <row r="242" spans="1:13" x14ac:dyDescent="0.45">
      <c r="A242" s="10" t="s">
        <v>408</v>
      </c>
      <c r="B242" s="10" t="s">
        <v>21</v>
      </c>
      <c r="C242">
        <v>648.1</v>
      </c>
      <c r="D242">
        <v>1178</v>
      </c>
      <c r="E242" s="10" t="s">
        <v>926</v>
      </c>
      <c r="F242" s="10" t="s">
        <v>931</v>
      </c>
      <c r="G242" s="10" t="s">
        <v>932</v>
      </c>
      <c r="H242">
        <v>62</v>
      </c>
      <c r="I242" s="10" t="s">
        <v>933</v>
      </c>
      <c r="J242">
        <v>332</v>
      </c>
      <c r="K242" s="10" t="s">
        <v>934</v>
      </c>
      <c r="L242">
        <v>2.9</v>
      </c>
      <c r="M242" s="10" t="s">
        <v>871</v>
      </c>
    </row>
    <row r="243" spans="1:13" x14ac:dyDescent="0.45">
      <c r="A243" s="10" t="s">
        <v>82</v>
      </c>
      <c r="B243" s="10" t="s">
        <v>21</v>
      </c>
      <c r="C243">
        <v>330.2</v>
      </c>
      <c r="D243">
        <v>362</v>
      </c>
      <c r="E243" s="10" t="s">
        <v>926</v>
      </c>
      <c r="F243" s="10" t="s">
        <v>935</v>
      </c>
      <c r="G243" s="10" t="s">
        <v>936</v>
      </c>
      <c r="H243">
        <v>18</v>
      </c>
      <c r="I243" s="10" t="s">
        <v>913</v>
      </c>
      <c r="J243">
        <v>117</v>
      </c>
      <c r="K243" s="10" t="s">
        <v>937</v>
      </c>
      <c r="L243">
        <v>3.92</v>
      </c>
      <c r="M243" s="10" t="s">
        <v>871</v>
      </c>
    </row>
    <row r="244" spans="1:13" x14ac:dyDescent="0.45">
      <c r="A244" s="10" t="s">
        <v>824</v>
      </c>
      <c r="B244" s="10" t="s">
        <v>21</v>
      </c>
      <c r="C244">
        <v>488</v>
      </c>
      <c r="D244">
        <v>598</v>
      </c>
      <c r="E244" s="10" t="s">
        <v>942</v>
      </c>
      <c r="F244" s="10" t="s">
        <v>902</v>
      </c>
      <c r="G244" s="10" t="s">
        <v>943</v>
      </c>
      <c r="H244">
        <v>32</v>
      </c>
      <c r="I244" s="10" t="s">
        <v>890</v>
      </c>
      <c r="J244">
        <v>157</v>
      </c>
      <c r="K244" s="10" t="s">
        <v>944</v>
      </c>
      <c r="L244">
        <v>2.82</v>
      </c>
      <c r="M244" s="10" t="s">
        <v>871</v>
      </c>
    </row>
    <row r="245" spans="1:13" x14ac:dyDescent="0.45">
      <c r="A245" s="10" t="s">
        <v>782</v>
      </c>
      <c r="B245" s="10" t="s">
        <v>21</v>
      </c>
      <c r="C245">
        <v>771</v>
      </c>
      <c r="D245">
        <v>437</v>
      </c>
      <c r="E245" s="10" t="s">
        <v>942</v>
      </c>
      <c r="F245" s="10" t="s">
        <v>945</v>
      </c>
      <c r="G245" s="10" t="s">
        <v>946</v>
      </c>
      <c r="H245">
        <v>22</v>
      </c>
      <c r="I245" s="10" t="s">
        <v>913</v>
      </c>
      <c r="J245">
        <v>122</v>
      </c>
      <c r="K245" s="10" t="s">
        <v>947</v>
      </c>
      <c r="L245">
        <v>3.15</v>
      </c>
      <c r="M245" s="10" t="s">
        <v>871</v>
      </c>
    </row>
    <row r="246" spans="1:13" x14ac:dyDescent="0.45">
      <c r="A246" s="10" t="s">
        <v>266</v>
      </c>
      <c r="B246" s="10" t="s">
        <v>21</v>
      </c>
      <c r="C246">
        <v>1459.1</v>
      </c>
      <c r="D246">
        <v>3233</v>
      </c>
      <c r="E246" s="10" t="s">
        <v>942</v>
      </c>
      <c r="F246" s="10" t="s">
        <v>948</v>
      </c>
      <c r="G246" s="10" t="s">
        <v>949</v>
      </c>
      <c r="H246">
        <v>172</v>
      </c>
      <c r="I246" s="10" t="s">
        <v>933</v>
      </c>
      <c r="J246">
        <v>1042</v>
      </c>
      <c r="K246" s="10" t="s">
        <v>950</v>
      </c>
      <c r="L246">
        <v>3.38</v>
      </c>
      <c r="M246" s="10" t="s">
        <v>871</v>
      </c>
    </row>
    <row r="247" spans="1:13" x14ac:dyDescent="0.45">
      <c r="A247" s="10" t="s">
        <v>552</v>
      </c>
      <c r="B247" s="10" t="s">
        <v>21</v>
      </c>
      <c r="C247">
        <v>369</v>
      </c>
      <c r="D247">
        <v>1000</v>
      </c>
      <c r="E247" s="10" t="s">
        <v>951</v>
      </c>
      <c r="F247" s="10" t="s">
        <v>938</v>
      </c>
      <c r="G247" s="10" t="s">
        <v>939</v>
      </c>
      <c r="H247">
        <v>60</v>
      </c>
      <c r="I247" s="10" t="s">
        <v>940</v>
      </c>
      <c r="J247">
        <v>297</v>
      </c>
      <c r="K247" s="10" t="s">
        <v>977</v>
      </c>
      <c r="L247">
        <v>4.24</v>
      </c>
      <c r="M247" s="10" t="s">
        <v>871</v>
      </c>
    </row>
    <row r="248" spans="1:13" x14ac:dyDescent="0.45">
      <c r="A248" s="10" t="s">
        <v>271</v>
      </c>
      <c r="B248" s="10" t="s">
        <v>21</v>
      </c>
      <c r="C248">
        <v>420.2</v>
      </c>
      <c r="D248">
        <v>1167</v>
      </c>
      <c r="E248" s="10" t="s">
        <v>951</v>
      </c>
      <c r="F248" s="10" t="s">
        <v>955</v>
      </c>
      <c r="G248" s="10" t="s">
        <v>956</v>
      </c>
      <c r="H248">
        <v>53</v>
      </c>
      <c r="I248" s="10" t="s">
        <v>954</v>
      </c>
      <c r="J248">
        <v>350</v>
      </c>
      <c r="K248" s="10" t="s">
        <v>957</v>
      </c>
      <c r="L248">
        <v>3.47</v>
      </c>
      <c r="M248" s="10" t="s">
        <v>871</v>
      </c>
    </row>
    <row r="249" spans="1:13" x14ac:dyDescent="0.45">
      <c r="A249" s="10" t="s">
        <v>274</v>
      </c>
      <c r="B249" s="10" t="s">
        <v>21</v>
      </c>
      <c r="C249">
        <v>710.2</v>
      </c>
      <c r="D249">
        <v>1216</v>
      </c>
      <c r="E249" s="10" t="s">
        <v>951</v>
      </c>
      <c r="F249" s="10" t="s">
        <v>958</v>
      </c>
      <c r="G249" s="10" t="s">
        <v>959</v>
      </c>
      <c r="H249">
        <v>74</v>
      </c>
      <c r="I249" s="10" t="s">
        <v>960</v>
      </c>
      <c r="J249">
        <v>376</v>
      </c>
      <c r="K249" s="10" t="s">
        <v>961</v>
      </c>
      <c r="L249">
        <v>2.98</v>
      </c>
      <c r="M249" s="10" t="s">
        <v>871</v>
      </c>
    </row>
    <row r="250" spans="1:13" x14ac:dyDescent="0.45">
      <c r="A250" s="10" t="s">
        <v>683</v>
      </c>
      <c r="B250" s="10" t="s">
        <v>312</v>
      </c>
      <c r="C250">
        <v>717</v>
      </c>
      <c r="D250">
        <v>1986</v>
      </c>
      <c r="E250" s="10" t="s">
        <v>951</v>
      </c>
      <c r="F250" s="10" t="s">
        <v>962</v>
      </c>
      <c r="G250" s="10" t="s">
        <v>963</v>
      </c>
      <c r="H250">
        <v>116</v>
      </c>
      <c r="I250" s="10" t="s">
        <v>917</v>
      </c>
      <c r="J250">
        <v>593</v>
      </c>
      <c r="K250" s="10" t="s">
        <v>964</v>
      </c>
      <c r="L250">
        <v>3.11</v>
      </c>
      <c r="M250" s="10" t="s">
        <v>871</v>
      </c>
    </row>
    <row r="251" spans="1:13" x14ac:dyDescent="0.45">
      <c r="A251" s="10" t="s">
        <v>835</v>
      </c>
      <c r="B251" s="10" t="s">
        <v>279</v>
      </c>
      <c r="C251">
        <v>321.10000000000002</v>
      </c>
      <c r="D251">
        <v>722</v>
      </c>
      <c r="E251" s="10" t="s">
        <v>951</v>
      </c>
      <c r="F251" s="10" t="s">
        <v>969</v>
      </c>
      <c r="G251" s="10" t="s">
        <v>1998</v>
      </c>
      <c r="H251">
        <v>33</v>
      </c>
      <c r="I251" s="10" t="s">
        <v>921</v>
      </c>
      <c r="J251">
        <v>209</v>
      </c>
      <c r="K251" s="10" t="s">
        <v>1165</v>
      </c>
      <c r="L251">
        <v>3.19</v>
      </c>
      <c r="M251" s="10" t="s">
        <v>871</v>
      </c>
    </row>
    <row r="252" spans="1:13" x14ac:dyDescent="0.45">
      <c r="A252" s="10" t="s">
        <v>321</v>
      </c>
      <c r="B252" s="10" t="s">
        <v>21</v>
      </c>
      <c r="C252">
        <v>709.2</v>
      </c>
      <c r="D252">
        <v>1118</v>
      </c>
      <c r="E252" s="10" t="s">
        <v>965</v>
      </c>
      <c r="F252" s="10" t="s">
        <v>952</v>
      </c>
      <c r="G252" s="10" t="s">
        <v>1124</v>
      </c>
      <c r="H252">
        <v>51</v>
      </c>
      <c r="I252" s="10" t="s">
        <v>921</v>
      </c>
      <c r="J252">
        <v>364</v>
      </c>
      <c r="K252" s="10" t="s">
        <v>1225</v>
      </c>
      <c r="L252">
        <v>3.5</v>
      </c>
      <c r="M252" s="10" t="s">
        <v>871</v>
      </c>
    </row>
    <row r="253" spans="1:13" x14ac:dyDescent="0.45">
      <c r="A253" s="10" t="s">
        <v>290</v>
      </c>
      <c r="B253" s="10" t="s">
        <v>174</v>
      </c>
      <c r="C253">
        <v>1490.1</v>
      </c>
      <c r="D253">
        <v>4288</v>
      </c>
      <c r="E253" s="10" t="s">
        <v>965</v>
      </c>
      <c r="F253" s="10" t="s">
        <v>974</v>
      </c>
      <c r="G253" s="10" t="s">
        <v>949</v>
      </c>
      <c r="H253">
        <v>230</v>
      </c>
      <c r="I253" s="10" t="s">
        <v>890</v>
      </c>
      <c r="J253">
        <v>1322</v>
      </c>
      <c r="K253" s="10" t="s">
        <v>975</v>
      </c>
      <c r="L253">
        <v>3.64</v>
      </c>
      <c r="M253" s="10" t="s">
        <v>871</v>
      </c>
    </row>
    <row r="254" spans="1:13" x14ac:dyDescent="0.45">
      <c r="A254" s="10" t="s">
        <v>31</v>
      </c>
      <c r="B254" s="10" t="s">
        <v>21</v>
      </c>
      <c r="C254">
        <v>348</v>
      </c>
      <c r="D254">
        <v>1077</v>
      </c>
      <c r="E254" s="10" t="s">
        <v>965</v>
      </c>
      <c r="F254" s="10" t="s">
        <v>888</v>
      </c>
      <c r="G254" s="10" t="s">
        <v>971</v>
      </c>
      <c r="H254">
        <v>34</v>
      </c>
      <c r="I254" s="10" t="s">
        <v>972</v>
      </c>
      <c r="J254">
        <v>343</v>
      </c>
      <c r="K254" s="10" t="s">
        <v>973</v>
      </c>
      <c r="L254">
        <v>3.59</v>
      </c>
      <c r="M254" s="10" t="s">
        <v>871</v>
      </c>
    </row>
    <row r="255" spans="1:13" x14ac:dyDescent="0.45">
      <c r="A255" s="10" t="s">
        <v>377</v>
      </c>
      <c r="B255" s="10" t="s">
        <v>21</v>
      </c>
      <c r="C255">
        <v>449.2</v>
      </c>
      <c r="D255">
        <v>1159</v>
      </c>
      <c r="E255" s="10" t="s">
        <v>965</v>
      </c>
      <c r="F255" s="10" t="s">
        <v>966</v>
      </c>
      <c r="G255" s="10" t="s">
        <v>953</v>
      </c>
      <c r="H255">
        <v>68</v>
      </c>
      <c r="I255" s="10" t="s">
        <v>1047</v>
      </c>
      <c r="J255">
        <v>374</v>
      </c>
      <c r="K255" s="10" t="s">
        <v>937</v>
      </c>
      <c r="L255">
        <v>4.5999999999999996</v>
      </c>
      <c r="M255" s="10" t="s">
        <v>871</v>
      </c>
    </row>
    <row r="256" spans="1:13" x14ac:dyDescent="0.45">
      <c r="A256" s="10" t="s">
        <v>388</v>
      </c>
      <c r="B256" s="10" t="s">
        <v>21</v>
      </c>
      <c r="C256">
        <v>506.2</v>
      </c>
      <c r="D256">
        <v>681</v>
      </c>
      <c r="E256" s="10" t="s">
        <v>965</v>
      </c>
      <c r="F256" s="10" t="s">
        <v>976</v>
      </c>
      <c r="G256" s="10" t="s">
        <v>1304</v>
      </c>
      <c r="H256">
        <v>37</v>
      </c>
      <c r="I256" s="10" t="s">
        <v>890</v>
      </c>
      <c r="J256">
        <v>205</v>
      </c>
      <c r="K256" s="10" t="s">
        <v>1015</v>
      </c>
      <c r="L256">
        <v>4.09</v>
      </c>
      <c r="M256" s="10" t="s">
        <v>871</v>
      </c>
    </row>
    <row r="257" spans="1:13" x14ac:dyDescent="0.45">
      <c r="A257" s="10" t="s">
        <v>117</v>
      </c>
      <c r="B257" s="10" t="s">
        <v>21</v>
      </c>
      <c r="C257">
        <v>370.2</v>
      </c>
      <c r="D257">
        <v>1097</v>
      </c>
      <c r="E257" s="10" t="s">
        <v>965</v>
      </c>
      <c r="F257" s="10" t="s">
        <v>955</v>
      </c>
      <c r="G257" s="10" t="s">
        <v>1370</v>
      </c>
      <c r="H257">
        <v>57</v>
      </c>
      <c r="I257" s="10" t="s">
        <v>1068</v>
      </c>
      <c r="J257">
        <v>351</v>
      </c>
      <c r="K257" s="10" t="s">
        <v>1072</v>
      </c>
      <c r="L257">
        <v>3.79</v>
      </c>
      <c r="M257" s="10" t="s">
        <v>871</v>
      </c>
    </row>
    <row r="258" spans="1:13" x14ac:dyDescent="0.45">
      <c r="A258" s="10" t="s">
        <v>268</v>
      </c>
      <c r="B258" s="10" t="s">
        <v>21</v>
      </c>
      <c r="C258">
        <v>829</v>
      </c>
      <c r="D258">
        <v>738</v>
      </c>
      <c r="E258" s="10" t="s">
        <v>983</v>
      </c>
      <c r="F258" s="10" t="s">
        <v>981</v>
      </c>
      <c r="G258" s="10" t="s">
        <v>879</v>
      </c>
      <c r="H258">
        <v>41</v>
      </c>
      <c r="I258" s="10" t="s">
        <v>982</v>
      </c>
      <c r="J258">
        <v>221</v>
      </c>
      <c r="K258" s="10" t="s">
        <v>964</v>
      </c>
      <c r="L258">
        <v>4.03</v>
      </c>
      <c r="M258" s="10" t="s">
        <v>871</v>
      </c>
    </row>
    <row r="259" spans="1:13" x14ac:dyDescent="0.45">
      <c r="A259" s="10" t="s">
        <v>698</v>
      </c>
      <c r="B259" s="10" t="s">
        <v>21</v>
      </c>
      <c r="C259">
        <v>1019.1</v>
      </c>
      <c r="D259">
        <v>3092</v>
      </c>
      <c r="E259" s="10" t="s">
        <v>983</v>
      </c>
      <c r="F259" s="10" t="s">
        <v>979</v>
      </c>
      <c r="G259" s="10" t="s">
        <v>1281</v>
      </c>
      <c r="H259">
        <v>202</v>
      </c>
      <c r="I259" s="10" t="s">
        <v>1141</v>
      </c>
      <c r="J259">
        <v>955</v>
      </c>
      <c r="K259" s="10" t="s">
        <v>961</v>
      </c>
      <c r="L259">
        <v>4.2</v>
      </c>
      <c r="M259" s="10" t="s">
        <v>871</v>
      </c>
    </row>
    <row r="260" spans="1:13" x14ac:dyDescent="0.45">
      <c r="A260" s="10" t="s">
        <v>48</v>
      </c>
      <c r="B260" s="10" t="s">
        <v>21</v>
      </c>
      <c r="C260">
        <v>513.20000000000005</v>
      </c>
      <c r="D260">
        <v>1213</v>
      </c>
      <c r="E260" s="10" t="s">
        <v>983</v>
      </c>
      <c r="F260" s="10" t="s">
        <v>984</v>
      </c>
      <c r="G260" s="10" t="s">
        <v>1264</v>
      </c>
      <c r="H260">
        <v>42</v>
      </c>
      <c r="I260" s="10" t="s">
        <v>986</v>
      </c>
      <c r="J260">
        <v>380</v>
      </c>
      <c r="K260" s="10" t="s">
        <v>987</v>
      </c>
      <c r="L260">
        <v>2.8</v>
      </c>
      <c r="M260" s="10" t="s">
        <v>871</v>
      </c>
    </row>
    <row r="261" spans="1:13" x14ac:dyDescent="0.45">
      <c r="A261" s="10" t="s">
        <v>42</v>
      </c>
      <c r="B261" s="10" t="s">
        <v>21</v>
      </c>
      <c r="C261">
        <v>424.1</v>
      </c>
      <c r="D261">
        <v>974</v>
      </c>
      <c r="E261" s="10" t="s">
        <v>983</v>
      </c>
      <c r="F261" s="10" t="s">
        <v>988</v>
      </c>
      <c r="G261" s="10" t="s">
        <v>989</v>
      </c>
      <c r="H261">
        <v>37</v>
      </c>
      <c r="I261" s="10" t="s">
        <v>875</v>
      </c>
      <c r="J261">
        <v>314</v>
      </c>
      <c r="K261" s="10" t="s">
        <v>950</v>
      </c>
      <c r="L261">
        <v>3.08</v>
      </c>
      <c r="M261" s="10" t="s">
        <v>871</v>
      </c>
    </row>
    <row r="262" spans="1:13" x14ac:dyDescent="0.45">
      <c r="A262" s="10" t="s">
        <v>364</v>
      </c>
      <c r="B262" s="10" t="s">
        <v>21</v>
      </c>
      <c r="C262">
        <v>442</v>
      </c>
      <c r="D262">
        <v>296</v>
      </c>
      <c r="E262" s="10" t="s">
        <v>983</v>
      </c>
      <c r="F262" s="10" t="s">
        <v>990</v>
      </c>
      <c r="G262" s="10" t="s">
        <v>991</v>
      </c>
      <c r="H262">
        <v>18</v>
      </c>
      <c r="I262" s="10" t="s">
        <v>960</v>
      </c>
      <c r="J262">
        <v>87</v>
      </c>
      <c r="K262" s="10" t="s">
        <v>992</v>
      </c>
      <c r="L262">
        <v>4.5</v>
      </c>
      <c r="M262" s="10" t="s">
        <v>871</v>
      </c>
    </row>
    <row r="263" spans="1:13" x14ac:dyDescent="0.45">
      <c r="A263" s="10" t="s">
        <v>765</v>
      </c>
      <c r="B263" s="10" t="s">
        <v>21</v>
      </c>
      <c r="C263">
        <v>695.1</v>
      </c>
      <c r="D263">
        <v>595</v>
      </c>
      <c r="E263" s="10" t="s">
        <v>993</v>
      </c>
      <c r="F263" s="10" t="s">
        <v>955</v>
      </c>
      <c r="G263" s="10" t="s">
        <v>994</v>
      </c>
      <c r="H263">
        <v>42</v>
      </c>
      <c r="I263" s="10" t="s">
        <v>995</v>
      </c>
      <c r="J263">
        <v>185</v>
      </c>
      <c r="K263" s="10" t="s">
        <v>996</v>
      </c>
      <c r="L263">
        <v>3.64</v>
      </c>
      <c r="M263" s="10" t="s">
        <v>871</v>
      </c>
    </row>
    <row r="264" spans="1:13" x14ac:dyDescent="0.45">
      <c r="A264" s="10" t="s">
        <v>852</v>
      </c>
      <c r="B264" s="10" t="s">
        <v>21</v>
      </c>
      <c r="C264">
        <v>480.2</v>
      </c>
      <c r="D264">
        <v>328</v>
      </c>
      <c r="E264" s="10" t="s">
        <v>993</v>
      </c>
      <c r="F264" s="10" t="s">
        <v>1000</v>
      </c>
      <c r="G264" s="10" t="s">
        <v>1001</v>
      </c>
      <c r="H264">
        <v>18</v>
      </c>
      <c r="I264" s="10" t="s">
        <v>1002</v>
      </c>
      <c r="J264">
        <v>88</v>
      </c>
      <c r="K264" s="10" t="s">
        <v>1003</v>
      </c>
      <c r="L264">
        <v>2.66</v>
      </c>
      <c r="M264" s="10" t="s">
        <v>871</v>
      </c>
    </row>
    <row r="265" spans="1:13" x14ac:dyDescent="0.45">
      <c r="A265" s="10" t="s">
        <v>248</v>
      </c>
      <c r="B265" s="10" t="s">
        <v>21</v>
      </c>
      <c r="C265">
        <v>1386.1</v>
      </c>
      <c r="D265">
        <v>961</v>
      </c>
      <c r="E265" s="10" t="s">
        <v>993</v>
      </c>
      <c r="F265" s="10" t="s">
        <v>955</v>
      </c>
      <c r="G265" s="10" t="s">
        <v>1004</v>
      </c>
      <c r="H265">
        <v>53</v>
      </c>
      <c r="I265" s="10" t="s">
        <v>1002</v>
      </c>
      <c r="J265">
        <v>270</v>
      </c>
      <c r="K265" s="10" t="s">
        <v>1005</v>
      </c>
      <c r="L265">
        <v>4.43</v>
      </c>
      <c r="M265" s="10" t="s">
        <v>871</v>
      </c>
    </row>
    <row r="266" spans="1:13" x14ac:dyDescent="0.45">
      <c r="A266" s="10" t="s">
        <v>856</v>
      </c>
      <c r="B266" s="10" t="s">
        <v>21</v>
      </c>
      <c r="C266">
        <v>872.1</v>
      </c>
      <c r="D266">
        <v>1015</v>
      </c>
      <c r="E266" s="10" t="s">
        <v>993</v>
      </c>
      <c r="F266" s="10" t="s">
        <v>1006</v>
      </c>
      <c r="G266" s="10" t="s">
        <v>1007</v>
      </c>
      <c r="H266">
        <v>63</v>
      </c>
      <c r="I266" s="10" t="s">
        <v>998</v>
      </c>
      <c r="J266">
        <v>298</v>
      </c>
      <c r="K266" s="10" t="s">
        <v>992</v>
      </c>
      <c r="L266">
        <v>3.16</v>
      </c>
      <c r="M266" s="10" t="s">
        <v>871</v>
      </c>
    </row>
    <row r="267" spans="1:13" x14ac:dyDescent="0.45">
      <c r="A267" s="10" t="s">
        <v>655</v>
      </c>
      <c r="B267" s="10" t="s">
        <v>21</v>
      </c>
      <c r="C267">
        <v>461.2</v>
      </c>
      <c r="D267">
        <v>1156</v>
      </c>
      <c r="E267" s="10" t="s">
        <v>993</v>
      </c>
      <c r="F267" s="10" t="s">
        <v>1008</v>
      </c>
      <c r="G267" s="10" t="s">
        <v>1009</v>
      </c>
      <c r="H267">
        <v>69</v>
      </c>
      <c r="I267" s="10" t="s">
        <v>940</v>
      </c>
      <c r="J267">
        <v>369</v>
      </c>
      <c r="K267" s="10" t="s">
        <v>1010</v>
      </c>
      <c r="L267">
        <v>3.47</v>
      </c>
      <c r="M267" s="10" t="s">
        <v>871</v>
      </c>
    </row>
    <row r="268" spans="1:13" x14ac:dyDescent="0.45">
      <c r="A268" s="10" t="s">
        <v>159</v>
      </c>
      <c r="B268" s="10" t="s">
        <v>21</v>
      </c>
      <c r="C268">
        <v>759</v>
      </c>
      <c r="D268">
        <v>725</v>
      </c>
      <c r="E268" s="10" t="s">
        <v>1011</v>
      </c>
      <c r="F268" s="10" t="s">
        <v>1012</v>
      </c>
      <c r="G268" s="10" t="s">
        <v>1013</v>
      </c>
      <c r="H268">
        <v>42</v>
      </c>
      <c r="I268" s="10" t="s">
        <v>917</v>
      </c>
      <c r="J268">
        <v>221</v>
      </c>
      <c r="K268" s="10" t="s">
        <v>1014</v>
      </c>
      <c r="L268">
        <v>4.3499999999999996</v>
      </c>
      <c r="M268" s="10" t="s">
        <v>871</v>
      </c>
    </row>
    <row r="269" spans="1:13" x14ac:dyDescent="0.45">
      <c r="A269" s="10" t="s">
        <v>337</v>
      </c>
      <c r="B269" s="10" t="s">
        <v>21</v>
      </c>
      <c r="C269">
        <v>762.2</v>
      </c>
      <c r="D269">
        <v>505</v>
      </c>
      <c r="E269" s="10" t="s">
        <v>1011</v>
      </c>
      <c r="F269" s="10" t="s">
        <v>902</v>
      </c>
      <c r="G269" s="10" t="s">
        <v>874</v>
      </c>
      <c r="H269">
        <v>20</v>
      </c>
      <c r="I269" s="10" t="s">
        <v>899</v>
      </c>
      <c r="J269">
        <v>152</v>
      </c>
      <c r="K269" s="10" t="s">
        <v>1015</v>
      </c>
      <c r="L269">
        <v>4.1900000000000004</v>
      </c>
      <c r="M269" s="10" t="s">
        <v>871</v>
      </c>
    </row>
    <row r="270" spans="1:13" x14ac:dyDescent="0.45">
      <c r="A270" s="10" t="s">
        <v>166</v>
      </c>
      <c r="B270" s="10" t="s">
        <v>21</v>
      </c>
      <c r="C270">
        <v>885.1</v>
      </c>
      <c r="D270">
        <v>800</v>
      </c>
      <c r="E270" s="10" t="s">
        <v>1011</v>
      </c>
      <c r="F270" s="10" t="s">
        <v>1016</v>
      </c>
      <c r="G270" s="10" t="s">
        <v>1017</v>
      </c>
      <c r="H270">
        <v>31</v>
      </c>
      <c r="I270" s="10" t="s">
        <v>1018</v>
      </c>
      <c r="J270">
        <v>240</v>
      </c>
      <c r="K270" s="10" t="s">
        <v>957</v>
      </c>
      <c r="L270">
        <v>3.68</v>
      </c>
      <c r="M270" s="10" t="s">
        <v>871</v>
      </c>
    </row>
    <row r="271" spans="1:13" x14ac:dyDescent="0.45">
      <c r="A271" s="10" t="s">
        <v>104</v>
      </c>
      <c r="B271" s="10" t="s">
        <v>21</v>
      </c>
      <c r="C271">
        <v>619.20000000000005</v>
      </c>
      <c r="D271">
        <v>332</v>
      </c>
      <c r="E271" s="10" t="s">
        <v>1019</v>
      </c>
      <c r="F271" s="10" t="s">
        <v>1020</v>
      </c>
      <c r="G271" s="10" t="s">
        <v>1021</v>
      </c>
      <c r="H271">
        <v>14</v>
      </c>
      <c r="I271" s="10" t="s">
        <v>1022</v>
      </c>
      <c r="J271">
        <v>83</v>
      </c>
      <c r="K271" s="10" t="s">
        <v>1023</v>
      </c>
      <c r="L271">
        <v>3.85</v>
      </c>
      <c r="M271" s="10" t="s">
        <v>871</v>
      </c>
    </row>
    <row r="272" spans="1:13" x14ac:dyDescent="0.45">
      <c r="A272" s="10" t="s">
        <v>38</v>
      </c>
      <c r="B272" s="10" t="s">
        <v>21</v>
      </c>
      <c r="C272">
        <v>434.1</v>
      </c>
      <c r="D272">
        <v>191</v>
      </c>
      <c r="E272" s="10" t="s">
        <v>1019</v>
      </c>
      <c r="F272" s="10" t="s">
        <v>1024</v>
      </c>
      <c r="G272" s="10" t="s">
        <v>1339</v>
      </c>
      <c r="H272">
        <v>4</v>
      </c>
      <c r="I272" s="10" t="s">
        <v>1026</v>
      </c>
      <c r="J272">
        <v>54</v>
      </c>
      <c r="K272" s="10" t="s">
        <v>1027</v>
      </c>
      <c r="L272">
        <v>3.07</v>
      </c>
      <c r="M272" s="10" t="s">
        <v>871</v>
      </c>
    </row>
    <row r="273" spans="1:13" x14ac:dyDescent="0.45">
      <c r="A273" s="10" t="s">
        <v>495</v>
      </c>
      <c r="B273" s="10" t="s">
        <v>21</v>
      </c>
      <c r="C273">
        <v>719.2</v>
      </c>
      <c r="D273">
        <v>924</v>
      </c>
      <c r="E273" s="10" t="s">
        <v>1019</v>
      </c>
      <c r="F273" s="10" t="s">
        <v>931</v>
      </c>
      <c r="G273" s="10" t="s">
        <v>1299</v>
      </c>
      <c r="H273">
        <v>60</v>
      </c>
      <c r="I273" s="10" t="s">
        <v>1141</v>
      </c>
      <c r="J273">
        <v>296</v>
      </c>
      <c r="K273" s="10" t="s">
        <v>1072</v>
      </c>
      <c r="L273">
        <v>2.59</v>
      </c>
      <c r="M273" s="10" t="s">
        <v>871</v>
      </c>
    </row>
    <row r="274" spans="1:13" x14ac:dyDescent="0.45">
      <c r="A274" s="10" t="s">
        <v>72</v>
      </c>
      <c r="B274" s="10" t="s">
        <v>73</v>
      </c>
      <c r="C274">
        <v>783.2</v>
      </c>
      <c r="D274">
        <v>2184</v>
      </c>
      <c r="E274" s="10" t="s">
        <v>1019</v>
      </c>
      <c r="F274" s="10" t="s">
        <v>1028</v>
      </c>
      <c r="G274" s="10" t="s">
        <v>1029</v>
      </c>
      <c r="H274">
        <v>98</v>
      </c>
      <c r="I274" s="10" t="s">
        <v>954</v>
      </c>
      <c r="J274">
        <v>742</v>
      </c>
      <c r="K274" s="10" t="s">
        <v>1030</v>
      </c>
      <c r="L274">
        <v>3.02</v>
      </c>
      <c r="M274" s="10" t="s">
        <v>871</v>
      </c>
    </row>
    <row r="275" spans="1:13" x14ac:dyDescent="0.45">
      <c r="A275" s="10" t="s">
        <v>807</v>
      </c>
      <c r="B275" s="10" t="s">
        <v>21</v>
      </c>
      <c r="C275">
        <v>1053</v>
      </c>
      <c r="D275">
        <v>571</v>
      </c>
      <c r="E275" s="10" t="s">
        <v>1019</v>
      </c>
      <c r="F275" s="10" t="s">
        <v>1031</v>
      </c>
      <c r="G275" s="10" t="s">
        <v>1032</v>
      </c>
      <c r="H275">
        <v>29</v>
      </c>
      <c r="I275" s="10" t="s">
        <v>1033</v>
      </c>
      <c r="J275">
        <v>153</v>
      </c>
      <c r="K275" s="10" t="s">
        <v>1003</v>
      </c>
      <c r="L275">
        <v>4.57</v>
      </c>
      <c r="M275" s="10" t="s">
        <v>871</v>
      </c>
    </row>
    <row r="276" spans="1:13" x14ac:dyDescent="0.45">
      <c r="A276" s="10" t="s">
        <v>227</v>
      </c>
      <c r="B276" s="10" t="s">
        <v>21</v>
      </c>
      <c r="C276">
        <v>790.2</v>
      </c>
      <c r="D276">
        <v>669</v>
      </c>
      <c r="E276" s="10" t="s">
        <v>1034</v>
      </c>
      <c r="F276" s="10" t="s">
        <v>1035</v>
      </c>
      <c r="G276" s="10" t="s">
        <v>1036</v>
      </c>
      <c r="H276">
        <v>27</v>
      </c>
      <c r="I276" s="10" t="s">
        <v>899</v>
      </c>
      <c r="J276">
        <v>208</v>
      </c>
      <c r="K276" s="10" t="s">
        <v>996</v>
      </c>
      <c r="L276">
        <v>3.6</v>
      </c>
      <c r="M276" s="10" t="s">
        <v>871</v>
      </c>
    </row>
    <row r="277" spans="1:13" x14ac:dyDescent="0.45">
      <c r="A277" s="10" t="s">
        <v>41</v>
      </c>
      <c r="B277" s="10" t="s">
        <v>21</v>
      </c>
      <c r="C277">
        <v>418.2</v>
      </c>
      <c r="D277">
        <v>428</v>
      </c>
      <c r="E277" s="10" t="s">
        <v>1034</v>
      </c>
      <c r="F277" s="10" t="s">
        <v>1037</v>
      </c>
      <c r="G277" s="10" t="s">
        <v>1038</v>
      </c>
      <c r="H277">
        <v>14</v>
      </c>
      <c r="I277" s="10" t="s">
        <v>1039</v>
      </c>
      <c r="J277">
        <v>134</v>
      </c>
      <c r="K277" s="10" t="s">
        <v>987</v>
      </c>
      <c r="L277">
        <v>3.1</v>
      </c>
      <c r="M277" s="10" t="s">
        <v>871</v>
      </c>
    </row>
    <row r="278" spans="1:13" x14ac:dyDescent="0.45">
      <c r="A278" s="10" t="s">
        <v>264</v>
      </c>
      <c r="B278" s="10" t="s">
        <v>21</v>
      </c>
      <c r="C278">
        <v>455.2</v>
      </c>
      <c r="D278">
        <v>1314</v>
      </c>
      <c r="E278" s="10" t="s">
        <v>1034</v>
      </c>
      <c r="F278" s="10" t="s">
        <v>1040</v>
      </c>
      <c r="G278" s="10" t="s">
        <v>1041</v>
      </c>
      <c r="H278">
        <v>82</v>
      </c>
      <c r="I278" s="10" t="s">
        <v>998</v>
      </c>
      <c r="J278">
        <v>431</v>
      </c>
      <c r="K278" s="10" t="s">
        <v>1042</v>
      </c>
      <c r="L278">
        <v>4.17</v>
      </c>
      <c r="M278" s="10" t="s">
        <v>871</v>
      </c>
    </row>
    <row r="279" spans="1:13" x14ac:dyDescent="0.45">
      <c r="A279" s="10" t="s">
        <v>476</v>
      </c>
      <c r="B279" s="10" t="s">
        <v>477</v>
      </c>
      <c r="C279">
        <v>680.1</v>
      </c>
      <c r="D279">
        <v>1734</v>
      </c>
      <c r="E279" s="10" t="s">
        <v>1034</v>
      </c>
      <c r="F279" s="10" t="s">
        <v>952</v>
      </c>
      <c r="G279" s="10" t="s">
        <v>1043</v>
      </c>
      <c r="H279">
        <v>101</v>
      </c>
      <c r="I279" s="10" t="s">
        <v>917</v>
      </c>
      <c r="J279">
        <v>587</v>
      </c>
      <c r="K279" s="10" t="s">
        <v>1044</v>
      </c>
      <c r="L279">
        <v>3.1</v>
      </c>
      <c r="M279" s="10" t="s">
        <v>871</v>
      </c>
    </row>
    <row r="280" spans="1:13" x14ac:dyDescent="0.45">
      <c r="A280" s="10" t="s">
        <v>101</v>
      </c>
      <c r="B280" s="10" t="s">
        <v>21</v>
      </c>
      <c r="C280">
        <v>515</v>
      </c>
      <c r="D280">
        <v>1011</v>
      </c>
      <c r="E280" s="10" t="s">
        <v>1034</v>
      </c>
      <c r="F280" s="10" t="s">
        <v>1040</v>
      </c>
      <c r="G280" s="10" t="s">
        <v>1048</v>
      </c>
      <c r="H280">
        <v>48</v>
      </c>
      <c r="I280" s="10" t="s">
        <v>909</v>
      </c>
      <c r="J280">
        <v>332</v>
      </c>
      <c r="K280" s="10" t="s">
        <v>1042</v>
      </c>
      <c r="L280">
        <v>3.43</v>
      </c>
      <c r="M280" s="10" t="s">
        <v>871</v>
      </c>
    </row>
    <row r="281" spans="1:13" x14ac:dyDescent="0.45">
      <c r="A281" s="10" t="s">
        <v>280</v>
      </c>
      <c r="B281" s="10" t="s">
        <v>21</v>
      </c>
      <c r="C281">
        <v>789</v>
      </c>
      <c r="D281">
        <v>1973</v>
      </c>
      <c r="E281" s="10" t="s">
        <v>1034</v>
      </c>
      <c r="F281" s="10" t="s">
        <v>1057</v>
      </c>
      <c r="G281" s="10" t="s">
        <v>1063</v>
      </c>
      <c r="H281">
        <v>114</v>
      </c>
      <c r="I281" s="10" t="s">
        <v>917</v>
      </c>
      <c r="J281">
        <v>648</v>
      </c>
      <c r="K281" s="10" t="s">
        <v>1042</v>
      </c>
      <c r="L281">
        <v>3.16</v>
      </c>
      <c r="M281" s="10" t="s">
        <v>871</v>
      </c>
    </row>
    <row r="282" spans="1:13" x14ac:dyDescent="0.45">
      <c r="A282" s="10" t="s">
        <v>270</v>
      </c>
      <c r="B282" s="10" t="s">
        <v>21</v>
      </c>
      <c r="C282">
        <v>454</v>
      </c>
      <c r="D282">
        <v>106</v>
      </c>
      <c r="E282" s="10" t="s">
        <v>1050</v>
      </c>
      <c r="F282" s="10" t="s">
        <v>1051</v>
      </c>
      <c r="G282" s="10" t="s">
        <v>1052</v>
      </c>
      <c r="H282">
        <v>3</v>
      </c>
      <c r="I282" s="10" t="s">
        <v>1053</v>
      </c>
      <c r="J282">
        <v>28</v>
      </c>
      <c r="K282" s="10" t="s">
        <v>1054</v>
      </c>
      <c r="L282">
        <v>5.59</v>
      </c>
      <c r="M282" s="10" t="s">
        <v>871</v>
      </c>
    </row>
    <row r="283" spans="1:13" x14ac:dyDescent="0.45">
      <c r="A283" s="10" t="s">
        <v>434</v>
      </c>
      <c r="B283" s="10" t="s">
        <v>21</v>
      </c>
      <c r="C283">
        <v>357</v>
      </c>
      <c r="D283">
        <v>666</v>
      </c>
      <c r="E283" s="10" t="s">
        <v>1050</v>
      </c>
      <c r="F283" s="10" t="s">
        <v>962</v>
      </c>
      <c r="G283" s="10" t="s">
        <v>949</v>
      </c>
      <c r="H283">
        <v>23</v>
      </c>
      <c r="I283" s="10" t="s">
        <v>986</v>
      </c>
      <c r="J283">
        <v>199</v>
      </c>
      <c r="K283" s="10" t="s">
        <v>964</v>
      </c>
      <c r="L283">
        <v>3.1</v>
      </c>
      <c r="M283" s="10" t="s">
        <v>871</v>
      </c>
    </row>
    <row r="284" spans="1:13" x14ac:dyDescent="0.45">
      <c r="A284" s="10" t="s">
        <v>253</v>
      </c>
      <c r="B284" s="10" t="s">
        <v>21</v>
      </c>
      <c r="C284">
        <v>330.2</v>
      </c>
      <c r="D284">
        <v>829</v>
      </c>
      <c r="E284" s="10" t="s">
        <v>1050</v>
      </c>
      <c r="F284" s="10" t="s">
        <v>938</v>
      </c>
      <c r="G284" s="10" t="s">
        <v>879</v>
      </c>
      <c r="H284">
        <v>40</v>
      </c>
      <c r="I284" s="10" t="s">
        <v>1059</v>
      </c>
      <c r="J284">
        <v>277</v>
      </c>
      <c r="K284" s="10" t="s">
        <v>1060</v>
      </c>
      <c r="L284">
        <v>2.61</v>
      </c>
      <c r="M284" s="10" t="s">
        <v>871</v>
      </c>
    </row>
    <row r="285" spans="1:13" x14ac:dyDescent="0.45">
      <c r="A285" s="10" t="s">
        <v>599</v>
      </c>
      <c r="B285" s="10" t="s">
        <v>21</v>
      </c>
      <c r="C285">
        <v>906.2</v>
      </c>
      <c r="D285">
        <v>2459</v>
      </c>
      <c r="E285" s="10" t="s">
        <v>1050</v>
      </c>
      <c r="F285" s="10" t="s">
        <v>1045</v>
      </c>
      <c r="G285" s="10" t="s">
        <v>1245</v>
      </c>
      <c r="H285">
        <v>145</v>
      </c>
      <c r="I285" s="10" t="s">
        <v>1047</v>
      </c>
      <c r="J285">
        <v>760</v>
      </c>
      <c r="K285" s="10" t="s">
        <v>961</v>
      </c>
      <c r="L285">
        <v>4.0199999999999996</v>
      </c>
      <c r="M285" s="10" t="s">
        <v>871</v>
      </c>
    </row>
    <row r="286" spans="1:13" x14ac:dyDescent="0.45">
      <c r="A286" s="10" t="s">
        <v>180</v>
      </c>
      <c r="B286" s="10" t="s">
        <v>21</v>
      </c>
      <c r="C286">
        <v>617.1</v>
      </c>
      <c r="D286">
        <v>547</v>
      </c>
      <c r="E286" s="10" t="s">
        <v>1050</v>
      </c>
      <c r="F286" s="10" t="s">
        <v>1006</v>
      </c>
      <c r="G286" s="10" t="s">
        <v>1061</v>
      </c>
      <c r="H286">
        <v>26</v>
      </c>
      <c r="I286" s="10" t="s">
        <v>1059</v>
      </c>
      <c r="J286">
        <v>182</v>
      </c>
      <c r="K286" s="10" t="s">
        <v>1058</v>
      </c>
      <c r="L286">
        <v>3.15</v>
      </c>
      <c r="M286" s="10" t="s">
        <v>871</v>
      </c>
    </row>
    <row r="287" spans="1:13" x14ac:dyDescent="0.45">
      <c r="A287" s="10" t="s">
        <v>272</v>
      </c>
      <c r="B287" s="10" t="s">
        <v>21</v>
      </c>
      <c r="C287">
        <v>941.1</v>
      </c>
      <c r="D287">
        <v>2727</v>
      </c>
      <c r="E287" s="10" t="s">
        <v>1050</v>
      </c>
      <c r="F287" s="10" t="s">
        <v>1062</v>
      </c>
      <c r="G287" s="10" t="s">
        <v>1063</v>
      </c>
      <c r="H287">
        <v>139</v>
      </c>
      <c r="I287" s="10" t="s">
        <v>1033</v>
      </c>
      <c r="J287">
        <v>869</v>
      </c>
      <c r="K287" s="10" t="s">
        <v>1010</v>
      </c>
      <c r="L287">
        <v>3.71</v>
      </c>
      <c r="M287" s="10" t="s">
        <v>871</v>
      </c>
    </row>
    <row r="288" spans="1:13" x14ac:dyDescent="0.45">
      <c r="A288" s="10" t="s">
        <v>537</v>
      </c>
      <c r="B288" s="10" t="s">
        <v>21</v>
      </c>
      <c r="C288">
        <v>992.2</v>
      </c>
      <c r="D288">
        <v>2267</v>
      </c>
      <c r="E288" s="10" t="s">
        <v>1050</v>
      </c>
      <c r="F288" s="10" t="s">
        <v>1064</v>
      </c>
      <c r="G288" s="10" t="s">
        <v>1065</v>
      </c>
      <c r="H288">
        <v>101</v>
      </c>
      <c r="I288" s="10" t="s">
        <v>954</v>
      </c>
      <c r="J288">
        <v>681</v>
      </c>
      <c r="K288" s="10" t="s">
        <v>957</v>
      </c>
      <c r="L288">
        <v>3.72</v>
      </c>
      <c r="M288" s="10" t="s">
        <v>871</v>
      </c>
    </row>
    <row r="289" spans="1:13" x14ac:dyDescent="0.45">
      <c r="A289" s="10" t="s">
        <v>417</v>
      </c>
      <c r="B289" s="10" t="s">
        <v>21</v>
      </c>
      <c r="C289">
        <v>853.2</v>
      </c>
      <c r="D289">
        <v>717</v>
      </c>
      <c r="E289" s="10" t="s">
        <v>1050</v>
      </c>
      <c r="F289" s="10" t="s">
        <v>919</v>
      </c>
      <c r="G289" s="10" t="s">
        <v>1066</v>
      </c>
      <c r="H289">
        <v>42</v>
      </c>
      <c r="I289" s="10" t="s">
        <v>1047</v>
      </c>
      <c r="J289">
        <v>220</v>
      </c>
      <c r="K289" s="10" t="s">
        <v>1067</v>
      </c>
      <c r="L289">
        <v>4.09</v>
      </c>
      <c r="M289" s="10" t="s">
        <v>871</v>
      </c>
    </row>
    <row r="290" spans="1:13" x14ac:dyDescent="0.45">
      <c r="A290" s="10" t="s">
        <v>468</v>
      </c>
      <c r="B290" s="10" t="s">
        <v>21</v>
      </c>
      <c r="C290">
        <v>1848.1</v>
      </c>
      <c r="D290">
        <v>2874</v>
      </c>
      <c r="E290" s="10" t="s">
        <v>1050</v>
      </c>
      <c r="F290" s="10" t="s">
        <v>958</v>
      </c>
      <c r="G290" s="10" t="s">
        <v>1123</v>
      </c>
      <c r="H290">
        <v>164</v>
      </c>
      <c r="I290" s="10" t="s">
        <v>1055</v>
      </c>
      <c r="J290">
        <v>882</v>
      </c>
      <c r="K290" s="10" t="s">
        <v>1067</v>
      </c>
      <c r="L290">
        <v>3.1</v>
      </c>
      <c r="M290" s="10" t="s">
        <v>871</v>
      </c>
    </row>
    <row r="291" spans="1:13" x14ac:dyDescent="0.45">
      <c r="A291" s="10" t="s">
        <v>639</v>
      </c>
      <c r="B291" s="10" t="s">
        <v>21</v>
      </c>
      <c r="C291">
        <v>1667.2</v>
      </c>
      <c r="D291">
        <v>976</v>
      </c>
      <c r="E291" s="10" t="s">
        <v>1050</v>
      </c>
      <c r="F291" s="10" t="s">
        <v>1012</v>
      </c>
      <c r="G291" s="10" t="s">
        <v>1066</v>
      </c>
      <c r="H291">
        <v>51</v>
      </c>
      <c r="I291" s="10" t="s">
        <v>1068</v>
      </c>
      <c r="J291">
        <v>325</v>
      </c>
      <c r="K291" s="10" t="s">
        <v>1058</v>
      </c>
      <c r="L291">
        <v>3.99</v>
      </c>
      <c r="M291" s="10" t="s">
        <v>871</v>
      </c>
    </row>
    <row r="292" spans="1:13" x14ac:dyDescent="0.45">
      <c r="A292" s="10" t="s">
        <v>235</v>
      </c>
      <c r="B292" s="10" t="s">
        <v>21</v>
      </c>
      <c r="C292">
        <v>920</v>
      </c>
      <c r="D292">
        <v>544</v>
      </c>
      <c r="E292" s="10" t="s">
        <v>1050</v>
      </c>
      <c r="F292" s="10" t="s">
        <v>1069</v>
      </c>
      <c r="G292" s="10" t="s">
        <v>1049</v>
      </c>
      <c r="H292">
        <v>23</v>
      </c>
      <c r="I292" s="10" t="s">
        <v>1022</v>
      </c>
      <c r="J292">
        <v>169</v>
      </c>
      <c r="K292" s="10" t="s">
        <v>996</v>
      </c>
      <c r="L292">
        <v>4.3099999999999996</v>
      </c>
      <c r="M292" s="10" t="s">
        <v>871</v>
      </c>
    </row>
    <row r="293" spans="1:13" x14ac:dyDescent="0.45">
      <c r="A293" s="10" t="s">
        <v>560</v>
      </c>
      <c r="B293" s="10" t="s">
        <v>21</v>
      </c>
      <c r="C293">
        <v>1100.0999999999999</v>
      </c>
      <c r="D293">
        <v>3148</v>
      </c>
      <c r="E293" s="10" t="s">
        <v>1050</v>
      </c>
      <c r="F293" s="10" t="s">
        <v>1071</v>
      </c>
      <c r="G293" s="10" t="s">
        <v>928</v>
      </c>
      <c r="H293">
        <v>201</v>
      </c>
      <c r="I293" s="10" t="s">
        <v>904</v>
      </c>
      <c r="J293">
        <v>1010</v>
      </c>
      <c r="K293" s="10" t="s">
        <v>968</v>
      </c>
      <c r="L293">
        <v>4.03</v>
      </c>
      <c r="M293" s="10" t="s">
        <v>871</v>
      </c>
    </row>
    <row r="294" spans="1:13" x14ac:dyDescent="0.45">
      <c r="A294" s="10" t="s">
        <v>515</v>
      </c>
      <c r="B294" s="10" t="s">
        <v>21</v>
      </c>
      <c r="C294">
        <v>683.1</v>
      </c>
      <c r="D294">
        <v>1729</v>
      </c>
      <c r="E294" s="10" t="s">
        <v>1050</v>
      </c>
      <c r="F294" s="10" t="s">
        <v>979</v>
      </c>
      <c r="G294" s="10" t="s">
        <v>1076</v>
      </c>
      <c r="H294">
        <v>103</v>
      </c>
      <c r="I294" s="10" t="s">
        <v>940</v>
      </c>
      <c r="J294">
        <v>570</v>
      </c>
      <c r="K294" s="10" t="s">
        <v>1074</v>
      </c>
      <c r="L294">
        <v>4.3099999999999996</v>
      </c>
      <c r="M294" s="10" t="s">
        <v>871</v>
      </c>
    </row>
    <row r="295" spans="1:13" x14ac:dyDescent="0.45">
      <c r="A295" s="10" t="s">
        <v>378</v>
      </c>
      <c r="B295" s="10" t="s">
        <v>21</v>
      </c>
      <c r="C295">
        <v>440.1</v>
      </c>
      <c r="D295">
        <v>465</v>
      </c>
      <c r="E295" s="10" t="s">
        <v>1050</v>
      </c>
      <c r="F295" s="10" t="s">
        <v>1070</v>
      </c>
      <c r="G295" s="10" t="s">
        <v>920</v>
      </c>
      <c r="H295">
        <v>21</v>
      </c>
      <c r="I295" s="10" t="s">
        <v>954</v>
      </c>
      <c r="J295">
        <v>143</v>
      </c>
      <c r="K295" s="10" t="s">
        <v>975</v>
      </c>
      <c r="L295">
        <v>3.45</v>
      </c>
      <c r="M295" s="10" t="s">
        <v>871</v>
      </c>
    </row>
    <row r="296" spans="1:13" x14ac:dyDescent="0.45">
      <c r="A296" s="10" t="s">
        <v>374</v>
      </c>
      <c r="B296" s="10" t="s">
        <v>21</v>
      </c>
      <c r="C296">
        <v>2296</v>
      </c>
      <c r="D296">
        <v>696</v>
      </c>
      <c r="E296" s="10" t="s">
        <v>1050</v>
      </c>
      <c r="F296" s="10" t="s">
        <v>981</v>
      </c>
      <c r="G296" s="10" t="s">
        <v>1073</v>
      </c>
      <c r="H296">
        <v>33</v>
      </c>
      <c r="I296" s="10" t="s">
        <v>909</v>
      </c>
      <c r="J296">
        <v>230</v>
      </c>
      <c r="K296" s="10" t="s">
        <v>1074</v>
      </c>
      <c r="L296">
        <v>3.84</v>
      </c>
      <c r="M296" s="10" t="s">
        <v>871</v>
      </c>
    </row>
    <row r="297" spans="1:13" x14ac:dyDescent="0.45">
      <c r="A297" s="10" t="s">
        <v>243</v>
      </c>
      <c r="B297" s="10" t="s">
        <v>21</v>
      </c>
      <c r="C297">
        <v>363</v>
      </c>
      <c r="D297">
        <v>919</v>
      </c>
      <c r="E297" s="10" t="s">
        <v>1075</v>
      </c>
      <c r="F297" s="10" t="s">
        <v>1079</v>
      </c>
      <c r="G297" s="10" t="s">
        <v>956</v>
      </c>
      <c r="H297">
        <v>42</v>
      </c>
      <c r="I297" s="10" t="s">
        <v>921</v>
      </c>
      <c r="J297">
        <v>287</v>
      </c>
      <c r="K297" s="10" t="s">
        <v>1080</v>
      </c>
      <c r="L297">
        <v>5.1100000000000003</v>
      </c>
      <c r="M297" s="10" t="s">
        <v>871</v>
      </c>
    </row>
    <row r="298" spans="1:13" x14ac:dyDescent="0.45">
      <c r="A298" s="10" t="s">
        <v>405</v>
      </c>
      <c r="B298" s="10" t="s">
        <v>21</v>
      </c>
      <c r="C298">
        <v>1840.2</v>
      </c>
      <c r="D298">
        <v>1821</v>
      </c>
      <c r="E298" s="10" t="s">
        <v>1075</v>
      </c>
      <c r="F298" s="10" t="s">
        <v>1008</v>
      </c>
      <c r="G298" s="10" t="s">
        <v>932</v>
      </c>
      <c r="H298">
        <v>84</v>
      </c>
      <c r="I298" s="10" t="s">
        <v>921</v>
      </c>
      <c r="J298">
        <v>571</v>
      </c>
      <c r="K298" s="10" t="s">
        <v>999</v>
      </c>
      <c r="L298">
        <v>3.86</v>
      </c>
      <c r="M298" s="10" t="s">
        <v>871</v>
      </c>
    </row>
    <row r="299" spans="1:13" x14ac:dyDescent="0.45">
      <c r="A299" s="10" t="s">
        <v>157</v>
      </c>
      <c r="B299" s="10" t="s">
        <v>21</v>
      </c>
      <c r="C299">
        <v>1360</v>
      </c>
      <c r="D299">
        <v>595</v>
      </c>
      <c r="E299" s="10" t="s">
        <v>1075</v>
      </c>
      <c r="F299" s="10" t="s">
        <v>1081</v>
      </c>
      <c r="G299" s="10" t="s">
        <v>1029</v>
      </c>
      <c r="H299">
        <v>19</v>
      </c>
      <c r="I299" s="10" t="s">
        <v>972</v>
      </c>
      <c r="J299">
        <v>183</v>
      </c>
      <c r="K299" s="10" t="s">
        <v>975</v>
      </c>
      <c r="L299">
        <v>4.3099999999999996</v>
      </c>
      <c r="M299" s="10" t="s">
        <v>871</v>
      </c>
    </row>
    <row r="300" spans="1:13" x14ac:dyDescent="0.45">
      <c r="A300" s="10" t="s">
        <v>510</v>
      </c>
      <c r="B300" s="10" t="s">
        <v>21</v>
      </c>
      <c r="C300">
        <v>763</v>
      </c>
      <c r="D300">
        <v>1036</v>
      </c>
      <c r="E300" s="10" t="s">
        <v>1075</v>
      </c>
      <c r="F300" s="10" t="s">
        <v>911</v>
      </c>
      <c r="G300" s="10" t="s">
        <v>939</v>
      </c>
      <c r="H300">
        <v>63</v>
      </c>
      <c r="I300" s="10" t="s">
        <v>960</v>
      </c>
      <c r="J300">
        <v>331</v>
      </c>
      <c r="K300" s="10" t="s">
        <v>1010</v>
      </c>
      <c r="L300">
        <v>3.11</v>
      </c>
      <c r="M300" s="10" t="s">
        <v>871</v>
      </c>
    </row>
    <row r="301" spans="1:13" x14ac:dyDescent="0.45">
      <c r="A301" s="10" t="s">
        <v>669</v>
      </c>
      <c r="B301" s="10" t="s">
        <v>21</v>
      </c>
      <c r="C301">
        <v>393.1</v>
      </c>
      <c r="D301">
        <v>51</v>
      </c>
      <c r="E301" s="10" t="s">
        <v>1075</v>
      </c>
      <c r="F301" s="10" t="s">
        <v>1082</v>
      </c>
      <c r="G301" s="10" t="s">
        <v>1083</v>
      </c>
      <c r="H301">
        <v>3</v>
      </c>
      <c r="I301" s="10" t="s">
        <v>1047</v>
      </c>
      <c r="J301">
        <v>13</v>
      </c>
      <c r="K301" s="10" t="s">
        <v>1084</v>
      </c>
      <c r="L301">
        <v>5.17</v>
      </c>
      <c r="M301" s="10" t="s">
        <v>871</v>
      </c>
    </row>
    <row r="302" spans="1:13" x14ac:dyDescent="0.45">
      <c r="A302" s="10" t="s">
        <v>429</v>
      </c>
      <c r="B302" s="10" t="s">
        <v>21</v>
      </c>
      <c r="C302">
        <v>320.2</v>
      </c>
      <c r="D302">
        <v>855</v>
      </c>
      <c r="E302" s="10" t="s">
        <v>1075</v>
      </c>
      <c r="F302" s="10" t="s">
        <v>915</v>
      </c>
      <c r="G302" s="10" t="s">
        <v>1073</v>
      </c>
      <c r="H302">
        <v>61</v>
      </c>
      <c r="I302" s="10" t="s">
        <v>995</v>
      </c>
      <c r="J302">
        <v>303</v>
      </c>
      <c r="K302" s="10" t="s">
        <v>1134</v>
      </c>
      <c r="L302">
        <v>3.48</v>
      </c>
      <c r="M302" s="10" t="s">
        <v>871</v>
      </c>
    </row>
    <row r="303" spans="1:13" x14ac:dyDescent="0.45">
      <c r="A303" s="10" t="s">
        <v>381</v>
      </c>
      <c r="B303" s="10" t="s">
        <v>21</v>
      </c>
      <c r="C303">
        <v>1356.1</v>
      </c>
      <c r="D303">
        <v>2975</v>
      </c>
      <c r="E303" s="10" t="s">
        <v>1075</v>
      </c>
      <c r="F303" s="10" t="s">
        <v>1057</v>
      </c>
      <c r="G303" s="10" t="s">
        <v>1088</v>
      </c>
      <c r="H303">
        <v>158</v>
      </c>
      <c r="I303" s="10" t="s">
        <v>933</v>
      </c>
      <c r="J303">
        <v>903</v>
      </c>
      <c r="K303" s="10" t="s">
        <v>1089</v>
      </c>
      <c r="L303">
        <v>2.5299999999999998</v>
      </c>
      <c r="M303" s="10" t="s">
        <v>871</v>
      </c>
    </row>
    <row r="304" spans="1:13" x14ac:dyDescent="0.45">
      <c r="A304" s="10" t="s">
        <v>193</v>
      </c>
      <c r="B304" s="10" t="s">
        <v>21</v>
      </c>
      <c r="C304">
        <v>662.1</v>
      </c>
      <c r="D304">
        <v>1677</v>
      </c>
      <c r="E304" s="10" t="s">
        <v>1075</v>
      </c>
      <c r="F304" s="10" t="s">
        <v>911</v>
      </c>
      <c r="G304" s="10" t="s">
        <v>1090</v>
      </c>
      <c r="H304">
        <v>74</v>
      </c>
      <c r="I304" s="10" t="s">
        <v>1091</v>
      </c>
      <c r="J304">
        <v>537</v>
      </c>
      <c r="K304" s="10" t="s">
        <v>1072</v>
      </c>
      <c r="L304">
        <v>4.12</v>
      </c>
      <c r="M304" s="10" t="s">
        <v>871</v>
      </c>
    </row>
    <row r="305" spans="1:13" x14ac:dyDescent="0.45">
      <c r="A305" s="10" t="s">
        <v>762</v>
      </c>
      <c r="B305" s="10" t="s">
        <v>21</v>
      </c>
      <c r="C305">
        <v>362.2</v>
      </c>
      <c r="D305">
        <v>910</v>
      </c>
      <c r="E305" s="10" t="s">
        <v>1075</v>
      </c>
      <c r="F305" s="10" t="s">
        <v>962</v>
      </c>
      <c r="G305" s="10" t="s">
        <v>1094</v>
      </c>
      <c r="H305">
        <v>49</v>
      </c>
      <c r="I305" s="10" t="s">
        <v>890</v>
      </c>
      <c r="J305">
        <v>259</v>
      </c>
      <c r="K305" s="10" t="s">
        <v>1095</v>
      </c>
      <c r="L305">
        <v>3.08</v>
      </c>
      <c r="M305" s="10" t="s">
        <v>871</v>
      </c>
    </row>
    <row r="306" spans="1:13" x14ac:dyDescent="0.45">
      <c r="A306" s="10" t="s">
        <v>667</v>
      </c>
      <c r="B306" s="10" t="s">
        <v>21</v>
      </c>
      <c r="C306">
        <v>315</v>
      </c>
      <c r="D306">
        <v>811</v>
      </c>
      <c r="E306" s="10" t="s">
        <v>1075</v>
      </c>
      <c r="F306" s="10" t="s">
        <v>1098</v>
      </c>
      <c r="G306" s="10" t="s">
        <v>1099</v>
      </c>
      <c r="H306">
        <v>42</v>
      </c>
      <c r="I306" s="10" t="s">
        <v>1068</v>
      </c>
      <c r="J306">
        <v>269</v>
      </c>
      <c r="K306" s="10" t="s">
        <v>1100</v>
      </c>
      <c r="L306">
        <v>2.74</v>
      </c>
      <c r="M306" s="10" t="s">
        <v>871</v>
      </c>
    </row>
    <row r="307" spans="1:13" x14ac:dyDescent="0.45">
      <c r="A307" s="10" t="s">
        <v>704</v>
      </c>
      <c r="B307" s="10" t="s">
        <v>21</v>
      </c>
      <c r="C307">
        <v>1080.2</v>
      </c>
      <c r="D307">
        <v>2899</v>
      </c>
      <c r="E307" s="10" t="s">
        <v>1101</v>
      </c>
      <c r="F307" s="10" t="s">
        <v>1096</v>
      </c>
      <c r="G307" s="10" t="s">
        <v>893</v>
      </c>
      <c r="H307">
        <v>201</v>
      </c>
      <c r="I307" s="10" t="s">
        <v>1097</v>
      </c>
      <c r="J307">
        <v>899</v>
      </c>
      <c r="K307" s="10" t="s">
        <v>930</v>
      </c>
      <c r="L307">
        <v>4.3600000000000003</v>
      </c>
      <c r="M307" s="10" t="s">
        <v>871</v>
      </c>
    </row>
    <row r="308" spans="1:13" x14ac:dyDescent="0.45">
      <c r="A308" s="10" t="s">
        <v>254</v>
      </c>
      <c r="B308" s="10" t="s">
        <v>21</v>
      </c>
      <c r="C308">
        <v>676</v>
      </c>
      <c r="D308">
        <v>398</v>
      </c>
      <c r="E308" s="10" t="s">
        <v>1101</v>
      </c>
      <c r="F308" s="10" t="s">
        <v>1102</v>
      </c>
      <c r="G308" s="10" t="s">
        <v>1013</v>
      </c>
      <c r="H308">
        <v>14</v>
      </c>
      <c r="I308" s="10" t="s">
        <v>986</v>
      </c>
      <c r="J308">
        <v>117</v>
      </c>
      <c r="K308" s="10" t="s">
        <v>992</v>
      </c>
      <c r="L308">
        <v>3.41</v>
      </c>
      <c r="M308" s="10" t="s">
        <v>871</v>
      </c>
    </row>
    <row r="309" spans="1:13" x14ac:dyDescent="0.45">
      <c r="A309" s="10" t="s">
        <v>781</v>
      </c>
      <c r="B309" s="10" t="s">
        <v>21</v>
      </c>
      <c r="C309">
        <v>436</v>
      </c>
      <c r="D309">
        <v>505</v>
      </c>
      <c r="E309" s="10" t="s">
        <v>1101</v>
      </c>
      <c r="F309" s="10" t="s">
        <v>1103</v>
      </c>
      <c r="G309" s="10" t="s">
        <v>1104</v>
      </c>
      <c r="H309">
        <v>23</v>
      </c>
      <c r="I309" s="10" t="s">
        <v>921</v>
      </c>
      <c r="J309">
        <v>144</v>
      </c>
      <c r="K309" s="10" t="s">
        <v>1095</v>
      </c>
      <c r="L309">
        <v>4</v>
      </c>
      <c r="M309" s="10" t="s">
        <v>871</v>
      </c>
    </row>
    <row r="310" spans="1:13" x14ac:dyDescent="0.45">
      <c r="A310" s="10" t="s">
        <v>800</v>
      </c>
      <c r="B310" s="10" t="s">
        <v>21</v>
      </c>
      <c r="C310">
        <v>411.2</v>
      </c>
      <c r="D310">
        <v>829</v>
      </c>
      <c r="E310" s="10" t="s">
        <v>1101</v>
      </c>
      <c r="F310" s="10" t="s">
        <v>988</v>
      </c>
      <c r="G310" s="10" t="s">
        <v>1364</v>
      </c>
      <c r="H310">
        <v>49</v>
      </c>
      <c r="I310" s="10" t="s">
        <v>1047</v>
      </c>
      <c r="J310">
        <v>267</v>
      </c>
      <c r="K310" s="10" t="s">
        <v>950</v>
      </c>
      <c r="L310">
        <v>3.3</v>
      </c>
      <c r="M310" s="10" t="s">
        <v>871</v>
      </c>
    </row>
    <row r="311" spans="1:13" x14ac:dyDescent="0.45">
      <c r="A311" s="10" t="s">
        <v>442</v>
      </c>
      <c r="B311" s="10" t="s">
        <v>21</v>
      </c>
      <c r="C311">
        <v>1641.2</v>
      </c>
      <c r="D311">
        <v>3251</v>
      </c>
      <c r="E311" s="10" t="s">
        <v>1101</v>
      </c>
      <c r="F311" s="10" t="s">
        <v>966</v>
      </c>
      <c r="G311" s="10" t="s">
        <v>928</v>
      </c>
      <c r="H311">
        <v>207</v>
      </c>
      <c r="I311" s="10" t="s">
        <v>904</v>
      </c>
      <c r="J311">
        <v>1065</v>
      </c>
      <c r="K311" s="10" t="s">
        <v>1042</v>
      </c>
      <c r="L311">
        <v>3.44</v>
      </c>
      <c r="M311" s="10" t="s">
        <v>871</v>
      </c>
    </row>
    <row r="312" spans="1:13" x14ac:dyDescent="0.45">
      <c r="A312" s="10" t="s">
        <v>575</v>
      </c>
      <c r="B312" s="10" t="s">
        <v>21</v>
      </c>
      <c r="C312">
        <v>622.20000000000005</v>
      </c>
      <c r="D312">
        <v>1584</v>
      </c>
      <c r="E312" s="10" t="s">
        <v>1101</v>
      </c>
      <c r="F312" s="10" t="s">
        <v>1085</v>
      </c>
      <c r="G312" s="10" t="s">
        <v>1086</v>
      </c>
      <c r="H312">
        <v>99</v>
      </c>
      <c r="I312" s="10" t="s">
        <v>1087</v>
      </c>
      <c r="J312">
        <v>498</v>
      </c>
      <c r="K312" s="10" t="s">
        <v>999</v>
      </c>
      <c r="L312">
        <v>2.95</v>
      </c>
      <c r="M312" s="10" t="s">
        <v>871</v>
      </c>
    </row>
    <row r="313" spans="1:13" x14ac:dyDescent="0.45">
      <c r="A313" s="10" t="s">
        <v>357</v>
      </c>
      <c r="B313" s="10" t="s">
        <v>21</v>
      </c>
      <c r="C313">
        <v>479</v>
      </c>
      <c r="D313">
        <v>886</v>
      </c>
      <c r="E313" s="10" t="s">
        <v>1101</v>
      </c>
      <c r="F313" s="10" t="s">
        <v>1037</v>
      </c>
      <c r="G313" s="10" t="s">
        <v>1110</v>
      </c>
      <c r="H313">
        <v>48</v>
      </c>
      <c r="I313" s="10" t="s">
        <v>890</v>
      </c>
      <c r="J313">
        <v>282</v>
      </c>
      <c r="K313" s="10" t="s">
        <v>973</v>
      </c>
      <c r="L313">
        <v>3.49</v>
      </c>
      <c r="M313" s="10" t="s">
        <v>871</v>
      </c>
    </row>
    <row r="314" spans="1:13" x14ac:dyDescent="0.45">
      <c r="A314" s="10" t="s">
        <v>105</v>
      </c>
      <c r="B314" s="10" t="s">
        <v>21</v>
      </c>
      <c r="C314">
        <v>364.1</v>
      </c>
      <c r="D314">
        <v>1094</v>
      </c>
      <c r="E314" s="10" t="s">
        <v>1101</v>
      </c>
      <c r="F314" s="10" t="s">
        <v>1105</v>
      </c>
      <c r="G314" s="10" t="s">
        <v>1161</v>
      </c>
      <c r="H314">
        <v>41</v>
      </c>
      <c r="I314" s="10" t="s">
        <v>1153</v>
      </c>
      <c r="J314">
        <v>362</v>
      </c>
      <c r="K314" s="10" t="s">
        <v>1155</v>
      </c>
      <c r="L314">
        <v>3.24</v>
      </c>
      <c r="M314" s="10" t="s">
        <v>871</v>
      </c>
    </row>
    <row r="315" spans="1:13" x14ac:dyDescent="0.45">
      <c r="A315" s="10" t="s">
        <v>528</v>
      </c>
      <c r="B315" s="10" t="s">
        <v>21</v>
      </c>
      <c r="C315">
        <v>542.20000000000005</v>
      </c>
      <c r="D315">
        <v>657</v>
      </c>
      <c r="E315" s="10" t="s">
        <v>1101</v>
      </c>
      <c r="F315" s="10" t="s">
        <v>1107</v>
      </c>
      <c r="G315" s="10" t="s">
        <v>1108</v>
      </c>
      <c r="H315">
        <v>27</v>
      </c>
      <c r="I315" s="10" t="s">
        <v>880</v>
      </c>
      <c r="J315">
        <v>221</v>
      </c>
      <c r="K315" s="10" t="s">
        <v>1109</v>
      </c>
      <c r="L315">
        <v>4.0999999999999996</v>
      </c>
      <c r="M315" s="10" t="s">
        <v>871</v>
      </c>
    </row>
    <row r="316" spans="1:13" x14ac:dyDescent="0.45">
      <c r="A316" s="10" t="s">
        <v>59</v>
      </c>
      <c r="B316" s="10" t="s">
        <v>21</v>
      </c>
      <c r="C316">
        <v>348.2</v>
      </c>
      <c r="D316">
        <v>757</v>
      </c>
      <c r="E316" s="10" t="s">
        <v>1101</v>
      </c>
      <c r="F316" s="10" t="s">
        <v>1045</v>
      </c>
      <c r="G316" s="10" t="s">
        <v>1111</v>
      </c>
      <c r="H316">
        <v>25</v>
      </c>
      <c r="I316" s="10" t="s">
        <v>1039</v>
      </c>
      <c r="J316">
        <v>249</v>
      </c>
      <c r="K316" s="10" t="s">
        <v>1112</v>
      </c>
      <c r="L316">
        <v>3.1</v>
      </c>
      <c r="M316" s="10" t="s">
        <v>871</v>
      </c>
    </row>
    <row r="317" spans="1:13" x14ac:dyDescent="0.45">
      <c r="A317" s="10" t="s">
        <v>435</v>
      </c>
      <c r="B317" s="10" t="s">
        <v>21</v>
      </c>
      <c r="C317">
        <v>358</v>
      </c>
      <c r="D317">
        <v>916</v>
      </c>
      <c r="E317" s="10" t="s">
        <v>1101</v>
      </c>
      <c r="F317" s="10" t="s">
        <v>974</v>
      </c>
      <c r="G317" s="10" t="s">
        <v>1351</v>
      </c>
      <c r="H317">
        <v>62</v>
      </c>
      <c r="I317" s="10" t="s">
        <v>894</v>
      </c>
      <c r="J317">
        <v>308</v>
      </c>
      <c r="K317" s="10" t="s">
        <v>1109</v>
      </c>
      <c r="L317">
        <v>3.39</v>
      </c>
      <c r="M317" s="10" t="s">
        <v>871</v>
      </c>
    </row>
    <row r="318" spans="1:13" x14ac:dyDescent="0.45">
      <c r="A318" s="10" t="s">
        <v>756</v>
      </c>
      <c r="B318" s="10" t="s">
        <v>21</v>
      </c>
      <c r="C318">
        <v>680</v>
      </c>
      <c r="D318">
        <v>268</v>
      </c>
      <c r="E318" s="10" t="s">
        <v>1101</v>
      </c>
      <c r="F318" s="10" t="s">
        <v>988</v>
      </c>
      <c r="G318" s="10" t="s">
        <v>1113</v>
      </c>
      <c r="H318">
        <v>15</v>
      </c>
      <c r="I318" s="10" t="s">
        <v>982</v>
      </c>
      <c r="J318">
        <v>74</v>
      </c>
      <c r="K318" s="10" t="s">
        <v>891</v>
      </c>
      <c r="L318">
        <v>2.95</v>
      </c>
      <c r="M318" s="10" t="s">
        <v>871</v>
      </c>
    </row>
    <row r="319" spans="1:13" x14ac:dyDescent="0.45">
      <c r="A319" s="10" t="s">
        <v>111</v>
      </c>
      <c r="B319" s="10" t="s">
        <v>21</v>
      </c>
      <c r="C319">
        <v>320.2</v>
      </c>
      <c r="D319">
        <v>778</v>
      </c>
      <c r="E319" s="10" t="s">
        <v>1101</v>
      </c>
      <c r="F319" s="10" t="s">
        <v>1127</v>
      </c>
      <c r="G319" s="10" t="s">
        <v>1138</v>
      </c>
      <c r="H319">
        <v>37</v>
      </c>
      <c r="I319" s="10" t="s">
        <v>1059</v>
      </c>
      <c r="J319">
        <v>262</v>
      </c>
      <c r="K319" s="10" t="s">
        <v>1116</v>
      </c>
      <c r="L319">
        <v>3.82</v>
      </c>
      <c r="M319" s="10" t="s">
        <v>871</v>
      </c>
    </row>
    <row r="320" spans="1:13" x14ac:dyDescent="0.45">
      <c r="A320" s="10" t="s">
        <v>85</v>
      </c>
      <c r="B320" s="10" t="s">
        <v>21</v>
      </c>
      <c r="C320">
        <v>555.20000000000005</v>
      </c>
      <c r="D320">
        <v>1247</v>
      </c>
      <c r="E320" s="10" t="s">
        <v>1101</v>
      </c>
      <c r="F320" s="10" t="s">
        <v>919</v>
      </c>
      <c r="G320" s="10" t="s">
        <v>985</v>
      </c>
      <c r="H320">
        <v>53</v>
      </c>
      <c r="I320" s="10" t="s">
        <v>970</v>
      </c>
      <c r="J320">
        <v>424</v>
      </c>
      <c r="K320" s="10" t="s">
        <v>1030</v>
      </c>
      <c r="L320">
        <v>3.58</v>
      </c>
      <c r="M320" s="10" t="s">
        <v>871</v>
      </c>
    </row>
    <row r="321" spans="1:13" x14ac:dyDescent="0.45">
      <c r="A321" s="10" t="s">
        <v>95</v>
      </c>
      <c r="B321" s="10" t="s">
        <v>96</v>
      </c>
      <c r="C321">
        <v>528</v>
      </c>
      <c r="D321">
        <v>1518</v>
      </c>
      <c r="E321" s="10" t="s">
        <v>1101</v>
      </c>
      <c r="F321" s="10" t="s">
        <v>1092</v>
      </c>
      <c r="G321" s="10" t="s">
        <v>1419</v>
      </c>
      <c r="H321">
        <v>88</v>
      </c>
      <c r="I321" s="10" t="s">
        <v>917</v>
      </c>
      <c r="J321">
        <v>521</v>
      </c>
      <c r="K321" s="10" t="s">
        <v>1172</v>
      </c>
      <c r="L321">
        <v>3.17</v>
      </c>
      <c r="M321" s="10" t="s">
        <v>871</v>
      </c>
    </row>
    <row r="322" spans="1:13" x14ac:dyDescent="0.45">
      <c r="A322" s="10" t="s">
        <v>203</v>
      </c>
      <c r="B322" s="10" t="s">
        <v>21</v>
      </c>
      <c r="C322">
        <v>1813.2</v>
      </c>
      <c r="D322">
        <v>1857</v>
      </c>
      <c r="E322" s="10" t="s">
        <v>1101</v>
      </c>
      <c r="F322" s="10" t="s">
        <v>1102</v>
      </c>
      <c r="G322" s="10" t="s">
        <v>1118</v>
      </c>
      <c r="H322">
        <v>102</v>
      </c>
      <c r="I322" s="10" t="s">
        <v>1002</v>
      </c>
      <c r="J322">
        <v>579</v>
      </c>
      <c r="K322" s="10" t="s">
        <v>1080</v>
      </c>
      <c r="L322">
        <v>4.1500000000000004</v>
      </c>
      <c r="M322" s="10" t="s">
        <v>871</v>
      </c>
    </row>
    <row r="323" spans="1:13" x14ac:dyDescent="0.45">
      <c r="A323" s="10" t="s">
        <v>733</v>
      </c>
      <c r="B323" s="10" t="s">
        <v>21</v>
      </c>
      <c r="C323">
        <v>1643</v>
      </c>
      <c r="D323">
        <v>1476</v>
      </c>
      <c r="E323" s="10" t="s">
        <v>1101</v>
      </c>
      <c r="F323" s="10" t="s">
        <v>1070</v>
      </c>
      <c r="G323" s="10" t="s">
        <v>1125</v>
      </c>
      <c r="H323">
        <v>89</v>
      </c>
      <c r="I323" s="10" t="s">
        <v>940</v>
      </c>
      <c r="J323">
        <v>479</v>
      </c>
      <c r="K323" s="10" t="s">
        <v>1170</v>
      </c>
      <c r="L323">
        <v>4.29</v>
      </c>
      <c r="M323" s="10" t="s">
        <v>871</v>
      </c>
    </row>
    <row r="324" spans="1:13" x14ac:dyDescent="0.45">
      <c r="A324" s="10" t="s">
        <v>299</v>
      </c>
      <c r="B324" s="10" t="s">
        <v>21</v>
      </c>
      <c r="C324">
        <v>639.20000000000005</v>
      </c>
      <c r="D324">
        <v>569</v>
      </c>
      <c r="E324" s="10" t="s">
        <v>1120</v>
      </c>
      <c r="F324" s="10" t="s">
        <v>1012</v>
      </c>
      <c r="G324" s="10" t="s">
        <v>1123</v>
      </c>
      <c r="H324">
        <v>26</v>
      </c>
      <c r="I324" s="10" t="s">
        <v>921</v>
      </c>
      <c r="J324">
        <v>176</v>
      </c>
      <c r="K324" s="10" t="s">
        <v>961</v>
      </c>
      <c r="L324">
        <v>3.21</v>
      </c>
      <c r="M324" s="10" t="s">
        <v>871</v>
      </c>
    </row>
    <row r="325" spans="1:13" x14ac:dyDescent="0.45">
      <c r="A325" s="10" t="s">
        <v>311</v>
      </c>
      <c r="B325" s="10" t="s">
        <v>312</v>
      </c>
      <c r="C325">
        <v>2712.2</v>
      </c>
      <c r="D325">
        <v>3430</v>
      </c>
      <c r="E325" s="10" t="s">
        <v>1120</v>
      </c>
      <c r="F325" s="10" t="s">
        <v>1098</v>
      </c>
      <c r="G325" s="10" t="s">
        <v>1124</v>
      </c>
      <c r="H325">
        <v>187</v>
      </c>
      <c r="I325" s="10" t="s">
        <v>1002</v>
      </c>
      <c r="J325">
        <v>1077</v>
      </c>
      <c r="K325" s="10" t="s">
        <v>999</v>
      </c>
      <c r="L325">
        <v>2.48</v>
      </c>
      <c r="M325" s="10" t="s">
        <v>871</v>
      </c>
    </row>
    <row r="326" spans="1:13" x14ac:dyDescent="0.45">
      <c r="A326" s="10" t="s">
        <v>454</v>
      </c>
      <c r="B326" s="10" t="s">
        <v>21</v>
      </c>
      <c r="C326">
        <v>1002.2</v>
      </c>
      <c r="D326">
        <v>2798</v>
      </c>
      <c r="E326" s="10" t="s">
        <v>1120</v>
      </c>
      <c r="F326" s="10" t="s">
        <v>915</v>
      </c>
      <c r="G326" s="10" t="s">
        <v>1140</v>
      </c>
      <c r="H326">
        <v>183</v>
      </c>
      <c r="I326" s="10" t="s">
        <v>1141</v>
      </c>
      <c r="J326">
        <v>941</v>
      </c>
      <c r="K326" s="10" t="s">
        <v>1109</v>
      </c>
      <c r="L326">
        <v>3.53</v>
      </c>
      <c r="M326" s="10" t="s">
        <v>871</v>
      </c>
    </row>
    <row r="327" spans="1:13" x14ac:dyDescent="0.45">
      <c r="A327" s="10" t="s">
        <v>555</v>
      </c>
      <c r="B327" s="10" t="s">
        <v>21</v>
      </c>
      <c r="C327">
        <v>364.2</v>
      </c>
      <c r="D327">
        <v>185</v>
      </c>
      <c r="E327" s="10" t="s">
        <v>1120</v>
      </c>
      <c r="F327" s="10" t="s">
        <v>1051</v>
      </c>
      <c r="G327" s="10" t="s">
        <v>1125</v>
      </c>
      <c r="H327">
        <v>10</v>
      </c>
      <c r="I327" s="10" t="s">
        <v>890</v>
      </c>
      <c r="J327">
        <v>55</v>
      </c>
      <c r="K327" s="10" t="s">
        <v>977</v>
      </c>
      <c r="L327">
        <v>3.5</v>
      </c>
      <c r="M327" s="10" t="s">
        <v>871</v>
      </c>
    </row>
    <row r="328" spans="1:13" x14ac:dyDescent="0.45">
      <c r="A328" s="10" t="s">
        <v>303</v>
      </c>
      <c r="B328" s="10" t="s">
        <v>21</v>
      </c>
      <c r="C328">
        <v>775</v>
      </c>
      <c r="D328">
        <v>2158</v>
      </c>
      <c r="E328" s="10" t="s">
        <v>1120</v>
      </c>
      <c r="F328" s="10" t="s">
        <v>976</v>
      </c>
      <c r="G328" s="10" t="s">
        <v>1247</v>
      </c>
      <c r="H328">
        <v>154</v>
      </c>
      <c r="I328" s="10" t="s">
        <v>995</v>
      </c>
      <c r="J328">
        <v>747</v>
      </c>
      <c r="K328" s="10" t="s">
        <v>1131</v>
      </c>
      <c r="L328">
        <v>4.01</v>
      </c>
      <c r="M328" s="10" t="s">
        <v>871</v>
      </c>
    </row>
    <row r="329" spans="1:13" x14ac:dyDescent="0.45">
      <c r="A329" s="10" t="s">
        <v>52</v>
      </c>
      <c r="B329" s="10" t="s">
        <v>21</v>
      </c>
      <c r="C329">
        <v>726.2</v>
      </c>
      <c r="D329">
        <v>1267</v>
      </c>
      <c r="E329" s="10" t="s">
        <v>1120</v>
      </c>
      <c r="F329" s="10" t="s">
        <v>1037</v>
      </c>
      <c r="G329" s="10" t="s">
        <v>985</v>
      </c>
      <c r="H329">
        <v>52</v>
      </c>
      <c r="I329" s="10" t="s">
        <v>880</v>
      </c>
      <c r="J329">
        <v>410</v>
      </c>
      <c r="K329" s="10" t="s">
        <v>1126</v>
      </c>
      <c r="L329">
        <v>2.94</v>
      </c>
      <c r="M329" s="10" t="s">
        <v>871</v>
      </c>
    </row>
    <row r="330" spans="1:13" x14ac:dyDescent="0.45">
      <c r="A330" s="10" t="s">
        <v>202</v>
      </c>
      <c r="B330" s="10" t="s">
        <v>21</v>
      </c>
      <c r="C330">
        <v>366</v>
      </c>
      <c r="D330">
        <v>1172</v>
      </c>
      <c r="E330" s="10" t="s">
        <v>1120</v>
      </c>
      <c r="F330" s="10" t="s">
        <v>1130</v>
      </c>
      <c r="G330" s="10" t="s">
        <v>936</v>
      </c>
      <c r="H330">
        <v>58</v>
      </c>
      <c r="I330" s="10" t="s">
        <v>925</v>
      </c>
      <c r="J330">
        <v>405</v>
      </c>
      <c r="K330" s="10" t="s">
        <v>1131</v>
      </c>
      <c r="L330">
        <v>4.5999999999999996</v>
      </c>
      <c r="M330" s="10" t="s">
        <v>871</v>
      </c>
    </row>
    <row r="331" spans="1:13" x14ac:dyDescent="0.45">
      <c r="A331" s="10" t="s">
        <v>853</v>
      </c>
      <c r="B331" s="10" t="s">
        <v>21</v>
      </c>
      <c r="C331">
        <v>393</v>
      </c>
      <c r="D331">
        <v>368</v>
      </c>
      <c r="E331" s="10" t="s">
        <v>1120</v>
      </c>
      <c r="F331" s="10" t="s">
        <v>1085</v>
      </c>
      <c r="G331" s="10" t="s">
        <v>1132</v>
      </c>
      <c r="H331">
        <v>23</v>
      </c>
      <c r="I331" s="10" t="s">
        <v>1087</v>
      </c>
      <c r="J331">
        <v>112</v>
      </c>
      <c r="K331" s="10" t="s">
        <v>1089</v>
      </c>
      <c r="L331">
        <v>4.01</v>
      </c>
      <c r="M331" s="10" t="s">
        <v>871</v>
      </c>
    </row>
    <row r="332" spans="1:13" x14ac:dyDescent="0.45">
      <c r="A332" s="10" t="s">
        <v>479</v>
      </c>
      <c r="B332" s="10" t="s">
        <v>191</v>
      </c>
      <c r="C332">
        <v>481.2</v>
      </c>
      <c r="D332">
        <v>1146</v>
      </c>
      <c r="E332" s="10" t="s">
        <v>1120</v>
      </c>
      <c r="F332" s="10" t="s">
        <v>955</v>
      </c>
      <c r="G332" s="10" t="s">
        <v>1123</v>
      </c>
      <c r="H332">
        <v>84</v>
      </c>
      <c r="I332" s="10" t="s">
        <v>1133</v>
      </c>
      <c r="J332">
        <v>406</v>
      </c>
      <c r="K332" s="10" t="s">
        <v>1134</v>
      </c>
      <c r="L332">
        <v>3.01</v>
      </c>
      <c r="M332" s="10" t="s">
        <v>871</v>
      </c>
    </row>
    <row r="333" spans="1:13" x14ac:dyDescent="0.45">
      <c r="A333" s="10" t="s">
        <v>43</v>
      </c>
      <c r="B333" s="10" t="s">
        <v>21</v>
      </c>
      <c r="C333">
        <v>1625.2</v>
      </c>
      <c r="D333">
        <v>3679</v>
      </c>
      <c r="E333" s="10" t="s">
        <v>1120</v>
      </c>
      <c r="F333" s="10" t="s">
        <v>958</v>
      </c>
      <c r="G333" s="10" t="s">
        <v>1135</v>
      </c>
      <c r="H333">
        <v>204</v>
      </c>
      <c r="I333" s="10" t="s">
        <v>1002</v>
      </c>
      <c r="J333">
        <v>1266</v>
      </c>
      <c r="K333" s="10" t="s">
        <v>1136</v>
      </c>
      <c r="L333">
        <v>4.0199999999999996</v>
      </c>
      <c r="M333" s="10" t="s">
        <v>871</v>
      </c>
    </row>
    <row r="334" spans="1:13" x14ac:dyDescent="0.45">
      <c r="A334" s="10" t="s">
        <v>118</v>
      </c>
      <c r="B334" s="10" t="s">
        <v>119</v>
      </c>
      <c r="C334">
        <v>967</v>
      </c>
      <c r="D334">
        <v>2411</v>
      </c>
      <c r="E334" s="10" t="s">
        <v>1120</v>
      </c>
      <c r="F334" s="10" t="s">
        <v>1137</v>
      </c>
      <c r="G334" s="10" t="s">
        <v>1138</v>
      </c>
      <c r="H334">
        <v>107</v>
      </c>
      <c r="I334" s="10" t="s">
        <v>1091</v>
      </c>
      <c r="J334">
        <v>810</v>
      </c>
      <c r="K334" s="10" t="s">
        <v>1109</v>
      </c>
      <c r="L334">
        <v>3.74</v>
      </c>
      <c r="M334" s="10" t="s">
        <v>871</v>
      </c>
    </row>
    <row r="335" spans="1:13" x14ac:dyDescent="0.45">
      <c r="A335" s="10" t="s">
        <v>818</v>
      </c>
      <c r="B335" s="10" t="s">
        <v>21</v>
      </c>
      <c r="C335">
        <v>503.2</v>
      </c>
      <c r="D335">
        <v>542</v>
      </c>
      <c r="E335" s="10" t="s">
        <v>1120</v>
      </c>
      <c r="F335" s="10" t="s">
        <v>1142</v>
      </c>
      <c r="G335" s="10" t="s">
        <v>1119</v>
      </c>
      <c r="H335">
        <v>29</v>
      </c>
      <c r="I335" s="10" t="s">
        <v>890</v>
      </c>
      <c r="J335">
        <v>166</v>
      </c>
      <c r="K335" s="10" t="s">
        <v>1056</v>
      </c>
      <c r="L335">
        <v>3.72</v>
      </c>
      <c r="M335" s="10" t="s">
        <v>871</v>
      </c>
    </row>
    <row r="336" spans="1:13" x14ac:dyDescent="0.45">
      <c r="A336" s="10" t="s">
        <v>190</v>
      </c>
      <c r="B336" s="10" t="s">
        <v>191</v>
      </c>
      <c r="C336">
        <v>523</v>
      </c>
      <c r="D336">
        <v>1509</v>
      </c>
      <c r="E336" s="10" t="s">
        <v>1120</v>
      </c>
      <c r="F336" s="10" t="s">
        <v>1103</v>
      </c>
      <c r="G336" s="10" t="s">
        <v>956</v>
      </c>
      <c r="H336">
        <v>95</v>
      </c>
      <c r="I336" s="10" t="s">
        <v>1087</v>
      </c>
      <c r="J336">
        <v>541</v>
      </c>
      <c r="K336" s="10" t="s">
        <v>1293</v>
      </c>
      <c r="L336">
        <v>3.98</v>
      </c>
      <c r="M336" s="10" t="s">
        <v>871</v>
      </c>
    </row>
    <row r="337" spans="1:13" x14ac:dyDescent="0.45">
      <c r="A337" s="10" t="s">
        <v>177</v>
      </c>
      <c r="B337" s="10" t="s">
        <v>21</v>
      </c>
      <c r="C337">
        <v>1745.1</v>
      </c>
      <c r="D337">
        <v>3458</v>
      </c>
      <c r="E337" s="10" t="s">
        <v>1120</v>
      </c>
      <c r="F337" s="10" t="s">
        <v>888</v>
      </c>
      <c r="G337" s="10" t="s">
        <v>1143</v>
      </c>
      <c r="H337">
        <v>184</v>
      </c>
      <c r="I337" s="10" t="s">
        <v>933</v>
      </c>
      <c r="J337">
        <v>1142</v>
      </c>
      <c r="K337" s="10" t="s">
        <v>1074</v>
      </c>
      <c r="L337">
        <v>4.07</v>
      </c>
      <c r="M337" s="10" t="s">
        <v>871</v>
      </c>
    </row>
    <row r="338" spans="1:13" x14ac:dyDescent="0.45">
      <c r="A338" s="10" t="s">
        <v>692</v>
      </c>
      <c r="B338" s="10" t="s">
        <v>21</v>
      </c>
      <c r="C338">
        <v>953.1</v>
      </c>
      <c r="D338">
        <v>1516</v>
      </c>
      <c r="E338" s="10" t="s">
        <v>1120</v>
      </c>
      <c r="F338" s="10" t="s">
        <v>1035</v>
      </c>
      <c r="G338" s="10" t="s">
        <v>1125</v>
      </c>
      <c r="H338">
        <v>112</v>
      </c>
      <c r="I338" s="10" t="s">
        <v>1144</v>
      </c>
      <c r="J338">
        <v>480</v>
      </c>
      <c r="K338" s="10" t="s">
        <v>1145</v>
      </c>
      <c r="L338">
        <v>4.58</v>
      </c>
      <c r="M338" s="10" t="s">
        <v>871</v>
      </c>
    </row>
    <row r="339" spans="1:13" x14ac:dyDescent="0.45">
      <c r="A339" s="10" t="s">
        <v>391</v>
      </c>
      <c r="B339" s="10" t="s">
        <v>21</v>
      </c>
      <c r="C339">
        <v>364</v>
      </c>
      <c r="D339">
        <v>473</v>
      </c>
      <c r="E339" s="10" t="s">
        <v>1120</v>
      </c>
      <c r="F339" s="10" t="s">
        <v>990</v>
      </c>
      <c r="G339" s="10" t="s">
        <v>1146</v>
      </c>
      <c r="H339">
        <v>18</v>
      </c>
      <c r="I339" s="10" t="s">
        <v>875</v>
      </c>
      <c r="J339">
        <v>159</v>
      </c>
      <c r="K339" s="10" t="s">
        <v>1109</v>
      </c>
      <c r="L339">
        <v>3.36</v>
      </c>
      <c r="M339" s="10" t="s">
        <v>871</v>
      </c>
    </row>
    <row r="340" spans="1:13" x14ac:dyDescent="0.45">
      <c r="A340" s="10" t="s">
        <v>149</v>
      </c>
      <c r="B340" s="10" t="s">
        <v>21</v>
      </c>
      <c r="C340">
        <v>446.1</v>
      </c>
      <c r="D340">
        <v>87</v>
      </c>
      <c r="E340" s="10" t="s">
        <v>1120</v>
      </c>
      <c r="F340" s="10" t="s">
        <v>938</v>
      </c>
      <c r="G340" s="10" t="s">
        <v>1147</v>
      </c>
      <c r="H340">
        <v>7</v>
      </c>
      <c r="I340" s="10" t="s">
        <v>1148</v>
      </c>
      <c r="J340">
        <v>29</v>
      </c>
      <c r="K340" s="10" t="s">
        <v>1058</v>
      </c>
      <c r="L340">
        <v>5.46</v>
      </c>
      <c r="M340" s="10" t="s">
        <v>871</v>
      </c>
    </row>
    <row r="341" spans="1:13" x14ac:dyDescent="0.45">
      <c r="A341" s="10" t="s">
        <v>694</v>
      </c>
      <c r="B341" s="10" t="s">
        <v>21</v>
      </c>
      <c r="C341">
        <v>397.2</v>
      </c>
      <c r="D341">
        <v>350</v>
      </c>
      <c r="E341" s="10" t="s">
        <v>1149</v>
      </c>
      <c r="F341" s="10" t="s">
        <v>1150</v>
      </c>
      <c r="G341" s="10" t="s">
        <v>1151</v>
      </c>
      <c r="H341">
        <v>23</v>
      </c>
      <c r="I341" s="10" t="s">
        <v>1152</v>
      </c>
      <c r="J341">
        <v>110</v>
      </c>
      <c r="K341" s="10" t="s">
        <v>999</v>
      </c>
      <c r="L341">
        <v>3.3</v>
      </c>
      <c r="M341" s="10" t="s">
        <v>871</v>
      </c>
    </row>
    <row r="342" spans="1:13" x14ac:dyDescent="0.45">
      <c r="A342" s="10" t="s">
        <v>158</v>
      </c>
      <c r="B342" s="10" t="s">
        <v>21</v>
      </c>
      <c r="C342">
        <v>468.1</v>
      </c>
      <c r="D342">
        <v>671</v>
      </c>
      <c r="E342" s="10" t="s">
        <v>1149</v>
      </c>
      <c r="F342" s="10" t="s">
        <v>962</v>
      </c>
      <c r="G342" s="10" t="s">
        <v>953</v>
      </c>
      <c r="H342">
        <v>25</v>
      </c>
      <c r="I342" s="10" t="s">
        <v>1153</v>
      </c>
      <c r="J342">
        <v>204</v>
      </c>
      <c r="K342" s="10" t="s">
        <v>1089</v>
      </c>
      <c r="L342">
        <v>4.55</v>
      </c>
      <c r="M342" s="10" t="s">
        <v>871</v>
      </c>
    </row>
    <row r="343" spans="1:13" x14ac:dyDescent="0.45">
      <c r="A343" s="10" t="s">
        <v>131</v>
      </c>
      <c r="B343" s="10" t="s">
        <v>21</v>
      </c>
      <c r="C343">
        <v>331.1</v>
      </c>
      <c r="D343">
        <v>1052</v>
      </c>
      <c r="E343" s="10" t="s">
        <v>1149</v>
      </c>
      <c r="F343" s="10" t="s">
        <v>1154</v>
      </c>
      <c r="G343" s="10" t="s">
        <v>1128</v>
      </c>
      <c r="H343">
        <v>63</v>
      </c>
      <c r="I343" s="10" t="s">
        <v>940</v>
      </c>
      <c r="J343">
        <v>348</v>
      </c>
      <c r="K343" s="10" t="s">
        <v>1155</v>
      </c>
      <c r="L343">
        <v>5.03</v>
      </c>
      <c r="M343" s="10" t="s">
        <v>871</v>
      </c>
    </row>
    <row r="344" spans="1:13" x14ac:dyDescent="0.45">
      <c r="A344" s="10" t="s">
        <v>383</v>
      </c>
      <c r="B344" s="10" t="s">
        <v>171</v>
      </c>
      <c r="C344">
        <v>929.1</v>
      </c>
      <c r="D344">
        <v>247</v>
      </c>
      <c r="E344" s="10" t="s">
        <v>1149</v>
      </c>
      <c r="F344" s="10" t="s">
        <v>1156</v>
      </c>
      <c r="G344" s="10" t="s">
        <v>1157</v>
      </c>
      <c r="H344">
        <v>19</v>
      </c>
      <c r="I344" s="10" t="s">
        <v>1158</v>
      </c>
      <c r="J344">
        <v>72</v>
      </c>
      <c r="K344" s="10" t="s">
        <v>1159</v>
      </c>
      <c r="L344">
        <v>4.9800000000000004</v>
      </c>
      <c r="M344" s="10" t="s">
        <v>871</v>
      </c>
    </row>
    <row r="345" spans="1:13" x14ac:dyDescent="0.45">
      <c r="A345" s="10" t="s">
        <v>516</v>
      </c>
      <c r="B345" s="10" t="s">
        <v>21</v>
      </c>
      <c r="C345">
        <v>365.1</v>
      </c>
      <c r="D345">
        <v>978</v>
      </c>
      <c r="E345" s="10" t="s">
        <v>1149</v>
      </c>
      <c r="F345" s="10" t="s">
        <v>1035</v>
      </c>
      <c r="G345" s="10" t="s">
        <v>1108</v>
      </c>
      <c r="H345">
        <v>59</v>
      </c>
      <c r="I345" s="10" t="s">
        <v>940</v>
      </c>
      <c r="J345">
        <v>322</v>
      </c>
      <c r="K345" s="10" t="s">
        <v>1112</v>
      </c>
      <c r="L345">
        <v>3.62</v>
      </c>
      <c r="M345" s="10" t="s">
        <v>871</v>
      </c>
    </row>
    <row r="346" spans="1:13" x14ac:dyDescent="0.45">
      <c r="A346" s="10" t="s">
        <v>768</v>
      </c>
      <c r="B346" s="10" t="s">
        <v>21</v>
      </c>
      <c r="C346">
        <v>2834.2</v>
      </c>
      <c r="D346">
        <v>3844</v>
      </c>
      <c r="E346" s="10" t="s">
        <v>1149</v>
      </c>
      <c r="F346" s="10" t="s">
        <v>1139</v>
      </c>
      <c r="G346" s="10" t="s">
        <v>1160</v>
      </c>
      <c r="H346">
        <v>256</v>
      </c>
      <c r="I346" s="10" t="s">
        <v>1115</v>
      </c>
      <c r="J346">
        <v>1243</v>
      </c>
      <c r="K346" s="10" t="s">
        <v>937</v>
      </c>
      <c r="L346">
        <v>3.15</v>
      </c>
      <c r="M346" s="10" t="s">
        <v>871</v>
      </c>
    </row>
    <row r="347" spans="1:13" x14ac:dyDescent="0.45">
      <c r="A347" s="10" t="s">
        <v>341</v>
      </c>
      <c r="B347" s="10" t="s">
        <v>21</v>
      </c>
      <c r="C347">
        <v>650.1</v>
      </c>
      <c r="D347">
        <v>495</v>
      </c>
      <c r="E347" s="10" t="s">
        <v>1149</v>
      </c>
      <c r="F347" s="10" t="s">
        <v>1064</v>
      </c>
      <c r="G347" s="10" t="s">
        <v>1161</v>
      </c>
      <c r="H347">
        <v>29</v>
      </c>
      <c r="I347" s="10" t="s">
        <v>1047</v>
      </c>
      <c r="J347">
        <v>166</v>
      </c>
      <c r="K347" s="10" t="s">
        <v>1162</v>
      </c>
      <c r="L347">
        <v>4.5</v>
      </c>
      <c r="M347" s="10" t="s">
        <v>871</v>
      </c>
    </row>
    <row r="348" spans="1:13" x14ac:dyDescent="0.45">
      <c r="A348" s="10" t="s">
        <v>94</v>
      </c>
      <c r="B348" s="10" t="s">
        <v>21</v>
      </c>
      <c r="C348">
        <v>505.2</v>
      </c>
      <c r="D348">
        <v>692</v>
      </c>
      <c r="E348" s="10" t="s">
        <v>1149</v>
      </c>
      <c r="F348" s="10" t="s">
        <v>1163</v>
      </c>
      <c r="G348" s="10" t="s">
        <v>1017</v>
      </c>
      <c r="H348">
        <v>32</v>
      </c>
      <c r="I348" s="10" t="s">
        <v>921</v>
      </c>
      <c r="J348">
        <v>206</v>
      </c>
      <c r="K348" s="10" t="s">
        <v>1164</v>
      </c>
      <c r="L348">
        <v>3.2</v>
      </c>
      <c r="M348" s="10" t="s">
        <v>871</v>
      </c>
    </row>
    <row r="349" spans="1:13" x14ac:dyDescent="0.45">
      <c r="A349" s="10" t="s">
        <v>463</v>
      </c>
      <c r="B349" s="10" t="s">
        <v>21</v>
      </c>
      <c r="C349">
        <v>740.1</v>
      </c>
      <c r="D349">
        <v>1917</v>
      </c>
      <c r="E349" s="10" t="s">
        <v>1149</v>
      </c>
      <c r="F349" s="10" t="s">
        <v>1171</v>
      </c>
      <c r="G349" s="10" t="s">
        <v>939</v>
      </c>
      <c r="H349">
        <v>131</v>
      </c>
      <c r="I349" s="10" t="s">
        <v>894</v>
      </c>
      <c r="J349">
        <v>651</v>
      </c>
      <c r="K349" s="10" t="s">
        <v>1030</v>
      </c>
      <c r="L349">
        <v>3.7</v>
      </c>
      <c r="M349" s="10" t="s">
        <v>871</v>
      </c>
    </row>
    <row r="350" spans="1:13" x14ac:dyDescent="0.45">
      <c r="A350" s="10" t="s">
        <v>331</v>
      </c>
      <c r="B350" s="10" t="s">
        <v>21</v>
      </c>
      <c r="C350">
        <v>533</v>
      </c>
      <c r="D350">
        <v>130</v>
      </c>
      <c r="E350" s="10" t="s">
        <v>1149</v>
      </c>
      <c r="F350" s="10" t="s">
        <v>1166</v>
      </c>
      <c r="G350" s="10" t="s">
        <v>1167</v>
      </c>
      <c r="H350">
        <v>5</v>
      </c>
      <c r="I350" s="10" t="s">
        <v>875</v>
      </c>
      <c r="J350">
        <v>37</v>
      </c>
      <c r="K350" s="10" t="s">
        <v>1095</v>
      </c>
      <c r="L350">
        <v>3.63</v>
      </c>
      <c r="M350" s="10" t="s">
        <v>871</v>
      </c>
    </row>
    <row r="351" spans="1:13" x14ac:dyDescent="0.45">
      <c r="A351" s="10" t="s">
        <v>815</v>
      </c>
      <c r="B351" s="10" t="s">
        <v>21</v>
      </c>
      <c r="C351">
        <v>904</v>
      </c>
      <c r="D351">
        <v>1506</v>
      </c>
      <c r="E351" s="10" t="s">
        <v>1149</v>
      </c>
      <c r="F351" s="10" t="s">
        <v>1168</v>
      </c>
      <c r="G351" s="10" t="s">
        <v>1169</v>
      </c>
      <c r="H351">
        <v>96</v>
      </c>
      <c r="I351" s="10" t="s">
        <v>904</v>
      </c>
      <c r="J351">
        <v>489</v>
      </c>
      <c r="K351" s="10" t="s">
        <v>1170</v>
      </c>
      <c r="L351">
        <v>3.93</v>
      </c>
      <c r="M351" s="10" t="s">
        <v>871</v>
      </c>
    </row>
    <row r="352" spans="1:13" x14ac:dyDescent="0.45">
      <c r="A352" s="10" t="s">
        <v>414</v>
      </c>
      <c r="B352" s="10" t="s">
        <v>21</v>
      </c>
      <c r="C352">
        <v>1223.2</v>
      </c>
      <c r="D352">
        <v>695</v>
      </c>
      <c r="E352" s="10" t="s">
        <v>1149</v>
      </c>
      <c r="F352" s="10" t="s">
        <v>1173</v>
      </c>
      <c r="G352" s="10" t="s">
        <v>1146</v>
      </c>
      <c r="H352">
        <v>29</v>
      </c>
      <c r="I352" s="10" t="s">
        <v>1022</v>
      </c>
      <c r="J352">
        <v>210</v>
      </c>
      <c r="K352" s="10" t="s">
        <v>1174</v>
      </c>
      <c r="L352">
        <v>4.2</v>
      </c>
      <c r="M352" s="10" t="s">
        <v>871</v>
      </c>
    </row>
    <row r="353" spans="1:13" x14ac:dyDescent="0.45">
      <c r="A353" s="10" t="s">
        <v>440</v>
      </c>
      <c r="B353" s="10" t="s">
        <v>109</v>
      </c>
      <c r="C353">
        <v>347.2</v>
      </c>
      <c r="D353">
        <v>964</v>
      </c>
      <c r="E353" s="10" t="s">
        <v>1175</v>
      </c>
      <c r="F353" s="10" t="s">
        <v>984</v>
      </c>
      <c r="G353" s="10" t="s">
        <v>1049</v>
      </c>
      <c r="H353">
        <v>49</v>
      </c>
      <c r="I353" s="10" t="s">
        <v>1033</v>
      </c>
      <c r="J353">
        <v>285</v>
      </c>
      <c r="K353" s="10" t="s">
        <v>941</v>
      </c>
      <c r="L353">
        <v>3.86</v>
      </c>
      <c r="M353" s="10" t="s">
        <v>871</v>
      </c>
    </row>
    <row r="354" spans="1:13" x14ac:dyDescent="0.45">
      <c r="A354" s="10" t="s">
        <v>630</v>
      </c>
      <c r="B354" s="10" t="s">
        <v>21</v>
      </c>
      <c r="C354">
        <v>990.1</v>
      </c>
      <c r="D354">
        <v>833</v>
      </c>
      <c r="E354" s="10" t="s">
        <v>1175</v>
      </c>
      <c r="F354" s="10" t="s">
        <v>1098</v>
      </c>
      <c r="G354" s="10" t="s">
        <v>924</v>
      </c>
      <c r="H354">
        <v>50</v>
      </c>
      <c r="I354" s="10" t="s">
        <v>940</v>
      </c>
      <c r="J354">
        <v>270</v>
      </c>
      <c r="K354" s="10" t="s">
        <v>1126</v>
      </c>
      <c r="L354">
        <v>3.94</v>
      </c>
      <c r="M354" s="10" t="s">
        <v>871</v>
      </c>
    </row>
    <row r="355" spans="1:13" x14ac:dyDescent="0.45">
      <c r="A355" s="10" t="s">
        <v>590</v>
      </c>
      <c r="B355" s="10" t="s">
        <v>21</v>
      </c>
      <c r="C355">
        <v>552.20000000000005</v>
      </c>
      <c r="D355">
        <v>1036</v>
      </c>
      <c r="E355" s="10" t="s">
        <v>1175</v>
      </c>
      <c r="F355" s="10" t="s">
        <v>984</v>
      </c>
      <c r="G355" s="10" t="s">
        <v>1066</v>
      </c>
      <c r="H355">
        <v>46</v>
      </c>
      <c r="I355" s="10" t="s">
        <v>1091</v>
      </c>
      <c r="J355">
        <v>327</v>
      </c>
      <c r="K355" s="10" t="s">
        <v>1176</v>
      </c>
      <c r="L355">
        <v>3.55</v>
      </c>
      <c r="M355" s="10" t="s">
        <v>871</v>
      </c>
    </row>
    <row r="356" spans="1:13" x14ac:dyDescent="0.45">
      <c r="A356" s="10" t="s">
        <v>628</v>
      </c>
      <c r="B356" s="10" t="s">
        <v>73</v>
      </c>
      <c r="C356">
        <v>335.2</v>
      </c>
      <c r="D356">
        <v>852</v>
      </c>
      <c r="E356" s="10" t="s">
        <v>1175</v>
      </c>
      <c r="F356" s="10" t="s">
        <v>1171</v>
      </c>
      <c r="G356" s="10" t="s">
        <v>946</v>
      </c>
      <c r="H356">
        <v>48</v>
      </c>
      <c r="I356" s="10" t="s">
        <v>982</v>
      </c>
      <c r="J356">
        <v>291</v>
      </c>
      <c r="K356" s="10" t="s">
        <v>1184</v>
      </c>
      <c r="L356">
        <v>3.32</v>
      </c>
      <c r="M356" s="10" t="s">
        <v>871</v>
      </c>
    </row>
    <row r="357" spans="1:13" x14ac:dyDescent="0.45">
      <c r="A357" s="10" t="s">
        <v>737</v>
      </c>
      <c r="B357" s="10" t="s">
        <v>21</v>
      </c>
      <c r="C357">
        <v>804</v>
      </c>
      <c r="D357">
        <v>2180</v>
      </c>
      <c r="E357" s="10" t="s">
        <v>1175</v>
      </c>
      <c r="F357" s="10" t="s">
        <v>1173</v>
      </c>
      <c r="G357" s="10" t="s">
        <v>963</v>
      </c>
      <c r="H357">
        <v>149</v>
      </c>
      <c r="I357" s="10" t="s">
        <v>894</v>
      </c>
      <c r="J357">
        <v>740</v>
      </c>
      <c r="K357" s="10" t="s">
        <v>1044</v>
      </c>
      <c r="L357">
        <v>3.51</v>
      </c>
      <c r="M357" s="10" t="s">
        <v>871</v>
      </c>
    </row>
    <row r="358" spans="1:13" x14ac:dyDescent="0.45">
      <c r="A358" s="10" t="s">
        <v>518</v>
      </c>
      <c r="B358" s="10" t="s">
        <v>21</v>
      </c>
      <c r="C358">
        <v>2017.2</v>
      </c>
      <c r="D358">
        <v>2568</v>
      </c>
      <c r="E358" s="10" t="s">
        <v>1175</v>
      </c>
      <c r="F358" s="10" t="s">
        <v>1142</v>
      </c>
      <c r="G358" s="10" t="s">
        <v>1125</v>
      </c>
      <c r="H358">
        <v>158</v>
      </c>
      <c r="I358" s="10" t="s">
        <v>998</v>
      </c>
      <c r="J358">
        <v>829</v>
      </c>
      <c r="K358" s="10" t="s">
        <v>937</v>
      </c>
      <c r="L358">
        <v>4.0599999999999996</v>
      </c>
      <c r="M358" s="10" t="s">
        <v>871</v>
      </c>
    </row>
    <row r="359" spans="1:13" x14ac:dyDescent="0.45">
      <c r="A359" s="10" t="s">
        <v>217</v>
      </c>
      <c r="B359" s="10" t="s">
        <v>21</v>
      </c>
      <c r="C359">
        <v>1422.1</v>
      </c>
      <c r="D359">
        <v>1443</v>
      </c>
      <c r="E359" s="10" t="s">
        <v>1175</v>
      </c>
      <c r="F359" s="10" t="s">
        <v>931</v>
      </c>
      <c r="G359" s="10" t="s">
        <v>1041</v>
      </c>
      <c r="H359">
        <v>69</v>
      </c>
      <c r="I359" s="10" t="s">
        <v>1059</v>
      </c>
      <c r="J359">
        <v>516</v>
      </c>
      <c r="K359" s="10" t="s">
        <v>1078</v>
      </c>
      <c r="L359">
        <v>3.72</v>
      </c>
      <c r="M359" s="10" t="s">
        <v>871</v>
      </c>
    </row>
    <row r="360" spans="1:13" x14ac:dyDescent="0.45">
      <c r="A360" s="10" t="s">
        <v>285</v>
      </c>
      <c r="B360" s="10" t="s">
        <v>21</v>
      </c>
      <c r="C360">
        <v>1933</v>
      </c>
      <c r="D360">
        <v>2460</v>
      </c>
      <c r="E360" s="10" t="s">
        <v>1179</v>
      </c>
      <c r="F360" s="10" t="s">
        <v>1154</v>
      </c>
      <c r="G360" s="10" t="s">
        <v>898</v>
      </c>
      <c r="H360">
        <v>123</v>
      </c>
      <c r="I360" s="10" t="s">
        <v>913</v>
      </c>
      <c r="J360">
        <v>789</v>
      </c>
      <c r="K360" s="10" t="s">
        <v>968</v>
      </c>
      <c r="L360">
        <v>3.7</v>
      </c>
      <c r="M360" s="10" t="s">
        <v>871</v>
      </c>
    </row>
    <row r="361" spans="1:13" x14ac:dyDescent="0.45">
      <c r="A361" s="10" t="s">
        <v>848</v>
      </c>
      <c r="B361" s="10" t="s">
        <v>21</v>
      </c>
      <c r="C361">
        <v>347</v>
      </c>
      <c r="D361">
        <v>887</v>
      </c>
      <c r="E361" s="10" t="s">
        <v>1179</v>
      </c>
      <c r="F361" s="10" t="s">
        <v>1105</v>
      </c>
      <c r="G361" s="10" t="s">
        <v>1312</v>
      </c>
      <c r="H361">
        <v>63</v>
      </c>
      <c r="I361" s="10" t="s">
        <v>995</v>
      </c>
      <c r="J361">
        <v>295</v>
      </c>
      <c r="K361" s="10" t="s">
        <v>1058</v>
      </c>
      <c r="L361">
        <v>3.97</v>
      </c>
      <c r="M361" s="10" t="s">
        <v>871</v>
      </c>
    </row>
    <row r="362" spans="1:13" x14ac:dyDescent="0.45">
      <c r="A362" s="10" t="s">
        <v>1524</v>
      </c>
      <c r="B362" s="10" t="s">
        <v>21</v>
      </c>
      <c r="C362">
        <v>307.2</v>
      </c>
      <c r="D362">
        <v>899</v>
      </c>
      <c r="E362" s="10" t="s">
        <v>1179</v>
      </c>
      <c r="F362" s="10" t="s">
        <v>1139</v>
      </c>
      <c r="G362" s="10" t="s">
        <v>1247</v>
      </c>
      <c r="H362">
        <v>58</v>
      </c>
      <c r="I362" s="10" t="s">
        <v>1141</v>
      </c>
      <c r="J362">
        <v>310</v>
      </c>
      <c r="K362" s="10" t="s">
        <v>1232</v>
      </c>
      <c r="L362">
        <v>4.3600000000000003</v>
      </c>
      <c r="M362" s="10" t="s">
        <v>871</v>
      </c>
    </row>
    <row r="363" spans="1:13" x14ac:dyDescent="0.45">
      <c r="A363" s="10" t="s">
        <v>854</v>
      </c>
      <c r="B363" s="10" t="s">
        <v>21</v>
      </c>
      <c r="C363">
        <v>447</v>
      </c>
      <c r="D363">
        <v>1209</v>
      </c>
      <c r="E363" s="10" t="s">
        <v>1179</v>
      </c>
      <c r="F363" s="10" t="s">
        <v>1168</v>
      </c>
      <c r="G363" s="10" t="s">
        <v>1181</v>
      </c>
      <c r="H363">
        <v>105</v>
      </c>
      <c r="I363" s="10" t="s">
        <v>1182</v>
      </c>
      <c r="J363">
        <v>399</v>
      </c>
      <c r="K363" s="10" t="s">
        <v>1074</v>
      </c>
      <c r="L363">
        <v>4.55</v>
      </c>
      <c r="M363" s="10" t="s">
        <v>871</v>
      </c>
    </row>
    <row r="364" spans="1:13" x14ac:dyDescent="0.45">
      <c r="A364" s="10" t="s">
        <v>652</v>
      </c>
      <c r="B364" s="10" t="s">
        <v>21</v>
      </c>
      <c r="C364">
        <v>477.2</v>
      </c>
      <c r="D364">
        <v>941</v>
      </c>
      <c r="E364" s="10" t="s">
        <v>1179</v>
      </c>
      <c r="F364" s="10" t="s">
        <v>1183</v>
      </c>
      <c r="G364" s="10" t="s">
        <v>893</v>
      </c>
      <c r="H364">
        <v>63</v>
      </c>
      <c r="I364" s="10" t="s">
        <v>1115</v>
      </c>
      <c r="J364">
        <v>322</v>
      </c>
      <c r="K364" s="10" t="s">
        <v>1184</v>
      </c>
      <c r="L364">
        <v>3.5</v>
      </c>
      <c r="M364" s="10" t="s">
        <v>871</v>
      </c>
    </row>
    <row r="365" spans="1:13" x14ac:dyDescent="0.45">
      <c r="A365" s="10" t="s">
        <v>839</v>
      </c>
      <c r="B365" s="10" t="s">
        <v>21</v>
      </c>
      <c r="C365">
        <v>1251.0999999999999</v>
      </c>
      <c r="D365">
        <v>2136</v>
      </c>
      <c r="E365" s="10" t="s">
        <v>1179</v>
      </c>
      <c r="F365" s="10" t="s">
        <v>984</v>
      </c>
      <c r="G365" s="10" t="s">
        <v>1185</v>
      </c>
      <c r="H365">
        <v>137</v>
      </c>
      <c r="I365" s="10" t="s">
        <v>904</v>
      </c>
      <c r="J365">
        <v>662</v>
      </c>
      <c r="K365" s="10" t="s">
        <v>930</v>
      </c>
      <c r="L365">
        <v>4.29</v>
      </c>
      <c r="M365" s="10" t="s">
        <v>871</v>
      </c>
    </row>
    <row r="366" spans="1:13" x14ac:dyDescent="0.45">
      <c r="A366" s="10" t="s">
        <v>828</v>
      </c>
      <c r="B366" s="10" t="s">
        <v>21</v>
      </c>
      <c r="C366">
        <v>2067.1</v>
      </c>
      <c r="D366">
        <v>1295</v>
      </c>
      <c r="E366" s="10" t="s">
        <v>1179</v>
      </c>
      <c r="F366" s="10" t="s">
        <v>1085</v>
      </c>
      <c r="G366" s="10" t="s">
        <v>1326</v>
      </c>
      <c r="H366">
        <v>86</v>
      </c>
      <c r="I366" s="10" t="s">
        <v>1152</v>
      </c>
      <c r="J366">
        <v>396</v>
      </c>
      <c r="K366" s="10" t="s">
        <v>1056</v>
      </c>
      <c r="L366">
        <v>3.63</v>
      </c>
      <c r="M366" s="10" t="s">
        <v>871</v>
      </c>
    </row>
    <row r="367" spans="1:13" x14ac:dyDescent="0.45">
      <c r="A367" s="10" t="s">
        <v>126</v>
      </c>
      <c r="B367" s="10" t="s">
        <v>21</v>
      </c>
      <c r="C367">
        <v>322</v>
      </c>
      <c r="D367">
        <v>982</v>
      </c>
      <c r="E367" s="10" t="s">
        <v>1179</v>
      </c>
      <c r="F367" s="10" t="s">
        <v>1197</v>
      </c>
      <c r="G367" s="10" t="s">
        <v>1048</v>
      </c>
      <c r="H367">
        <v>43</v>
      </c>
      <c r="I367" s="10" t="s">
        <v>1091</v>
      </c>
      <c r="J367">
        <v>349</v>
      </c>
      <c r="K367" s="10" t="s">
        <v>1117</v>
      </c>
      <c r="L367">
        <v>3.66</v>
      </c>
      <c r="M367" s="10" t="s">
        <v>871</v>
      </c>
    </row>
    <row r="368" spans="1:13" x14ac:dyDescent="0.45">
      <c r="A368" s="10" t="s">
        <v>275</v>
      </c>
      <c r="B368" s="10" t="s">
        <v>21</v>
      </c>
      <c r="C368">
        <v>336.2</v>
      </c>
      <c r="D368">
        <v>641</v>
      </c>
      <c r="E368" s="10" t="s">
        <v>1179</v>
      </c>
      <c r="F368" s="10" t="s">
        <v>1189</v>
      </c>
      <c r="G368" s="10" t="s">
        <v>1243</v>
      </c>
      <c r="H368">
        <v>32</v>
      </c>
      <c r="I368" s="10" t="s">
        <v>913</v>
      </c>
      <c r="J368">
        <v>201</v>
      </c>
      <c r="K368" s="10" t="s">
        <v>999</v>
      </c>
      <c r="L368">
        <v>3.61</v>
      </c>
      <c r="M368" s="10" t="s">
        <v>871</v>
      </c>
    </row>
    <row r="369" spans="1:13" x14ac:dyDescent="0.45">
      <c r="A369" s="10" t="s">
        <v>167</v>
      </c>
      <c r="B369" s="10" t="s">
        <v>21</v>
      </c>
      <c r="C369">
        <v>420</v>
      </c>
      <c r="D369">
        <v>848</v>
      </c>
      <c r="E369" s="10" t="s">
        <v>1179</v>
      </c>
      <c r="F369" s="10" t="s">
        <v>1037</v>
      </c>
      <c r="G369" s="10" t="s">
        <v>978</v>
      </c>
      <c r="H369">
        <v>46</v>
      </c>
      <c r="I369" s="10" t="s">
        <v>890</v>
      </c>
      <c r="J369">
        <v>273</v>
      </c>
      <c r="K369" s="10" t="s">
        <v>950</v>
      </c>
      <c r="L369">
        <v>2.94</v>
      </c>
      <c r="M369" s="10" t="s">
        <v>871</v>
      </c>
    </row>
    <row r="370" spans="1:13" x14ac:dyDescent="0.45">
      <c r="A370" s="10" t="s">
        <v>597</v>
      </c>
      <c r="B370" s="10" t="s">
        <v>21</v>
      </c>
      <c r="C370">
        <v>419.1</v>
      </c>
      <c r="D370">
        <v>851</v>
      </c>
      <c r="E370" s="10" t="s">
        <v>1179</v>
      </c>
      <c r="F370" s="10" t="s">
        <v>981</v>
      </c>
      <c r="G370" s="10" t="s">
        <v>1046</v>
      </c>
      <c r="H370">
        <v>47</v>
      </c>
      <c r="I370" s="10" t="s">
        <v>1002</v>
      </c>
      <c r="J370">
        <v>304</v>
      </c>
      <c r="K370" s="10" t="s">
        <v>1217</v>
      </c>
      <c r="L370">
        <v>3.05</v>
      </c>
      <c r="M370" s="10" t="s">
        <v>871</v>
      </c>
    </row>
    <row r="371" spans="1:13" x14ac:dyDescent="0.45">
      <c r="A371" s="10" t="s">
        <v>736</v>
      </c>
      <c r="B371" s="10" t="s">
        <v>21</v>
      </c>
      <c r="C371">
        <v>1409</v>
      </c>
      <c r="D371">
        <v>2208</v>
      </c>
      <c r="E371" s="10" t="s">
        <v>1179</v>
      </c>
      <c r="F371" s="10" t="s">
        <v>962</v>
      </c>
      <c r="G371" s="10" t="s">
        <v>943</v>
      </c>
      <c r="H371">
        <v>180</v>
      </c>
      <c r="I371" s="10" t="s">
        <v>1186</v>
      </c>
      <c r="J371">
        <v>749</v>
      </c>
      <c r="K371" s="10" t="s">
        <v>1044</v>
      </c>
      <c r="L371">
        <v>4.25</v>
      </c>
      <c r="M371" s="10" t="s">
        <v>871</v>
      </c>
    </row>
    <row r="372" spans="1:13" x14ac:dyDescent="0.45">
      <c r="A372" s="10" t="s">
        <v>297</v>
      </c>
      <c r="B372" s="10" t="s">
        <v>21</v>
      </c>
      <c r="C372">
        <v>513.20000000000005</v>
      </c>
      <c r="D372">
        <v>858</v>
      </c>
      <c r="E372" s="10" t="s">
        <v>1179</v>
      </c>
      <c r="F372" s="10" t="s">
        <v>1020</v>
      </c>
      <c r="G372" s="10" t="s">
        <v>939</v>
      </c>
      <c r="H372">
        <v>51</v>
      </c>
      <c r="I372" s="10" t="s">
        <v>1047</v>
      </c>
      <c r="J372">
        <v>291</v>
      </c>
      <c r="K372" s="10" t="s">
        <v>1044</v>
      </c>
      <c r="L372">
        <v>3.21</v>
      </c>
      <c r="M372" s="10" t="s">
        <v>871</v>
      </c>
    </row>
    <row r="373" spans="1:13" x14ac:dyDescent="0.45">
      <c r="A373" s="10" t="s">
        <v>844</v>
      </c>
      <c r="B373" s="10" t="s">
        <v>21</v>
      </c>
      <c r="C373">
        <v>648</v>
      </c>
      <c r="D373">
        <v>166</v>
      </c>
      <c r="E373" s="10" t="s">
        <v>1179</v>
      </c>
      <c r="F373" s="10" t="s">
        <v>1187</v>
      </c>
      <c r="G373" s="10" t="s">
        <v>1188</v>
      </c>
      <c r="H373">
        <v>11</v>
      </c>
      <c r="I373" s="10" t="s">
        <v>1152</v>
      </c>
      <c r="J373">
        <v>45</v>
      </c>
      <c r="K373" s="10" t="s">
        <v>918</v>
      </c>
      <c r="L373">
        <v>4.03</v>
      </c>
      <c r="M373" s="10" t="s">
        <v>871</v>
      </c>
    </row>
    <row r="374" spans="1:13" x14ac:dyDescent="0.45">
      <c r="A374" s="10" t="s">
        <v>761</v>
      </c>
      <c r="B374" s="10" t="s">
        <v>21</v>
      </c>
      <c r="C374">
        <v>471.2</v>
      </c>
      <c r="D374">
        <v>16</v>
      </c>
      <c r="E374" s="10" t="s">
        <v>1179</v>
      </c>
      <c r="F374" s="10" t="s">
        <v>873</v>
      </c>
      <c r="G374" s="10" t="s">
        <v>1132</v>
      </c>
      <c r="H374">
        <v>1</v>
      </c>
      <c r="I374" s="10" t="s">
        <v>1087</v>
      </c>
      <c r="J374">
        <v>4</v>
      </c>
      <c r="K374" s="10" t="s">
        <v>1023</v>
      </c>
      <c r="L374">
        <v>3.32</v>
      </c>
      <c r="M374" s="10" t="s">
        <v>871</v>
      </c>
    </row>
    <row r="375" spans="1:13" x14ac:dyDescent="0.45">
      <c r="A375" s="10" t="s">
        <v>650</v>
      </c>
      <c r="B375" s="10" t="s">
        <v>21</v>
      </c>
      <c r="C375">
        <v>435.1</v>
      </c>
      <c r="D375">
        <v>109</v>
      </c>
      <c r="E375" s="10" t="s">
        <v>1179</v>
      </c>
      <c r="F375" s="10" t="s">
        <v>1190</v>
      </c>
      <c r="G375" s="10" t="s">
        <v>1108</v>
      </c>
      <c r="H375">
        <v>14</v>
      </c>
      <c r="I375" s="10" t="s">
        <v>1191</v>
      </c>
      <c r="J375">
        <v>38</v>
      </c>
      <c r="K375" s="10" t="s">
        <v>1192</v>
      </c>
      <c r="L375">
        <v>4.71</v>
      </c>
      <c r="M375" s="10" t="s">
        <v>871</v>
      </c>
    </row>
    <row r="376" spans="1:13" x14ac:dyDescent="0.45">
      <c r="A376" s="10" t="s">
        <v>195</v>
      </c>
      <c r="B376" s="10" t="s">
        <v>21</v>
      </c>
      <c r="C376">
        <v>1612.1</v>
      </c>
      <c r="D376">
        <v>3007</v>
      </c>
      <c r="E376" s="10" t="s">
        <v>1179</v>
      </c>
      <c r="F376" s="10" t="s">
        <v>931</v>
      </c>
      <c r="G376" s="10" t="s">
        <v>1128</v>
      </c>
      <c r="H376">
        <v>154</v>
      </c>
      <c r="I376" s="10" t="s">
        <v>1033</v>
      </c>
      <c r="J376">
        <v>984</v>
      </c>
      <c r="K376" s="10" t="s">
        <v>1195</v>
      </c>
      <c r="L376">
        <v>3.98</v>
      </c>
      <c r="M376" s="10" t="s">
        <v>871</v>
      </c>
    </row>
    <row r="377" spans="1:13" x14ac:dyDescent="0.45">
      <c r="A377" s="10" t="s">
        <v>418</v>
      </c>
      <c r="B377" s="10" t="s">
        <v>21</v>
      </c>
      <c r="C377">
        <v>492.1</v>
      </c>
      <c r="D377">
        <v>967</v>
      </c>
      <c r="E377" s="10" t="s">
        <v>1193</v>
      </c>
      <c r="F377" s="10" t="s">
        <v>1194</v>
      </c>
      <c r="G377" s="10" t="s">
        <v>932</v>
      </c>
      <c r="H377">
        <v>48</v>
      </c>
      <c r="I377" s="10" t="s">
        <v>913</v>
      </c>
      <c r="J377">
        <v>299</v>
      </c>
      <c r="K377" s="10" t="s">
        <v>961</v>
      </c>
      <c r="L377">
        <v>3.53</v>
      </c>
      <c r="M377" s="10" t="s">
        <v>871</v>
      </c>
    </row>
    <row r="378" spans="1:13" x14ac:dyDescent="0.45">
      <c r="A378" s="10" t="s">
        <v>421</v>
      </c>
      <c r="B378" s="10" t="s">
        <v>21</v>
      </c>
      <c r="C378">
        <v>2245</v>
      </c>
      <c r="D378">
        <v>3141</v>
      </c>
      <c r="E378" s="10" t="s">
        <v>1193</v>
      </c>
      <c r="F378" s="10" t="s">
        <v>1196</v>
      </c>
      <c r="G378" s="10" t="s">
        <v>1123</v>
      </c>
      <c r="H378">
        <v>192</v>
      </c>
      <c r="I378" s="10" t="s">
        <v>960</v>
      </c>
      <c r="J378">
        <v>1063</v>
      </c>
      <c r="K378" s="10" t="s">
        <v>1129</v>
      </c>
      <c r="L378">
        <v>3.5</v>
      </c>
      <c r="M378" s="10" t="s">
        <v>871</v>
      </c>
    </row>
    <row r="379" spans="1:13" x14ac:dyDescent="0.45">
      <c r="A379" s="10" t="s">
        <v>236</v>
      </c>
      <c r="B379" s="10" t="s">
        <v>21</v>
      </c>
      <c r="C379">
        <v>778.2</v>
      </c>
      <c r="D379">
        <v>2297</v>
      </c>
      <c r="E379" s="10" t="s">
        <v>1193</v>
      </c>
      <c r="F379" s="10" t="s">
        <v>1085</v>
      </c>
      <c r="G379" s="10" t="s">
        <v>898</v>
      </c>
      <c r="H379">
        <v>120</v>
      </c>
      <c r="I379" s="10" t="s">
        <v>1068</v>
      </c>
      <c r="J379">
        <v>802</v>
      </c>
      <c r="K379" s="10" t="s">
        <v>1192</v>
      </c>
      <c r="L379">
        <v>4.03</v>
      </c>
      <c r="M379" s="10" t="s">
        <v>871</v>
      </c>
    </row>
    <row r="380" spans="1:13" x14ac:dyDescent="0.45">
      <c r="A380" s="10" t="s">
        <v>779</v>
      </c>
      <c r="B380" s="10" t="s">
        <v>477</v>
      </c>
      <c r="C380">
        <v>648</v>
      </c>
      <c r="D380">
        <v>1558</v>
      </c>
      <c r="E380" s="10" t="s">
        <v>1193</v>
      </c>
      <c r="F380" s="10" t="s">
        <v>1139</v>
      </c>
      <c r="G380" s="10" t="s">
        <v>1343</v>
      </c>
      <c r="H380">
        <v>114</v>
      </c>
      <c r="I380" s="10" t="s">
        <v>1133</v>
      </c>
      <c r="J380">
        <v>541</v>
      </c>
      <c r="K380" s="10" t="s">
        <v>1122</v>
      </c>
      <c r="L380">
        <v>3.82</v>
      </c>
      <c r="M380" s="10" t="s">
        <v>871</v>
      </c>
    </row>
    <row r="381" spans="1:13" x14ac:dyDescent="0.45">
      <c r="A381" s="10" t="s">
        <v>403</v>
      </c>
      <c r="B381" s="10" t="s">
        <v>21</v>
      </c>
      <c r="C381">
        <v>332</v>
      </c>
      <c r="D381">
        <v>868</v>
      </c>
      <c r="E381" s="10" t="s">
        <v>1193</v>
      </c>
      <c r="F381" s="10" t="s">
        <v>945</v>
      </c>
      <c r="G381" s="10" t="s">
        <v>1073</v>
      </c>
      <c r="H381">
        <v>49</v>
      </c>
      <c r="I381" s="10" t="s">
        <v>982</v>
      </c>
      <c r="J381">
        <v>286</v>
      </c>
      <c r="K381" s="10" t="s">
        <v>1112</v>
      </c>
      <c r="L381">
        <v>3.44</v>
      </c>
      <c r="M381" s="10" t="s">
        <v>871</v>
      </c>
    </row>
    <row r="382" spans="1:13" x14ac:dyDescent="0.45">
      <c r="A382" s="10" t="s">
        <v>412</v>
      </c>
      <c r="B382" s="10" t="s">
        <v>21</v>
      </c>
      <c r="C382">
        <v>1155</v>
      </c>
      <c r="D382">
        <v>2735</v>
      </c>
      <c r="E382" s="10" t="s">
        <v>1193</v>
      </c>
      <c r="F382" s="10" t="s">
        <v>1194</v>
      </c>
      <c r="G382" s="10" t="s">
        <v>1088</v>
      </c>
      <c r="H382">
        <v>174</v>
      </c>
      <c r="I382" s="10" t="s">
        <v>904</v>
      </c>
      <c r="J382">
        <v>902</v>
      </c>
      <c r="K382" s="10" t="s">
        <v>1074</v>
      </c>
      <c r="L382">
        <v>3.85</v>
      </c>
      <c r="M382" s="10" t="s">
        <v>871</v>
      </c>
    </row>
    <row r="383" spans="1:13" x14ac:dyDescent="0.45">
      <c r="A383" s="10" t="s">
        <v>393</v>
      </c>
      <c r="B383" s="10" t="s">
        <v>21</v>
      </c>
      <c r="C383">
        <v>1005.2</v>
      </c>
      <c r="D383">
        <v>2868</v>
      </c>
      <c r="E383" s="10" t="s">
        <v>1193</v>
      </c>
      <c r="F383" s="10" t="s">
        <v>1092</v>
      </c>
      <c r="G383" s="10" t="s">
        <v>1049</v>
      </c>
      <c r="H383">
        <v>177</v>
      </c>
      <c r="I383" s="10" t="s">
        <v>998</v>
      </c>
      <c r="J383">
        <v>1020</v>
      </c>
      <c r="K383" s="10" t="s">
        <v>1238</v>
      </c>
      <c r="L383">
        <v>3.81</v>
      </c>
      <c r="M383" s="10" t="s">
        <v>871</v>
      </c>
    </row>
    <row r="384" spans="1:13" x14ac:dyDescent="0.45">
      <c r="A384" s="10" t="s">
        <v>150</v>
      </c>
      <c r="B384" s="10" t="s">
        <v>21</v>
      </c>
      <c r="C384">
        <v>885</v>
      </c>
      <c r="D384">
        <v>1159</v>
      </c>
      <c r="E384" s="10" t="s">
        <v>1193</v>
      </c>
      <c r="F384" s="10" t="s">
        <v>938</v>
      </c>
      <c r="G384" s="10" t="s">
        <v>978</v>
      </c>
      <c r="H384">
        <v>54</v>
      </c>
      <c r="I384" s="10" t="s">
        <v>909</v>
      </c>
      <c r="J384">
        <v>389</v>
      </c>
      <c r="K384" s="10" t="s">
        <v>1109</v>
      </c>
      <c r="L384">
        <v>3.66</v>
      </c>
      <c r="M384" s="10" t="s">
        <v>871</v>
      </c>
    </row>
    <row r="385" spans="1:13" x14ac:dyDescent="0.45">
      <c r="A385" s="10" t="s">
        <v>532</v>
      </c>
      <c r="B385" s="10" t="s">
        <v>21</v>
      </c>
      <c r="C385">
        <v>916.1</v>
      </c>
      <c r="D385">
        <v>2868</v>
      </c>
      <c r="E385" s="10" t="s">
        <v>1193</v>
      </c>
      <c r="F385" s="10" t="s">
        <v>1102</v>
      </c>
      <c r="G385" s="10" t="s">
        <v>1260</v>
      </c>
      <c r="H385">
        <v>201</v>
      </c>
      <c r="I385" s="10" t="s">
        <v>1121</v>
      </c>
      <c r="J385">
        <v>992</v>
      </c>
      <c r="K385" s="10" t="s">
        <v>1131</v>
      </c>
      <c r="L385">
        <v>4.34</v>
      </c>
      <c r="M385" s="10" t="s">
        <v>871</v>
      </c>
    </row>
    <row r="386" spans="1:13" x14ac:dyDescent="0.45">
      <c r="A386" s="10" t="s">
        <v>252</v>
      </c>
      <c r="B386" s="10" t="s">
        <v>21</v>
      </c>
      <c r="C386">
        <v>590</v>
      </c>
      <c r="D386">
        <v>1101</v>
      </c>
      <c r="E386" s="10" t="s">
        <v>1193</v>
      </c>
      <c r="F386" s="10" t="s">
        <v>1098</v>
      </c>
      <c r="G386" s="10" t="s">
        <v>959</v>
      </c>
      <c r="H386">
        <v>62</v>
      </c>
      <c r="I386" s="10" t="s">
        <v>982</v>
      </c>
      <c r="J386">
        <v>372</v>
      </c>
      <c r="K386" s="10" t="s">
        <v>1129</v>
      </c>
      <c r="L386">
        <v>3.83</v>
      </c>
      <c r="M386" s="10" t="s">
        <v>871</v>
      </c>
    </row>
    <row r="387" spans="1:13" x14ac:dyDescent="0.45">
      <c r="A387" s="10" t="s">
        <v>89</v>
      </c>
      <c r="B387" s="10" t="s">
        <v>21</v>
      </c>
      <c r="C387">
        <v>468.2</v>
      </c>
      <c r="D387">
        <v>1151</v>
      </c>
      <c r="E387" s="10" t="s">
        <v>1193</v>
      </c>
      <c r="F387" s="10" t="s">
        <v>962</v>
      </c>
      <c r="G387" s="10" t="s">
        <v>1029</v>
      </c>
      <c r="H387">
        <v>52</v>
      </c>
      <c r="I387" s="10" t="s">
        <v>954</v>
      </c>
      <c r="J387">
        <v>382</v>
      </c>
      <c r="K387" s="10" t="s">
        <v>1100</v>
      </c>
      <c r="L387">
        <v>4.6500000000000004</v>
      </c>
      <c r="M387" s="10" t="s">
        <v>871</v>
      </c>
    </row>
    <row r="388" spans="1:13" x14ac:dyDescent="0.45">
      <c r="A388" s="10" t="s">
        <v>1742</v>
      </c>
      <c r="B388" s="10" t="s">
        <v>21</v>
      </c>
      <c r="C388">
        <v>310.10000000000002</v>
      </c>
      <c r="D388">
        <v>825</v>
      </c>
      <c r="E388" s="10" t="s">
        <v>1193</v>
      </c>
      <c r="F388" s="10" t="s">
        <v>984</v>
      </c>
      <c r="G388" s="10" t="s">
        <v>1999</v>
      </c>
      <c r="H388">
        <v>39</v>
      </c>
      <c r="I388" s="10" t="s">
        <v>909</v>
      </c>
      <c r="J388">
        <v>282</v>
      </c>
      <c r="K388" s="10" t="s">
        <v>1184</v>
      </c>
      <c r="L388">
        <v>3.63</v>
      </c>
      <c r="M388" s="10" t="s">
        <v>871</v>
      </c>
    </row>
    <row r="389" spans="1:13" x14ac:dyDescent="0.45">
      <c r="A389" s="10" t="s">
        <v>332</v>
      </c>
      <c r="B389" s="10" t="s">
        <v>21</v>
      </c>
      <c r="C389">
        <v>674</v>
      </c>
      <c r="D389">
        <v>2001</v>
      </c>
      <c r="E389" s="10" t="s">
        <v>1193</v>
      </c>
      <c r="F389" s="10" t="s">
        <v>976</v>
      </c>
      <c r="G389" s="10" t="s">
        <v>932</v>
      </c>
      <c r="H389">
        <v>110</v>
      </c>
      <c r="I389" s="10" t="s">
        <v>1002</v>
      </c>
      <c r="J389">
        <v>675</v>
      </c>
      <c r="K389" s="10" t="s">
        <v>1116</v>
      </c>
      <c r="L389">
        <v>3.94</v>
      </c>
      <c r="M389" s="10" t="s">
        <v>871</v>
      </c>
    </row>
    <row r="390" spans="1:13" x14ac:dyDescent="0.45">
      <c r="A390" s="10" t="s">
        <v>35</v>
      </c>
      <c r="B390" s="10" t="s">
        <v>21</v>
      </c>
      <c r="C390">
        <v>403.2</v>
      </c>
      <c r="D390">
        <v>872</v>
      </c>
      <c r="E390" s="10" t="s">
        <v>1193</v>
      </c>
      <c r="F390" s="10" t="s">
        <v>1045</v>
      </c>
      <c r="G390" s="10" t="s">
        <v>1200</v>
      </c>
      <c r="H390">
        <v>41</v>
      </c>
      <c r="I390" s="10" t="s">
        <v>909</v>
      </c>
      <c r="J390">
        <v>307</v>
      </c>
      <c r="K390" s="10" t="s">
        <v>1201</v>
      </c>
      <c r="L390">
        <v>3.39</v>
      </c>
      <c r="M390" s="10" t="s">
        <v>871</v>
      </c>
    </row>
    <row r="391" spans="1:13" x14ac:dyDescent="0.45">
      <c r="A391" s="10" t="s">
        <v>225</v>
      </c>
      <c r="B391" s="10" t="s">
        <v>119</v>
      </c>
      <c r="C391">
        <v>2668.1</v>
      </c>
      <c r="D391">
        <v>3522</v>
      </c>
      <c r="E391" s="10" t="s">
        <v>1193</v>
      </c>
      <c r="F391" s="10" t="s">
        <v>888</v>
      </c>
      <c r="G391" s="10" t="s">
        <v>991</v>
      </c>
      <c r="H391">
        <v>222</v>
      </c>
      <c r="I391" s="10" t="s">
        <v>1087</v>
      </c>
      <c r="J391">
        <v>1213</v>
      </c>
      <c r="K391" s="10" t="s">
        <v>1136</v>
      </c>
      <c r="L391">
        <v>3.53</v>
      </c>
      <c r="M391" s="10" t="s">
        <v>871</v>
      </c>
    </row>
    <row r="392" spans="1:13" x14ac:dyDescent="0.45">
      <c r="A392" s="10" t="s">
        <v>474</v>
      </c>
      <c r="B392" s="10" t="s">
        <v>21</v>
      </c>
      <c r="C392">
        <v>917.1</v>
      </c>
      <c r="D392">
        <v>892</v>
      </c>
      <c r="E392" s="10" t="s">
        <v>1193</v>
      </c>
      <c r="F392" s="10" t="s">
        <v>1012</v>
      </c>
      <c r="G392" s="10" t="s">
        <v>1124</v>
      </c>
      <c r="H392">
        <v>51</v>
      </c>
      <c r="I392" s="10" t="s">
        <v>1055</v>
      </c>
      <c r="J392">
        <v>311</v>
      </c>
      <c r="K392" s="10" t="s">
        <v>1192</v>
      </c>
      <c r="L392">
        <v>4.07</v>
      </c>
      <c r="M392" s="10" t="s">
        <v>871</v>
      </c>
    </row>
    <row r="393" spans="1:13" x14ac:dyDescent="0.45">
      <c r="A393" s="10" t="s">
        <v>173</v>
      </c>
      <c r="B393" s="10" t="s">
        <v>174</v>
      </c>
      <c r="C393">
        <v>386.2</v>
      </c>
      <c r="D393">
        <v>1097</v>
      </c>
      <c r="E393" s="10" t="s">
        <v>1193</v>
      </c>
      <c r="F393" s="10" t="s">
        <v>1045</v>
      </c>
      <c r="G393" s="10" t="s">
        <v>1036</v>
      </c>
      <c r="H393">
        <v>56</v>
      </c>
      <c r="I393" s="10" t="s">
        <v>1033</v>
      </c>
      <c r="J393">
        <v>393</v>
      </c>
      <c r="K393" s="10" t="s">
        <v>1078</v>
      </c>
      <c r="L393">
        <v>3.38</v>
      </c>
      <c r="M393" s="10" t="s">
        <v>871</v>
      </c>
    </row>
    <row r="394" spans="1:13" x14ac:dyDescent="0.45">
      <c r="A394" s="10" t="s">
        <v>458</v>
      </c>
      <c r="B394" s="10" t="s">
        <v>21</v>
      </c>
      <c r="C394">
        <v>643.20000000000005</v>
      </c>
      <c r="D394">
        <v>2004</v>
      </c>
      <c r="E394" s="10" t="s">
        <v>1193</v>
      </c>
      <c r="F394" s="10" t="s">
        <v>1168</v>
      </c>
      <c r="G394" s="10" t="s">
        <v>1299</v>
      </c>
      <c r="H394">
        <v>141</v>
      </c>
      <c r="I394" s="10" t="s">
        <v>1121</v>
      </c>
      <c r="J394">
        <v>708</v>
      </c>
      <c r="K394" s="10" t="s">
        <v>1177</v>
      </c>
      <c r="L394">
        <v>3.8</v>
      </c>
      <c r="M394" s="10" t="s">
        <v>871</v>
      </c>
    </row>
    <row r="395" spans="1:13" x14ac:dyDescent="0.45">
      <c r="A395" s="10" t="s">
        <v>810</v>
      </c>
      <c r="B395" s="10" t="s">
        <v>21</v>
      </c>
      <c r="C395">
        <v>386.2</v>
      </c>
      <c r="D395">
        <v>1113</v>
      </c>
      <c r="E395" s="10" t="s">
        <v>1193</v>
      </c>
      <c r="F395" s="10" t="s">
        <v>1202</v>
      </c>
      <c r="G395" s="10" t="s">
        <v>1203</v>
      </c>
      <c r="H395">
        <v>117</v>
      </c>
      <c r="I395" s="10" t="s">
        <v>1204</v>
      </c>
      <c r="J395">
        <v>412</v>
      </c>
      <c r="K395" s="10" t="s">
        <v>1205</v>
      </c>
      <c r="L395">
        <v>4.84</v>
      </c>
      <c r="M395" s="10" t="s">
        <v>871</v>
      </c>
    </row>
    <row r="396" spans="1:13" x14ac:dyDescent="0.45">
      <c r="A396" s="10" t="s">
        <v>438</v>
      </c>
      <c r="B396" s="10" t="s">
        <v>21</v>
      </c>
      <c r="C396">
        <v>900</v>
      </c>
      <c r="D396">
        <v>2768</v>
      </c>
      <c r="E396" s="10" t="s">
        <v>1206</v>
      </c>
      <c r="F396" s="10" t="s">
        <v>979</v>
      </c>
      <c r="G396" s="10" t="s">
        <v>1088</v>
      </c>
      <c r="H396">
        <v>193</v>
      </c>
      <c r="I396" s="10" t="s">
        <v>1121</v>
      </c>
      <c r="J396">
        <v>966</v>
      </c>
      <c r="K396" s="10" t="s">
        <v>1192</v>
      </c>
      <c r="L396">
        <v>4.2699999999999996</v>
      </c>
      <c r="M396" s="10" t="s">
        <v>871</v>
      </c>
    </row>
    <row r="397" spans="1:13" x14ac:dyDescent="0.45">
      <c r="A397" s="10" t="s">
        <v>320</v>
      </c>
      <c r="B397" s="10" t="s">
        <v>21</v>
      </c>
      <c r="C397">
        <v>1332.1</v>
      </c>
      <c r="D397">
        <v>1286</v>
      </c>
      <c r="E397" s="10" t="s">
        <v>1206</v>
      </c>
      <c r="F397" s="10" t="s">
        <v>1207</v>
      </c>
      <c r="G397" s="10" t="s">
        <v>1123</v>
      </c>
      <c r="H397">
        <v>75</v>
      </c>
      <c r="I397" s="10" t="s">
        <v>917</v>
      </c>
      <c r="J397">
        <v>431</v>
      </c>
      <c r="K397" s="10" t="s">
        <v>1162</v>
      </c>
      <c r="L397">
        <v>3.98</v>
      </c>
      <c r="M397" s="10" t="s">
        <v>871</v>
      </c>
    </row>
    <row r="398" spans="1:13" x14ac:dyDescent="0.45">
      <c r="A398" s="10" t="s">
        <v>730</v>
      </c>
      <c r="B398" s="10" t="s">
        <v>21</v>
      </c>
      <c r="C398">
        <v>931.1</v>
      </c>
      <c r="D398">
        <v>1550</v>
      </c>
      <c r="E398" s="10" t="s">
        <v>1206</v>
      </c>
      <c r="F398" s="10" t="s">
        <v>1168</v>
      </c>
      <c r="G398" s="10" t="s">
        <v>1208</v>
      </c>
      <c r="H398">
        <v>112</v>
      </c>
      <c r="I398" s="10" t="s">
        <v>1077</v>
      </c>
      <c r="J398">
        <v>538</v>
      </c>
      <c r="K398" s="10" t="s">
        <v>1122</v>
      </c>
      <c r="L398">
        <v>4.54</v>
      </c>
      <c r="M398" s="10" t="s">
        <v>871</v>
      </c>
    </row>
    <row r="399" spans="1:13" x14ac:dyDescent="0.45">
      <c r="A399" s="10" t="s">
        <v>559</v>
      </c>
      <c r="B399" s="10" t="s">
        <v>21</v>
      </c>
      <c r="C399">
        <v>490</v>
      </c>
      <c r="D399">
        <v>211</v>
      </c>
      <c r="E399" s="10" t="s">
        <v>1206</v>
      </c>
      <c r="F399" s="10" t="s">
        <v>1209</v>
      </c>
      <c r="G399" s="10" t="s">
        <v>1210</v>
      </c>
      <c r="H399">
        <v>6</v>
      </c>
      <c r="I399" s="10" t="s">
        <v>1053</v>
      </c>
      <c r="J399">
        <v>67</v>
      </c>
      <c r="K399" s="10" t="s">
        <v>973</v>
      </c>
      <c r="L399">
        <v>4.5599999999999996</v>
      </c>
      <c r="M399" s="10" t="s">
        <v>871</v>
      </c>
    </row>
    <row r="400" spans="1:13" x14ac:dyDescent="0.45">
      <c r="A400" s="10" t="s">
        <v>584</v>
      </c>
      <c r="B400" s="10" t="s">
        <v>551</v>
      </c>
      <c r="C400">
        <v>1503.1</v>
      </c>
      <c r="D400">
        <v>658</v>
      </c>
      <c r="E400" s="10" t="s">
        <v>1206</v>
      </c>
      <c r="F400" s="10" t="s">
        <v>1105</v>
      </c>
      <c r="G400" s="10" t="s">
        <v>994</v>
      </c>
      <c r="H400">
        <v>35</v>
      </c>
      <c r="I400" s="10" t="s">
        <v>933</v>
      </c>
      <c r="J400">
        <v>208</v>
      </c>
      <c r="K400" s="10" t="s">
        <v>1176</v>
      </c>
      <c r="L400">
        <v>4.38</v>
      </c>
      <c r="M400" s="10" t="s">
        <v>871</v>
      </c>
    </row>
    <row r="401" spans="1:13" x14ac:dyDescent="0.45">
      <c r="A401" s="10" t="s">
        <v>40</v>
      </c>
      <c r="B401" s="10" t="s">
        <v>21</v>
      </c>
      <c r="C401">
        <v>434.2</v>
      </c>
      <c r="D401">
        <v>363</v>
      </c>
      <c r="E401" s="10" t="s">
        <v>1206</v>
      </c>
      <c r="F401" s="10" t="s">
        <v>981</v>
      </c>
      <c r="G401" s="10" t="s">
        <v>1211</v>
      </c>
      <c r="H401">
        <v>11</v>
      </c>
      <c r="I401" s="10" t="s">
        <v>1212</v>
      </c>
      <c r="J401">
        <v>118</v>
      </c>
      <c r="K401" s="10" t="s">
        <v>1170</v>
      </c>
      <c r="L401">
        <v>3.89</v>
      </c>
      <c r="M401" s="10" t="s">
        <v>871</v>
      </c>
    </row>
    <row r="402" spans="1:13" x14ac:dyDescent="0.45">
      <c r="A402" s="10" t="s">
        <v>67</v>
      </c>
      <c r="B402" s="10" t="s">
        <v>21</v>
      </c>
      <c r="C402">
        <v>878.2</v>
      </c>
      <c r="D402">
        <v>1548</v>
      </c>
      <c r="E402" s="10" t="s">
        <v>1206</v>
      </c>
      <c r="F402" s="10" t="s">
        <v>1213</v>
      </c>
      <c r="G402" s="10" t="s">
        <v>1214</v>
      </c>
      <c r="H402">
        <v>73</v>
      </c>
      <c r="I402" s="10" t="s">
        <v>909</v>
      </c>
      <c r="J402">
        <v>538</v>
      </c>
      <c r="K402" s="10" t="s">
        <v>1199</v>
      </c>
      <c r="L402">
        <v>4.45</v>
      </c>
      <c r="M402" s="10" t="s">
        <v>871</v>
      </c>
    </row>
    <row r="403" spans="1:13" x14ac:dyDescent="0.45">
      <c r="A403" s="10" t="s">
        <v>523</v>
      </c>
      <c r="B403" s="10" t="s">
        <v>21</v>
      </c>
      <c r="C403">
        <v>772</v>
      </c>
      <c r="D403">
        <v>1513</v>
      </c>
      <c r="E403" s="10" t="s">
        <v>1206</v>
      </c>
      <c r="F403" s="10" t="s">
        <v>1142</v>
      </c>
      <c r="G403" s="10" t="s">
        <v>1043</v>
      </c>
      <c r="H403">
        <v>91</v>
      </c>
      <c r="I403" s="10" t="s">
        <v>940</v>
      </c>
      <c r="J403">
        <v>510</v>
      </c>
      <c r="K403" s="10" t="s">
        <v>1116</v>
      </c>
      <c r="L403">
        <v>3.75</v>
      </c>
      <c r="M403" s="10" t="s">
        <v>871</v>
      </c>
    </row>
    <row r="404" spans="1:13" x14ac:dyDescent="0.45">
      <c r="A404" s="10" t="s">
        <v>746</v>
      </c>
      <c r="B404" s="10" t="s">
        <v>21</v>
      </c>
      <c r="C404">
        <v>377</v>
      </c>
      <c r="D404">
        <v>598</v>
      </c>
      <c r="E404" s="10" t="s">
        <v>1206</v>
      </c>
      <c r="F404" s="10" t="s">
        <v>1102</v>
      </c>
      <c r="G404" s="10" t="s">
        <v>994</v>
      </c>
      <c r="H404">
        <v>38</v>
      </c>
      <c r="I404" s="10" t="s">
        <v>904</v>
      </c>
      <c r="J404">
        <v>187</v>
      </c>
      <c r="K404" s="10" t="s">
        <v>987</v>
      </c>
      <c r="L404">
        <v>4.0599999999999996</v>
      </c>
      <c r="M404" s="10" t="s">
        <v>871</v>
      </c>
    </row>
    <row r="405" spans="1:13" x14ac:dyDescent="0.45">
      <c r="A405" s="10" t="s">
        <v>830</v>
      </c>
      <c r="B405" s="10" t="s">
        <v>21</v>
      </c>
      <c r="C405">
        <v>532.20000000000005</v>
      </c>
      <c r="D405">
        <v>20</v>
      </c>
      <c r="E405" s="10" t="s">
        <v>1206</v>
      </c>
      <c r="F405" s="10" t="s">
        <v>1218</v>
      </c>
      <c r="G405" s="10" t="s">
        <v>1219</v>
      </c>
      <c r="H405">
        <v>1</v>
      </c>
      <c r="I405" s="10" t="s">
        <v>913</v>
      </c>
      <c r="J405">
        <v>8</v>
      </c>
      <c r="K405" s="10" t="s">
        <v>1220</v>
      </c>
      <c r="L405">
        <v>2.8</v>
      </c>
      <c r="M405" s="10" t="s">
        <v>871</v>
      </c>
    </row>
    <row r="406" spans="1:13" x14ac:dyDescent="0.45">
      <c r="A406" s="10" t="s">
        <v>219</v>
      </c>
      <c r="B406" s="10" t="s">
        <v>220</v>
      </c>
      <c r="C406">
        <v>399</v>
      </c>
      <c r="D406">
        <v>1277</v>
      </c>
      <c r="E406" s="10" t="s">
        <v>1206</v>
      </c>
      <c r="F406" s="10" t="s">
        <v>1222</v>
      </c>
      <c r="G406" s="10" t="s">
        <v>1223</v>
      </c>
      <c r="H406">
        <v>77</v>
      </c>
      <c r="I406" s="10" t="s">
        <v>940</v>
      </c>
      <c r="J406">
        <v>482</v>
      </c>
      <c r="K406" s="10" t="s">
        <v>1224</v>
      </c>
      <c r="L406">
        <v>4.8</v>
      </c>
      <c r="M406" s="10" t="s">
        <v>871</v>
      </c>
    </row>
    <row r="407" spans="1:13" x14ac:dyDescent="0.45">
      <c r="A407" s="10" t="s">
        <v>441</v>
      </c>
      <c r="B407" s="10" t="s">
        <v>21</v>
      </c>
      <c r="C407">
        <v>801.1</v>
      </c>
      <c r="D407">
        <v>2373</v>
      </c>
      <c r="E407" s="10" t="s">
        <v>1206</v>
      </c>
      <c r="F407" s="10" t="s">
        <v>1168</v>
      </c>
      <c r="G407" s="10" t="s">
        <v>1088</v>
      </c>
      <c r="H407">
        <v>162</v>
      </c>
      <c r="I407" s="10" t="s">
        <v>894</v>
      </c>
      <c r="J407">
        <v>841</v>
      </c>
      <c r="K407" s="10" t="s">
        <v>1134</v>
      </c>
      <c r="L407">
        <v>3.86</v>
      </c>
      <c r="M407" s="10" t="s">
        <v>871</v>
      </c>
    </row>
    <row r="408" spans="1:13" x14ac:dyDescent="0.45">
      <c r="A408" s="10" t="s">
        <v>325</v>
      </c>
      <c r="B408" s="10" t="s">
        <v>21</v>
      </c>
      <c r="C408">
        <v>2740</v>
      </c>
      <c r="D408">
        <v>3392</v>
      </c>
      <c r="E408" s="10" t="s">
        <v>1206</v>
      </c>
      <c r="F408" s="10" t="s">
        <v>1183</v>
      </c>
      <c r="G408" s="10" t="s">
        <v>1049</v>
      </c>
      <c r="H408">
        <v>204</v>
      </c>
      <c r="I408" s="10" t="s">
        <v>940</v>
      </c>
      <c r="J408">
        <v>1105</v>
      </c>
      <c r="K408" s="10" t="s">
        <v>1225</v>
      </c>
      <c r="L408">
        <v>3.66</v>
      </c>
      <c r="M408" s="10" t="s">
        <v>871</v>
      </c>
    </row>
    <row r="409" spans="1:13" x14ac:dyDescent="0.45">
      <c r="A409" s="10" t="s">
        <v>556</v>
      </c>
      <c r="B409" s="10" t="s">
        <v>21</v>
      </c>
      <c r="C409">
        <v>371</v>
      </c>
      <c r="D409">
        <v>645</v>
      </c>
      <c r="E409" s="10" t="s">
        <v>1206</v>
      </c>
      <c r="F409" s="10" t="s">
        <v>1105</v>
      </c>
      <c r="G409" s="10" t="s">
        <v>1226</v>
      </c>
      <c r="H409">
        <v>37</v>
      </c>
      <c r="I409" s="10" t="s">
        <v>1055</v>
      </c>
      <c r="J409">
        <v>213</v>
      </c>
      <c r="K409" s="10" t="s">
        <v>1074</v>
      </c>
      <c r="L409">
        <v>5.36</v>
      </c>
      <c r="M409" s="10" t="s">
        <v>871</v>
      </c>
    </row>
    <row r="410" spans="1:13" x14ac:dyDescent="0.45">
      <c r="A410" s="10" t="s">
        <v>857</v>
      </c>
      <c r="B410" s="10" t="s">
        <v>21</v>
      </c>
      <c r="C410">
        <v>1261.0999999999999</v>
      </c>
      <c r="D410">
        <v>753</v>
      </c>
      <c r="E410" s="10" t="s">
        <v>1206</v>
      </c>
      <c r="F410" s="10" t="s">
        <v>955</v>
      </c>
      <c r="G410" s="10" t="s">
        <v>1227</v>
      </c>
      <c r="H410">
        <v>57</v>
      </c>
      <c r="I410" s="10" t="s">
        <v>1228</v>
      </c>
      <c r="J410">
        <v>245</v>
      </c>
      <c r="K410" s="10" t="s">
        <v>1170</v>
      </c>
      <c r="L410">
        <v>3.93</v>
      </c>
      <c r="M410" s="10" t="s">
        <v>871</v>
      </c>
    </row>
    <row r="411" spans="1:13" x14ac:dyDescent="0.45">
      <c r="A411" s="10" t="s">
        <v>433</v>
      </c>
      <c r="B411" s="10" t="s">
        <v>21</v>
      </c>
      <c r="C411">
        <v>2143.1999999999998</v>
      </c>
      <c r="D411">
        <v>2631</v>
      </c>
      <c r="E411" s="10" t="s">
        <v>1206</v>
      </c>
      <c r="F411" s="10" t="s">
        <v>1229</v>
      </c>
      <c r="G411" s="10" t="s">
        <v>1114</v>
      </c>
      <c r="H411">
        <v>152</v>
      </c>
      <c r="I411" s="10" t="s">
        <v>917</v>
      </c>
      <c r="J411">
        <v>890</v>
      </c>
      <c r="K411" s="10" t="s">
        <v>1129</v>
      </c>
      <c r="L411">
        <v>3.32</v>
      </c>
      <c r="M411" s="10" t="s">
        <v>871</v>
      </c>
    </row>
    <row r="412" spans="1:13" x14ac:dyDescent="0.45">
      <c r="A412" s="10" t="s">
        <v>212</v>
      </c>
      <c r="B412" s="10" t="s">
        <v>21</v>
      </c>
      <c r="C412">
        <v>1055.0999999999999</v>
      </c>
      <c r="D412">
        <v>2113</v>
      </c>
      <c r="E412" s="10" t="s">
        <v>1206</v>
      </c>
      <c r="F412" s="10" t="s">
        <v>888</v>
      </c>
      <c r="G412" s="10" t="s">
        <v>1063</v>
      </c>
      <c r="H412">
        <v>134</v>
      </c>
      <c r="I412" s="10" t="s">
        <v>1087</v>
      </c>
      <c r="J412">
        <v>727</v>
      </c>
      <c r="K412" s="10" t="s">
        <v>1136</v>
      </c>
      <c r="L412">
        <v>3.27</v>
      </c>
      <c r="M412" s="10" t="s">
        <v>871</v>
      </c>
    </row>
    <row r="413" spans="1:13" x14ac:dyDescent="0.45">
      <c r="A413" s="10" t="s">
        <v>130</v>
      </c>
      <c r="B413" s="10" t="s">
        <v>21</v>
      </c>
      <c r="C413">
        <v>311.10000000000002</v>
      </c>
      <c r="D413">
        <v>763</v>
      </c>
      <c r="E413" s="10" t="s">
        <v>1206</v>
      </c>
      <c r="F413" s="10" t="s">
        <v>902</v>
      </c>
      <c r="G413" s="10" t="s">
        <v>1138</v>
      </c>
      <c r="H413">
        <v>31</v>
      </c>
      <c r="I413" s="10" t="s">
        <v>880</v>
      </c>
      <c r="J413">
        <v>246</v>
      </c>
      <c r="K413" s="10" t="s">
        <v>950</v>
      </c>
      <c r="L413">
        <v>4.22</v>
      </c>
      <c r="M413" s="10" t="s">
        <v>871</v>
      </c>
    </row>
    <row r="414" spans="1:13" x14ac:dyDescent="0.45">
      <c r="A414" s="10" t="s">
        <v>277</v>
      </c>
      <c r="B414" s="10" t="s">
        <v>21</v>
      </c>
      <c r="C414">
        <v>1500</v>
      </c>
      <c r="D414">
        <v>1186</v>
      </c>
      <c r="E414" s="10" t="s">
        <v>1231</v>
      </c>
      <c r="F414" s="10" t="s">
        <v>1008</v>
      </c>
      <c r="G414" s="10" t="s">
        <v>956</v>
      </c>
      <c r="H414">
        <v>59</v>
      </c>
      <c r="I414" s="10" t="s">
        <v>913</v>
      </c>
      <c r="J414">
        <v>413</v>
      </c>
      <c r="K414" s="10" t="s">
        <v>1199</v>
      </c>
      <c r="L414">
        <v>4.55</v>
      </c>
      <c r="M414" s="10" t="s">
        <v>871</v>
      </c>
    </row>
    <row r="415" spans="1:13" x14ac:dyDescent="0.45">
      <c r="A415" s="10" t="s">
        <v>723</v>
      </c>
      <c r="B415" s="10" t="s">
        <v>21</v>
      </c>
      <c r="C415">
        <v>560</v>
      </c>
      <c r="D415">
        <v>856</v>
      </c>
      <c r="E415" s="10" t="s">
        <v>1231</v>
      </c>
      <c r="F415" s="10" t="s">
        <v>1008</v>
      </c>
      <c r="G415" s="10" t="s">
        <v>1065</v>
      </c>
      <c r="H415">
        <v>53</v>
      </c>
      <c r="I415" s="10" t="s">
        <v>998</v>
      </c>
      <c r="J415">
        <v>295</v>
      </c>
      <c r="K415" s="10" t="s">
        <v>1232</v>
      </c>
      <c r="L415">
        <v>4.1100000000000003</v>
      </c>
      <c r="M415" s="10" t="s">
        <v>871</v>
      </c>
    </row>
    <row r="416" spans="1:13" x14ac:dyDescent="0.45">
      <c r="A416" s="10" t="s">
        <v>161</v>
      </c>
      <c r="B416" s="10" t="s">
        <v>21</v>
      </c>
      <c r="C416">
        <v>555.1</v>
      </c>
      <c r="D416">
        <v>678</v>
      </c>
      <c r="E416" s="10" t="s">
        <v>1231</v>
      </c>
      <c r="F416" s="10" t="s">
        <v>1139</v>
      </c>
      <c r="G416" s="10" t="s">
        <v>1090</v>
      </c>
      <c r="H416">
        <v>36</v>
      </c>
      <c r="I416" s="10" t="s">
        <v>933</v>
      </c>
      <c r="J416">
        <v>221</v>
      </c>
      <c r="K416" s="10" t="s">
        <v>1225</v>
      </c>
      <c r="L416">
        <v>4.51</v>
      </c>
      <c r="M416" s="10" t="s">
        <v>871</v>
      </c>
    </row>
    <row r="417" spans="1:13" x14ac:dyDescent="0.45">
      <c r="A417" s="10" t="s">
        <v>703</v>
      </c>
      <c r="B417" s="10" t="s">
        <v>99</v>
      </c>
      <c r="C417">
        <v>420</v>
      </c>
      <c r="D417">
        <v>1149</v>
      </c>
      <c r="E417" s="10" t="s">
        <v>1231</v>
      </c>
      <c r="F417" s="10" t="s">
        <v>1062</v>
      </c>
      <c r="G417" s="10" t="s">
        <v>1329</v>
      </c>
      <c r="H417">
        <v>76</v>
      </c>
      <c r="I417" s="10" t="s">
        <v>1152</v>
      </c>
      <c r="J417">
        <v>398</v>
      </c>
      <c r="K417" s="10" t="s">
        <v>1131</v>
      </c>
      <c r="L417">
        <v>3.34</v>
      </c>
      <c r="M417" s="10" t="s">
        <v>871</v>
      </c>
    </row>
    <row r="418" spans="1:13" x14ac:dyDescent="0.45">
      <c r="A418" s="10" t="s">
        <v>437</v>
      </c>
      <c r="B418" s="10" t="s">
        <v>21</v>
      </c>
      <c r="C418">
        <v>485.1</v>
      </c>
      <c r="D418">
        <v>1473</v>
      </c>
      <c r="E418" s="10" t="s">
        <v>1231</v>
      </c>
      <c r="F418" s="10" t="s">
        <v>1230</v>
      </c>
      <c r="G418" s="10" t="s">
        <v>1088</v>
      </c>
      <c r="H418">
        <v>94</v>
      </c>
      <c r="I418" s="10" t="s">
        <v>904</v>
      </c>
      <c r="J418">
        <v>524</v>
      </c>
      <c r="K418" s="10" t="s">
        <v>1238</v>
      </c>
      <c r="L418">
        <v>4.28</v>
      </c>
      <c r="M418" s="10" t="s">
        <v>871</v>
      </c>
    </row>
    <row r="419" spans="1:13" x14ac:dyDescent="0.45">
      <c r="A419" s="10" t="s">
        <v>194</v>
      </c>
      <c r="B419" s="10" t="s">
        <v>21</v>
      </c>
      <c r="C419">
        <v>900.2</v>
      </c>
      <c r="D419">
        <v>2583</v>
      </c>
      <c r="E419" s="10" t="s">
        <v>1231</v>
      </c>
      <c r="F419" s="10" t="s">
        <v>1173</v>
      </c>
      <c r="G419" s="10" t="s">
        <v>1138</v>
      </c>
      <c r="H419">
        <v>154</v>
      </c>
      <c r="I419" s="10" t="s">
        <v>940</v>
      </c>
      <c r="J419">
        <v>978</v>
      </c>
      <c r="K419" s="10" t="s">
        <v>1233</v>
      </c>
      <c r="L419">
        <v>3.32</v>
      </c>
      <c r="M419" s="10" t="s">
        <v>871</v>
      </c>
    </row>
    <row r="420" spans="1:13" x14ac:dyDescent="0.45">
      <c r="A420" s="10" t="s">
        <v>80</v>
      </c>
      <c r="B420" s="10" t="s">
        <v>21</v>
      </c>
      <c r="C420">
        <v>904.2</v>
      </c>
      <c r="D420">
        <v>1258</v>
      </c>
      <c r="E420" s="10" t="s">
        <v>1231</v>
      </c>
      <c r="F420" s="10" t="s">
        <v>1045</v>
      </c>
      <c r="G420" s="10" t="s">
        <v>1234</v>
      </c>
      <c r="H420">
        <v>61</v>
      </c>
      <c r="I420" s="10" t="s">
        <v>1059</v>
      </c>
      <c r="J420">
        <v>431</v>
      </c>
      <c r="K420" s="10" t="s">
        <v>1172</v>
      </c>
      <c r="L420">
        <v>4.04</v>
      </c>
      <c r="M420" s="10" t="s">
        <v>871</v>
      </c>
    </row>
    <row r="421" spans="1:13" x14ac:dyDescent="0.45">
      <c r="A421" s="10" t="s">
        <v>384</v>
      </c>
      <c r="B421" s="10" t="s">
        <v>21</v>
      </c>
      <c r="C421">
        <v>720.1</v>
      </c>
      <c r="D421">
        <v>962</v>
      </c>
      <c r="E421" s="10" t="s">
        <v>1231</v>
      </c>
      <c r="F421" s="10" t="s">
        <v>969</v>
      </c>
      <c r="G421" s="10" t="s">
        <v>997</v>
      </c>
      <c r="H421">
        <v>49</v>
      </c>
      <c r="I421" s="10" t="s">
        <v>1033</v>
      </c>
      <c r="J421">
        <v>302</v>
      </c>
      <c r="K421" s="10" t="s">
        <v>999</v>
      </c>
      <c r="L421">
        <v>4.71</v>
      </c>
      <c r="M421" s="10" t="s">
        <v>871</v>
      </c>
    </row>
    <row r="422" spans="1:13" x14ac:dyDescent="0.45">
      <c r="A422" s="10" t="s">
        <v>61</v>
      </c>
      <c r="B422" s="10" t="s">
        <v>21</v>
      </c>
      <c r="C422">
        <v>577.20000000000005</v>
      </c>
      <c r="D422">
        <v>136</v>
      </c>
      <c r="E422" s="10" t="s">
        <v>1231</v>
      </c>
      <c r="F422" s="10" t="s">
        <v>1156</v>
      </c>
      <c r="G422" s="10" t="s">
        <v>985</v>
      </c>
      <c r="H422">
        <v>7</v>
      </c>
      <c r="I422" s="10" t="s">
        <v>1033</v>
      </c>
      <c r="J422">
        <v>40</v>
      </c>
      <c r="K422" s="10" t="s">
        <v>992</v>
      </c>
      <c r="L422">
        <v>3.82</v>
      </c>
      <c r="M422" s="10" t="s">
        <v>871</v>
      </c>
    </row>
    <row r="423" spans="1:13" x14ac:dyDescent="0.45">
      <c r="A423" s="10" t="s">
        <v>845</v>
      </c>
      <c r="B423" s="10" t="s">
        <v>21</v>
      </c>
      <c r="C423">
        <v>416.2</v>
      </c>
      <c r="D423">
        <v>765</v>
      </c>
      <c r="E423" s="10" t="s">
        <v>1231</v>
      </c>
      <c r="F423" s="10" t="s">
        <v>1194</v>
      </c>
      <c r="G423" s="10" t="s">
        <v>1221</v>
      </c>
      <c r="H423">
        <v>68</v>
      </c>
      <c r="I423" s="10" t="s">
        <v>1404</v>
      </c>
      <c r="J423">
        <v>249</v>
      </c>
      <c r="K423" s="10" t="s">
        <v>1170</v>
      </c>
      <c r="L423">
        <v>2.57</v>
      </c>
      <c r="M423" s="10" t="s">
        <v>871</v>
      </c>
    </row>
    <row r="424" spans="1:13" x14ac:dyDescent="0.45">
      <c r="A424" s="10" t="s">
        <v>769</v>
      </c>
      <c r="B424" s="10" t="s">
        <v>21</v>
      </c>
      <c r="C424">
        <v>384.1</v>
      </c>
      <c r="D424">
        <v>1008</v>
      </c>
      <c r="E424" s="10" t="s">
        <v>1231</v>
      </c>
      <c r="F424" s="10" t="s">
        <v>1163</v>
      </c>
      <c r="G424" s="10" t="s">
        <v>908</v>
      </c>
      <c r="H424">
        <v>72</v>
      </c>
      <c r="I424" s="10" t="s">
        <v>995</v>
      </c>
      <c r="J424">
        <v>343</v>
      </c>
      <c r="K424" s="10" t="s">
        <v>1030</v>
      </c>
      <c r="L424">
        <v>3.51</v>
      </c>
      <c r="M424" s="10" t="s">
        <v>871</v>
      </c>
    </row>
    <row r="425" spans="1:13" x14ac:dyDescent="0.45">
      <c r="A425" s="10" t="s">
        <v>187</v>
      </c>
      <c r="B425" s="10" t="s">
        <v>21</v>
      </c>
      <c r="C425">
        <v>304</v>
      </c>
      <c r="D425">
        <v>660</v>
      </c>
      <c r="E425" s="10" t="s">
        <v>1231</v>
      </c>
      <c r="F425" s="10" t="s">
        <v>1235</v>
      </c>
      <c r="G425" s="10" t="s">
        <v>1223</v>
      </c>
      <c r="H425">
        <v>30</v>
      </c>
      <c r="I425" s="10" t="s">
        <v>954</v>
      </c>
      <c r="J425">
        <v>230</v>
      </c>
      <c r="K425" s="10" t="s">
        <v>1199</v>
      </c>
      <c r="L425">
        <v>3.61</v>
      </c>
      <c r="M425" s="10" t="s">
        <v>871</v>
      </c>
    </row>
    <row r="426" spans="1:13" x14ac:dyDescent="0.45">
      <c r="A426" s="10" t="s">
        <v>445</v>
      </c>
      <c r="B426" s="10" t="s">
        <v>21</v>
      </c>
      <c r="C426">
        <v>1759.2</v>
      </c>
      <c r="D426">
        <v>562</v>
      </c>
      <c r="E426" s="10" t="s">
        <v>1231</v>
      </c>
      <c r="F426" s="10" t="s">
        <v>1006</v>
      </c>
      <c r="G426" s="10" t="s">
        <v>1009</v>
      </c>
      <c r="H426">
        <v>26</v>
      </c>
      <c r="I426" s="10" t="s">
        <v>921</v>
      </c>
      <c r="J426">
        <v>193</v>
      </c>
      <c r="K426" s="10" t="s">
        <v>1172</v>
      </c>
      <c r="L426">
        <v>4.37</v>
      </c>
      <c r="M426" s="10" t="s">
        <v>871</v>
      </c>
    </row>
    <row r="427" spans="1:13" x14ac:dyDescent="0.45">
      <c r="A427" s="10" t="s">
        <v>834</v>
      </c>
      <c r="B427" s="10" t="s">
        <v>230</v>
      </c>
      <c r="C427">
        <v>401</v>
      </c>
      <c r="D427">
        <v>1193</v>
      </c>
      <c r="E427" s="10" t="s">
        <v>1231</v>
      </c>
      <c r="F427" s="10" t="s">
        <v>1130</v>
      </c>
      <c r="G427" s="10" t="s">
        <v>1178</v>
      </c>
      <c r="H427">
        <v>94</v>
      </c>
      <c r="I427" s="10" t="s">
        <v>1282</v>
      </c>
      <c r="J427">
        <v>425</v>
      </c>
      <c r="K427" s="10" t="s">
        <v>1238</v>
      </c>
      <c r="L427">
        <v>3.68</v>
      </c>
      <c r="M427" s="10" t="s">
        <v>871</v>
      </c>
    </row>
    <row r="428" spans="1:13" x14ac:dyDescent="0.45">
      <c r="A428" s="10" t="s">
        <v>366</v>
      </c>
      <c r="B428" s="10" t="s">
        <v>21</v>
      </c>
      <c r="C428">
        <v>385</v>
      </c>
      <c r="D428">
        <v>419</v>
      </c>
      <c r="E428" s="10" t="s">
        <v>1231</v>
      </c>
      <c r="F428" s="10" t="s">
        <v>1142</v>
      </c>
      <c r="G428" s="10" t="s">
        <v>959</v>
      </c>
      <c r="H428">
        <v>26</v>
      </c>
      <c r="I428" s="10" t="s">
        <v>998</v>
      </c>
      <c r="J428">
        <v>128</v>
      </c>
      <c r="K428" s="10" t="s">
        <v>1014</v>
      </c>
      <c r="L428">
        <v>3.53</v>
      </c>
      <c r="M428" s="10" t="s">
        <v>871</v>
      </c>
    </row>
    <row r="429" spans="1:13" x14ac:dyDescent="0.45">
      <c r="A429" s="10" t="s">
        <v>197</v>
      </c>
      <c r="B429" s="10" t="s">
        <v>21</v>
      </c>
      <c r="C429">
        <v>472</v>
      </c>
      <c r="D429">
        <v>1235</v>
      </c>
      <c r="E429" s="10" t="s">
        <v>1231</v>
      </c>
      <c r="F429" s="10" t="s">
        <v>1163</v>
      </c>
      <c r="G429" s="10" t="s">
        <v>1223</v>
      </c>
      <c r="H429">
        <v>75</v>
      </c>
      <c r="I429" s="10" t="s">
        <v>960</v>
      </c>
      <c r="J429">
        <v>422</v>
      </c>
      <c r="K429" s="10" t="s">
        <v>1184</v>
      </c>
      <c r="L429">
        <v>3.49</v>
      </c>
      <c r="M429" s="10" t="s">
        <v>871</v>
      </c>
    </row>
    <row r="430" spans="1:13" x14ac:dyDescent="0.45">
      <c r="A430" s="10" t="s">
        <v>706</v>
      </c>
      <c r="B430" s="10" t="s">
        <v>21</v>
      </c>
      <c r="C430">
        <v>1405.1</v>
      </c>
      <c r="D430">
        <v>2545</v>
      </c>
      <c r="E430" s="10" t="s">
        <v>1231</v>
      </c>
      <c r="F430" s="10" t="s">
        <v>931</v>
      </c>
      <c r="G430" s="10" t="s">
        <v>946</v>
      </c>
      <c r="H430">
        <v>192</v>
      </c>
      <c r="I430" s="10" t="s">
        <v>1241</v>
      </c>
      <c r="J430">
        <v>857</v>
      </c>
      <c r="K430" s="10" t="s">
        <v>1116</v>
      </c>
      <c r="L430">
        <v>4.01</v>
      </c>
      <c r="M430" s="10" t="s">
        <v>871</v>
      </c>
    </row>
    <row r="431" spans="1:13" x14ac:dyDescent="0.45">
      <c r="A431" s="10" t="s">
        <v>263</v>
      </c>
      <c r="B431" s="10" t="s">
        <v>21</v>
      </c>
      <c r="C431">
        <v>436</v>
      </c>
      <c r="D431">
        <v>883</v>
      </c>
      <c r="E431" s="10" t="s">
        <v>1231</v>
      </c>
      <c r="F431" s="10" t="s">
        <v>979</v>
      </c>
      <c r="G431" s="10" t="s">
        <v>1215</v>
      </c>
      <c r="H431">
        <v>52</v>
      </c>
      <c r="I431" s="10" t="s">
        <v>1047</v>
      </c>
      <c r="J431">
        <v>295</v>
      </c>
      <c r="K431" s="10" t="s">
        <v>1060</v>
      </c>
      <c r="L431">
        <v>3.49</v>
      </c>
      <c r="M431" s="10" t="s">
        <v>871</v>
      </c>
    </row>
    <row r="432" spans="1:13" x14ac:dyDescent="0.45">
      <c r="A432" s="10" t="s">
        <v>132</v>
      </c>
      <c r="B432" s="10" t="s">
        <v>21</v>
      </c>
      <c r="C432">
        <v>2023</v>
      </c>
      <c r="D432">
        <v>3365</v>
      </c>
      <c r="E432" s="10" t="s">
        <v>1231</v>
      </c>
      <c r="F432" s="10" t="s">
        <v>1092</v>
      </c>
      <c r="G432" s="10" t="s">
        <v>1243</v>
      </c>
      <c r="H432">
        <v>200</v>
      </c>
      <c r="I432" s="10" t="s">
        <v>1047</v>
      </c>
      <c r="J432">
        <v>1180</v>
      </c>
      <c r="K432" s="10" t="s">
        <v>1267</v>
      </c>
      <c r="L432">
        <v>4</v>
      </c>
      <c r="M432" s="10" t="s">
        <v>871</v>
      </c>
    </row>
    <row r="433" spans="1:13" x14ac:dyDescent="0.45">
      <c r="A433" s="10" t="s">
        <v>471</v>
      </c>
      <c r="B433" s="10" t="s">
        <v>21</v>
      </c>
      <c r="C433">
        <v>509.2</v>
      </c>
      <c r="D433">
        <v>1465</v>
      </c>
      <c r="E433" s="10" t="s">
        <v>1242</v>
      </c>
      <c r="F433" s="10" t="s">
        <v>1085</v>
      </c>
      <c r="G433" s="10" t="s">
        <v>1110</v>
      </c>
      <c r="H433">
        <v>84</v>
      </c>
      <c r="I433" s="10" t="s">
        <v>1055</v>
      </c>
      <c r="J433">
        <v>499</v>
      </c>
      <c r="K433" s="10" t="s">
        <v>1240</v>
      </c>
      <c r="L433">
        <v>4.0599999999999996</v>
      </c>
      <c r="M433" s="10" t="s">
        <v>871</v>
      </c>
    </row>
    <row r="434" spans="1:13" x14ac:dyDescent="0.45">
      <c r="A434" s="10" t="s">
        <v>789</v>
      </c>
      <c r="B434" s="10" t="s">
        <v>21</v>
      </c>
      <c r="C434">
        <v>868.2</v>
      </c>
      <c r="D434">
        <v>2562</v>
      </c>
      <c r="E434" s="10" t="s">
        <v>1242</v>
      </c>
      <c r="F434" s="10" t="s">
        <v>1008</v>
      </c>
      <c r="G434" s="10" t="s">
        <v>908</v>
      </c>
      <c r="H434">
        <v>192</v>
      </c>
      <c r="I434" s="10" t="s">
        <v>1241</v>
      </c>
      <c r="J434">
        <v>856</v>
      </c>
      <c r="K434" s="10" t="s">
        <v>1060</v>
      </c>
      <c r="L434">
        <v>4.9400000000000004</v>
      </c>
      <c r="M434" s="10" t="s">
        <v>871</v>
      </c>
    </row>
    <row r="435" spans="1:13" x14ac:dyDescent="0.45">
      <c r="A435" s="10" t="s">
        <v>511</v>
      </c>
      <c r="B435" s="10" t="s">
        <v>21</v>
      </c>
      <c r="C435">
        <v>1016.1</v>
      </c>
      <c r="D435">
        <v>2508</v>
      </c>
      <c r="E435" s="10" t="s">
        <v>1242</v>
      </c>
      <c r="F435" s="10" t="s">
        <v>1062</v>
      </c>
      <c r="G435" s="10" t="s">
        <v>1140</v>
      </c>
      <c r="H435">
        <v>171</v>
      </c>
      <c r="I435" s="10" t="s">
        <v>894</v>
      </c>
      <c r="J435">
        <v>857</v>
      </c>
      <c r="K435" s="10" t="s">
        <v>1184</v>
      </c>
      <c r="L435">
        <v>3.35</v>
      </c>
      <c r="M435" s="10" t="s">
        <v>871</v>
      </c>
    </row>
    <row r="436" spans="1:13" x14ac:dyDescent="0.45">
      <c r="A436" s="10" t="s">
        <v>376</v>
      </c>
      <c r="B436" s="10" t="s">
        <v>21</v>
      </c>
      <c r="C436">
        <v>473.2</v>
      </c>
      <c r="D436">
        <v>1158</v>
      </c>
      <c r="E436" s="10" t="s">
        <v>1242</v>
      </c>
      <c r="F436" s="10" t="s">
        <v>969</v>
      </c>
      <c r="G436" s="10" t="s">
        <v>1066</v>
      </c>
      <c r="H436">
        <v>68</v>
      </c>
      <c r="I436" s="10" t="s">
        <v>1047</v>
      </c>
      <c r="J436">
        <v>405</v>
      </c>
      <c r="K436" s="10" t="s">
        <v>1216</v>
      </c>
      <c r="L436">
        <v>4.5</v>
      </c>
      <c r="M436" s="10" t="s">
        <v>871</v>
      </c>
    </row>
    <row r="437" spans="1:13" x14ac:dyDescent="0.45">
      <c r="A437" s="10" t="s">
        <v>715</v>
      </c>
      <c r="B437" s="10" t="s">
        <v>21</v>
      </c>
      <c r="C437">
        <v>423</v>
      </c>
      <c r="D437">
        <v>199</v>
      </c>
      <c r="E437" s="10" t="s">
        <v>1242</v>
      </c>
      <c r="F437" s="10" t="s">
        <v>990</v>
      </c>
      <c r="G437" s="10" t="s">
        <v>1180</v>
      </c>
      <c r="H437">
        <v>13</v>
      </c>
      <c r="I437" s="10" t="s">
        <v>1141</v>
      </c>
      <c r="J437">
        <v>66</v>
      </c>
      <c r="K437" s="10" t="s">
        <v>1100</v>
      </c>
      <c r="L437">
        <v>5.51</v>
      </c>
      <c r="M437" s="10" t="s">
        <v>871</v>
      </c>
    </row>
    <row r="438" spans="1:13" x14ac:dyDescent="0.45">
      <c r="A438" s="10" t="s">
        <v>792</v>
      </c>
      <c r="B438" s="10" t="s">
        <v>21</v>
      </c>
      <c r="C438">
        <v>393.1</v>
      </c>
      <c r="D438">
        <v>438</v>
      </c>
      <c r="E438" s="10" t="s">
        <v>1242</v>
      </c>
      <c r="F438" s="10" t="s">
        <v>974</v>
      </c>
      <c r="G438" s="10" t="s">
        <v>1246</v>
      </c>
      <c r="H438">
        <v>31</v>
      </c>
      <c r="I438" s="10" t="s">
        <v>995</v>
      </c>
      <c r="J438">
        <v>155</v>
      </c>
      <c r="K438" s="10" t="s">
        <v>1134</v>
      </c>
      <c r="L438">
        <v>3.55</v>
      </c>
      <c r="M438" s="10" t="s">
        <v>871</v>
      </c>
    </row>
    <row r="439" spans="1:13" x14ac:dyDescent="0.45">
      <c r="A439" s="10" t="s">
        <v>784</v>
      </c>
      <c r="B439" s="10" t="s">
        <v>21</v>
      </c>
      <c r="C439">
        <v>391.1</v>
      </c>
      <c r="D439">
        <v>1072</v>
      </c>
      <c r="E439" s="10" t="s">
        <v>1242</v>
      </c>
      <c r="F439" s="10" t="s">
        <v>1064</v>
      </c>
      <c r="G439" s="10" t="s">
        <v>1244</v>
      </c>
      <c r="H439">
        <v>81</v>
      </c>
      <c r="I439" s="10" t="s">
        <v>1228</v>
      </c>
      <c r="J439">
        <v>356</v>
      </c>
      <c r="K439" s="10" t="s">
        <v>1100</v>
      </c>
      <c r="L439">
        <v>3.89</v>
      </c>
      <c r="M439" s="10" t="s">
        <v>871</v>
      </c>
    </row>
    <row r="440" spans="1:13" x14ac:dyDescent="0.45">
      <c r="A440" s="10" t="s">
        <v>589</v>
      </c>
      <c r="B440" s="10" t="s">
        <v>21</v>
      </c>
      <c r="C440">
        <v>910</v>
      </c>
      <c r="D440">
        <v>2786</v>
      </c>
      <c r="E440" s="10" t="s">
        <v>1242</v>
      </c>
      <c r="F440" s="10" t="s">
        <v>1229</v>
      </c>
      <c r="G440" s="10" t="s">
        <v>1245</v>
      </c>
      <c r="H440">
        <v>193</v>
      </c>
      <c r="I440" s="10" t="s">
        <v>1097</v>
      </c>
      <c r="J440">
        <v>991</v>
      </c>
      <c r="K440" s="10" t="s">
        <v>1238</v>
      </c>
      <c r="L440">
        <v>4.1100000000000003</v>
      </c>
      <c r="M440" s="10" t="s">
        <v>871</v>
      </c>
    </row>
    <row r="441" spans="1:13" x14ac:dyDescent="0.45">
      <c r="A441" s="10" t="s">
        <v>411</v>
      </c>
      <c r="B441" s="10" t="s">
        <v>21</v>
      </c>
      <c r="C441">
        <v>3244.1</v>
      </c>
      <c r="D441">
        <v>4497</v>
      </c>
      <c r="E441" s="10" t="s">
        <v>1242</v>
      </c>
      <c r="F441" s="10" t="s">
        <v>892</v>
      </c>
      <c r="G441" s="10" t="s">
        <v>920</v>
      </c>
      <c r="H441">
        <v>280</v>
      </c>
      <c r="I441" s="10" t="s">
        <v>998</v>
      </c>
      <c r="J441">
        <v>1511</v>
      </c>
      <c r="K441" s="10" t="s">
        <v>1109</v>
      </c>
      <c r="L441">
        <v>3.47</v>
      </c>
      <c r="M441" s="10" t="s">
        <v>871</v>
      </c>
    </row>
    <row r="442" spans="1:13" x14ac:dyDescent="0.45">
      <c r="A442" s="10" t="s">
        <v>326</v>
      </c>
      <c r="B442" s="10" t="s">
        <v>21</v>
      </c>
      <c r="C442">
        <v>1048.0999999999999</v>
      </c>
      <c r="D442">
        <v>3301</v>
      </c>
      <c r="E442" s="10" t="s">
        <v>1242</v>
      </c>
      <c r="F442" s="10" t="s">
        <v>1064</v>
      </c>
      <c r="G442" s="10" t="s">
        <v>1247</v>
      </c>
      <c r="H442">
        <v>205</v>
      </c>
      <c r="I442" s="10" t="s">
        <v>998</v>
      </c>
      <c r="J442">
        <v>1148</v>
      </c>
      <c r="K442" s="10" t="s">
        <v>1199</v>
      </c>
      <c r="L442">
        <v>4.3600000000000003</v>
      </c>
      <c r="M442" s="10" t="s">
        <v>871</v>
      </c>
    </row>
    <row r="443" spans="1:13" x14ac:dyDescent="0.45">
      <c r="A443" s="10" t="s">
        <v>497</v>
      </c>
      <c r="B443" s="10" t="s">
        <v>21</v>
      </c>
      <c r="C443">
        <v>1950.1</v>
      </c>
      <c r="D443">
        <v>3791</v>
      </c>
      <c r="E443" s="10" t="s">
        <v>1242</v>
      </c>
      <c r="F443" s="10" t="s">
        <v>1057</v>
      </c>
      <c r="G443" s="10" t="s">
        <v>1316</v>
      </c>
      <c r="H443">
        <v>233</v>
      </c>
      <c r="I443" s="10" t="s">
        <v>960</v>
      </c>
      <c r="J443">
        <v>1299</v>
      </c>
      <c r="K443" s="10" t="s">
        <v>1172</v>
      </c>
      <c r="L443">
        <v>3.72</v>
      </c>
      <c r="M443" s="10" t="s">
        <v>871</v>
      </c>
    </row>
    <row r="444" spans="1:13" x14ac:dyDescent="0.45">
      <c r="A444" s="10" t="s">
        <v>293</v>
      </c>
      <c r="B444" s="10" t="s">
        <v>96</v>
      </c>
      <c r="C444">
        <v>1506.1</v>
      </c>
      <c r="D444">
        <v>4044</v>
      </c>
      <c r="E444" s="10" t="s">
        <v>1242</v>
      </c>
      <c r="F444" s="10" t="s">
        <v>1183</v>
      </c>
      <c r="G444" s="10" t="s">
        <v>991</v>
      </c>
      <c r="H444">
        <v>237</v>
      </c>
      <c r="I444" s="10" t="s">
        <v>1047</v>
      </c>
      <c r="J444">
        <v>1402</v>
      </c>
      <c r="K444" s="10" t="s">
        <v>1122</v>
      </c>
      <c r="L444">
        <v>3.67</v>
      </c>
      <c r="M444" s="10" t="s">
        <v>871</v>
      </c>
    </row>
    <row r="445" spans="1:13" x14ac:dyDescent="0.45">
      <c r="A445" s="10" t="s">
        <v>517</v>
      </c>
      <c r="B445" s="10" t="s">
        <v>21</v>
      </c>
      <c r="C445">
        <v>1710.2</v>
      </c>
      <c r="D445">
        <v>1234</v>
      </c>
      <c r="E445" s="10" t="s">
        <v>1242</v>
      </c>
      <c r="F445" s="10" t="s">
        <v>888</v>
      </c>
      <c r="G445" s="10" t="s">
        <v>1250</v>
      </c>
      <c r="H445">
        <v>56</v>
      </c>
      <c r="I445" s="10" t="s">
        <v>954</v>
      </c>
      <c r="J445">
        <v>414</v>
      </c>
      <c r="K445" s="10" t="s">
        <v>1162</v>
      </c>
      <c r="L445">
        <v>4.09</v>
      </c>
      <c r="M445" s="10" t="s">
        <v>871</v>
      </c>
    </row>
    <row r="446" spans="1:13" x14ac:dyDescent="0.45">
      <c r="A446" s="10" t="s">
        <v>633</v>
      </c>
      <c r="B446" s="10" t="s">
        <v>21</v>
      </c>
      <c r="C446">
        <v>2486.1999999999998</v>
      </c>
      <c r="D446">
        <v>1846</v>
      </c>
      <c r="E446" s="10" t="s">
        <v>1242</v>
      </c>
      <c r="F446" s="10" t="s">
        <v>1071</v>
      </c>
      <c r="G446" s="10" t="s">
        <v>1251</v>
      </c>
      <c r="H446">
        <v>125</v>
      </c>
      <c r="I446" s="10" t="s">
        <v>894</v>
      </c>
      <c r="J446">
        <v>639</v>
      </c>
      <c r="K446" s="10" t="s">
        <v>1131</v>
      </c>
      <c r="L446">
        <v>4.1100000000000003</v>
      </c>
      <c r="M446" s="10" t="s">
        <v>871</v>
      </c>
    </row>
    <row r="447" spans="1:13" x14ac:dyDescent="0.45">
      <c r="A447" s="10" t="s">
        <v>806</v>
      </c>
      <c r="B447" s="10" t="s">
        <v>21</v>
      </c>
      <c r="C447">
        <v>1031</v>
      </c>
      <c r="D447">
        <v>30</v>
      </c>
      <c r="E447" s="10" t="s">
        <v>1242</v>
      </c>
      <c r="F447" s="10" t="s">
        <v>1252</v>
      </c>
      <c r="G447" s="10" t="s">
        <v>956</v>
      </c>
      <c r="H447">
        <v>5</v>
      </c>
      <c r="I447" s="10" t="s">
        <v>1253</v>
      </c>
      <c r="J447">
        <v>14</v>
      </c>
      <c r="K447" s="10" t="s">
        <v>1254</v>
      </c>
      <c r="L447">
        <v>4.71</v>
      </c>
      <c r="M447" s="10" t="s">
        <v>871</v>
      </c>
    </row>
    <row r="448" spans="1:13" x14ac:dyDescent="0.45">
      <c r="A448" s="10" t="s">
        <v>93</v>
      </c>
      <c r="B448" s="10" t="s">
        <v>21</v>
      </c>
      <c r="C448">
        <v>308</v>
      </c>
      <c r="D448">
        <v>738</v>
      </c>
      <c r="E448" s="10" t="s">
        <v>1242</v>
      </c>
      <c r="F448" s="10" t="s">
        <v>958</v>
      </c>
      <c r="G448" s="10" t="s">
        <v>1093</v>
      </c>
      <c r="H448">
        <v>38</v>
      </c>
      <c r="I448" s="10" t="s">
        <v>1033</v>
      </c>
      <c r="J448">
        <v>274</v>
      </c>
      <c r="K448" s="10" t="s">
        <v>1271</v>
      </c>
      <c r="L448">
        <v>3.27</v>
      </c>
      <c r="M448" s="10" t="s">
        <v>871</v>
      </c>
    </row>
    <row r="449" spans="1:13" x14ac:dyDescent="0.45">
      <c r="A449" s="10" t="s">
        <v>22</v>
      </c>
      <c r="B449" s="10" t="s">
        <v>21</v>
      </c>
      <c r="C449">
        <v>641</v>
      </c>
      <c r="D449">
        <v>810</v>
      </c>
      <c r="E449" s="10" t="s">
        <v>1242</v>
      </c>
      <c r="F449" s="10" t="s">
        <v>931</v>
      </c>
      <c r="G449" s="10" t="s">
        <v>1248</v>
      </c>
      <c r="H449">
        <v>20</v>
      </c>
      <c r="I449" s="10" t="s">
        <v>1249</v>
      </c>
      <c r="J449">
        <v>271</v>
      </c>
      <c r="K449" s="10" t="s">
        <v>1162</v>
      </c>
      <c r="L449">
        <v>3.13</v>
      </c>
      <c r="M449" s="10" t="s">
        <v>871</v>
      </c>
    </row>
    <row r="450" spans="1:13" x14ac:dyDescent="0.45">
      <c r="A450" s="10" t="s">
        <v>777</v>
      </c>
      <c r="B450" s="10" t="s">
        <v>21</v>
      </c>
      <c r="C450">
        <v>334.2</v>
      </c>
      <c r="D450">
        <v>137</v>
      </c>
      <c r="E450" s="10" t="s">
        <v>1242</v>
      </c>
      <c r="F450" s="10" t="s">
        <v>1020</v>
      </c>
      <c r="G450" s="10" t="s">
        <v>1245</v>
      </c>
      <c r="H450">
        <v>2</v>
      </c>
      <c r="I450" s="10" t="s">
        <v>1256</v>
      </c>
      <c r="J450">
        <v>35</v>
      </c>
      <c r="K450" s="10" t="s">
        <v>1084</v>
      </c>
      <c r="L450">
        <v>4.09</v>
      </c>
      <c r="M450" s="10" t="s">
        <v>871</v>
      </c>
    </row>
    <row r="451" spans="1:13" x14ac:dyDescent="0.45">
      <c r="A451" s="10" t="s">
        <v>732</v>
      </c>
      <c r="B451" s="10" t="s">
        <v>21</v>
      </c>
      <c r="C451">
        <v>3377.1</v>
      </c>
      <c r="D451">
        <v>3605</v>
      </c>
      <c r="E451" s="10" t="s">
        <v>1257</v>
      </c>
      <c r="F451" s="10" t="s">
        <v>1255</v>
      </c>
      <c r="G451" s="10" t="s">
        <v>2000</v>
      </c>
      <c r="H451">
        <v>232</v>
      </c>
      <c r="I451" s="10" t="s">
        <v>904</v>
      </c>
      <c r="J451">
        <v>1216</v>
      </c>
      <c r="K451" s="10" t="s">
        <v>1116</v>
      </c>
      <c r="L451">
        <v>3.25</v>
      </c>
      <c r="M451" s="10" t="s">
        <v>871</v>
      </c>
    </row>
    <row r="452" spans="1:13" x14ac:dyDescent="0.45">
      <c r="A452" s="10" t="s">
        <v>642</v>
      </c>
      <c r="B452" s="10" t="s">
        <v>21</v>
      </c>
      <c r="C452">
        <v>1269.0999999999999</v>
      </c>
      <c r="D452">
        <v>1986</v>
      </c>
      <c r="E452" s="10" t="s">
        <v>1257</v>
      </c>
      <c r="F452" s="10" t="s">
        <v>1168</v>
      </c>
      <c r="G452" s="10" t="s">
        <v>1032</v>
      </c>
      <c r="H452">
        <v>138</v>
      </c>
      <c r="I452" s="10" t="s">
        <v>1097</v>
      </c>
      <c r="J452">
        <v>650</v>
      </c>
      <c r="K452" s="10" t="s">
        <v>1195</v>
      </c>
      <c r="L452">
        <v>4.13</v>
      </c>
      <c r="M452" s="10" t="s">
        <v>871</v>
      </c>
    </row>
    <row r="453" spans="1:13" x14ac:dyDescent="0.45">
      <c r="A453" s="10" t="s">
        <v>767</v>
      </c>
      <c r="B453" s="10" t="s">
        <v>21</v>
      </c>
      <c r="C453">
        <v>1104</v>
      </c>
      <c r="D453">
        <v>2280</v>
      </c>
      <c r="E453" s="10" t="s">
        <v>1257</v>
      </c>
      <c r="F453" s="10" t="s">
        <v>1262</v>
      </c>
      <c r="G453" s="10" t="s">
        <v>1244</v>
      </c>
      <c r="H453">
        <v>196</v>
      </c>
      <c r="I453" s="10" t="s">
        <v>1263</v>
      </c>
      <c r="J453">
        <v>803</v>
      </c>
      <c r="K453" s="10" t="s">
        <v>1201</v>
      </c>
      <c r="L453">
        <v>4.22</v>
      </c>
      <c r="M453" s="10" t="s">
        <v>871</v>
      </c>
    </row>
    <row r="454" spans="1:13" x14ac:dyDescent="0.45">
      <c r="A454" s="10" t="s">
        <v>413</v>
      </c>
      <c r="B454" s="10" t="s">
        <v>21</v>
      </c>
      <c r="C454">
        <v>1254.0999999999999</v>
      </c>
      <c r="D454">
        <v>69</v>
      </c>
      <c r="E454" s="10" t="s">
        <v>1257</v>
      </c>
      <c r="F454" s="10" t="s">
        <v>1150</v>
      </c>
      <c r="G454" s="10" t="s">
        <v>874</v>
      </c>
      <c r="H454">
        <v>1</v>
      </c>
      <c r="I454" s="10" t="s">
        <v>1258</v>
      </c>
      <c r="J454">
        <v>25</v>
      </c>
      <c r="K454" s="10" t="s">
        <v>1259</v>
      </c>
      <c r="L454">
        <v>4.97</v>
      </c>
      <c r="M454" s="10" t="s">
        <v>871</v>
      </c>
    </row>
    <row r="455" spans="1:13" x14ac:dyDescent="0.45">
      <c r="A455" s="10" t="s">
        <v>582</v>
      </c>
      <c r="B455" s="10" t="s">
        <v>21</v>
      </c>
      <c r="C455">
        <v>1680.2</v>
      </c>
      <c r="D455">
        <v>2969</v>
      </c>
      <c r="E455" s="10" t="s">
        <v>1257</v>
      </c>
      <c r="F455" s="10" t="s">
        <v>1008</v>
      </c>
      <c r="G455" s="10" t="s">
        <v>1219</v>
      </c>
      <c r="H455">
        <v>215</v>
      </c>
      <c r="I455" s="10" t="s">
        <v>1077</v>
      </c>
      <c r="J455">
        <v>1055</v>
      </c>
      <c r="K455" s="10" t="s">
        <v>1117</v>
      </c>
      <c r="L455">
        <v>3.58</v>
      </c>
      <c r="M455" s="10" t="s">
        <v>871</v>
      </c>
    </row>
    <row r="456" spans="1:13" x14ac:dyDescent="0.45">
      <c r="A456" s="10" t="s">
        <v>506</v>
      </c>
      <c r="B456" s="10" t="s">
        <v>21</v>
      </c>
      <c r="C456">
        <v>395.2</v>
      </c>
      <c r="D456">
        <v>706</v>
      </c>
      <c r="E456" s="10" t="s">
        <v>1257</v>
      </c>
      <c r="F456" s="10" t="s">
        <v>1103</v>
      </c>
      <c r="G456" s="10" t="s">
        <v>1260</v>
      </c>
      <c r="H456">
        <v>42</v>
      </c>
      <c r="I456" s="10" t="s">
        <v>1047</v>
      </c>
      <c r="J456">
        <v>241</v>
      </c>
      <c r="K456" s="10" t="s">
        <v>1240</v>
      </c>
      <c r="L456">
        <v>3.96</v>
      </c>
      <c r="M456" s="10" t="s">
        <v>871</v>
      </c>
    </row>
    <row r="457" spans="1:13" x14ac:dyDescent="0.45">
      <c r="A457" s="10" t="s">
        <v>631</v>
      </c>
      <c r="B457" s="10" t="s">
        <v>21</v>
      </c>
      <c r="C457">
        <v>434</v>
      </c>
      <c r="D457">
        <v>1309</v>
      </c>
      <c r="E457" s="10" t="s">
        <v>1257</v>
      </c>
      <c r="F457" s="10" t="s">
        <v>969</v>
      </c>
      <c r="G457" s="10" t="s">
        <v>1261</v>
      </c>
      <c r="H457">
        <v>80</v>
      </c>
      <c r="I457" s="10" t="s">
        <v>960</v>
      </c>
      <c r="J457">
        <v>444</v>
      </c>
      <c r="K457" s="10" t="s">
        <v>1044</v>
      </c>
      <c r="L457">
        <v>4.71</v>
      </c>
      <c r="M457" s="10" t="s">
        <v>871</v>
      </c>
    </row>
    <row r="458" spans="1:13" x14ac:dyDescent="0.45">
      <c r="A458" s="10" t="s">
        <v>453</v>
      </c>
      <c r="B458" s="10" t="s">
        <v>21</v>
      </c>
      <c r="C458">
        <v>423</v>
      </c>
      <c r="D458">
        <v>1188</v>
      </c>
      <c r="E458" s="10" t="s">
        <v>1257</v>
      </c>
      <c r="F458" s="10" t="s">
        <v>966</v>
      </c>
      <c r="G458" s="10" t="s">
        <v>1140</v>
      </c>
      <c r="H458">
        <v>62</v>
      </c>
      <c r="I458" s="10" t="s">
        <v>1068</v>
      </c>
      <c r="J458">
        <v>401</v>
      </c>
      <c r="K458" s="10" t="s">
        <v>1129</v>
      </c>
      <c r="L458">
        <v>4.45</v>
      </c>
      <c r="M458" s="10" t="s">
        <v>871</v>
      </c>
    </row>
    <row r="459" spans="1:13" x14ac:dyDescent="0.45">
      <c r="A459" s="10" t="s">
        <v>58</v>
      </c>
      <c r="B459" s="10" t="s">
        <v>21</v>
      </c>
      <c r="C459">
        <v>704.2</v>
      </c>
      <c r="D459">
        <v>760</v>
      </c>
      <c r="E459" s="10" t="s">
        <v>1257</v>
      </c>
      <c r="F459" s="10" t="s">
        <v>1105</v>
      </c>
      <c r="G459" s="10" t="s">
        <v>1264</v>
      </c>
      <c r="H459">
        <v>30</v>
      </c>
      <c r="I459" s="10" t="s">
        <v>1018</v>
      </c>
      <c r="J459">
        <v>265</v>
      </c>
      <c r="K459" s="10" t="s">
        <v>1192</v>
      </c>
      <c r="L459">
        <v>3.79</v>
      </c>
      <c r="M459" s="10" t="s">
        <v>871</v>
      </c>
    </row>
    <row r="460" spans="1:13" x14ac:dyDescent="0.45">
      <c r="A460" s="10" t="s">
        <v>659</v>
      </c>
      <c r="B460" s="10" t="s">
        <v>21</v>
      </c>
      <c r="C460">
        <v>816.1</v>
      </c>
      <c r="D460">
        <v>1175</v>
      </c>
      <c r="E460" s="10" t="s">
        <v>1257</v>
      </c>
      <c r="F460" s="10" t="s">
        <v>1196</v>
      </c>
      <c r="G460" s="10" t="s">
        <v>1099</v>
      </c>
      <c r="H460">
        <v>82</v>
      </c>
      <c r="I460" s="10" t="s">
        <v>1121</v>
      </c>
      <c r="J460">
        <v>410</v>
      </c>
      <c r="K460" s="10" t="s">
        <v>1192</v>
      </c>
      <c r="L460">
        <v>3.75</v>
      </c>
      <c r="M460" s="10" t="s">
        <v>871</v>
      </c>
    </row>
    <row r="461" spans="1:13" x14ac:dyDescent="0.45">
      <c r="A461" s="10" t="s">
        <v>221</v>
      </c>
      <c r="B461" s="10" t="s">
        <v>21</v>
      </c>
      <c r="C461">
        <v>595.20000000000005</v>
      </c>
      <c r="D461">
        <v>76</v>
      </c>
      <c r="E461" s="10" t="s">
        <v>1257</v>
      </c>
      <c r="F461" s="10" t="s">
        <v>1006</v>
      </c>
      <c r="G461" s="10" t="s">
        <v>1265</v>
      </c>
      <c r="H461">
        <v>4</v>
      </c>
      <c r="I461" s="10" t="s">
        <v>933</v>
      </c>
      <c r="J461">
        <v>35</v>
      </c>
      <c r="K461" s="10" t="s">
        <v>1266</v>
      </c>
      <c r="L461">
        <v>3.97</v>
      </c>
      <c r="M461" s="10" t="s">
        <v>871</v>
      </c>
    </row>
    <row r="462" spans="1:13" x14ac:dyDescent="0.45">
      <c r="A462" s="10" t="s">
        <v>677</v>
      </c>
      <c r="B462" s="10" t="s">
        <v>21</v>
      </c>
      <c r="C462">
        <v>1064.2</v>
      </c>
      <c r="D462">
        <v>1717</v>
      </c>
      <c r="E462" s="10" t="s">
        <v>1257</v>
      </c>
      <c r="F462" s="10" t="s">
        <v>1107</v>
      </c>
      <c r="G462" s="10" t="s">
        <v>1125</v>
      </c>
      <c r="H462">
        <v>105</v>
      </c>
      <c r="I462" s="10" t="s">
        <v>960</v>
      </c>
      <c r="J462">
        <v>580</v>
      </c>
      <c r="K462" s="10" t="s">
        <v>1129</v>
      </c>
      <c r="L462">
        <v>4.18</v>
      </c>
      <c r="M462" s="10" t="s">
        <v>871</v>
      </c>
    </row>
    <row r="463" spans="1:13" x14ac:dyDescent="0.45">
      <c r="A463" s="10" t="s">
        <v>771</v>
      </c>
      <c r="B463" s="10" t="s">
        <v>21</v>
      </c>
      <c r="C463">
        <v>458.2</v>
      </c>
      <c r="D463">
        <v>765</v>
      </c>
      <c r="E463" s="10" t="s">
        <v>1257</v>
      </c>
      <c r="F463" s="10" t="s">
        <v>1130</v>
      </c>
      <c r="G463" s="10" t="s">
        <v>893</v>
      </c>
      <c r="H463">
        <v>40</v>
      </c>
      <c r="I463" s="10" t="s">
        <v>1068</v>
      </c>
      <c r="J463">
        <v>266</v>
      </c>
      <c r="K463" s="10" t="s">
        <v>1199</v>
      </c>
      <c r="L463">
        <v>3.53</v>
      </c>
      <c r="M463" s="10" t="s">
        <v>871</v>
      </c>
    </row>
    <row r="464" spans="1:13" x14ac:dyDescent="0.45">
      <c r="A464" s="10" t="s">
        <v>685</v>
      </c>
      <c r="B464" s="10" t="s">
        <v>21</v>
      </c>
      <c r="C464">
        <v>310</v>
      </c>
      <c r="D464">
        <v>881</v>
      </c>
      <c r="E464" s="10" t="s">
        <v>1257</v>
      </c>
      <c r="F464" s="10" t="s">
        <v>888</v>
      </c>
      <c r="G464" s="10" t="s">
        <v>893</v>
      </c>
      <c r="H464">
        <v>65</v>
      </c>
      <c r="I464" s="10" t="s">
        <v>1144</v>
      </c>
      <c r="J464">
        <v>317</v>
      </c>
      <c r="K464" s="10" t="s">
        <v>1292</v>
      </c>
      <c r="L464">
        <v>3.95</v>
      </c>
      <c r="M464" s="10" t="s">
        <v>871</v>
      </c>
    </row>
    <row r="465" spans="1:13" x14ac:dyDescent="0.45">
      <c r="A465" s="10" t="s">
        <v>424</v>
      </c>
      <c r="B465" s="10" t="s">
        <v>21</v>
      </c>
      <c r="C465">
        <v>1356</v>
      </c>
      <c r="D465">
        <v>3568</v>
      </c>
      <c r="E465" s="10" t="s">
        <v>1257</v>
      </c>
      <c r="F465" s="10" t="s">
        <v>948</v>
      </c>
      <c r="G465" s="10" t="s">
        <v>932</v>
      </c>
      <c r="H465">
        <v>235</v>
      </c>
      <c r="I465" s="10" t="s">
        <v>1152</v>
      </c>
      <c r="J465">
        <v>1252</v>
      </c>
      <c r="K465" s="10" t="s">
        <v>1267</v>
      </c>
      <c r="L465">
        <v>3.98</v>
      </c>
      <c r="M465" s="10" t="s">
        <v>871</v>
      </c>
    </row>
    <row r="466" spans="1:13" x14ac:dyDescent="0.45">
      <c r="A466" s="10" t="s">
        <v>754</v>
      </c>
      <c r="B466" s="10" t="s">
        <v>21</v>
      </c>
      <c r="C466">
        <v>371</v>
      </c>
      <c r="D466">
        <v>768</v>
      </c>
      <c r="E466" s="10" t="s">
        <v>1257</v>
      </c>
      <c r="F466" s="10" t="s">
        <v>1235</v>
      </c>
      <c r="G466" s="10" t="s">
        <v>1151</v>
      </c>
      <c r="H466">
        <v>57</v>
      </c>
      <c r="I466" s="10" t="s">
        <v>1144</v>
      </c>
      <c r="J466">
        <v>282</v>
      </c>
      <c r="K466" s="10" t="s">
        <v>1270</v>
      </c>
      <c r="L466">
        <v>3.37</v>
      </c>
      <c r="M466" s="10" t="s">
        <v>871</v>
      </c>
    </row>
    <row r="467" spans="1:13" x14ac:dyDescent="0.45">
      <c r="A467" s="10" t="s">
        <v>249</v>
      </c>
      <c r="B467" s="10" t="s">
        <v>21</v>
      </c>
      <c r="C467">
        <v>630</v>
      </c>
      <c r="D467">
        <v>197</v>
      </c>
      <c r="E467" s="10" t="s">
        <v>1257</v>
      </c>
      <c r="F467" s="10" t="s">
        <v>962</v>
      </c>
      <c r="G467" s="10" t="s">
        <v>936</v>
      </c>
      <c r="H467">
        <v>9</v>
      </c>
      <c r="I467" s="10" t="s">
        <v>921</v>
      </c>
      <c r="J467">
        <v>73</v>
      </c>
      <c r="K467" s="10" t="s">
        <v>1271</v>
      </c>
      <c r="L467">
        <v>3.37</v>
      </c>
      <c r="M467" s="10" t="s">
        <v>871</v>
      </c>
    </row>
    <row r="468" spans="1:13" x14ac:dyDescent="0.45">
      <c r="A468" s="10" t="s">
        <v>33</v>
      </c>
      <c r="B468" s="10" t="s">
        <v>21</v>
      </c>
      <c r="C468">
        <v>541.1</v>
      </c>
      <c r="D468">
        <v>1073</v>
      </c>
      <c r="E468" s="10" t="s">
        <v>1257</v>
      </c>
      <c r="F468" s="10" t="s">
        <v>1079</v>
      </c>
      <c r="G468" s="10" t="s">
        <v>1273</v>
      </c>
      <c r="H468">
        <v>55</v>
      </c>
      <c r="I468" s="10" t="s">
        <v>1033</v>
      </c>
      <c r="J468">
        <v>375</v>
      </c>
      <c r="K468" s="10" t="s">
        <v>1192</v>
      </c>
      <c r="L468">
        <v>2.96</v>
      </c>
      <c r="M468" s="10" t="s">
        <v>871</v>
      </c>
    </row>
    <row r="469" spans="1:13" x14ac:dyDescent="0.45">
      <c r="A469" s="10" t="s">
        <v>748</v>
      </c>
      <c r="B469" s="10" t="s">
        <v>21</v>
      </c>
      <c r="C469">
        <v>417.1</v>
      </c>
      <c r="D469">
        <v>1112</v>
      </c>
      <c r="E469" s="10" t="s">
        <v>1257</v>
      </c>
      <c r="F469" s="10" t="s">
        <v>1092</v>
      </c>
      <c r="G469" s="10" t="s">
        <v>1269</v>
      </c>
      <c r="H469">
        <v>88</v>
      </c>
      <c r="I469" s="10" t="s">
        <v>1282</v>
      </c>
      <c r="J469">
        <v>408</v>
      </c>
      <c r="K469" s="10" t="s">
        <v>1270</v>
      </c>
      <c r="L469">
        <v>3.52</v>
      </c>
      <c r="M469" s="10" t="s">
        <v>871</v>
      </c>
    </row>
    <row r="470" spans="1:13" x14ac:dyDescent="0.45">
      <c r="A470" s="10" t="s">
        <v>487</v>
      </c>
      <c r="B470" s="10" t="s">
        <v>21</v>
      </c>
      <c r="C470">
        <v>991.1</v>
      </c>
      <c r="D470">
        <v>2984</v>
      </c>
      <c r="E470" s="10" t="s">
        <v>1257</v>
      </c>
      <c r="F470" s="10" t="s">
        <v>1194</v>
      </c>
      <c r="G470" s="10" t="s">
        <v>928</v>
      </c>
      <c r="H470">
        <v>194</v>
      </c>
      <c r="I470" s="10" t="s">
        <v>1141</v>
      </c>
      <c r="J470">
        <v>1058</v>
      </c>
      <c r="K470" s="10" t="s">
        <v>1117</v>
      </c>
      <c r="L470">
        <v>3.98</v>
      </c>
      <c r="M470" s="10" t="s">
        <v>871</v>
      </c>
    </row>
    <row r="471" spans="1:13" x14ac:dyDescent="0.45">
      <c r="A471" s="10" t="s">
        <v>182</v>
      </c>
      <c r="B471" s="10" t="s">
        <v>21</v>
      </c>
      <c r="C471">
        <v>1498</v>
      </c>
      <c r="D471">
        <v>4182</v>
      </c>
      <c r="E471" s="10" t="s">
        <v>1274</v>
      </c>
      <c r="F471" s="10" t="s">
        <v>1196</v>
      </c>
      <c r="G471" s="10" t="s">
        <v>1036</v>
      </c>
      <c r="H471">
        <v>248</v>
      </c>
      <c r="I471" s="10" t="s">
        <v>1047</v>
      </c>
      <c r="J471">
        <v>1485</v>
      </c>
      <c r="K471" s="10" t="s">
        <v>1117</v>
      </c>
      <c r="L471">
        <v>4.45</v>
      </c>
      <c r="M471" s="10" t="s">
        <v>871</v>
      </c>
    </row>
    <row r="472" spans="1:13" x14ac:dyDescent="0.45">
      <c r="A472" s="10" t="s">
        <v>840</v>
      </c>
      <c r="B472" s="10" t="s">
        <v>21</v>
      </c>
      <c r="C472">
        <v>478.2</v>
      </c>
      <c r="D472">
        <v>592</v>
      </c>
      <c r="E472" s="10" t="s">
        <v>1274</v>
      </c>
      <c r="F472" s="10" t="s">
        <v>1020</v>
      </c>
      <c r="G472" s="10" t="s">
        <v>1185</v>
      </c>
      <c r="H472">
        <v>49</v>
      </c>
      <c r="I472" s="10" t="s">
        <v>1276</v>
      </c>
      <c r="J472">
        <v>212</v>
      </c>
      <c r="K472" s="10" t="s">
        <v>1078</v>
      </c>
      <c r="L472">
        <v>4.34</v>
      </c>
      <c r="M472" s="10" t="s">
        <v>871</v>
      </c>
    </row>
    <row r="473" spans="1:13" x14ac:dyDescent="0.45">
      <c r="A473" s="10" t="s">
        <v>564</v>
      </c>
      <c r="B473" s="10" t="s">
        <v>21</v>
      </c>
      <c r="C473">
        <v>1293.2</v>
      </c>
      <c r="D473">
        <v>3723</v>
      </c>
      <c r="E473" s="10" t="s">
        <v>1274</v>
      </c>
      <c r="F473" s="10" t="s">
        <v>1092</v>
      </c>
      <c r="G473" s="10" t="s">
        <v>1110</v>
      </c>
      <c r="H473">
        <v>274</v>
      </c>
      <c r="I473" s="10" t="s">
        <v>1144</v>
      </c>
      <c r="J473">
        <v>1347</v>
      </c>
      <c r="K473" s="10" t="s">
        <v>1259</v>
      </c>
      <c r="L473">
        <v>4.0599999999999996</v>
      </c>
      <c r="M473" s="10" t="s">
        <v>871</v>
      </c>
    </row>
    <row r="474" spans="1:13" x14ac:dyDescent="0.45">
      <c r="A474" s="10" t="s">
        <v>68</v>
      </c>
      <c r="B474" s="10" t="s">
        <v>26</v>
      </c>
      <c r="C474">
        <v>352</v>
      </c>
      <c r="D474">
        <v>958</v>
      </c>
      <c r="E474" s="10" t="s">
        <v>1274</v>
      </c>
      <c r="F474" s="10" t="s">
        <v>911</v>
      </c>
      <c r="G474" s="10" t="s">
        <v>1277</v>
      </c>
      <c r="H474">
        <v>71</v>
      </c>
      <c r="I474" s="10" t="s">
        <v>1144</v>
      </c>
      <c r="J474">
        <v>356</v>
      </c>
      <c r="K474" s="10" t="s">
        <v>1278</v>
      </c>
      <c r="L474">
        <v>3.61</v>
      </c>
      <c r="M474" s="10" t="s">
        <v>871</v>
      </c>
    </row>
    <row r="475" spans="1:13" x14ac:dyDescent="0.45">
      <c r="A475" s="10" t="s">
        <v>315</v>
      </c>
      <c r="B475" s="10" t="s">
        <v>316</v>
      </c>
      <c r="C475">
        <v>1470</v>
      </c>
      <c r="D475">
        <v>2111</v>
      </c>
      <c r="E475" s="10" t="s">
        <v>1274</v>
      </c>
      <c r="F475" s="10" t="s">
        <v>911</v>
      </c>
      <c r="G475" s="10" t="s">
        <v>1250</v>
      </c>
      <c r="H475">
        <v>118</v>
      </c>
      <c r="I475" s="10" t="s">
        <v>982</v>
      </c>
      <c r="J475">
        <v>727</v>
      </c>
      <c r="K475" s="10" t="s">
        <v>1136</v>
      </c>
      <c r="L475">
        <v>3.24</v>
      </c>
      <c r="M475" s="10" t="s">
        <v>871</v>
      </c>
    </row>
    <row r="476" spans="1:13" x14ac:dyDescent="0.45">
      <c r="A476" s="10" t="s">
        <v>602</v>
      </c>
      <c r="B476" s="10" t="s">
        <v>21</v>
      </c>
      <c r="C476">
        <v>354.2</v>
      </c>
      <c r="D476">
        <v>533</v>
      </c>
      <c r="E476" s="10" t="s">
        <v>1274</v>
      </c>
      <c r="F476" s="10" t="s">
        <v>1197</v>
      </c>
      <c r="G476" s="10" t="s">
        <v>1239</v>
      </c>
      <c r="H476">
        <v>29</v>
      </c>
      <c r="I476" s="10" t="s">
        <v>890</v>
      </c>
      <c r="J476">
        <v>183</v>
      </c>
      <c r="K476" s="10" t="s">
        <v>1172</v>
      </c>
      <c r="L476">
        <v>3.78</v>
      </c>
      <c r="M476" s="10" t="s">
        <v>871</v>
      </c>
    </row>
    <row r="477" spans="1:13" x14ac:dyDescent="0.45">
      <c r="A477" s="10" t="s">
        <v>373</v>
      </c>
      <c r="B477" s="10" t="s">
        <v>21</v>
      </c>
      <c r="C477">
        <v>457.1</v>
      </c>
      <c r="D477">
        <v>523</v>
      </c>
      <c r="E477" s="10" t="s">
        <v>1274</v>
      </c>
      <c r="F477" s="10" t="s">
        <v>1064</v>
      </c>
      <c r="G477" s="10" t="s">
        <v>932</v>
      </c>
      <c r="H477">
        <v>35</v>
      </c>
      <c r="I477" s="10" t="s">
        <v>1115</v>
      </c>
      <c r="J477">
        <v>199</v>
      </c>
      <c r="K477" s="10" t="s">
        <v>1279</v>
      </c>
      <c r="L477">
        <v>3.74</v>
      </c>
      <c r="M477" s="10" t="s">
        <v>871</v>
      </c>
    </row>
    <row r="478" spans="1:13" x14ac:dyDescent="0.45">
      <c r="A478" s="10" t="s">
        <v>846</v>
      </c>
      <c r="B478" s="10" t="s">
        <v>21</v>
      </c>
      <c r="C478">
        <v>321.10000000000002</v>
      </c>
      <c r="D478">
        <v>897</v>
      </c>
      <c r="E478" s="10" t="s">
        <v>1274</v>
      </c>
      <c r="F478" s="10" t="s">
        <v>1103</v>
      </c>
      <c r="G478" s="10" t="s">
        <v>1178</v>
      </c>
      <c r="H478">
        <v>61</v>
      </c>
      <c r="I478" s="10" t="s">
        <v>894</v>
      </c>
      <c r="J478">
        <v>326</v>
      </c>
      <c r="K478" s="10" t="s">
        <v>1268</v>
      </c>
      <c r="L478">
        <v>3.64</v>
      </c>
      <c r="M478" s="10" t="s">
        <v>871</v>
      </c>
    </row>
    <row r="479" spans="1:13" x14ac:dyDescent="0.45">
      <c r="A479" s="10" t="s">
        <v>244</v>
      </c>
      <c r="B479" s="10" t="s">
        <v>21</v>
      </c>
      <c r="C479">
        <v>488.1</v>
      </c>
      <c r="D479">
        <v>1682</v>
      </c>
      <c r="E479" s="10" t="s">
        <v>1274</v>
      </c>
      <c r="F479" s="10" t="s">
        <v>931</v>
      </c>
      <c r="G479" s="10" t="s">
        <v>874</v>
      </c>
      <c r="H479">
        <v>96</v>
      </c>
      <c r="I479" s="10" t="s">
        <v>1055</v>
      </c>
      <c r="J479">
        <v>616</v>
      </c>
      <c r="K479" s="10" t="s">
        <v>1317</v>
      </c>
      <c r="L479">
        <v>5.12</v>
      </c>
      <c r="M479" s="10" t="s">
        <v>871</v>
      </c>
    </row>
    <row r="480" spans="1:13" x14ac:dyDescent="0.45">
      <c r="A480" s="10" t="s">
        <v>54</v>
      </c>
      <c r="B480" s="10" t="s">
        <v>21</v>
      </c>
      <c r="C480">
        <v>478.1</v>
      </c>
      <c r="D480">
        <v>975</v>
      </c>
      <c r="E480" s="10" t="s">
        <v>1274</v>
      </c>
      <c r="F480" s="10" t="s">
        <v>1103</v>
      </c>
      <c r="G480" s="10" t="s">
        <v>985</v>
      </c>
      <c r="H480">
        <v>48</v>
      </c>
      <c r="I480" s="10" t="s">
        <v>925</v>
      </c>
      <c r="J480">
        <v>370</v>
      </c>
      <c r="K480" s="10" t="s">
        <v>1233</v>
      </c>
      <c r="L480">
        <v>3.5</v>
      </c>
      <c r="M480" s="10" t="s">
        <v>871</v>
      </c>
    </row>
    <row r="481" spans="1:13" x14ac:dyDescent="0.45">
      <c r="A481" s="10" t="s">
        <v>27</v>
      </c>
      <c r="B481" s="10" t="s">
        <v>21</v>
      </c>
      <c r="C481">
        <v>386.2</v>
      </c>
      <c r="D481">
        <v>982</v>
      </c>
      <c r="E481" s="10" t="s">
        <v>1274</v>
      </c>
      <c r="F481" s="10" t="s">
        <v>1163</v>
      </c>
      <c r="G481" s="10" t="s">
        <v>1025</v>
      </c>
      <c r="H481">
        <v>39</v>
      </c>
      <c r="I481" s="10" t="s">
        <v>899</v>
      </c>
      <c r="J481">
        <v>336</v>
      </c>
      <c r="K481" s="10" t="s">
        <v>1184</v>
      </c>
      <c r="L481">
        <v>3.4</v>
      </c>
      <c r="M481" s="10" t="s">
        <v>871</v>
      </c>
    </row>
    <row r="482" spans="1:13" x14ac:dyDescent="0.45">
      <c r="A482" s="10" t="s">
        <v>689</v>
      </c>
      <c r="B482" s="10" t="s">
        <v>21</v>
      </c>
      <c r="C482">
        <v>564.1</v>
      </c>
      <c r="D482">
        <v>1400</v>
      </c>
      <c r="E482" s="10" t="s">
        <v>1274</v>
      </c>
      <c r="F482" s="10" t="s">
        <v>955</v>
      </c>
      <c r="G482" s="10" t="s">
        <v>1208</v>
      </c>
      <c r="H482">
        <v>101</v>
      </c>
      <c r="I482" s="10" t="s">
        <v>1077</v>
      </c>
      <c r="J482">
        <v>501</v>
      </c>
      <c r="K482" s="10" t="s">
        <v>1078</v>
      </c>
      <c r="L482">
        <v>3.22</v>
      </c>
      <c r="M482" s="10" t="s">
        <v>871</v>
      </c>
    </row>
    <row r="483" spans="1:13" x14ac:dyDescent="0.45">
      <c r="A483" s="10" t="s">
        <v>154</v>
      </c>
      <c r="B483" s="10" t="s">
        <v>21</v>
      </c>
      <c r="C483">
        <v>676.1</v>
      </c>
      <c r="D483">
        <v>1095</v>
      </c>
      <c r="E483" s="10" t="s">
        <v>1274</v>
      </c>
      <c r="F483" s="10" t="s">
        <v>1235</v>
      </c>
      <c r="G483" s="10" t="s">
        <v>1118</v>
      </c>
      <c r="H483">
        <v>53</v>
      </c>
      <c r="I483" s="10" t="s">
        <v>1059</v>
      </c>
      <c r="J483">
        <v>347</v>
      </c>
      <c r="K483" s="10" t="s">
        <v>1145</v>
      </c>
      <c r="L483">
        <v>4.59</v>
      </c>
      <c r="M483" s="10" t="s">
        <v>871</v>
      </c>
    </row>
    <row r="484" spans="1:13" x14ac:dyDescent="0.45">
      <c r="A484" s="10" t="s">
        <v>573</v>
      </c>
      <c r="B484" s="10" t="s">
        <v>21</v>
      </c>
      <c r="C484">
        <v>2301</v>
      </c>
      <c r="D484">
        <v>590</v>
      </c>
      <c r="E484" s="10" t="s">
        <v>1274</v>
      </c>
      <c r="F484" s="10" t="s">
        <v>878</v>
      </c>
      <c r="G484" s="10" t="s">
        <v>1284</v>
      </c>
      <c r="H484">
        <v>37</v>
      </c>
      <c r="I484" s="10" t="s">
        <v>1087</v>
      </c>
      <c r="J484">
        <v>197</v>
      </c>
      <c r="K484" s="10" t="s">
        <v>1060</v>
      </c>
      <c r="L484">
        <v>3.7</v>
      </c>
      <c r="M484" s="10" t="s">
        <v>871</v>
      </c>
    </row>
    <row r="485" spans="1:13" x14ac:dyDescent="0.45">
      <c r="A485" s="10" t="s">
        <v>295</v>
      </c>
      <c r="B485" s="10" t="s">
        <v>21</v>
      </c>
      <c r="C485">
        <v>555.1</v>
      </c>
      <c r="D485">
        <v>147</v>
      </c>
      <c r="E485" s="10" t="s">
        <v>1274</v>
      </c>
      <c r="F485" s="10" t="s">
        <v>1037</v>
      </c>
      <c r="G485" s="10" t="s">
        <v>1223</v>
      </c>
      <c r="H485">
        <v>4</v>
      </c>
      <c r="I485" s="10" t="s">
        <v>1285</v>
      </c>
      <c r="J485">
        <v>45</v>
      </c>
      <c r="K485" s="10" t="s">
        <v>1056</v>
      </c>
      <c r="L485">
        <v>3.81</v>
      </c>
      <c r="M485" s="10" t="s">
        <v>871</v>
      </c>
    </row>
    <row r="486" spans="1:13" x14ac:dyDescent="0.45">
      <c r="A486" s="10" t="s">
        <v>107</v>
      </c>
      <c r="B486" s="10" t="s">
        <v>21</v>
      </c>
      <c r="C486">
        <v>585.1</v>
      </c>
      <c r="D486">
        <v>1793</v>
      </c>
      <c r="E486" s="10" t="s">
        <v>1274</v>
      </c>
      <c r="F486" s="10" t="s">
        <v>1064</v>
      </c>
      <c r="G486" s="10" t="s">
        <v>1198</v>
      </c>
      <c r="H486">
        <v>101</v>
      </c>
      <c r="I486" s="10" t="s">
        <v>982</v>
      </c>
      <c r="J486">
        <v>692</v>
      </c>
      <c r="K486" s="10" t="s">
        <v>1313</v>
      </c>
      <c r="L486">
        <v>4.21</v>
      </c>
      <c r="M486" s="10" t="s">
        <v>871</v>
      </c>
    </row>
    <row r="487" spans="1:13" x14ac:dyDescent="0.45">
      <c r="A487" s="10" t="s">
        <v>97</v>
      </c>
      <c r="B487" s="10" t="s">
        <v>21</v>
      </c>
      <c r="C487">
        <v>1507.2</v>
      </c>
      <c r="D487">
        <v>1368</v>
      </c>
      <c r="E487" s="10" t="s">
        <v>1274</v>
      </c>
      <c r="F487" s="10" t="s">
        <v>1194</v>
      </c>
      <c r="G487" s="10" t="s">
        <v>978</v>
      </c>
      <c r="H487">
        <v>80</v>
      </c>
      <c r="I487" s="10" t="s">
        <v>917</v>
      </c>
      <c r="J487">
        <v>482</v>
      </c>
      <c r="K487" s="10" t="s">
        <v>1201</v>
      </c>
      <c r="L487">
        <v>4.26</v>
      </c>
      <c r="M487" s="10" t="s">
        <v>871</v>
      </c>
    </row>
    <row r="488" spans="1:13" x14ac:dyDescent="0.45">
      <c r="A488" s="10" t="s">
        <v>349</v>
      </c>
      <c r="B488" s="10" t="s">
        <v>21</v>
      </c>
      <c r="C488">
        <v>346.2</v>
      </c>
      <c r="D488">
        <v>324</v>
      </c>
      <c r="E488" s="10" t="s">
        <v>1274</v>
      </c>
      <c r="F488" s="10" t="s">
        <v>1142</v>
      </c>
      <c r="G488" s="10" t="s">
        <v>920</v>
      </c>
      <c r="H488">
        <v>14</v>
      </c>
      <c r="I488" s="10" t="s">
        <v>970</v>
      </c>
      <c r="J488">
        <v>110</v>
      </c>
      <c r="K488" s="10" t="s">
        <v>1030</v>
      </c>
      <c r="L488">
        <v>4.0199999999999996</v>
      </c>
      <c r="M488" s="10" t="s">
        <v>871</v>
      </c>
    </row>
    <row r="489" spans="1:13" x14ac:dyDescent="0.45">
      <c r="A489" s="10" t="s">
        <v>578</v>
      </c>
      <c r="B489" s="10" t="s">
        <v>191</v>
      </c>
      <c r="C489">
        <v>356</v>
      </c>
      <c r="D489">
        <v>1093</v>
      </c>
      <c r="E489" s="10" t="s">
        <v>1274</v>
      </c>
      <c r="F489" s="10" t="s">
        <v>1040</v>
      </c>
      <c r="G489" s="10" t="s">
        <v>1108</v>
      </c>
      <c r="H489">
        <v>87</v>
      </c>
      <c r="I489" s="10" t="s">
        <v>1148</v>
      </c>
      <c r="J489">
        <v>414</v>
      </c>
      <c r="K489" s="10" t="s">
        <v>1233</v>
      </c>
      <c r="L489">
        <v>5.49</v>
      </c>
      <c r="M489" s="10" t="s">
        <v>871</v>
      </c>
    </row>
    <row r="490" spans="1:13" x14ac:dyDescent="0.45">
      <c r="A490" s="10" t="s">
        <v>214</v>
      </c>
      <c r="B490" s="10" t="s">
        <v>21</v>
      </c>
      <c r="C490">
        <v>1133</v>
      </c>
      <c r="D490">
        <v>3023</v>
      </c>
      <c r="E490" s="10" t="s">
        <v>1287</v>
      </c>
      <c r="F490" s="10" t="s">
        <v>1168</v>
      </c>
      <c r="G490" s="10" t="s">
        <v>1004</v>
      </c>
      <c r="H490">
        <v>195</v>
      </c>
      <c r="I490" s="10" t="s">
        <v>1141</v>
      </c>
      <c r="J490">
        <v>1123</v>
      </c>
      <c r="K490" s="10" t="s">
        <v>1271</v>
      </c>
      <c r="L490">
        <v>3.5</v>
      </c>
      <c r="M490" s="10" t="s">
        <v>871</v>
      </c>
    </row>
    <row r="491" spans="1:13" x14ac:dyDescent="0.45">
      <c r="A491" s="10" t="s">
        <v>742</v>
      </c>
      <c r="B491" s="10" t="s">
        <v>73</v>
      </c>
      <c r="C491">
        <v>329.2</v>
      </c>
      <c r="D491">
        <v>726</v>
      </c>
      <c r="E491" s="10" t="s">
        <v>1287</v>
      </c>
      <c r="F491" s="10" t="s">
        <v>878</v>
      </c>
      <c r="G491" s="10" t="s">
        <v>893</v>
      </c>
      <c r="H491">
        <v>53</v>
      </c>
      <c r="I491" s="10" t="s">
        <v>1133</v>
      </c>
      <c r="J491">
        <v>262</v>
      </c>
      <c r="K491" s="10" t="s">
        <v>1272</v>
      </c>
      <c r="L491">
        <v>3.47</v>
      </c>
      <c r="M491" s="10" t="s">
        <v>871</v>
      </c>
    </row>
    <row r="492" spans="1:13" x14ac:dyDescent="0.45">
      <c r="A492" s="10" t="s">
        <v>745</v>
      </c>
      <c r="B492" s="10" t="s">
        <v>21</v>
      </c>
      <c r="C492">
        <v>570.20000000000005</v>
      </c>
      <c r="D492">
        <v>381</v>
      </c>
      <c r="E492" s="10" t="s">
        <v>1287</v>
      </c>
      <c r="F492" s="10" t="s">
        <v>1207</v>
      </c>
      <c r="G492" s="10" t="s">
        <v>1277</v>
      </c>
      <c r="H492">
        <v>21</v>
      </c>
      <c r="I492" s="10" t="s">
        <v>1002</v>
      </c>
      <c r="J492">
        <v>133</v>
      </c>
      <c r="K492" s="10" t="s">
        <v>1192</v>
      </c>
      <c r="L492">
        <v>3.45</v>
      </c>
      <c r="M492" s="10" t="s">
        <v>871</v>
      </c>
    </row>
    <row r="493" spans="1:13" x14ac:dyDescent="0.45">
      <c r="A493" s="10" t="s">
        <v>855</v>
      </c>
      <c r="B493" s="10" t="s">
        <v>21</v>
      </c>
      <c r="C493">
        <v>450.2</v>
      </c>
      <c r="D493">
        <v>718</v>
      </c>
      <c r="E493" s="10" t="s">
        <v>1287</v>
      </c>
      <c r="F493" s="10" t="s">
        <v>979</v>
      </c>
      <c r="G493" s="10" t="s">
        <v>1288</v>
      </c>
      <c r="H493">
        <v>48</v>
      </c>
      <c r="I493" s="10" t="s">
        <v>1115</v>
      </c>
      <c r="J493">
        <v>250</v>
      </c>
      <c r="K493" s="10" t="s">
        <v>1199</v>
      </c>
      <c r="L493">
        <v>3.2</v>
      </c>
      <c r="M493" s="10" t="s">
        <v>871</v>
      </c>
    </row>
    <row r="494" spans="1:13" x14ac:dyDescent="0.45">
      <c r="A494" s="10" t="s">
        <v>446</v>
      </c>
      <c r="B494" s="10" t="s">
        <v>21</v>
      </c>
      <c r="C494">
        <v>578.1</v>
      </c>
      <c r="D494">
        <v>84</v>
      </c>
      <c r="E494" s="10" t="s">
        <v>1287</v>
      </c>
      <c r="F494" s="10" t="s">
        <v>1289</v>
      </c>
      <c r="G494" s="10" t="s">
        <v>1114</v>
      </c>
      <c r="H494">
        <v>4</v>
      </c>
      <c r="I494" s="10" t="s">
        <v>1059</v>
      </c>
      <c r="J494">
        <v>31</v>
      </c>
      <c r="K494" s="10" t="s">
        <v>1290</v>
      </c>
      <c r="L494">
        <v>3.42</v>
      </c>
      <c r="M494" s="10" t="s">
        <v>871</v>
      </c>
    </row>
    <row r="495" spans="1:13" x14ac:dyDescent="0.45">
      <c r="A495" s="10" t="s">
        <v>614</v>
      </c>
      <c r="B495" s="10" t="s">
        <v>21</v>
      </c>
      <c r="C495">
        <v>356</v>
      </c>
      <c r="D495">
        <v>937</v>
      </c>
      <c r="E495" s="10" t="s">
        <v>1287</v>
      </c>
      <c r="F495" s="10" t="s">
        <v>931</v>
      </c>
      <c r="G495" s="10" t="s">
        <v>1046</v>
      </c>
      <c r="H495">
        <v>74</v>
      </c>
      <c r="I495" s="10" t="s">
        <v>1282</v>
      </c>
      <c r="J495">
        <v>337</v>
      </c>
      <c r="K495" s="10" t="s">
        <v>1292</v>
      </c>
      <c r="L495">
        <v>3.97</v>
      </c>
      <c r="M495" s="10" t="s">
        <v>871</v>
      </c>
    </row>
    <row r="496" spans="1:13" x14ac:dyDescent="0.45">
      <c r="A496" s="10" t="s">
        <v>291</v>
      </c>
      <c r="B496" s="10" t="s">
        <v>21</v>
      </c>
      <c r="C496">
        <v>1435.2</v>
      </c>
      <c r="D496">
        <v>2306</v>
      </c>
      <c r="E496" s="10" t="s">
        <v>1287</v>
      </c>
      <c r="F496" s="10" t="s">
        <v>969</v>
      </c>
      <c r="G496" s="10" t="s">
        <v>1073</v>
      </c>
      <c r="H496">
        <v>135</v>
      </c>
      <c r="I496" s="10" t="s">
        <v>1047</v>
      </c>
      <c r="J496">
        <v>827</v>
      </c>
      <c r="K496" s="10" t="s">
        <v>1293</v>
      </c>
      <c r="L496">
        <v>4.18</v>
      </c>
      <c r="M496" s="10" t="s">
        <v>871</v>
      </c>
    </row>
    <row r="497" spans="1:13" x14ac:dyDescent="0.45">
      <c r="A497" s="10" t="s">
        <v>346</v>
      </c>
      <c r="B497" s="10" t="s">
        <v>21</v>
      </c>
      <c r="C497">
        <v>415.1</v>
      </c>
      <c r="D497">
        <v>157</v>
      </c>
      <c r="E497" s="10" t="s">
        <v>1287</v>
      </c>
      <c r="F497" s="10" t="s">
        <v>1295</v>
      </c>
      <c r="G497" s="10" t="s">
        <v>1073</v>
      </c>
      <c r="H497">
        <v>9</v>
      </c>
      <c r="I497" s="10" t="s">
        <v>1055</v>
      </c>
      <c r="J497">
        <v>63</v>
      </c>
      <c r="K497" s="10" t="s">
        <v>1296</v>
      </c>
      <c r="L497">
        <v>3.32</v>
      </c>
      <c r="M497" s="10" t="s">
        <v>871</v>
      </c>
    </row>
    <row r="498" spans="1:13" x14ac:dyDescent="0.45">
      <c r="A498" s="10" t="s">
        <v>386</v>
      </c>
      <c r="B498" s="10" t="s">
        <v>21</v>
      </c>
      <c r="C498">
        <v>315</v>
      </c>
      <c r="D498">
        <v>1024</v>
      </c>
      <c r="E498" s="10" t="s">
        <v>1287</v>
      </c>
      <c r="F498" s="10" t="s">
        <v>1008</v>
      </c>
      <c r="G498" s="10" t="s">
        <v>1250</v>
      </c>
      <c r="H498">
        <v>67</v>
      </c>
      <c r="I498" s="10" t="s">
        <v>1141</v>
      </c>
      <c r="J498">
        <v>346</v>
      </c>
      <c r="K498" s="10" t="s">
        <v>1129</v>
      </c>
      <c r="L498">
        <v>4.54</v>
      </c>
      <c r="M498" s="10" t="s">
        <v>871</v>
      </c>
    </row>
    <row r="499" spans="1:13" x14ac:dyDescent="0.45">
      <c r="A499" s="10" t="s">
        <v>622</v>
      </c>
      <c r="B499" s="10" t="s">
        <v>21</v>
      </c>
      <c r="C499">
        <v>369.2</v>
      </c>
      <c r="D499">
        <v>1131</v>
      </c>
      <c r="E499" s="10" t="s">
        <v>1287</v>
      </c>
      <c r="F499" s="10" t="s">
        <v>1142</v>
      </c>
      <c r="G499" s="10" t="s">
        <v>1294</v>
      </c>
      <c r="H499">
        <v>72</v>
      </c>
      <c r="I499" s="10" t="s">
        <v>904</v>
      </c>
      <c r="J499">
        <v>402</v>
      </c>
      <c r="K499" s="10" t="s">
        <v>1117</v>
      </c>
      <c r="L499">
        <v>4.8</v>
      </c>
      <c r="M499" s="10" t="s">
        <v>871</v>
      </c>
    </row>
    <row r="500" spans="1:13" x14ac:dyDescent="0.45">
      <c r="A500" s="10" t="s">
        <v>100</v>
      </c>
      <c r="B500" s="10" t="s">
        <v>21</v>
      </c>
      <c r="C500">
        <v>306.2</v>
      </c>
      <c r="D500">
        <v>18</v>
      </c>
      <c r="E500" s="10" t="s">
        <v>1287</v>
      </c>
      <c r="F500" s="10" t="s">
        <v>1297</v>
      </c>
      <c r="G500" s="10" t="s">
        <v>1298</v>
      </c>
      <c r="H500">
        <v>1</v>
      </c>
      <c r="I500" s="10" t="s">
        <v>982</v>
      </c>
      <c r="J500">
        <v>5</v>
      </c>
      <c r="K500" s="10" t="s">
        <v>895</v>
      </c>
      <c r="L500">
        <v>3.17</v>
      </c>
      <c r="M500" s="10" t="s">
        <v>871</v>
      </c>
    </row>
    <row r="501" spans="1:13" x14ac:dyDescent="0.45">
      <c r="A501" s="10" t="s">
        <v>503</v>
      </c>
      <c r="B501" s="10" t="s">
        <v>21</v>
      </c>
      <c r="C501">
        <v>355.1</v>
      </c>
      <c r="D501">
        <v>760</v>
      </c>
      <c r="E501" s="10" t="s">
        <v>1287</v>
      </c>
      <c r="F501" s="10" t="s">
        <v>1085</v>
      </c>
      <c r="G501" s="10" t="s">
        <v>1299</v>
      </c>
      <c r="H501">
        <v>42</v>
      </c>
      <c r="I501" s="10" t="s">
        <v>1002</v>
      </c>
      <c r="J501">
        <v>263</v>
      </c>
      <c r="K501" s="10" t="s">
        <v>1131</v>
      </c>
      <c r="L501">
        <v>2.71</v>
      </c>
      <c r="M501" s="10" t="s">
        <v>871</v>
      </c>
    </row>
    <row r="502" spans="1:13" x14ac:dyDescent="0.45">
      <c r="A502" s="10" t="s">
        <v>1668</v>
      </c>
      <c r="B502" s="10" t="s">
        <v>21</v>
      </c>
      <c r="C502">
        <v>301.2</v>
      </c>
      <c r="D502">
        <v>907</v>
      </c>
      <c r="E502" s="10" t="s">
        <v>1287</v>
      </c>
      <c r="F502" s="10" t="s">
        <v>1163</v>
      </c>
      <c r="G502" s="10" t="s">
        <v>936</v>
      </c>
      <c r="H502">
        <v>59</v>
      </c>
      <c r="I502" s="10" t="s">
        <v>1141</v>
      </c>
      <c r="J502">
        <v>333</v>
      </c>
      <c r="K502" s="10" t="s">
        <v>1270</v>
      </c>
      <c r="L502">
        <v>3.85</v>
      </c>
      <c r="M502" s="10" t="s">
        <v>871</v>
      </c>
    </row>
    <row r="503" spans="1:13" x14ac:dyDescent="0.45">
      <c r="A503" s="10" t="s">
        <v>492</v>
      </c>
      <c r="B503" s="10" t="s">
        <v>21</v>
      </c>
      <c r="C503">
        <v>1645.1</v>
      </c>
      <c r="D503">
        <v>2656</v>
      </c>
      <c r="E503" s="10" t="s">
        <v>1287</v>
      </c>
      <c r="F503" s="10" t="s">
        <v>952</v>
      </c>
      <c r="G503" s="10" t="s">
        <v>1032</v>
      </c>
      <c r="H503">
        <v>164</v>
      </c>
      <c r="I503" s="10" t="s">
        <v>998</v>
      </c>
      <c r="J503">
        <v>907</v>
      </c>
      <c r="K503" s="10" t="s">
        <v>1240</v>
      </c>
      <c r="L503">
        <v>4.1500000000000004</v>
      </c>
      <c r="M503" s="10" t="s">
        <v>871</v>
      </c>
    </row>
    <row r="504" spans="1:13" x14ac:dyDescent="0.45">
      <c r="A504" s="10" t="s">
        <v>56</v>
      </c>
      <c r="B504" s="10" t="s">
        <v>21</v>
      </c>
      <c r="C504">
        <v>774.1</v>
      </c>
      <c r="D504">
        <v>322</v>
      </c>
      <c r="E504" s="10" t="s">
        <v>1287</v>
      </c>
      <c r="F504" s="10" t="s">
        <v>1012</v>
      </c>
      <c r="G504" s="10" t="s">
        <v>1300</v>
      </c>
      <c r="H504">
        <v>25</v>
      </c>
      <c r="I504" s="10" t="s">
        <v>1237</v>
      </c>
      <c r="J504">
        <v>116</v>
      </c>
      <c r="K504" s="10" t="s">
        <v>1292</v>
      </c>
      <c r="L504">
        <v>3.91</v>
      </c>
      <c r="M504" s="10" t="s">
        <v>871</v>
      </c>
    </row>
    <row r="505" spans="1:13" x14ac:dyDescent="0.45">
      <c r="A505" s="10" t="s">
        <v>79</v>
      </c>
      <c r="B505" s="10" t="s">
        <v>21</v>
      </c>
      <c r="C505">
        <v>1135</v>
      </c>
      <c r="D505">
        <v>1635</v>
      </c>
      <c r="E505" s="10" t="s">
        <v>1287</v>
      </c>
      <c r="F505" s="10" t="s">
        <v>911</v>
      </c>
      <c r="G505" s="10" t="s">
        <v>1029</v>
      </c>
      <c r="H505">
        <v>87</v>
      </c>
      <c r="I505" s="10" t="s">
        <v>933</v>
      </c>
      <c r="J505">
        <v>581</v>
      </c>
      <c r="K505" s="10" t="s">
        <v>1117</v>
      </c>
      <c r="L505">
        <v>3.85</v>
      </c>
      <c r="M505" s="10" t="s">
        <v>871</v>
      </c>
    </row>
    <row r="506" spans="1:13" x14ac:dyDescent="0.45">
      <c r="A506" s="10" t="s">
        <v>247</v>
      </c>
      <c r="B506" s="10" t="s">
        <v>21</v>
      </c>
      <c r="C506">
        <v>769.1</v>
      </c>
      <c r="D506">
        <v>505</v>
      </c>
      <c r="E506" s="10" t="s">
        <v>1287</v>
      </c>
      <c r="F506" s="10" t="s">
        <v>1301</v>
      </c>
      <c r="G506" s="10" t="s">
        <v>1063</v>
      </c>
      <c r="H506">
        <v>32</v>
      </c>
      <c r="I506" s="10" t="s">
        <v>1087</v>
      </c>
      <c r="J506">
        <v>178</v>
      </c>
      <c r="K506" s="10" t="s">
        <v>1201</v>
      </c>
      <c r="L506">
        <v>4.87</v>
      </c>
      <c r="M506" s="10" t="s">
        <v>871</v>
      </c>
    </row>
    <row r="507" spans="1:13" x14ac:dyDescent="0.45">
      <c r="A507" s="10" t="s">
        <v>404</v>
      </c>
      <c r="B507" s="10" t="s">
        <v>21</v>
      </c>
      <c r="C507">
        <v>2698</v>
      </c>
      <c r="D507">
        <v>2557</v>
      </c>
      <c r="E507" s="10" t="s">
        <v>1287</v>
      </c>
      <c r="F507" s="10" t="s">
        <v>1303</v>
      </c>
      <c r="G507" s="10" t="s">
        <v>1304</v>
      </c>
      <c r="H507">
        <v>147</v>
      </c>
      <c r="I507" s="10" t="s">
        <v>1055</v>
      </c>
      <c r="J507">
        <v>921</v>
      </c>
      <c r="K507" s="10" t="s">
        <v>1292</v>
      </c>
      <c r="L507">
        <v>3.43</v>
      </c>
      <c r="M507" s="10" t="s">
        <v>871</v>
      </c>
    </row>
    <row r="508" spans="1:13" x14ac:dyDescent="0.45">
      <c r="A508" s="10" t="s">
        <v>608</v>
      </c>
      <c r="B508" s="10" t="s">
        <v>21</v>
      </c>
      <c r="C508">
        <v>683.1</v>
      </c>
      <c r="D508">
        <v>152</v>
      </c>
      <c r="E508" s="10" t="s">
        <v>1302</v>
      </c>
      <c r="F508" s="10" t="s">
        <v>1305</v>
      </c>
      <c r="G508" s="10" t="s">
        <v>1140</v>
      </c>
      <c r="H508">
        <v>13</v>
      </c>
      <c r="I508" s="10" t="s">
        <v>1263</v>
      </c>
      <c r="J508">
        <v>51</v>
      </c>
      <c r="K508" s="10" t="s">
        <v>1109</v>
      </c>
      <c r="L508">
        <v>4.24</v>
      </c>
      <c r="M508" s="10" t="s">
        <v>871</v>
      </c>
    </row>
    <row r="509" spans="1:13" x14ac:dyDescent="0.45">
      <c r="A509" s="10" t="s">
        <v>501</v>
      </c>
      <c r="B509" s="10" t="s">
        <v>21</v>
      </c>
      <c r="C509">
        <v>1153.0999999999999</v>
      </c>
      <c r="D509">
        <v>648</v>
      </c>
      <c r="E509" s="10" t="s">
        <v>1302</v>
      </c>
      <c r="F509" s="10" t="s">
        <v>1306</v>
      </c>
      <c r="G509" s="10" t="s">
        <v>1146</v>
      </c>
      <c r="H509">
        <v>37</v>
      </c>
      <c r="I509" s="10" t="s">
        <v>1055</v>
      </c>
      <c r="J509">
        <v>226</v>
      </c>
      <c r="K509" s="10" t="s">
        <v>1192</v>
      </c>
      <c r="L509">
        <v>3.64</v>
      </c>
      <c r="M509" s="10" t="s">
        <v>871</v>
      </c>
    </row>
    <row r="510" spans="1:13" x14ac:dyDescent="0.45">
      <c r="A510" s="10" t="s">
        <v>448</v>
      </c>
      <c r="B510" s="10" t="s">
        <v>21</v>
      </c>
      <c r="C510">
        <v>1859</v>
      </c>
      <c r="D510">
        <v>4071</v>
      </c>
      <c r="E510" s="10" t="s">
        <v>1302</v>
      </c>
      <c r="F510" s="10" t="s">
        <v>1196</v>
      </c>
      <c r="G510" s="10" t="s">
        <v>1307</v>
      </c>
      <c r="H510">
        <v>275</v>
      </c>
      <c r="I510" s="10" t="s">
        <v>894</v>
      </c>
      <c r="J510">
        <v>1501</v>
      </c>
      <c r="K510" s="10" t="s">
        <v>1290</v>
      </c>
      <c r="L510">
        <v>3.17</v>
      </c>
      <c r="M510" s="10" t="s">
        <v>871</v>
      </c>
    </row>
    <row r="511" spans="1:13" x14ac:dyDescent="0.45">
      <c r="A511" s="10" t="s">
        <v>416</v>
      </c>
      <c r="B511" s="10" t="s">
        <v>21</v>
      </c>
      <c r="C511">
        <v>647.20000000000005</v>
      </c>
      <c r="D511">
        <v>1859</v>
      </c>
      <c r="E511" s="10" t="s">
        <v>1302</v>
      </c>
      <c r="F511" s="10" t="s">
        <v>1092</v>
      </c>
      <c r="G511" s="10" t="s">
        <v>1226</v>
      </c>
      <c r="H511">
        <v>135</v>
      </c>
      <c r="I511" s="10" t="s">
        <v>1133</v>
      </c>
      <c r="J511">
        <v>700</v>
      </c>
      <c r="K511" s="10" t="s">
        <v>1224</v>
      </c>
      <c r="L511">
        <v>3.9</v>
      </c>
      <c r="M511" s="10" t="s">
        <v>871</v>
      </c>
    </row>
    <row r="512" spans="1:13" x14ac:dyDescent="0.45">
      <c r="A512" s="10" t="s">
        <v>240</v>
      </c>
      <c r="B512" s="10" t="s">
        <v>21</v>
      </c>
      <c r="C512">
        <v>524.20000000000005</v>
      </c>
      <c r="D512">
        <v>896</v>
      </c>
      <c r="E512" s="10" t="s">
        <v>1302</v>
      </c>
      <c r="F512" s="10" t="s">
        <v>1045</v>
      </c>
      <c r="G512" s="10" t="s">
        <v>1308</v>
      </c>
      <c r="H512">
        <v>51</v>
      </c>
      <c r="I512" s="10" t="s">
        <v>1055</v>
      </c>
      <c r="J512">
        <v>318</v>
      </c>
      <c r="K512" s="10" t="s">
        <v>1117</v>
      </c>
      <c r="L512">
        <v>3.91</v>
      </c>
      <c r="M512" s="10" t="s">
        <v>871</v>
      </c>
    </row>
    <row r="513" spans="1:13" x14ac:dyDescent="0.45">
      <c r="A513" s="10" t="s">
        <v>680</v>
      </c>
      <c r="B513" s="10" t="s">
        <v>21</v>
      </c>
      <c r="C513">
        <v>400.2</v>
      </c>
      <c r="D513">
        <v>1124</v>
      </c>
      <c r="E513" s="10" t="s">
        <v>1302</v>
      </c>
      <c r="F513" s="10" t="s">
        <v>958</v>
      </c>
      <c r="G513" s="10" t="s">
        <v>1269</v>
      </c>
      <c r="H513">
        <v>79</v>
      </c>
      <c r="I513" s="10" t="s">
        <v>1121</v>
      </c>
      <c r="J513">
        <v>371</v>
      </c>
      <c r="K513" s="10" t="s">
        <v>1074</v>
      </c>
      <c r="L513">
        <v>3.3</v>
      </c>
      <c r="M513" s="10" t="s">
        <v>871</v>
      </c>
    </row>
    <row r="514" spans="1:13" x14ac:dyDescent="0.45">
      <c r="A514" s="10" t="s">
        <v>508</v>
      </c>
      <c r="B514" s="10" t="s">
        <v>21</v>
      </c>
      <c r="C514">
        <v>800.1</v>
      </c>
      <c r="D514">
        <v>387</v>
      </c>
      <c r="E514" s="10" t="s">
        <v>1302</v>
      </c>
      <c r="F514" s="10" t="s">
        <v>878</v>
      </c>
      <c r="G514" s="10" t="s">
        <v>1049</v>
      </c>
      <c r="H514">
        <v>24</v>
      </c>
      <c r="I514" s="10" t="s">
        <v>998</v>
      </c>
      <c r="J514">
        <v>132</v>
      </c>
      <c r="K514" s="10" t="s">
        <v>1240</v>
      </c>
      <c r="L514">
        <v>2.97</v>
      </c>
      <c r="M514" s="10" t="s">
        <v>871</v>
      </c>
    </row>
    <row r="515" spans="1:13" x14ac:dyDescent="0.45">
      <c r="A515" s="10" t="s">
        <v>323</v>
      </c>
      <c r="B515" s="10" t="s">
        <v>124</v>
      </c>
      <c r="C515">
        <v>1000</v>
      </c>
      <c r="D515">
        <v>3233</v>
      </c>
      <c r="E515" s="10" t="s">
        <v>1302</v>
      </c>
      <c r="F515" s="10" t="s">
        <v>1171</v>
      </c>
      <c r="G515" s="10" t="s">
        <v>1310</v>
      </c>
      <c r="H515">
        <v>225</v>
      </c>
      <c r="I515" s="10" t="s">
        <v>1121</v>
      </c>
      <c r="J515">
        <v>1194</v>
      </c>
      <c r="K515" s="10" t="s">
        <v>1290</v>
      </c>
      <c r="L515">
        <v>4.53</v>
      </c>
      <c r="M515" s="10" t="s">
        <v>871</v>
      </c>
    </row>
    <row r="516" spans="1:13" x14ac:dyDescent="0.45">
      <c r="A516" s="10" t="s">
        <v>199</v>
      </c>
      <c r="B516" s="10" t="s">
        <v>21</v>
      </c>
      <c r="C516">
        <v>1258</v>
      </c>
      <c r="D516">
        <v>2986</v>
      </c>
      <c r="E516" s="10" t="s">
        <v>1302</v>
      </c>
      <c r="F516" s="10" t="s">
        <v>979</v>
      </c>
      <c r="G516" s="10" t="s">
        <v>1311</v>
      </c>
      <c r="H516">
        <v>156</v>
      </c>
      <c r="I516" s="10" t="s">
        <v>1068</v>
      </c>
      <c r="J516">
        <v>1050</v>
      </c>
      <c r="K516" s="10" t="s">
        <v>1201</v>
      </c>
      <c r="L516">
        <v>3.78</v>
      </c>
      <c r="M516" s="10" t="s">
        <v>871</v>
      </c>
    </row>
    <row r="517" spans="1:13" x14ac:dyDescent="0.45">
      <c r="A517" s="10" t="s">
        <v>749</v>
      </c>
      <c r="B517" s="10" t="s">
        <v>21</v>
      </c>
      <c r="C517">
        <v>586.20000000000005</v>
      </c>
      <c r="D517">
        <v>243</v>
      </c>
      <c r="E517" s="10" t="s">
        <v>1302</v>
      </c>
      <c r="F517" s="10" t="s">
        <v>1306</v>
      </c>
      <c r="G517" s="10" t="s">
        <v>1312</v>
      </c>
      <c r="H517">
        <v>16</v>
      </c>
      <c r="I517" s="10" t="s">
        <v>1152</v>
      </c>
      <c r="J517">
        <v>87</v>
      </c>
      <c r="K517" s="10" t="s">
        <v>1078</v>
      </c>
      <c r="L517">
        <v>4.82</v>
      </c>
      <c r="M517" s="10" t="s">
        <v>871</v>
      </c>
    </row>
    <row r="518" spans="1:13" x14ac:dyDescent="0.45">
      <c r="A518" s="10" t="s">
        <v>786</v>
      </c>
      <c r="B518" s="10" t="s">
        <v>21</v>
      </c>
      <c r="C518">
        <v>325</v>
      </c>
      <c r="D518">
        <v>967</v>
      </c>
      <c r="E518" s="10" t="s">
        <v>1302</v>
      </c>
      <c r="F518" s="10" t="s">
        <v>1171</v>
      </c>
      <c r="G518" s="10" t="s">
        <v>1328</v>
      </c>
      <c r="H518">
        <v>78</v>
      </c>
      <c r="I518" s="10" t="s">
        <v>1376</v>
      </c>
      <c r="J518">
        <v>355</v>
      </c>
      <c r="K518" s="10" t="s">
        <v>1270</v>
      </c>
      <c r="L518">
        <v>4.76</v>
      </c>
      <c r="M518" s="10" t="s">
        <v>871</v>
      </c>
    </row>
    <row r="519" spans="1:13" x14ac:dyDescent="0.45">
      <c r="A519" s="10" t="s">
        <v>375</v>
      </c>
      <c r="B519" s="10" t="s">
        <v>21</v>
      </c>
      <c r="C519">
        <v>320.2</v>
      </c>
      <c r="D519">
        <v>964</v>
      </c>
      <c r="E519" s="10" t="s">
        <v>1302</v>
      </c>
      <c r="F519" s="10" t="s">
        <v>1035</v>
      </c>
      <c r="G519" s="10" t="s">
        <v>1310</v>
      </c>
      <c r="H519">
        <v>72</v>
      </c>
      <c r="I519" s="10" t="s">
        <v>1241</v>
      </c>
      <c r="J519">
        <v>379</v>
      </c>
      <c r="K519" s="10" t="s">
        <v>1314</v>
      </c>
      <c r="L519">
        <v>4.32</v>
      </c>
      <c r="M519" s="10" t="s">
        <v>871</v>
      </c>
    </row>
    <row r="520" spans="1:13" x14ac:dyDescent="0.45">
      <c r="A520" s="10" t="s">
        <v>473</v>
      </c>
      <c r="B520" s="10" t="s">
        <v>21</v>
      </c>
      <c r="C520">
        <v>756</v>
      </c>
      <c r="D520">
        <v>539</v>
      </c>
      <c r="E520" s="10" t="s">
        <v>1302</v>
      </c>
      <c r="F520" s="10" t="s">
        <v>1107</v>
      </c>
      <c r="G520" s="10" t="s">
        <v>1114</v>
      </c>
      <c r="H520">
        <v>20</v>
      </c>
      <c r="I520" s="10" t="s">
        <v>1153</v>
      </c>
      <c r="J520">
        <v>186</v>
      </c>
      <c r="K520" s="10" t="s">
        <v>1232</v>
      </c>
      <c r="L520">
        <v>4.29</v>
      </c>
      <c r="M520" s="10" t="s">
        <v>871</v>
      </c>
    </row>
    <row r="521" spans="1:13" x14ac:dyDescent="0.45">
      <c r="A521" s="10" t="s">
        <v>208</v>
      </c>
      <c r="B521" s="10" t="s">
        <v>21</v>
      </c>
      <c r="C521">
        <v>1476.1</v>
      </c>
      <c r="D521">
        <v>1399</v>
      </c>
      <c r="E521" s="10" t="s">
        <v>1302</v>
      </c>
      <c r="F521" s="10" t="s">
        <v>1008</v>
      </c>
      <c r="G521" s="10" t="s">
        <v>1138</v>
      </c>
      <c r="H521">
        <v>78</v>
      </c>
      <c r="I521" s="10" t="s">
        <v>982</v>
      </c>
      <c r="J521">
        <v>525</v>
      </c>
      <c r="K521" s="10" t="s">
        <v>1283</v>
      </c>
      <c r="L521">
        <v>4.68</v>
      </c>
      <c r="M521" s="10" t="s">
        <v>871</v>
      </c>
    </row>
    <row r="522" spans="1:13" x14ac:dyDescent="0.45">
      <c r="A522" s="10" t="s">
        <v>460</v>
      </c>
      <c r="B522" s="10" t="s">
        <v>21</v>
      </c>
      <c r="C522">
        <v>547.20000000000005</v>
      </c>
      <c r="D522">
        <v>723</v>
      </c>
      <c r="E522" s="10" t="s">
        <v>1302</v>
      </c>
      <c r="F522" s="10" t="s">
        <v>1183</v>
      </c>
      <c r="G522" s="10" t="s">
        <v>1250</v>
      </c>
      <c r="H522">
        <v>49</v>
      </c>
      <c r="I522" s="10" t="s">
        <v>894</v>
      </c>
      <c r="J522">
        <v>257</v>
      </c>
      <c r="K522" s="10" t="s">
        <v>1117</v>
      </c>
      <c r="L522">
        <v>3.14</v>
      </c>
      <c r="M522" s="10" t="s">
        <v>871</v>
      </c>
    </row>
    <row r="523" spans="1:13" x14ac:dyDescent="0.45">
      <c r="A523" s="10" t="s">
        <v>75</v>
      </c>
      <c r="B523" s="10" t="s">
        <v>21</v>
      </c>
      <c r="C523">
        <v>1358.1</v>
      </c>
      <c r="D523">
        <v>320</v>
      </c>
      <c r="E523" s="10" t="s">
        <v>1302</v>
      </c>
      <c r="F523" s="10" t="s">
        <v>945</v>
      </c>
      <c r="G523" s="10" t="s">
        <v>1128</v>
      </c>
      <c r="H523">
        <v>16</v>
      </c>
      <c r="I523" s="10" t="s">
        <v>913</v>
      </c>
      <c r="J523">
        <v>114</v>
      </c>
      <c r="K523" s="10" t="s">
        <v>1238</v>
      </c>
      <c r="L523">
        <v>4.5999999999999996</v>
      </c>
      <c r="M523" s="10" t="s">
        <v>871</v>
      </c>
    </row>
    <row r="524" spans="1:13" x14ac:dyDescent="0.45">
      <c r="A524" s="10" t="s">
        <v>787</v>
      </c>
      <c r="B524" s="10" t="s">
        <v>21</v>
      </c>
      <c r="C524">
        <v>528.20000000000005</v>
      </c>
      <c r="D524">
        <v>167</v>
      </c>
      <c r="E524" s="10" t="s">
        <v>1302</v>
      </c>
      <c r="F524" s="10" t="s">
        <v>1020</v>
      </c>
      <c r="G524" s="10" t="s">
        <v>1281</v>
      </c>
      <c r="H524">
        <v>13</v>
      </c>
      <c r="I524" s="10" t="s">
        <v>1237</v>
      </c>
      <c r="J524">
        <v>51</v>
      </c>
      <c r="K524" s="10" t="s">
        <v>1014</v>
      </c>
      <c r="L524">
        <v>4.92</v>
      </c>
      <c r="M524" s="10" t="s">
        <v>871</v>
      </c>
    </row>
    <row r="525" spans="1:13" x14ac:dyDescent="0.45">
      <c r="A525" s="10" t="s">
        <v>340</v>
      </c>
      <c r="B525" s="10" t="s">
        <v>21</v>
      </c>
      <c r="C525">
        <v>995.1</v>
      </c>
      <c r="D525">
        <v>2855</v>
      </c>
      <c r="E525" s="10" t="s">
        <v>1302</v>
      </c>
      <c r="F525" s="10" t="s">
        <v>1008</v>
      </c>
      <c r="G525" s="10" t="s">
        <v>1049</v>
      </c>
      <c r="H525">
        <v>198</v>
      </c>
      <c r="I525" s="10" t="s">
        <v>1097</v>
      </c>
      <c r="J525">
        <v>1041</v>
      </c>
      <c r="K525" s="10" t="s">
        <v>1323</v>
      </c>
      <c r="L525">
        <v>4.03</v>
      </c>
      <c r="M525" s="10" t="s">
        <v>871</v>
      </c>
    </row>
    <row r="526" spans="1:13" x14ac:dyDescent="0.45">
      <c r="A526" s="10" t="s">
        <v>319</v>
      </c>
      <c r="B526" s="10" t="s">
        <v>21</v>
      </c>
      <c r="C526">
        <v>799.1</v>
      </c>
      <c r="D526">
        <v>2200</v>
      </c>
      <c r="E526" s="10" t="s">
        <v>1302</v>
      </c>
      <c r="F526" s="10" t="s">
        <v>1139</v>
      </c>
      <c r="G526" s="10" t="s">
        <v>879</v>
      </c>
      <c r="H526">
        <v>150</v>
      </c>
      <c r="I526" s="10" t="s">
        <v>894</v>
      </c>
      <c r="J526">
        <v>809</v>
      </c>
      <c r="K526" s="10" t="s">
        <v>1309</v>
      </c>
      <c r="L526">
        <v>3.74</v>
      </c>
      <c r="M526" s="10" t="s">
        <v>871</v>
      </c>
    </row>
    <row r="527" spans="1:13" x14ac:dyDescent="0.45">
      <c r="A527" s="10" t="s">
        <v>76</v>
      </c>
      <c r="B527" s="10" t="s">
        <v>21</v>
      </c>
      <c r="C527">
        <v>541</v>
      </c>
      <c r="D527">
        <v>1656</v>
      </c>
      <c r="E527" s="10" t="s">
        <v>1302</v>
      </c>
      <c r="F527" s="10" t="s">
        <v>1045</v>
      </c>
      <c r="G527" s="10" t="s">
        <v>1093</v>
      </c>
      <c r="H527">
        <v>77</v>
      </c>
      <c r="I527" s="10" t="s">
        <v>921</v>
      </c>
      <c r="J527">
        <v>599</v>
      </c>
      <c r="K527" s="10" t="s">
        <v>1259</v>
      </c>
      <c r="L527">
        <v>3.84</v>
      </c>
      <c r="M527" s="10" t="s">
        <v>871</v>
      </c>
    </row>
    <row r="528" spans="1:13" x14ac:dyDescent="0.45">
      <c r="A528" s="10" t="s">
        <v>153</v>
      </c>
      <c r="B528" s="10" t="s">
        <v>21</v>
      </c>
      <c r="C528">
        <v>1632.2</v>
      </c>
      <c r="D528">
        <v>3751</v>
      </c>
      <c r="E528" s="10" t="s">
        <v>1302</v>
      </c>
      <c r="F528" s="10" t="s">
        <v>1092</v>
      </c>
      <c r="G528" s="10" t="s">
        <v>1118</v>
      </c>
      <c r="H528">
        <v>210</v>
      </c>
      <c r="I528" s="10" t="s">
        <v>982</v>
      </c>
      <c r="J528">
        <v>1383</v>
      </c>
      <c r="K528" s="10" t="s">
        <v>1290</v>
      </c>
      <c r="L528">
        <v>3.46</v>
      </c>
      <c r="M528" s="10" t="s">
        <v>871</v>
      </c>
    </row>
    <row r="529" spans="1:13" x14ac:dyDescent="0.45">
      <c r="A529" s="10" t="s">
        <v>586</v>
      </c>
      <c r="B529" s="10" t="s">
        <v>21</v>
      </c>
      <c r="C529">
        <v>662.2</v>
      </c>
      <c r="D529">
        <v>1581</v>
      </c>
      <c r="E529" s="10" t="s">
        <v>1302</v>
      </c>
      <c r="F529" s="10" t="s">
        <v>969</v>
      </c>
      <c r="G529" s="10" t="s">
        <v>1316</v>
      </c>
      <c r="H529">
        <v>122</v>
      </c>
      <c r="I529" s="10" t="s">
        <v>1158</v>
      </c>
      <c r="J529">
        <v>579</v>
      </c>
      <c r="K529" s="10" t="s">
        <v>1317</v>
      </c>
      <c r="L529">
        <v>4.24</v>
      </c>
      <c r="M529" s="10" t="s">
        <v>871</v>
      </c>
    </row>
    <row r="530" spans="1:13" x14ac:dyDescent="0.45">
      <c r="A530" s="10" t="s">
        <v>538</v>
      </c>
      <c r="B530" s="10" t="s">
        <v>21</v>
      </c>
      <c r="C530">
        <v>994.1</v>
      </c>
      <c r="D530">
        <v>690</v>
      </c>
      <c r="E530" s="10" t="s">
        <v>1302</v>
      </c>
      <c r="F530" s="10" t="s">
        <v>888</v>
      </c>
      <c r="G530" s="10" t="s">
        <v>1123</v>
      </c>
      <c r="H530">
        <v>45</v>
      </c>
      <c r="I530" s="10" t="s">
        <v>1141</v>
      </c>
      <c r="J530">
        <v>233</v>
      </c>
      <c r="K530" s="10" t="s">
        <v>1129</v>
      </c>
      <c r="L530">
        <v>4.1100000000000003</v>
      </c>
      <c r="M530" s="10" t="s">
        <v>871</v>
      </c>
    </row>
    <row r="531" spans="1:13" x14ac:dyDescent="0.45">
      <c r="A531" s="10" t="s">
        <v>544</v>
      </c>
      <c r="B531" s="10" t="s">
        <v>21</v>
      </c>
      <c r="C531">
        <v>537.1</v>
      </c>
      <c r="D531">
        <v>1569</v>
      </c>
      <c r="E531" s="10" t="s">
        <v>1302</v>
      </c>
      <c r="F531" s="10" t="s">
        <v>966</v>
      </c>
      <c r="G531" s="10" t="s">
        <v>1294</v>
      </c>
      <c r="H531">
        <v>107</v>
      </c>
      <c r="I531" s="10" t="s">
        <v>894</v>
      </c>
      <c r="J531">
        <v>587</v>
      </c>
      <c r="K531" s="10" t="s">
        <v>1280</v>
      </c>
      <c r="L531">
        <v>4.09</v>
      </c>
      <c r="M531" s="10" t="s">
        <v>871</v>
      </c>
    </row>
    <row r="532" spans="1:13" x14ac:dyDescent="0.45">
      <c r="A532" s="10" t="s">
        <v>687</v>
      </c>
      <c r="B532" s="10" t="s">
        <v>21</v>
      </c>
      <c r="C532">
        <v>883.2</v>
      </c>
      <c r="D532">
        <v>1462</v>
      </c>
      <c r="E532" s="10" t="s">
        <v>1302</v>
      </c>
      <c r="F532" s="10" t="s">
        <v>979</v>
      </c>
      <c r="G532" s="10" t="s">
        <v>946</v>
      </c>
      <c r="H532">
        <v>77</v>
      </c>
      <c r="I532" s="10" t="s">
        <v>933</v>
      </c>
      <c r="J532">
        <v>499</v>
      </c>
      <c r="K532" s="10" t="s">
        <v>1240</v>
      </c>
      <c r="L532">
        <v>4.0599999999999996</v>
      </c>
      <c r="M532" s="10" t="s">
        <v>871</v>
      </c>
    </row>
    <row r="533" spans="1:13" x14ac:dyDescent="0.45">
      <c r="A533" s="10" t="s">
        <v>679</v>
      </c>
      <c r="B533" s="10" t="s">
        <v>21</v>
      </c>
      <c r="C533">
        <v>630.20000000000005</v>
      </c>
      <c r="D533">
        <v>1103</v>
      </c>
      <c r="E533" s="10" t="s">
        <v>1302</v>
      </c>
      <c r="F533" s="10" t="s">
        <v>911</v>
      </c>
      <c r="G533" s="10" t="s">
        <v>903</v>
      </c>
      <c r="H533">
        <v>73</v>
      </c>
      <c r="I533" s="10" t="s">
        <v>1152</v>
      </c>
      <c r="J533">
        <v>401</v>
      </c>
      <c r="K533" s="10" t="s">
        <v>1275</v>
      </c>
      <c r="L533">
        <v>3.74</v>
      </c>
      <c r="M533" s="10" t="s">
        <v>871</v>
      </c>
    </row>
    <row r="534" spans="1:13" x14ac:dyDescent="0.45">
      <c r="A534" s="10" t="s">
        <v>186</v>
      </c>
      <c r="B534" s="10" t="s">
        <v>21</v>
      </c>
      <c r="C534">
        <v>764.1</v>
      </c>
      <c r="D534">
        <v>1551</v>
      </c>
      <c r="E534" s="10" t="s">
        <v>1302</v>
      </c>
      <c r="F534" s="10" t="s">
        <v>1127</v>
      </c>
      <c r="G534" s="10" t="s">
        <v>1210</v>
      </c>
      <c r="H534">
        <v>95</v>
      </c>
      <c r="I534" s="10" t="s">
        <v>960</v>
      </c>
      <c r="J534">
        <v>555</v>
      </c>
      <c r="K534" s="10" t="s">
        <v>1078</v>
      </c>
      <c r="L534">
        <v>3.96</v>
      </c>
      <c r="M534" s="10" t="s">
        <v>871</v>
      </c>
    </row>
    <row r="535" spans="1:13" x14ac:dyDescent="0.45">
      <c r="A535" s="10" t="s">
        <v>135</v>
      </c>
      <c r="B535" s="10" t="s">
        <v>124</v>
      </c>
      <c r="C535">
        <v>600.20000000000005</v>
      </c>
      <c r="D535">
        <v>1732</v>
      </c>
      <c r="E535" s="10" t="s">
        <v>1302</v>
      </c>
      <c r="F535" s="10" t="s">
        <v>979</v>
      </c>
      <c r="G535" s="10" t="s">
        <v>1198</v>
      </c>
      <c r="H535">
        <v>93</v>
      </c>
      <c r="I535" s="10" t="s">
        <v>890</v>
      </c>
      <c r="J535">
        <v>608</v>
      </c>
      <c r="K535" s="10" t="s">
        <v>1267</v>
      </c>
      <c r="L535">
        <v>5.12</v>
      </c>
      <c r="M535" s="10" t="s">
        <v>871</v>
      </c>
    </row>
    <row r="536" spans="1:13" x14ac:dyDescent="0.45">
      <c r="A536" s="10" t="s">
        <v>32</v>
      </c>
      <c r="B536" s="10" t="s">
        <v>21</v>
      </c>
      <c r="C536">
        <v>339.1</v>
      </c>
      <c r="D536">
        <v>26</v>
      </c>
      <c r="E536" s="10" t="s">
        <v>1302</v>
      </c>
      <c r="F536" s="10" t="s">
        <v>1305</v>
      </c>
      <c r="G536" s="10" t="s">
        <v>1318</v>
      </c>
      <c r="H536">
        <v>1</v>
      </c>
      <c r="I536" s="10" t="s">
        <v>875</v>
      </c>
      <c r="J536">
        <v>7</v>
      </c>
      <c r="K536" s="10" t="s">
        <v>1319</v>
      </c>
      <c r="L536">
        <v>3.85</v>
      </c>
      <c r="M536" s="10" t="s">
        <v>871</v>
      </c>
    </row>
    <row r="537" spans="1:13" x14ac:dyDescent="0.45">
      <c r="A537" s="10" t="s">
        <v>88</v>
      </c>
      <c r="B537" s="10" t="s">
        <v>21</v>
      </c>
      <c r="C537">
        <v>416.1</v>
      </c>
      <c r="D537">
        <v>278</v>
      </c>
      <c r="E537" s="10" t="s">
        <v>1302</v>
      </c>
      <c r="F537" s="10" t="s">
        <v>1000</v>
      </c>
      <c r="G537" s="10" t="s">
        <v>1320</v>
      </c>
      <c r="H537">
        <v>13</v>
      </c>
      <c r="I537" s="10" t="s">
        <v>909</v>
      </c>
      <c r="J537">
        <v>95</v>
      </c>
      <c r="K537" s="10" t="s">
        <v>1184</v>
      </c>
      <c r="L537">
        <v>3.7</v>
      </c>
      <c r="M537" s="10" t="s">
        <v>871</v>
      </c>
    </row>
    <row r="538" spans="1:13" x14ac:dyDescent="0.45">
      <c r="A538" s="10" t="s">
        <v>164</v>
      </c>
      <c r="B538" s="10" t="s">
        <v>21</v>
      </c>
      <c r="C538">
        <v>323.2</v>
      </c>
      <c r="D538">
        <v>880</v>
      </c>
      <c r="E538" s="10" t="s">
        <v>1302</v>
      </c>
      <c r="F538" s="10" t="s">
        <v>1196</v>
      </c>
      <c r="G538" s="10" t="s">
        <v>936</v>
      </c>
      <c r="H538">
        <v>52</v>
      </c>
      <c r="I538" s="10" t="s">
        <v>1047</v>
      </c>
      <c r="J538">
        <v>340</v>
      </c>
      <c r="K538" s="10" t="s">
        <v>1313</v>
      </c>
      <c r="L538">
        <v>3.42</v>
      </c>
      <c r="M538" s="10" t="s">
        <v>871</v>
      </c>
    </row>
    <row r="539" spans="1:13" x14ac:dyDescent="0.45">
      <c r="A539" s="10" t="s">
        <v>1809</v>
      </c>
      <c r="B539" s="10" t="s">
        <v>289</v>
      </c>
      <c r="C539">
        <v>313</v>
      </c>
      <c r="D539">
        <v>1011</v>
      </c>
      <c r="E539" s="10" t="s">
        <v>1302</v>
      </c>
      <c r="F539" s="10" t="s">
        <v>1098</v>
      </c>
      <c r="G539" s="10" t="s">
        <v>1370</v>
      </c>
      <c r="H539">
        <v>65</v>
      </c>
      <c r="I539" s="10" t="s">
        <v>904</v>
      </c>
      <c r="J539">
        <v>398</v>
      </c>
      <c r="K539" s="10" t="s">
        <v>1414</v>
      </c>
      <c r="L539">
        <v>4.8600000000000003</v>
      </c>
      <c r="M539" s="10" t="s">
        <v>871</v>
      </c>
    </row>
    <row r="540" spans="1:13" x14ac:dyDescent="0.45">
      <c r="A540" s="10" t="s">
        <v>674</v>
      </c>
      <c r="B540" s="10" t="s">
        <v>21</v>
      </c>
      <c r="C540">
        <v>1013.2</v>
      </c>
      <c r="D540">
        <v>2758</v>
      </c>
      <c r="E540" s="10" t="s">
        <v>1302</v>
      </c>
      <c r="F540" s="10" t="s">
        <v>892</v>
      </c>
      <c r="G540" s="10" t="s">
        <v>1321</v>
      </c>
      <c r="H540">
        <v>214</v>
      </c>
      <c r="I540" s="10" t="s">
        <v>1237</v>
      </c>
      <c r="J540">
        <v>1025</v>
      </c>
      <c r="K540" s="10" t="s">
        <v>1278</v>
      </c>
      <c r="L540">
        <v>4.43</v>
      </c>
      <c r="M540" s="10" t="s">
        <v>871</v>
      </c>
    </row>
    <row r="541" spans="1:13" x14ac:dyDescent="0.45">
      <c r="A541" s="10" t="s">
        <v>563</v>
      </c>
      <c r="B541" s="10" t="s">
        <v>21</v>
      </c>
      <c r="C541">
        <v>1865.2</v>
      </c>
      <c r="D541">
        <v>550</v>
      </c>
      <c r="E541" s="10" t="s">
        <v>1322</v>
      </c>
      <c r="F541" s="10" t="s">
        <v>1040</v>
      </c>
      <c r="G541" s="10" t="s">
        <v>1325</v>
      </c>
      <c r="H541">
        <v>39</v>
      </c>
      <c r="I541" s="10" t="s">
        <v>995</v>
      </c>
      <c r="J541">
        <v>181</v>
      </c>
      <c r="K541" s="10" t="s">
        <v>1112</v>
      </c>
      <c r="L541">
        <v>4.24</v>
      </c>
      <c r="M541" s="10" t="s">
        <v>871</v>
      </c>
    </row>
    <row r="542" spans="1:13" x14ac:dyDescent="0.45">
      <c r="A542" s="10" t="s">
        <v>581</v>
      </c>
      <c r="B542" s="10" t="s">
        <v>21</v>
      </c>
      <c r="C542">
        <v>322</v>
      </c>
      <c r="D542">
        <v>947</v>
      </c>
      <c r="E542" s="10" t="s">
        <v>1322</v>
      </c>
      <c r="F542" s="10" t="s">
        <v>1150</v>
      </c>
      <c r="G542" s="10" t="s">
        <v>1294</v>
      </c>
      <c r="H542">
        <v>72</v>
      </c>
      <c r="I542" s="10" t="s">
        <v>1228</v>
      </c>
      <c r="J542">
        <v>349</v>
      </c>
      <c r="K542" s="10" t="s">
        <v>1290</v>
      </c>
      <c r="L542">
        <v>3.61</v>
      </c>
      <c r="M542" s="10" t="s">
        <v>871</v>
      </c>
    </row>
    <row r="543" spans="1:13" x14ac:dyDescent="0.45">
      <c r="A543" s="10" t="s">
        <v>407</v>
      </c>
      <c r="B543" s="10" t="s">
        <v>21</v>
      </c>
      <c r="C543">
        <v>341.2</v>
      </c>
      <c r="D543">
        <v>711</v>
      </c>
      <c r="E543" s="10" t="s">
        <v>1322</v>
      </c>
      <c r="F543" s="10" t="s">
        <v>1105</v>
      </c>
      <c r="G543" s="10" t="s">
        <v>1250</v>
      </c>
      <c r="H543">
        <v>46</v>
      </c>
      <c r="I543" s="10" t="s">
        <v>1141</v>
      </c>
      <c r="J543">
        <v>254</v>
      </c>
      <c r="K543" s="10" t="s">
        <v>1217</v>
      </c>
      <c r="L543">
        <v>4.87</v>
      </c>
      <c r="M543" s="10" t="s">
        <v>871</v>
      </c>
    </row>
    <row r="544" spans="1:13" x14ac:dyDescent="0.45">
      <c r="A544" s="10" t="s">
        <v>665</v>
      </c>
      <c r="B544" s="10" t="s">
        <v>21</v>
      </c>
      <c r="C544">
        <v>504.1</v>
      </c>
      <c r="D544">
        <v>292</v>
      </c>
      <c r="E544" s="10" t="s">
        <v>1322</v>
      </c>
      <c r="F544" s="10" t="s">
        <v>1008</v>
      </c>
      <c r="G544" s="10" t="s">
        <v>1316</v>
      </c>
      <c r="H544">
        <v>16</v>
      </c>
      <c r="I544" s="10" t="s">
        <v>1002</v>
      </c>
      <c r="J544">
        <v>101</v>
      </c>
      <c r="K544" s="10" t="s">
        <v>1131</v>
      </c>
      <c r="L544">
        <v>3.5</v>
      </c>
      <c r="M544" s="10" t="s">
        <v>871</v>
      </c>
    </row>
    <row r="545" spans="1:13" x14ac:dyDescent="0.45">
      <c r="A545" s="10" t="s">
        <v>224</v>
      </c>
      <c r="B545" s="10" t="s">
        <v>21</v>
      </c>
      <c r="C545">
        <v>1546.1</v>
      </c>
      <c r="D545">
        <v>1579</v>
      </c>
      <c r="E545" s="10" t="s">
        <v>1322</v>
      </c>
      <c r="F545" s="10" t="s">
        <v>1045</v>
      </c>
      <c r="G545" s="10" t="s">
        <v>1004</v>
      </c>
      <c r="H545">
        <v>92</v>
      </c>
      <c r="I545" s="10" t="s">
        <v>917</v>
      </c>
      <c r="J545">
        <v>542</v>
      </c>
      <c r="K545" s="10" t="s">
        <v>1172</v>
      </c>
      <c r="L545">
        <v>4.45</v>
      </c>
      <c r="M545" s="10" t="s">
        <v>871</v>
      </c>
    </row>
    <row r="546" spans="1:13" x14ac:dyDescent="0.45">
      <c r="A546" s="10" t="s">
        <v>478</v>
      </c>
      <c r="B546" s="10" t="s">
        <v>21</v>
      </c>
      <c r="C546">
        <v>682.2</v>
      </c>
      <c r="D546">
        <v>1051</v>
      </c>
      <c r="E546" s="10" t="s">
        <v>1322</v>
      </c>
      <c r="F546" s="10" t="s">
        <v>1139</v>
      </c>
      <c r="G546" s="10" t="s">
        <v>1226</v>
      </c>
      <c r="H546">
        <v>54</v>
      </c>
      <c r="I546" s="10" t="s">
        <v>1033</v>
      </c>
      <c r="J546">
        <v>368</v>
      </c>
      <c r="K546" s="10" t="s">
        <v>1216</v>
      </c>
      <c r="L546">
        <v>3.8</v>
      </c>
      <c r="M546" s="10" t="s">
        <v>871</v>
      </c>
    </row>
    <row r="547" spans="1:13" x14ac:dyDescent="0.45">
      <c r="A547" s="10" t="s">
        <v>296</v>
      </c>
      <c r="B547" s="10" t="s">
        <v>21</v>
      </c>
      <c r="C547">
        <v>1870</v>
      </c>
      <c r="D547">
        <v>1428</v>
      </c>
      <c r="E547" s="10" t="s">
        <v>1322</v>
      </c>
      <c r="F547" s="10" t="s">
        <v>1235</v>
      </c>
      <c r="G547" s="10" t="s">
        <v>949</v>
      </c>
      <c r="H547">
        <v>72</v>
      </c>
      <c r="I547" s="10" t="s">
        <v>913</v>
      </c>
      <c r="J547">
        <v>491</v>
      </c>
      <c r="K547" s="10" t="s">
        <v>1136</v>
      </c>
      <c r="L547">
        <v>4.34</v>
      </c>
      <c r="M547" s="10" t="s">
        <v>871</v>
      </c>
    </row>
    <row r="548" spans="1:13" x14ac:dyDescent="0.45">
      <c r="A548" s="10" t="s">
        <v>259</v>
      </c>
      <c r="B548" s="10" t="s">
        <v>21</v>
      </c>
      <c r="C548">
        <v>2096.1</v>
      </c>
      <c r="D548">
        <v>3164</v>
      </c>
      <c r="E548" s="10" t="s">
        <v>1322</v>
      </c>
      <c r="F548" s="10" t="s">
        <v>958</v>
      </c>
      <c r="G548" s="10" t="s">
        <v>928</v>
      </c>
      <c r="H548">
        <v>214</v>
      </c>
      <c r="I548" s="10" t="s">
        <v>894</v>
      </c>
      <c r="J548">
        <v>1137</v>
      </c>
      <c r="K548" s="10" t="s">
        <v>1293</v>
      </c>
      <c r="L548">
        <v>4.4000000000000004</v>
      </c>
      <c r="M548" s="10" t="s">
        <v>871</v>
      </c>
    </row>
    <row r="549" spans="1:13" x14ac:dyDescent="0.45">
      <c r="A549" s="10" t="s">
        <v>718</v>
      </c>
      <c r="B549" s="10" t="s">
        <v>21</v>
      </c>
      <c r="C549">
        <v>606.1</v>
      </c>
      <c r="D549">
        <v>338</v>
      </c>
      <c r="E549" s="10" t="s">
        <v>1322</v>
      </c>
      <c r="F549" s="10" t="s">
        <v>945</v>
      </c>
      <c r="G549" s="10" t="s">
        <v>1326</v>
      </c>
      <c r="H549">
        <v>25</v>
      </c>
      <c r="I549" s="10" t="s">
        <v>1144</v>
      </c>
      <c r="J549">
        <v>110</v>
      </c>
      <c r="K549" s="10" t="s">
        <v>1170</v>
      </c>
      <c r="L549">
        <v>3.89</v>
      </c>
      <c r="M549" s="10" t="s">
        <v>871</v>
      </c>
    </row>
    <row r="550" spans="1:13" x14ac:dyDescent="0.45">
      <c r="A550" s="10" t="s">
        <v>308</v>
      </c>
      <c r="B550" s="10" t="s">
        <v>21</v>
      </c>
      <c r="C550">
        <v>1816.2</v>
      </c>
      <c r="D550">
        <v>1719</v>
      </c>
      <c r="E550" s="10" t="s">
        <v>1322</v>
      </c>
      <c r="F550" s="10" t="s">
        <v>1327</v>
      </c>
      <c r="G550" s="10" t="s">
        <v>1146</v>
      </c>
      <c r="H550">
        <v>81</v>
      </c>
      <c r="I550" s="10" t="s">
        <v>909</v>
      </c>
      <c r="J550">
        <v>614</v>
      </c>
      <c r="K550" s="10" t="s">
        <v>1217</v>
      </c>
      <c r="L550">
        <v>4.0599999999999996</v>
      </c>
      <c r="M550" s="10" t="s">
        <v>871</v>
      </c>
    </row>
    <row r="551" spans="1:13" x14ac:dyDescent="0.45">
      <c r="A551" s="10" t="s">
        <v>368</v>
      </c>
      <c r="B551" s="10" t="s">
        <v>21</v>
      </c>
      <c r="C551">
        <v>1862</v>
      </c>
      <c r="D551">
        <v>3936</v>
      </c>
      <c r="E551" s="10" t="s">
        <v>1322</v>
      </c>
      <c r="F551" s="10" t="s">
        <v>958</v>
      </c>
      <c r="G551" s="10" t="s">
        <v>889</v>
      </c>
      <c r="H551">
        <v>215</v>
      </c>
      <c r="I551" s="10" t="s">
        <v>1002</v>
      </c>
      <c r="J551">
        <v>1419</v>
      </c>
      <c r="K551" s="10" t="s">
        <v>1272</v>
      </c>
      <c r="L551">
        <v>3.79</v>
      </c>
      <c r="M551" s="10" t="s">
        <v>871</v>
      </c>
    </row>
    <row r="552" spans="1:13" x14ac:dyDescent="0.45">
      <c r="A552" s="10" t="s">
        <v>744</v>
      </c>
      <c r="B552" s="10" t="s">
        <v>21</v>
      </c>
      <c r="C552">
        <v>311.10000000000002</v>
      </c>
      <c r="D552">
        <v>925</v>
      </c>
      <c r="E552" s="10" t="s">
        <v>1322</v>
      </c>
      <c r="F552" s="10" t="s">
        <v>1163</v>
      </c>
      <c r="G552" s="10" t="s">
        <v>963</v>
      </c>
      <c r="H552">
        <v>62</v>
      </c>
      <c r="I552" s="10" t="s">
        <v>1115</v>
      </c>
      <c r="J552">
        <v>355</v>
      </c>
      <c r="K552" s="10" t="s">
        <v>1382</v>
      </c>
      <c r="L552">
        <v>4.45</v>
      </c>
      <c r="M552" s="10" t="s">
        <v>871</v>
      </c>
    </row>
    <row r="553" spans="1:13" x14ac:dyDescent="0.45">
      <c r="A553" s="10" t="s">
        <v>727</v>
      </c>
      <c r="B553" s="10" t="s">
        <v>21</v>
      </c>
      <c r="C553">
        <v>1030</v>
      </c>
      <c r="D553">
        <v>100</v>
      </c>
      <c r="E553" s="10" t="s">
        <v>1322</v>
      </c>
      <c r="F553" s="10" t="s">
        <v>1156</v>
      </c>
      <c r="G553" s="10" t="s">
        <v>1329</v>
      </c>
      <c r="H553">
        <v>10</v>
      </c>
      <c r="I553" s="10" t="s">
        <v>1330</v>
      </c>
      <c r="J553">
        <v>36</v>
      </c>
      <c r="K553" s="10" t="s">
        <v>1292</v>
      </c>
      <c r="L553">
        <v>3.93</v>
      </c>
      <c r="M553" s="10" t="s">
        <v>871</v>
      </c>
    </row>
    <row r="554" spans="1:13" x14ac:dyDescent="0.45">
      <c r="A554" s="10" t="s">
        <v>1593</v>
      </c>
      <c r="B554" s="10" t="s">
        <v>21</v>
      </c>
      <c r="C554">
        <v>301.2</v>
      </c>
      <c r="D554">
        <v>817</v>
      </c>
      <c r="E554" s="10" t="s">
        <v>1322</v>
      </c>
      <c r="F554" s="10" t="s">
        <v>902</v>
      </c>
      <c r="G554" s="10" t="s">
        <v>2001</v>
      </c>
      <c r="H554">
        <v>29</v>
      </c>
      <c r="I554" s="10" t="s">
        <v>986</v>
      </c>
      <c r="J554">
        <v>319</v>
      </c>
      <c r="K554" s="10" t="s">
        <v>2002</v>
      </c>
      <c r="L554">
        <v>3.61</v>
      </c>
      <c r="M554" s="10" t="s">
        <v>871</v>
      </c>
    </row>
    <row r="555" spans="1:13" x14ac:dyDescent="0.45">
      <c r="A555" s="10" t="s">
        <v>68</v>
      </c>
      <c r="B555" s="10" t="s">
        <v>21</v>
      </c>
      <c r="C555">
        <v>495.1</v>
      </c>
      <c r="D555">
        <v>1325</v>
      </c>
      <c r="E555" s="10" t="s">
        <v>1322</v>
      </c>
      <c r="F555" s="10" t="s">
        <v>958</v>
      </c>
      <c r="G555" s="10" t="s">
        <v>2003</v>
      </c>
      <c r="H555">
        <v>64</v>
      </c>
      <c r="I555" s="10" t="s">
        <v>1059</v>
      </c>
      <c r="J555">
        <v>493</v>
      </c>
      <c r="K555" s="10" t="s">
        <v>1278</v>
      </c>
      <c r="L555">
        <v>4.07</v>
      </c>
      <c r="M555" s="10" t="s">
        <v>871</v>
      </c>
    </row>
    <row r="556" spans="1:13" x14ac:dyDescent="0.45">
      <c r="A556" s="10" t="s">
        <v>714</v>
      </c>
      <c r="B556" s="10" t="s">
        <v>21</v>
      </c>
      <c r="C556">
        <v>367.2</v>
      </c>
      <c r="D556">
        <v>920</v>
      </c>
      <c r="E556" s="10" t="s">
        <v>1322</v>
      </c>
      <c r="F556" s="10" t="s">
        <v>1142</v>
      </c>
      <c r="G556" s="10" t="s">
        <v>946</v>
      </c>
      <c r="H556">
        <v>78</v>
      </c>
      <c r="I556" s="10" t="s">
        <v>1332</v>
      </c>
      <c r="J556">
        <v>349</v>
      </c>
      <c r="K556" s="10" t="s">
        <v>1233</v>
      </c>
      <c r="L556">
        <v>4.63</v>
      </c>
      <c r="M556" s="10" t="s">
        <v>871</v>
      </c>
    </row>
    <row r="557" spans="1:13" x14ac:dyDescent="0.45">
      <c r="A557" s="10" t="s">
        <v>306</v>
      </c>
      <c r="B557" s="10" t="s">
        <v>21</v>
      </c>
      <c r="C557">
        <v>454.2</v>
      </c>
      <c r="D557">
        <v>1188</v>
      </c>
      <c r="E557" s="10" t="s">
        <v>1322</v>
      </c>
      <c r="F557" s="10" t="s">
        <v>958</v>
      </c>
      <c r="G557" s="10" t="s">
        <v>967</v>
      </c>
      <c r="H557">
        <v>82</v>
      </c>
      <c r="I557" s="10" t="s">
        <v>1097</v>
      </c>
      <c r="J557">
        <v>430</v>
      </c>
      <c r="K557" s="10" t="s">
        <v>1259</v>
      </c>
      <c r="L557">
        <v>3.42</v>
      </c>
      <c r="M557" s="10" t="s">
        <v>871</v>
      </c>
    </row>
    <row r="558" spans="1:13" x14ac:dyDescent="0.45">
      <c r="A558" s="10" t="s">
        <v>648</v>
      </c>
      <c r="B558" s="10" t="s">
        <v>21</v>
      </c>
      <c r="C558">
        <v>1151</v>
      </c>
      <c r="D558">
        <v>2834</v>
      </c>
      <c r="E558" s="10" t="s">
        <v>1322</v>
      </c>
      <c r="F558" s="10" t="s">
        <v>958</v>
      </c>
      <c r="G558" s="10" t="s">
        <v>1009</v>
      </c>
      <c r="H558">
        <v>203</v>
      </c>
      <c r="I558" s="10" t="s">
        <v>1077</v>
      </c>
      <c r="J558">
        <v>1005</v>
      </c>
      <c r="K558" s="10" t="s">
        <v>1117</v>
      </c>
      <c r="L558">
        <v>4.07</v>
      </c>
      <c r="M558" s="10" t="s">
        <v>871</v>
      </c>
    </row>
    <row r="559" spans="1:13" x14ac:dyDescent="0.45">
      <c r="A559" s="10" t="s">
        <v>464</v>
      </c>
      <c r="B559" s="10" t="s">
        <v>21</v>
      </c>
      <c r="C559">
        <v>858.1</v>
      </c>
      <c r="D559">
        <v>1781</v>
      </c>
      <c r="E559" s="10" t="s">
        <v>1322</v>
      </c>
      <c r="F559" s="10" t="s">
        <v>1092</v>
      </c>
      <c r="G559" s="10" t="s">
        <v>997</v>
      </c>
      <c r="H559">
        <v>120</v>
      </c>
      <c r="I559" s="10" t="s">
        <v>1115</v>
      </c>
      <c r="J559">
        <v>617</v>
      </c>
      <c r="K559" s="10" t="s">
        <v>1131</v>
      </c>
      <c r="L559">
        <v>3.91</v>
      </c>
      <c r="M559" s="10" t="s">
        <v>871</v>
      </c>
    </row>
    <row r="560" spans="1:13" x14ac:dyDescent="0.45">
      <c r="A560" s="10" t="s">
        <v>286</v>
      </c>
      <c r="B560" s="10" t="s">
        <v>21</v>
      </c>
      <c r="C560">
        <v>667</v>
      </c>
      <c r="D560">
        <v>756</v>
      </c>
      <c r="E560" s="10" t="s">
        <v>1322</v>
      </c>
      <c r="F560" s="10" t="s">
        <v>1064</v>
      </c>
      <c r="G560" s="10" t="s">
        <v>1041</v>
      </c>
      <c r="H560">
        <v>27</v>
      </c>
      <c r="I560" s="10" t="s">
        <v>1333</v>
      </c>
      <c r="J560">
        <v>250</v>
      </c>
      <c r="K560" s="10" t="s">
        <v>1155</v>
      </c>
      <c r="L560">
        <v>4.09</v>
      </c>
      <c r="M560" s="10" t="s">
        <v>871</v>
      </c>
    </row>
    <row r="561" spans="1:13" x14ac:dyDescent="0.45">
      <c r="A561" s="10" t="s">
        <v>134</v>
      </c>
      <c r="B561" s="10" t="s">
        <v>21</v>
      </c>
      <c r="C561">
        <v>1766.2</v>
      </c>
      <c r="D561">
        <v>4690</v>
      </c>
      <c r="E561" s="10" t="s">
        <v>1334</v>
      </c>
      <c r="F561" s="10" t="s">
        <v>1163</v>
      </c>
      <c r="G561" s="10" t="s">
        <v>1161</v>
      </c>
      <c r="H561">
        <v>297</v>
      </c>
      <c r="I561" s="10" t="s">
        <v>1087</v>
      </c>
      <c r="J561">
        <v>1776</v>
      </c>
      <c r="K561" s="10" t="s">
        <v>1233</v>
      </c>
      <c r="L561">
        <v>4.51</v>
      </c>
      <c r="M561" s="10" t="s">
        <v>871</v>
      </c>
    </row>
    <row r="562" spans="1:13" x14ac:dyDescent="0.45">
      <c r="A562" s="10" t="s">
        <v>610</v>
      </c>
      <c r="B562" s="10" t="s">
        <v>21</v>
      </c>
      <c r="C562">
        <v>2052.1999999999998</v>
      </c>
      <c r="D562">
        <v>256</v>
      </c>
      <c r="E562" s="10" t="s">
        <v>1334</v>
      </c>
      <c r="F562" s="10" t="s">
        <v>1335</v>
      </c>
      <c r="G562" s="10" t="s">
        <v>1336</v>
      </c>
      <c r="H562">
        <v>22</v>
      </c>
      <c r="I562" s="10" t="s">
        <v>1263</v>
      </c>
      <c r="J562">
        <v>79</v>
      </c>
      <c r="K562" s="10" t="s">
        <v>961</v>
      </c>
      <c r="L562">
        <v>4.21</v>
      </c>
      <c r="M562" s="10" t="s">
        <v>871</v>
      </c>
    </row>
    <row r="563" spans="1:13" x14ac:dyDescent="0.45">
      <c r="A563" s="10" t="s">
        <v>759</v>
      </c>
      <c r="B563" s="10" t="s">
        <v>21</v>
      </c>
      <c r="C563">
        <v>910.2</v>
      </c>
      <c r="D563">
        <v>2707</v>
      </c>
      <c r="E563" s="10" t="s">
        <v>1334</v>
      </c>
      <c r="F563" s="10" t="s">
        <v>1071</v>
      </c>
      <c r="G563" s="10" t="s">
        <v>1338</v>
      </c>
      <c r="H563">
        <v>195</v>
      </c>
      <c r="I563" s="10" t="s">
        <v>1077</v>
      </c>
      <c r="J563">
        <v>960</v>
      </c>
      <c r="K563" s="10" t="s">
        <v>1117</v>
      </c>
      <c r="L563">
        <v>4.74</v>
      </c>
      <c r="M563" s="10" t="s">
        <v>871</v>
      </c>
    </row>
    <row r="564" spans="1:13" x14ac:dyDescent="0.45">
      <c r="A564" s="10" t="s">
        <v>269</v>
      </c>
      <c r="B564" s="10" t="s">
        <v>115</v>
      </c>
      <c r="C564">
        <v>883.2</v>
      </c>
      <c r="D564">
        <v>1119</v>
      </c>
      <c r="E564" s="10" t="s">
        <v>1334</v>
      </c>
      <c r="F564" s="10" t="s">
        <v>1222</v>
      </c>
      <c r="G564" s="10" t="s">
        <v>1307</v>
      </c>
      <c r="H564">
        <v>61</v>
      </c>
      <c r="I564" s="10" t="s">
        <v>1002</v>
      </c>
      <c r="J564">
        <v>388</v>
      </c>
      <c r="K564" s="10" t="s">
        <v>1122</v>
      </c>
      <c r="L564">
        <v>3.42</v>
      </c>
      <c r="M564" s="10" t="s">
        <v>871</v>
      </c>
    </row>
    <row r="565" spans="1:13" x14ac:dyDescent="0.45">
      <c r="A565" s="10" t="s">
        <v>369</v>
      </c>
      <c r="B565" s="10" t="s">
        <v>312</v>
      </c>
      <c r="C565">
        <v>666.1</v>
      </c>
      <c r="D565">
        <v>1771</v>
      </c>
      <c r="E565" s="10" t="s">
        <v>1334</v>
      </c>
      <c r="F565" s="10" t="s">
        <v>1103</v>
      </c>
      <c r="G565" s="10" t="s">
        <v>1247</v>
      </c>
      <c r="H565">
        <v>96</v>
      </c>
      <c r="I565" s="10" t="s">
        <v>890</v>
      </c>
      <c r="J565">
        <v>636</v>
      </c>
      <c r="K565" s="10" t="s">
        <v>1293</v>
      </c>
      <c r="L565">
        <v>3.09</v>
      </c>
      <c r="M565" s="10" t="s">
        <v>871</v>
      </c>
    </row>
    <row r="566" spans="1:13" x14ac:dyDescent="0.45">
      <c r="A566" s="10" t="s">
        <v>91</v>
      </c>
      <c r="B566" s="10" t="s">
        <v>21</v>
      </c>
      <c r="C566">
        <v>820.1</v>
      </c>
      <c r="D566">
        <v>1367</v>
      </c>
      <c r="E566" s="10" t="s">
        <v>1334</v>
      </c>
      <c r="F566" s="10" t="s">
        <v>931</v>
      </c>
      <c r="G566" s="10" t="s">
        <v>1083</v>
      </c>
      <c r="H566">
        <v>65</v>
      </c>
      <c r="I566" s="10" t="s">
        <v>1059</v>
      </c>
      <c r="J566">
        <v>522</v>
      </c>
      <c r="K566" s="10" t="s">
        <v>1324</v>
      </c>
      <c r="L566">
        <v>3.96</v>
      </c>
      <c r="M566" s="10" t="s">
        <v>871</v>
      </c>
    </row>
    <row r="567" spans="1:13" x14ac:dyDescent="0.45">
      <c r="A567" s="10" t="s">
        <v>20</v>
      </c>
      <c r="B567" s="10" t="s">
        <v>21</v>
      </c>
      <c r="C567">
        <v>717.1</v>
      </c>
      <c r="D567">
        <v>802</v>
      </c>
      <c r="E567" s="10" t="s">
        <v>1334</v>
      </c>
      <c r="F567" s="10" t="s">
        <v>1105</v>
      </c>
      <c r="G567" s="10" t="s">
        <v>2004</v>
      </c>
      <c r="H567">
        <v>26</v>
      </c>
      <c r="I567" s="10" t="s">
        <v>972</v>
      </c>
      <c r="J567">
        <v>284</v>
      </c>
      <c r="K567" s="10" t="s">
        <v>1134</v>
      </c>
      <c r="L567">
        <v>2.75</v>
      </c>
      <c r="M567" s="10" t="s">
        <v>871</v>
      </c>
    </row>
    <row r="568" spans="1:13" x14ac:dyDescent="0.45">
      <c r="A568" s="10" t="s">
        <v>30</v>
      </c>
      <c r="B568" s="10" t="s">
        <v>21</v>
      </c>
      <c r="C568">
        <v>330.1</v>
      </c>
      <c r="D568">
        <v>1112</v>
      </c>
      <c r="E568" s="10" t="s">
        <v>1334</v>
      </c>
      <c r="F568" s="10" t="s">
        <v>1008</v>
      </c>
      <c r="G568" s="10" t="s">
        <v>1339</v>
      </c>
      <c r="H568">
        <v>39</v>
      </c>
      <c r="I568" s="10" t="s">
        <v>986</v>
      </c>
      <c r="J568">
        <v>423</v>
      </c>
      <c r="K568" s="10" t="s">
        <v>1279</v>
      </c>
      <c r="L568">
        <v>3.27</v>
      </c>
      <c r="M568" s="10" t="s">
        <v>871</v>
      </c>
    </row>
    <row r="569" spans="1:13" x14ac:dyDescent="0.45">
      <c r="A569" s="10" t="s">
        <v>409</v>
      </c>
      <c r="B569" s="10" t="s">
        <v>372</v>
      </c>
      <c r="C569">
        <v>343</v>
      </c>
      <c r="D569">
        <v>985</v>
      </c>
      <c r="E569" s="10" t="s">
        <v>1334</v>
      </c>
      <c r="F569" s="10" t="s">
        <v>1070</v>
      </c>
      <c r="G569" s="10" t="s">
        <v>959</v>
      </c>
      <c r="H569">
        <v>64</v>
      </c>
      <c r="I569" s="10" t="s">
        <v>1141</v>
      </c>
      <c r="J569">
        <v>383</v>
      </c>
      <c r="K569" s="10" t="s">
        <v>1377</v>
      </c>
      <c r="L569">
        <v>4.38</v>
      </c>
      <c r="M569" s="10" t="s">
        <v>871</v>
      </c>
    </row>
    <row r="570" spans="1:13" x14ac:dyDescent="0.45">
      <c r="A570" s="10" t="s">
        <v>688</v>
      </c>
      <c r="B570" s="10" t="s">
        <v>21</v>
      </c>
      <c r="C570">
        <v>1067</v>
      </c>
      <c r="D570">
        <v>2040</v>
      </c>
      <c r="E570" s="10" t="s">
        <v>1334</v>
      </c>
      <c r="F570" s="10" t="s">
        <v>1102</v>
      </c>
      <c r="G570" s="10" t="s">
        <v>924</v>
      </c>
      <c r="H570">
        <v>160</v>
      </c>
      <c r="I570" s="10" t="s">
        <v>1237</v>
      </c>
      <c r="J570">
        <v>713</v>
      </c>
      <c r="K570" s="10" t="s">
        <v>1216</v>
      </c>
      <c r="L570">
        <v>4.7699999999999996</v>
      </c>
      <c r="M570" s="10" t="s">
        <v>871</v>
      </c>
    </row>
    <row r="571" spans="1:13" x14ac:dyDescent="0.45">
      <c r="A571" s="10" t="s">
        <v>485</v>
      </c>
      <c r="B571" s="10" t="s">
        <v>21</v>
      </c>
      <c r="C571">
        <v>2616</v>
      </c>
      <c r="D571">
        <v>2138</v>
      </c>
      <c r="E571" s="10" t="s">
        <v>1334</v>
      </c>
      <c r="F571" s="10" t="s">
        <v>1092</v>
      </c>
      <c r="G571" s="10" t="s">
        <v>1108</v>
      </c>
      <c r="H571">
        <v>156</v>
      </c>
      <c r="I571" s="10" t="s">
        <v>1133</v>
      </c>
      <c r="J571">
        <v>762</v>
      </c>
      <c r="K571" s="10" t="s">
        <v>1238</v>
      </c>
      <c r="L571">
        <v>4.01</v>
      </c>
      <c r="M571" s="10" t="s">
        <v>871</v>
      </c>
    </row>
    <row r="572" spans="1:13" x14ac:dyDescent="0.45">
      <c r="A572" s="10" t="s">
        <v>695</v>
      </c>
      <c r="B572" s="10" t="s">
        <v>21</v>
      </c>
      <c r="C572">
        <v>345.1</v>
      </c>
      <c r="D572">
        <v>720</v>
      </c>
      <c r="E572" s="10" t="s">
        <v>1334</v>
      </c>
      <c r="F572" s="10" t="s">
        <v>1139</v>
      </c>
      <c r="G572" s="10" t="s">
        <v>1046</v>
      </c>
      <c r="H572">
        <v>51</v>
      </c>
      <c r="I572" s="10" t="s">
        <v>995</v>
      </c>
      <c r="J572">
        <v>263</v>
      </c>
      <c r="K572" s="10" t="s">
        <v>1323</v>
      </c>
      <c r="L572">
        <v>3.47</v>
      </c>
      <c r="M572" s="10" t="s">
        <v>871</v>
      </c>
    </row>
    <row r="573" spans="1:13" x14ac:dyDescent="0.45">
      <c r="A573" s="10" t="s">
        <v>251</v>
      </c>
      <c r="B573" s="10" t="s">
        <v>21</v>
      </c>
      <c r="C573">
        <v>421.1</v>
      </c>
      <c r="D573">
        <v>754</v>
      </c>
      <c r="E573" s="10" t="s">
        <v>1334</v>
      </c>
      <c r="F573" s="10" t="s">
        <v>1183</v>
      </c>
      <c r="G573" s="10" t="s">
        <v>1036</v>
      </c>
      <c r="H573">
        <v>44</v>
      </c>
      <c r="I573" s="10" t="s">
        <v>917</v>
      </c>
      <c r="J573">
        <v>246</v>
      </c>
      <c r="K573" s="10" t="s">
        <v>1225</v>
      </c>
      <c r="L573">
        <v>4.49</v>
      </c>
      <c r="M573" s="10" t="s">
        <v>871</v>
      </c>
    </row>
    <row r="574" spans="1:13" x14ac:dyDescent="0.45">
      <c r="A574" s="10" t="s">
        <v>587</v>
      </c>
      <c r="B574" s="10" t="s">
        <v>21</v>
      </c>
      <c r="C574">
        <v>635.20000000000005</v>
      </c>
      <c r="D574">
        <v>1783</v>
      </c>
      <c r="E574" s="10" t="s">
        <v>1334</v>
      </c>
      <c r="F574" s="10" t="s">
        <v>892</v>
      </c>
      <c r="G574" s="10" t="s">
        <v>1294</v>
      </c>
      <c r="H574">
        <v>122</v>
      </c>
      <c r="I574" s="10" t="s">
        <v>894</v>
      </c>
      <c r="J574">
        <v>652</v>
      </c>
      <c r="K574" s="10" t="s">
        <v>1317</v>
      </c>
      <c r="L574">
        <v>4.3</v>
      </c>
      <c r="M574" s="10" t="s">
        <v>871</v>
      </c>
    </row>
    <row r="575" spans="1:13" x14ac:dyDescent="0.45">
      <c r="A575" s="10" t="s">
        <v>172</v>
      </c>
      <c r="B575" s="10" t="s">
        <v>21</v>
      </c>
      <c r="C575">
        <v>525.20000000000005</v>
      </c>
      <c r="D575">
        <v>578</v>
      </c>
      <c r="E575" s="10" t="s">
        <v>1334</v>
      </c>
      <c r="F575" s="10" t="s">
        <v>1107</v>
      </c>
      <c r="G575" s="10" t="s">
        <v>1342</v>
      </c>
      <c r="H575">
        <v>30</v>
      </c>
      <c r="I575" s="10" t="s">
        <v>1068</v>
      </c>
      <c r="J575">
        <v>208</v>
      </c>
      <c r="K575" s="10" t="s">
        <v>1292</v>
      </c>
      <c r="L575">
        <v>3.9</v>
      </c>
      <c r="M575" s="10" t="s">
        <v>871</v>
      </c>
    </row>
    <row r="576" spans="1:13" x14ac:dyDescent="0.45">
      <c r="A576" s="10" t="s">
        <v>791</v>
      </c>
      <c r="B576" s="10" t="s">
        <v>26</v>
      </c>
      <c r="C576">
        <v>405</v>
      </c>
      <c r="D576">
        <v>1227</v>
      </c>
      <c r="E576" s="10" t="s">
        <v>1334</v>
      </c>
      <c r="F576" s="10" t="s">
        <v>1341</v>
      </c>
      <c r="G576" s="10" t="s">
        <v>1343</v>
      </c>
      <c r="H576">
        <v>111</v>
      </c>
      <c r="I576" s="10" t="s">
        <v>1344</v>
      </c>
      <c r="J576">
        <v>456</v>
      </c>
      <c r="K576" s="10" t="s">
        <v>1278</v>
      </c>
      <c r="L576">
        <v>3.98</v>
      </c>
      <c r="M576" s="10" t="s">
        <v>871</v>
      </c>
    </row>
    <row r="577" spans="1:13" x14ac:dyDescent="0.45">
      <c r="A577" s="10" t="s">
        <v>780</v>
      </c>
      <c r="B577" s="10" t="s">
        <v>21</v>
      </c>
      <c r="C577">
        <v>450.1</v>
      </c>
      <c r="D577">
        <v>1094</v>
      </c>
      <c r="E577" s="10" t="s">
        <v>1334</v>
      </c>
      <c r="F577" s="10" t="s">
        <v>1194</v>
      </c>
      <c r="G577" s="10" t="s">
        <v>1345</v>
      </c>
      <c r="H577">
        <v>69</v>
      </c>
      <c r="I577" s="10" t="s">
        <v>1087</v>
      </c>
      <c r="J577">
        <v>389</v>
      </c>
      <c r="K577" s="10" t="s">
        <v>1238</v>
      </c>
      <c r="L577">
        <v>4.24</v>
      </c>
      <c r="M577" s="10" t="s">
        <v>871</v>
      </c>
    </row>
    <row r="578" spans="1:13" x14ac:dyDescent="0.45">
      <c r="A578" s="10" t="s">
        <v>785</v>
      </c>
      <c r="B578" s="10" t="s">
        <v>21</v>
      </c>
      <c r="C578">
        <v>743</v>
      </c>
      <c r="D578">
        <v>2170</v>
      </c>
      <c r="E578" s="10" t="s">
        <v>1334</v>
      </c>
      <c r="F578" s="10" t="s">
        <v>1341</v>
      </c>
      <c r="G578" s="10" t="s">
        <v>943</v>
      </c>
      <c r="H578">
        <v>148</v>
      </c>
      <c r="I578" s="10" t="s">
        <v>894</v>
      </c>
      <c r="J578">
        <v>785</v>
      </c>
      <c r="K578" s="10" t="s">
        <v>1259</v>
      </c>
      <c r="L578">
        <v>4.1100000000000003</v>
      </c>
      <c r="M578" s="10" t="s">
        <v>871</v>
      </c>
    </row>
    <row r="579" spans="1:13" x14ac:dyDescent="0.45">
      <c r="A579" s="10" t="s">
        <v>443</v>
      </c>
      <c r="B579" s="10" t="s">
        <v>21</v>
      </c>
      <c r="C579">
        <v>2329.1999999999998</v>
      </c>
      <c r="D579">
        <v>1687</v>
      </c>
      <c r="E579" s="10" t="s">
        <v>1348</v>
      </c>
      <c r="F579" s="10" t="s">
        <v>1349</v>
      </c>
      <c r="G579" s="10" t="s">
        <v>928</v>
      </c>
      <c r="H579">
        <v>91</v>
      </c>
      <c r="I579" s="10" t="s">
        <v>890</v>
      </c>
      <c r="J579">
        <v>591</v>
      </c>
      <c r="K579" s="10" t="s">
        <v>1216</v>
      </c>
      <c r="L579">
        <v>3.8</v>
      </c>
      <c r="M579" s="10" t="s">
        <v>871</v>
      </c>
    </row>
    <row r="580" spans="1:13" x14ac:dyDescent="0.45">
      <c r="A580" s="10" t="s">
        <v>334</v>
      </c>
      <c r="B580" s="10" t="s">
        <v>335</v>
      </c>
      <c r="C580">
        <v>597.1</v>
      </c>
      <c r="D580">
        <v>1763</v>
      </c>
      <c r="E580" s="10" t="s">
        <v>1348</v>
      </c>
      <c r="F580" s="10" t="s">
        <v>1173</v>
      </c>
      <c r="G580" s="10" t="s">
        <v>953</v>
      </c>
      <c r="H580">
        <v>133</v>
      </c>
      <c r="I580" s="10" t="s">
        <v>1241</v>
      </c>
      <c r="J580">
        <v>684</v>
      </c>
      <c r="K580" s="10" t="s">
        <v>1286</v>
      </c>
      <c r="L580">
        <v>4.55</v>
      </c>
      <c r="M580" s="10" t="s">
        <v>871</v>
      </c>
    </row>
    <row r="581" spans="1:13" x14ac:dyDescent="0.45">
      <c r="A581" s="10" t="s">
        <v>466</v>
      </c>
      <c r="B581" s="10" t="s">
        <v>21</v>
      </c>
      <c r="C581">
        <v>833</v>
      </c>
      <c r="D581">
        <v>1036</v>
      </c>
      <c r="E581" s="10" t="s">
        <v>1348</v>
      </c>
      <c r="F581" s="10" t="s">
        <v>1235</v>
      </c>
      <c r="G581" s="10" t="s">
        <v>1066</v>
      </c>
      <c r="H581">
        <v>60</v>
      </c>
      <c r="I581" s="10" t="s">
        <v>917</v>
      </c>
      <c r="J581">
        <v>381</v>
      </c>
      <c r="K581" s="10" t="s">
        <v>1309</v>
      </c>
      <c r="L581">
        <v>2.9</v>
      </c>
      <c r="M581" s="10" t="s">
        <v>871</v>
      </c>
    </row>
    <row r="582" spans="1:13" x14ac:dyDescent="0.45">
      <c r="A582" s="10" t="s">
        <v>697</v>
      </c>
      <c r="B582" s="10" t="s">
        <v>21</v>
      </c>
      <c r="C582">
        <v>1470.2</v>
      </c>
      <c r="D582">
        <v>3034</v>
      </c>
      <c r="E582" s="10" t="s">
        <v>1348</v>
      </c>
      <c r="F582" s="10" t="s">
        <v>1130</v>
      </c>
      <c r="G582" s="10" t="s">
        <v>1251</v>
      </c>
      <c r="H582">
        <v>191</v>
      </c>
      <c r="I582" s="10" t="s">
        <v>1087</v>
      </c>
      <c r="J582">
        <v>1067</v>
      </c>
      <c r="K582" s="10" t="s">
        <v>1201</v>
      </c>
      <c r="L582">
        <v>3.85</v>
      </c>
      <c r="M582" s="10" t="s">
        <v>871</v>
      </c>
    </row>
    <row r="583" spans="1:13" x14ac:dyDescent="0.45">
      <c r="A583" s="10" t="s">
        <v>838</v>
      </c>
      <c r="B583" s="10" t="s">
        <v>21</v>
      </c>
      <c r="C583">
        <v>464.2</v>
      </c>
      <c r="D583">
        <v>621</v>
      </c>
      <c r="E583" s="10" t="s">
        <v>1348</v>
      </c>
      <c r="F583" s="10" t="s">
        <v>1207</v>
      </c>
      <c r="G583" s="10" t="s">
        <v>1350</v>
      </c>
      <c r="H583">
        <v>53</v>
      </c>
      <c r="I583" s="10" t="s">
        <v>1332</v>
      </c>
      <c r="J583">
        <v>221</v>
      </c>
      <c r="K583" s="10" t="s">
        <v>1238</v>
      </c>
      <c r="L583">
        <v>3.8</v>
      </c>
      <c r="M583" s="10" t="s">
        <v>871</v>
      </c>
    </row>
    <row r="584" spans="1:13" x14ac:dyDescent="0.45">
      <c r="A584" s="10" t="s">
        <v>565</v>
      </c>
      <c r="B584" s="10" t="s">
        <v>21</v>
      </c>
      <c r="C584">
        <v>837.2</v>
      </c>
      <c r="D584">
        <v>1435</v>
      </c>
      <c r="E584" s="10" t="s">
        <v>1348</v>
      </c>
      <c r="F584" s="10" t="s">
        <v>1057</v>
      </c>
      <c r="G584" s="10" t="s">
        <v>1351</v>
      </c>
      <c r="H584">
        <v>86</v>
      </c>
      <c r="I584" s="10" t="s">
        <v>940</v>
      </c>
      <c r="J584">
        <v>490</v>
      </c>
      <c r="K584" s="10" t="s">
        <v>1240</v>
      </c>
      <c r="L584">
        <v>4.08</v>
      </c>
      <c r="M584" s="10" t="s">
        <v>871</v>
      </c>
    </row>
    <row r="585" spans="1:13" x14ac:dyDescent="0.45">
      <c r="A585" s="10" t="s">
        <v>307</v>
      </c>
      <c r="B585" s="10" t="s">
        <v>21</v>
      </c>
      <c r="C585">
        <v>911</v>
      </c>
      <c r="D585">
        <v>2731</v>
      </c>
      <c r="E585" s="10" t="s">
        <v>1348</v>
      </c>
      <c r="F585" s="10" t="s">
        <v>1092</v>
      </c>
      <c r="G585" s="10" t="s">
        <v>1304</v>
      </c>
      <c r="H585">
        <v>181</v>
      </c>
      <c r="I585" s="10" t="s">
        <v>1152</v>
      </c>
      <c r="J585">
        <v>1017</v>
      </c>
      <c r="K585" s="10" t="s">
        <v>1278</v>
      </c>
      <c r="L585">
        <v>4.3099999999999996</v>
      </c>
      <c r="M585" s="10" t="s">
        <v>871</v>
      </c>
    </row>
    <row r="586" spans="1:13" x14ac:dyDescent="0.45">
      <c r="A586" s="10" t="s">
        <v>750</v>
      </c>
      <c r="B586" s="10" t="s">
        <v>171</v>
      </c>
      <c r="C586">
        <v>1172.0999999999999</v>
      </c>
      <c r="D586">
        <v>2541</v>
      </c>
      <c r="E586" s="10" t="s">
        <v>1348</v>
      </c>
      <c r="F586" s="10" t="s">
        <v>1194</v>
      </c>
      <c r="G586" s="10" t="s">
        <v>963</v>
      </c>
      <c r="H586">
        <v>157</v>
      </c>
      <c r="I586" s="10" t="s">
        <v>998</v>
      </c>
      <c r="J586">
        <v>893</v>
      </c>
      <c r="K586" s="10" t="s">
        <v>1267</v>
      </c>
      <c r="L586">
        <v>3.95</v>
      </c>
      <c r="M586" s="10" t="s">
        <v>871</v>
      </c>
    </row>
    <row r="587" spans="1:13" x14ac:dyDescent="0.45">
      <c r="A587" s="10" t="s">
        <v>678</v>
      </c>
      <c r="B587" s="10" t="s">
        <v>21</v>
      </c>
      <c r="C587">
        <v>334.2</v>
      </c>
      <c r="D587">
        <v>431</v>
      </c>
      <c r="E587" s="10" t="s">
        <v>1348</v>
      </c>
      <c r="F587" s="10" t="s">
        <v>1107</v>
      </c>
      <c r="G587" s="10" t="s">
        <v>1352</v>
      </c>
      <c r="H587">
        <v>17</v>
      </c>
      <c r="I587" s="10" t="s">
        <v>1018</v>
      </c>
      <c r="J587">
        <v>142</v>
      </c>
      <c r="K587" s="10" t="s">
        <v>1112</v>
      </c>
      <c r="L587">
        <v>4.01</v>
      </c>
      <c r="M587" s="10" t="s">
        <v>871</v>
      </c>
    </row>
    <row r="588" spans="1:13" x14ac:dyDescent="0.45">
      <c r="A588" s="10" t="s">
        <v>472</v>
      </c>
      <c r="B588" s="10" t="s">
        <v>21</v>
      </c>
      <c r="C588">
        <v>1597.2</v>
      </c>
      <c r="D588">
        <v>4087</v>
      </c>
      <c r="E588" s="10" t="s">
        <v>1348</v>
      </c>
      <c r="F588" s="10" t="s">
        <v>1346</v>
      </c>
      <c r="G588" s="10" t="s">
        <v>1351</v>
      </c>
      <c r="H588">
        <v>311</v>
      </c>
      <c r="I588" s="10" t="s">
        <v>1228</v>
      </c>
      <c r="J588">
        <v>1549</v>
      </c>
      <c r="K588" s="10" t="s">
        <v>1233</v>
      </c>
      <c r="L588">
        <v>3.87</v>
      </c>
      <c r="M588" s="10" t="s">
        <v>871</v>
      </c>
    </row>
    <row r="589" spans="1:13" x14ac:dyDescent="0.45">
      <c r="A589" s="10" t="s">
        <v>725</v>
      </c>
      <c r="B589" s="10" t="s">
        <v>21</v>
      </c>
      <c r="C589">
        <v>735</v>
      </c>
      <c r="D589">
        <v>1895</v>
      </c>
      <c r="E589" s="10" t="s">
        <v>1348</v>
      </c>
      <c r="F589" s="10" t="s">
        <v>1098</v>
      </c>
      <c r="G589" s="10" t="s">
        <v>1321</v>
      </c>
      <c r="H589">
        <v>144</v>
      </c>
      <c r="I589" s="10" t="s">
        <v>1228</v>
      </c>
      <c r="J589">
        <v>705</v>
      </c>
      <c r="K589" s="10" t="s">
        <v>1278</v>
      </c>
      <c r="L589">
        <v>3.8</v>
      </c>
      <c r="M589" s="10" t="s">
        <v>871</v>
      </c>
    </row>
    <row r="590" spans="1:13" x14ac:dyDescent="0.45">
      <c r="A590" s="10" t="s">
        <v>83</v>
      </c>
      <c r="B590" s="10" t="s">
        <v>21</v>
      </c>
      <c r="C590">
        <v>762.1</v>
      </c>
      <c r="D590">
        <v>890</v>
      </c>
      <c r="E590" s="10" t="s">
        <v>1348</v>
      </c>
      <c r="F590" s="10" t="s">
        <v>1173</v>
      </c>
      <c r="G590" s="10" t="s">
        <v>1090</v>
      </c>
      <c r="H590">
        <v>54</v>
      </c>
      <c r="I590" s="10" t="s">
        <v>960</v>
      </c>
      <c r="J590">
        <v>325</v>
      </c>
      <c r="K590" s="10" t="s">
        <v>1323</v>
      </c>
      <c r="L590">
        <v>3.14</v>
      </c>
      <c r="M590" s="10" t="s">
        <v>871</v>
      </c>
    </row>
    <row r="591" spans="1:13" x14ac:dyDescent="0.45">
      <c r="A591" s="10" t="s">
        <v>239</v>
      </c>
      <c r="B591" s="10" t="s">
        <v>21</v>
      </c>
      <c r="C591">
        <v>372.2</v>
      </c>
      <c r="D591">
        <v>1070</v>
      </c>
      <c r="E591" s="10" t="s">
        <v>1348</v>
      </c>
      <c r="F591" s="10" t="s">
        <v>1064</v>
      </c>
      <c r="G591" s="10" t="s">
        <v>1310</v>
      </c>
      <c r="H591">
        <v>50</v>
      </c>
      <c r="I591" s="10" t="s">
        <v>909</v>
      </c>
      <c r="J591">
        <v>395</v>
      </c>
      <c r="K591" s="10" t="s">
        <v>1290</v>
      </c>
      <c r="L591">
        <v>3.89</v>
      </c>
      <c r="M591" s="10" t="s">
        <v>871</v>
      </c>
    </row>
    <row r="592" spans="1:13" x14ac:dyDescent="0.45">
      <c r="A592" s="10" t="s">
        <v>803</v>
      </c>
      <c r="B592" s="10" t="s">
        <v>21</v>
      </c>
      <c r="C592">
        <v>525</v>
      </c>
      <c r="D592">
        <v>1423</v>
      </c>
      <c r="E592" s="10" t="s">
        <v>1348</v>
      </c>
      <c r="F592" s="10" t="s">
        <v>955</v>
      </c>
      <c r="G592" s="10" t="s">
        <v>943</v>
      </c>
      <c r="H592">
        <v>115</v>
      </c>
      <c r="I592" s="10" t="s">
        <v>1376</v>
      </c>
      <c r="J592">
        <v>538</v>
      </c>
      <c r="K592" s="10" t="s">
        <v>1356</v>
      </c>
      <c r="L592">
        <v>4.41</v>
      </c>
      <c r="M592" s="10" t="s">
        <v>871</v>
      </c>
    </row>
    <row r="593" spans="1:13" x14ac:dyDescent="0.45">
      <c r="A593" s="10" t="s">
        <v>825</v>
      </c>
      <c r="B593" s="10" t="s">
        <v>21</v>
      </c>
      <c r="C593">
        <v>356</v>
      </c>
      <c r="D593">
        <v>953</v>
      </c>
      <c r="E593" s="10" t="s">
        <v>1348</v>
      </c>
      <c r="F593" s="10" t="s">
        <v>981</v>
      </c>
      <c r="G593" s="10" t="s">
        <v>1354</v>
      </c>
      <c r="H593">
        <v>87</v>
      </c>
      <c r="I593" s="10" t="s">
        <v>1355</v>
      </c>
      <c r="J593">
        <v>353</v>
      </c>
      <c r="K593" s="10" t="s">
        <v>1205</v>
      </c>
      <c r="L593">
        <v>4.37</v>
      </c>
      <c r="M593" s="10" t="s">
        <v>871</v>
      </c>
    </row>
    <row r="594" spans="1:13" x14ac:dyDescent="0.45">
      <c r="A594" s="10" t="s">
        <v>519</v>
      </c>
      <c r="B594" s="10" t="s">
        <v>21</v>
      </c>
      <c r="C594">
        <v>1095.0999999999999</v>
      </c>
      <c r="D594">
        <v>2113</v>
      </c>
      <c r="E594" s="10" t="s">
        <v>1358</v>
      </c>
      <c r="F594" s="10" t="s">
        <v>1071</v>
      </c>
      <c r="G594" s="10" t="s">
        <v>1226</v>
      </c>
      <c r="H594">
        <v>141</v>
      </c>
      <c r="I594" s="10" t="s">
        <v>1115</v>
      </c>
      <c r="J594">
        <v>779</v>
      </c>
      <c r="K594" s="10" t="s">
        <v>1290</v>
      </c>
      <c r="L594">
        <v>4.24</v>
      </c>
      <c r="M594" s="10" t="s">
        <v>871</v>
      </c>
    </row>
    <row r="595" spans="1:13" x14ac:dyDescent="0.45">
      <c r="A595" s="10" t="s">
        <v>455</v>
      </c>
      <c r="B595" s="10" t="s">
        <v>21</v>
      </c>
      <c r="C595">
        <v>376</v>
      </c>
      <c r="D595">
        <v>517</v>
      </c>
      <c r="E595" s="10" t="s">
        <v>1358</v>
      </c>
      <c r="F595" s="10" t="s">
        <v>990</v>
      </c>
      <c r="G595" s="10" t="s">
        <v>1065</v>
      </c>
      <c r="H595">
        <v>39</v>
      </c>
      <c r="I595" s="10" t="s">
        <v>1241</v>
      </c>
      <c r="J595">
        <v>186</v>
      </c>
      <c r="K595" s="10" t="s">
        <v>1292</v>
      </c>
      <c r="L595">
        <v>5.0999999999999996</v>
      </c>
      <c r="M595" s="10" t="s">
        <v>871</v>
      </c>
    </row>
    <row r="596" spans="1:13" x14ac:dyDescent="0.45">
      <c r="A596" s="10" t="s">
        <v>423</v>
      </c>
      <c r="B596" s="10" t="s">
        <v>21</v>
      </c>
      <c r="C596">
        <v>725.1</v>
      </c>
      <c r="D596">
        <v>2052</v>
      </c>
      <c r="E596" s="10" t="s">
        <v>1358</v>
      </c>
      <c r="F596" s="10" t="s">
        <v>1194</v>
      </c>
      <c r="G596" s="10" t="s">
        <v>1250</v>
      </c>
      <c r="H596">
        <v>159</v>
      </c>
      <c r="I596" s="10" t="s">
        <v>1158</v>
      </c>
      <c r="J596">
        <v>762</v>
      </c>
      <c r="K596" s="10" t="s">
        <v>1271</v>
      </c>
      <c r="L596">
        <v>3.34</v>
      </c>
      <c r="M596" s="10" t="s">
        <v>871</v>
      </c>
    </row>
    <row r="597" spans="1:13" x14ac:dyDescent="0.45">
      <c r="A597" s="10" t="s">
        <v>636</v>
      </c>
      <c r="B597" s="10" t="s">
        <v>21</v>
      </c>
      <c r="C597">
        <v>998.2</v>
      </c>
      <c r="D597">
        <v>415</v>
      </c>
      <c r="E597" s="10" t="s">
        <v>1358</v>
      </c>
      <c r="F597" s="10" t="s">
        <v>1360</v>
      </c>
      <c r="G597" s="10" t="s">
        <v>1260</v>
      </c>
      <c r="H597">
        <v>25</v>
      </c>
      <c r="I597" s="10" t="s">
        <v>940</v>
      </c>
      <c r="J597">
        <v>149</v>
      </c>
      <c r="K597" s="10" t="s">
        <v>1293</v>
      </c>
      <c r="L597">
        <v>4.3099999999999996</v>
      </c>
      <c r="M597" s="10" t="s">
        <v>871</v>
      </c>
    </row>
    <row r="598" spans="1:13" x14ac:dyDescent="0.45">
      <c r="A598" s="10" t="s">
        <v>535</v>
      </c>
      <c r="B598" s="10" t="s">
        <v>21</v>
      </c>
      <c r="C598">
        <v>1614</v>
      </c>
      <c r="D598">
        <v>2386</v>
      </c>
      <c r="E598" s="10" t="s">
        <v>1358</v>
      </c>
      <c r="F598" s="10" t="s">
        <v>1085</v>
      </c>
      <c r="G598" s="10" t="s">
        <v>1245</v>
      </c>
      <c r="H598">
        <v>160</v>
      </c>
      <c r="I598" s="10" t="s">
        <v>1115</v>
      </c>
      <c r="J598">
        <v>851</v>
      </c>
      <c r="K598" s="10" t="s">
        <v>1217</v>
      </c>
      <c r="L598">
        <v>4.07</v>
      </c>
      <c r="M598" s="10" t="s">
        <v>871</v>
      </c>
    </row>
    <row r="599" spans="1:13" x14ac:dyDescent="0.45">
      <c r="A599" s="10" t="s">
        <v>74</v>
      </c>
      <c r="B599" s="10" t="s">
        <v>26</v>
      </c>
      <c r="C599">
        <v>718.2</v>
      </c>
      <c r="D599">
        <v>1883</v>
      </c>
      <c r="E599" s="10" t="s">
        <v>1358</v>
      </c>
      <c r="F599" s="10" t="s">
        <v>976</v>
      </c>
      <c r="G599" s="10" t="s">
        <v>1264</v>
      </c>
      <c r="H599">
        <v>114</v>
      </c>
      <c r="I599" s="10" t="s">
        <v>960</v>
      </c>
      <c r="J599">
        <v>660</v>
      </c>
      <c r="K599" s="10" t="s">
        <v>1267</v>
      </c>
      <c r="L599">
        <v>3.48</v>
      </c>
      <c r="M599" s="10" t="s">
        <v>871</v>
      </c>
    </row>
    <row r="600" spans="1:13" x14ac:dyDescent="0.45">
      <c r="A600" s="10" t="s">
        <v>237</v>
      </c>
      <c r="B600" s="10" t="s">
        <v>21</v>
      </c>
      <c r="C600">
        <v>891.2</v>
      </c>
      <c r="D600">
        <v>2887</v>
      </c>
      <c r="E600" s="10" t="s">
        <v>1358</v>
      </c>
      <c r="F600" s="10" t="s">
        <v>1255</v>
      </c>
      <c r="G600" s="10" t="s">
        <v>1063</v>
      </c>
      <c r="H600">
        <v>204</v>
      </c>
      <c r="I600" s="10" t="s">
        <v>995</v>
      </c>
      <c r="J600">
        <v>1070</v>
      </c>
      <c r="K600" s="10" t="s">
        <v>1271</v>
      </c>
      <c r="L600">
        <v>4.8</v>
      </c>
      <c r="M600" s="10" t="s">
        <v>871</v>
      </c>
    </row>
    <row r="601" spans="1:13" x14ac:dyDescent="0.45">
      <c r="A601" s="10" t="s">
        <v>185</v>
      </c>
      <c r="B601" s="10" t="s">
        <v>21</v>
      </c>
      <c r="C601">
        <v>528.1</v>
      </c>
      <c r="D601">
        <v>1546</v>
      </c>
      <c r="E601" s="10" t="s">
        <v>1358</v>
      </c>
      <c r="F601" s="10" t="s">
        <v>919</v>
      </c>
      <c r="G601" s="10" t="s">
        <v>1118</v>
      </c>
      <c r="H601">
        <v>132</v>
      </c>
      <c r="I601" s="10" t="s">
        <v>1332</v>
      </c>
      <c r="J601">
        <v>627</v>
      </c>
      <c r="K601" s="10" t="s">
        <v>1425</v>
      </c>
      <c r="L601">
        <v>4.16</v>
      </c>
      <c r="M601" s="10" t="s">
        <v>871</v>
      </c>
    </row>
    <row r="602" spans="1:13" x14ac:dyDescent="0.45">
      <c r="A602" s="10" t="s">
        <v>837</v>
      </c>
      <c r="B602" s="10" t="s">
        <v>284</v>
      </c>
      <c r="C602">
        <v>354.2</v>
      </c>
      <c r="D602">
        <v>996</v>
      </c>
      <c r="E602" s="10" t="s">
        <v>1358</v>
      </c>
      <c r="F602" s="10" t="s">
        <v>935</v>
      </c>
      <c r="G602" s="10" t="s">
        <v>1178</v>
      </c>
      <c r="H602">
        <v>100</v>
      </c>
      <c r="I602" s="10" t="s">
        <v>1330</v>
      </c>
      <c r="J602">
        <v>373</v>
      </c>
      <c r="K602" s="10" t="s">
        <v>1280</v>
      </c>
      <c r="L602">
        <v>3.86</v>
      </c>
      <c r="M602" s="10" t="s">
        <v>871</v>
      </c>
    </row>
    <row r="603" spans="1:13" x14ac:dyDescent="0.45">
      <c r="A603" s="10" t="s">
        <v>625</v>
      </c>
      <c r="B603" s="10" t="s">
        <v>21</v>
      </c>
      <c r="C603">
        <v>470.1</v>
      </c>
      <c r="D603">
        <v>1353</v>
      </c>
      <c r="E603" s="10" t="s">
        <v>1358</v>
      </c>
      <c r="F603" s="10" t="s">
        <v>1353</v>
      </c>
      <c r="G603" s="10" t="s">
        <v>1208</v>
      </c>
      <c r="H603">
        <v>97</v>
      </c>
      <c r="I603" s="10" t="s">
        <v>1077</v>
      </c>
      <c r="J603">
        <v>504</v>
      </c>
      <c r="K603" s="10" t="s">
        <v>1291</v>
      </c>
      <c r="L603">
        <v>4.84</v>
      </c>
      <c r="M603" s="10" t="s">
        <v>871</v>
      </c>
    </row>
    <row r="604" spans="1:13" x14ac:dyDescent="0.45">
      <c r="A604" s="10" t="s">
        <v>151</v>
      </c>
      <c r="B604" s="10" t="s">
        <v>21</v>
      </c>
      <c r="C604">
        <v>1189.0999999999999</v>
      </c>
      <c r="D604">
        <v>1001</v>
      </c>
      <c r="E604" s="10" t="s">
        <v>1358</v>
      </c>
      <c r="F604" s="10" t="s">
        <v>1037</v>
      </c>
      <c r="G604" s="10" t="s">
        <v>1147</v>
      </c>
      <c r="H604">
        <v>50</v>
      </c>
      <c r="I604" s="10" t="s">
        <v>913</v>
      </c>
      <c r="J604">
        <v>335</v>
      </c>
      <c r="K604" s="10" t="s">
        <v>1162</v>
      </c>
      <c r="L604">
        <v>4.07</v>
      </c>
      <c r="M604" s="10" t="s">
        <v>871</v>
      </c>
    </row>
    <row r="605" spans="1:13" x14ac:dyDescent="0.45">
      <c r="A605" s="10" t="s">
        <v>301</v>
      </c>
      <c r="B605" s="10" t="s">
        <v>21</v>
      </c>
      <c r="C605">
        <v>425</v>
      </c>
      <c r="D605">
        <v>1321</v>
      </c>
      <c r="E605" s="10" t="s">
        <v>1358</v>
      </c>
      <c r="F605" s="10" t="s">
        <v>948</v>
      </c>
      <c r="G605" s="10" t="s">
        <v>1124</v>
      </c>
      <c r="H605">
        <v>86</v>
      </c>
      <c r="I605" s="10" t="s">
        <v>1141</v>
      </c>
      <c r="J605">
        <v>512</v>
      </c>
      <c r="K605" s="10" t="s">
        <v>1286</v>
      </c>
      <c r="L605">
        <v>4.43</v>
      </c>
      <c r="M605" s="10" t="s">
        <v>871</v>
      </c>
    </row>
    <row r="606" spans="1:13" x14ac:dyDescent="0.45">
      <c r="A606" s="10" t="s">
        <v>661</v>
      </c>
      <c r="B606" s="10" t="s">
        <v>145</v>
      </c>
      <c r="C606">
        <v>522.1</v>
      </c>
      <c r="D606">
        <v>1457</v>
      </c>
      <c r="E606" s="10" t="s">
        <v>1358</v>
      </c>
      <c r="F606" s="10" t="s">
        <v>1303</v>
      </c>
      <c r="G606" s="10" t="s">
        <v>1119</v>
      </c>
      <c r="H606">
        <v>111</v>
      </c>
      <c r="I606" s="10" t="s">
        <v>1228</v>
      </c>
      <c r="J606">
        <v>565</v>
      </c>
      <c r="K606" s="10" t="s">
        <v>1286</v>
      </c>
      <c r="L606">
        <v>4.41</v>
      </c>
      <c r="M606" s="10" t="s">
        <v>871</v>
      </c>
    </row>
    <row r="607" spans="1:13" x14ac:dyDescent="0.45">
      <c r="A607" s="10" t="s">
        <v>729</v>
      </c>
      <c r="B607" s="10" t="s">
        <v>37</v>
      </c>
      <c r="C607">
        <v>2085.1999999999998</v>
      </c>
      <c r="D607">
        <v>935</v>
      </c>
      <c r="E607" s="10" t="s">
        <v>1358</v>
      </c>
      <c r="F607" s="10" t="s">
        <v>1207</v>
      </c>
      <c r="G607" s="10" t="s">
        <v>1362</v>
      </c>
      <c r="H607">
        <v>66</v>
      </c>
      <c r="I607" s="10" t="s">
        <v>995</v>
      </c>
      <c r="J607">
        <v>338</v>
      </c>
      <c r="K607" s="10" t="s">
        <v>1272</v>
      </c>
      <c r="L607">
        <v>3.68</v>
      </c>
      <c r="M607" s="10" t="s">
        <v>871</v>
      </c>
    </row>
    <row r="608" spans="1:13" x14ac:dyDescent="0.45">
      <c r="A608" s="10" t="s">
        <v>258</v>
      </c>
      <c r="B608" s="10" t="s">
        <v>145</v>
      </c>
      <c r="C608">
        <v>1054.0999999999999</v>
      </c>
      <c r="D608">
        <v>2698</v>
      </c>
      <c r="E608" s="10" t="s">
        <v>1358</v>
      </c>
      <c r="F608" s="10" t="s">
        <v>1361</v>
      </c>
      <c r="G608" s="10" t="s">
        <v>1304</v>
      </c>
      <c r="H608">
        <v>176</v>
      </c>
      <c r="I608" s="10" t="s">
        <v>1141</v>
      </c>
      <c r="J608">
        <v>995</v>
      </c>
      <c r="K608" s="10" t="s">
        <v>1290</v>
      </c>
      <c r="L608">
        <v>3.74</v>
      </c>
      <c r="M608" s="10" t="s">
        <v>871</v>
      </c>
    </row>
    <row r="609" spans="1:13" x14ac:dyDescent="0.45">
      <c r="A609" s="10" t="s">
        <v>654</v>
      </c>
      <c r="B609" s="10" t="s">
        <v>21</v>
      </c>
      <c r="C609">
        <v>825</v>
      </c>
      <c r="D609">
        <v>2410</v>
      </c>
      <c r="E609" s="10" t="s">
        <v>1358</v>
      </c>
      <c r="F609" s="10" t="s">
        <v>979</v>
      </c>
      <c r="G609" s="10" t="s">
        <v>1032</v>
      </c>
      <c r="H609">
        <v>155</v>
      </c>
      <c r="I609" s="10" t="s">
        <v>904</v>
      </c>
      <c r="J609">
        <v>881</v>
      </c>
      <c r="K609" s="10" t="s">
        <v>1317</v>
      </c>
      <c r="L609">
        <v>4.5199999999999996</v>
      </c>
      <c r="M609" s="10" t="s">
        <v>871</v>
      </c>
    </row>
    <row r="610" spans="1:13" x14ac:dyDescent="0.45">
      <c r="A610" s="10" t="s">
        <v>410</v>
      </c>
      <c r="B610" s="10" t="s">
        <v>21</v>
      </c>
      <c r="C610">
        <v>388.2</v>
      </c>
      <c r="D610">
        <v>1112</v>
      </c>
      <c r="E610" s="10" t="s">
        <v>1358</v>
      </c>
      <c r="F610" s="10" t="s">
        <v>1107</v>
      </c>
      <c r="G610" s="10" t="s">
        <v>959</v>
      </c>
      <c r="H610">
        <v>87</v>
      </c>
      <c r="I610" s="10" t="s">
        <v>1237</v>
      </c>
      <c r="J610">
        <v>418</v>
      </c>
      <c r="K610" s="10" t="s">
        <v>1363</v>
      </c>
      <c r="L610">
        <v>4.1399999999999997</v>
      </c>
      <c r="M610" s="10" t="s">
        <v>871</v>
      </c>
    </row>
    <row r="611" spans="1:13" x14ac:dyDescent="0.45">
      <c r="A611" s="10" t="s">
        <v>637</v>
      </c>
      <c r="B611" s="10" t="s">
        <v>21</v>
      </c>
      <c r="C611">
        <v>1893.2</v>
      </c>
      <c r="D611">
        <v>3124</v>
      </c>
      <c r="E611" s="10" t="s">
        <v>1358</v>
      </c>
      <c r="F611" s="10" t="s">
        <v>952</v>
      </c>
      <c r="G611" s="10" t="s">
        <v>928</v>
      </c>
      <c r="H611">
        <v>221</v>
      </c>
      <c r="I611" s="10" t="s">
        <v>995</v>
      </c>
      <c r="J611">
        <v>1138</v>
      </c>
      <c r="K611" s="10" t="s">
        <v>1275</v>
      </c>
      <c r="L611">
        <v>4.13</v>
      </c>
      <c r="M611" s="10" t="s">
        <v>871</v>
      </c>
    </row>
    <row r="612" spans="1:13" x14ac:dyDescent="0.45">
      <c r="A612" s="10" t="s">
        <v>66</v>
      </c>
      <c r="B612" s="10" t="s">
        <v>21</v>
      </c>
      <c r="C612">
        <v>1201</v>
      </c>
      <c r="D612">
        <v>187</v>
      </c>
      <c r="E612" s="10" t="s">
        <v>1358</v>
      </c>
      <c r="F612" s="10" t="s">
        <v>1105</v>
      </c>
      <c r="G612" s="10" t="s">
        <v>1029</v>
      </c>
      <c r="H612">
        <v>8</v>
      </c>
      <c r="I612" s="10" t="s">
        <v>970</v>
      </c>
      <c r="J612">
        <v>67</v>
      </c>
      <c r="K612" s="10" t="s">
        <v>1078</v>
      </c>
      <c r="L612">
        <v>4.3099999999999996</v>
      </c>
      <c r="M612" s="10" t="s">
        <v>871</v>
      </c>
    </row>
    <row r="613" spans="1:13" x14ac:dyDescent="0.45">
      <c r="A613" s="10" t="s">
        <v>799</v>
      </c>
      <c r="B613" s="10" t="s">
        <v>21</v>
      </c>
      <c r="C613">
        <v>507.1</v>
      </c>
      <c r="D613">
        <v>1557</v>
      </c>
      <c r="E613" s="10" t="s">
        <v>1358</v>
      </c>
      <c r="F613" s="10" t="s">
        <v>1255</v>
      </c>
      <c r="G613" s="10" t="s">
        <v>1343</v>
      </c>
      <c r="H613">
        <v>114</v>
      </c>
      <c r="I613" s="10" t="s">
        <v>1133</v>
      </c>
      <c r="J613">
        <v>547</v>
      </c>
      <c r="K613" s="10" t="s">
        <v>1267</v>
      </c>
      <c r="L613">
        <v>4.59</v>
      </c>
      <c r="M613" s="10" t="s">
        <v>871</v>
      </c>
    </row>
    <row r="614" spans="1:13" x14ac:dyDescent="0.45">
      <c r="A614" s="10" t="s">
        <v>348</v>
      </c>
      <c r="B614" s="10" t="s">
        <v>21</v>
      </c>
      <c r="C614">
        <v>352.1</v>
      </c>
      <c r="D614">
        <v>1085</v>
      </c>
      <c r="E614" s="10" t="s">
        <v>1358</v>
      </c>
      <c r="F614" s="10" t="s">
        <v>902</v>
      </c>
      <c r="G614" s="10" t="s">
        <v>1365</v>
      </c>
      <c r="H614">
        <v>62</v>
      </c>
      <c r="I614" s="10" t="s">
        <v>1055</v>
      </c>
      <c r="J614">
        <v>386</v>
      </c>
      <c r="K614" s="10" t="s">
        <v>1238</v>
      </c>
      <c r="L614">
        <v>4.7300000000000004</v>
      </c>
      <c r="M614" s="10" t="s">
        <v>871</v>
      </c>
    </row>
    <row r="615" spans="1:13" x14ac:dyDescent="0.45">
      <c r="A615" s="10" t="s">
        <v>439</v>
      </c>
      <c r="B615" s="10" t="s">
        <v>21</v>
      </c>
      <c r="C615">
        <v>784.1</v>
      </c>
      <c r="D615">
        <v>1349</v>
      </c>
      <c r="E615" s="10" t="s">
        <v>1358</v>
      </c>
      <c r="F615" s="10" t="s">
        <v>1353</v>
      </c>
      <c r="G615" s="10" t="s">
        <v>932</v>
      </c>
      <c r="H615">
        <v>75</v>
      </c>
      <c r="I615" s="10" t="s">
        <v>982</v>
      </c>
      <c r="J615">
        <v>475</v>
      </c>
      <c r="K615" s="10" t="s">
        <v>1201</v>
      </c>
      <c r="L615">
        <v>4.3899999999999997</v>
      </c>
      <c r="M615" s="10" t="s">
        <v>871</v>
      </c>
    </row>
    <row r="616" spans="1:13" x14ac:dyDescent="0.45">
      <c r="A616" s="10" t="s">
        <v>467</v>
      </c>
      <c r="B616" s="10" t="s">
        <v>21</v>
      </c>
      <c r="C616">
        <v>1913.1</v>
      </c>
      <c r="D616">
        <v>1209</v>
      </c>
      <c r="E616" s="10" t="s">
        <v>1358</v>
      </c>
      <c r="F616" s="10" t="s">
        <v>1171</v>
      </c>
      <c r="G616" s="10" t="s">
        <v>1219</v>
      </c>
      <c r="H616">
        <v>97</v>
      </c>
      <c r="I616" s="10" t="s">
        <v>1148</v>
      </c>
      <c r="J616">
        <v>430</v>
      </c>
      <c r="K616" s="10" t="s">
        <v>1238</v>
      </c>
      <c r="L616">
        <v>4.7699999999999996</v>
      </c>
      <c r="M616" s="10" t="s">
        <v>871</v>
      </c>
    </row>
    <row r="617" spans="1:13" x14ac:dyDescent="0.45">
      <c r="A617" s="10" t="s">
        <v>822</v>
      </c>
      <c r="B617" s="10" t="s">
        <v>21</v>
      </c>
      <c r="C617">
        <v>648.20000000000005</v>
      </c>
      <c r="D617">
        <v>748</v>
      </c>
      <c r="E617" s="10" t="s">
        <v>1358</v>
      </c>
      <c r="F617" s="10" t="s">
        <v>1103</v>
      </c>
      <c r="G617" s="10" t="s">
        <v>994</v>
      </c>
      <c r="H617">
        <v>39</v>
      </c>
      <c r="I617" s="10" t="s">
        <v>1068</v>
      </c>
      <c r="J617">
        <v>269</v>
      </c>
      <c r="K617" s="10" t="s">
        <v>1292</v>
      </c>
      <c r="L617">
        <v>4.12</v>
      </c>
      <c r="M617" s="10" t="s">
        <v>871</v>
      </c>
    </row>
    <row r="618" spans="1:13" x14ac:dyDescent="0.45">
      <c r="A618" s="10" t="s">
        <v>843</v>
      </c>
      <c r="B618" s="10" t="s">
        <v>21</v>
      </c>
      <c r="C618">
        <v>469</v>
      </c>
      <c r="D618">
        <v>1293</v>
      </c>
      <c r="E618" s="10" t="s">
        <v>1366</v>
      </c>
      <c r="F618" s="10" t="s">
        <v>1168</v>
      </c>
      <c r="G618" s="10" t="s">
        <v>1340</v>
      </c>
      <c r="H618">
        <v>91</v>
      </c>
      <c r="I618" s="10" t="s">
        <v>1121</v>
      </c>
      <c r="J618">
        <v>485</v>
      </c>
      <c r="K618" s="10" t="s">
        <v>1283</v>
      </c>
      <c r="L618">
        <v>3.76</v>
      </c>
      <c r="M618" s="10" t="s">
        <v>871</v>
      </c>
    </row>
    <row r="619" spans="1:13" x14ac:dyDescent="0.45">
      <c r="A619" s="10" t="s">
        <v>569</v>
      </c>
      <c r="B619" s="10" t="s">
        <v>21</v>
      </c>
      <c r="C619">
        <v>653.1</v>
      </c>
      <c r="D619">
        <v>587</v>
      </c>
      <c r="E619" s="10" t="s">
        <v>1366</v>
      </c>
      <c r="F619" s="10" t="s">
        <v>1006</v>
      </c>
      <c r="G619" s="10" t="s">
        <v>1260</v>
      </c>
      <c r="H619">
        <v>40</v>
      </c>
      <c r="I619" s="10" t="s">
        <v>894</v>
      </c>
      <c r="J619">
        <v>214</v>
      </c>
      <c r="K619" s="10" t="s">
        <v>1323</v>
      </c>
      <c r="L619">
        <v>4.42</v>
      </c>
      <c r="M619" s="10" t="s">
        <v>871</v>
      </c>
    </row>
    <row r="620" spans="1:13" x14ac:dyDescent="0.45">
      <c r="A620" s="10" t="s">
        <v>740</v>
      </c>
      <c r="B620" s="10" t="s">
        <v>191</v>
      </c>
      <c r="C620">
        <v>462.2</v>
      </c>
      <c r="D620">
        <v>1444</v>
      </c>
      <c r="E620" s="10" t="s">
        <v>1366</v>
      </c>
      <c r="F620" s="10" t="s">
        <v>1194</v>
      </c>
      <c r="G620" s="10" t="s">
        <v>1367</v>
      </c>
      <c r="H620">
        <v>119</v>
      </c>
      <c r="I620" s="10" t="s">
        <v>1186</v>
      </c>
      <c r="J620">
        <v>524</v>
      </c>
      <c r="K620" s="10" t="s">
        <v>1268</v>
      </c>
      <c r="L620">
        <v>4.38</v>
      </c>
      <c r="M620" s="10" t="s">
        <v>871</v>
      </c>
    </row>
    <row r="621" spans="1:13" x14ac:dyDescent="0.45">
      <c r="A621" s="10" t="s">
        <v>456</v>
      </c>
      <c r="B621" s="10" t="s">
        <v>21</v>
      </c>
      <c r="C621">
        <v>844.1</v>
      </c>
      <c r="D621">
        <v>1992</v>
      </c>
      <c r="E621" s="10" t="s">
        <v>1366</v>
      </c>
      <c r="F621" s="10" t="s">
        <v>1368</v>
      </c>
      <c r="G621" s="10" t="s">
        <v>1373</v>
      </c>
      <c r="H621">
        <v>125</v>
      </c>
      <c r="I621" s="10" t="s">
        <v>1087</v>
      </c>
      <c r="J621">
        <v>727</v>
      </c>
      <c r="K621" s="10" t="s">
        <v>1323</v>
      </c>
      <c r="L621">
        <v>4.37</v>
      </c>
      <c r="M621" s="10" t="s">
        <v>871</v>
      </c>
    </row>
    <row r="622" spans="1:13" x14ac:dyDescent="0.45">
      <c r="A622" s="10" t="s">
        <v>816</v>
      </c>
      <c r="B622" s="10" t="s">
        <v>21</v>
      </c>
      <c r="C622">
        <v>803.1</v>
      </c>
      <c r="D622">
        <v>1672</v>
      </c>
      <c r="E622" s="10" t="s">
        <v>1366</v>
      </c>
      <c r="F622" s="10" t="s">
        <v>1368</v>
      </c>
      <c r="G622" s="10" t="s">
        <v>1369</v>
      </c>
      <c r="H622">
        <v>127</v>
      </c>
      <c r="I622" s="10" t="s">
        <v>1228</v>
      </c>
      <c r="J622">
        <v>605</v>
      </c>
      <c r="K622" s="10" t="s">
        <v>1259</v>
      </c>
      <c r="L622">
        <v>4.5599999999999996</v>
      </c>
      <c r="M622" s="10" t="s">
        <v>871</v>
      </c>
    </row>
    <row r="623" spans="1:13" x14ac:dyDescent="0.45">
      <c r="A623" s="10" t="s">
        <v>304</v>
      </c>
      <c r="B623" s="10" t="s">
        <v>21</v>
      </c>
      <c r="C623">
        <v>1171</v>
      </c>
      <c r="D623">
        <v>3347</v>
      </c>
      <c r="E623" s="10" t="s">
        <v>1366</v>
      </c>
      <c r="F623" s="10" t="s">
        <v>1071</v>
      </c>
      <c r="G623" s="10" t="s">
        <v>949</v>
      </c>
      <c r="H623">
        <v>191</v>
      </c>
      <c r="I623" s="10" t="s">
        <v>1055</v>
      </c>
      <c r="J623">
        <v>1288</v>
      </c>
      <c r="K623" s="10" t="s">
        <v>1337</v>
      </c>
      <c r="L623">
        <v>4.34</v>
      </c>
      <c r="M623" s="10" t="s">
        <v>871</v>
      </c>
    </row>
    <row r="624" spans="1:13" x14ac:dyDescent="0.45">
      <c r="A624" s="10" t="s">
        <v>428</v>
      </c>
      <c r="B624" s="10" t="s">
        <v>21</v>
      </c>
      <c r="C624">
        <v>520.20000000000005</v>
      </c>
      <c r="D624">
        <v>985</v>
      </c>
      <c r="E624" s="10" t="s">
        <v>1366</v>
      </c>
      <c r="F624" s="10" t="s">
        <v>1139</v>
      </c>
      <c r="G624" s="10" t="s">
        <v>1110</v>
      </c>
      <c r="H624">
        <v>64</v>
      </c>
      <c r="I624" s="10" t="s">
        <v>1141</v>
      </c>
      <c r="J624">
        <v>371</v>
      </c>
      <c r="K624" s="10" t="s">
        <v>1224</v>
      </c>
      <c r="L624">
        <v>4.41</v>
      </c>
      <c r="M624" s="10" t="s">
        <v>871</v>
      </c>
    </row>
    <row r="625" spans="1:13" x14ac:dyDescent="0.45">
      <c r="A625" s="10" t="s">
        <v>394</v>
      </c>
      <c r="B625" s="10" t="s">
        <v>21</v>
      </c>
      <c r="C625">
        <v>816.2</v>
      </c>
      <c r="D625">
        <v>2490</v>
      </c>
      <c r="E625" s="10" t="s">
        <v>1366</v>
      </c>
      <c r="F625" s="10" t="s">
        <v>974</v>
      </c>
      <c r="G625" s="10" t="s">
        <v>1073</v>
      </c>
      <c r="H625">
        <v>184</v>
      </c>
      <c r="I625" s="10" t="s">
        <v>1144</v>
      </c>
      <c r="J625">
        <v>897</v>
      </c>
      <c r="K625" s="10" t="s">
        <v>1292</v>
      </c>
      <c r="L625">
        <v>4.09</v>
      </c>
      <c r="M625" s="10" t="s">
        <v>871</v>
      </c>
    </row>
    <row r="626" spans="1:13" x14ac:dyDescent="0.45">
      <c r="A626" s="10" t="s">
        <v>354</v>
      </c>
      <c r="B626" s="10" t="s">
        <v>289</v>
      </c>
      <c r="C626">
        <v>320.2</v>
      </c>
      <c r="D626">
        <v>61</v>
      </c>
      <c r="E626" s="10" t="s">
        <v>1366</v>
      </c>
      <c r="F626" s="10" t="s">
        <v>883</v>
      </c>
      <c r="G626" s="10" t="s">
        <v>1370</v>
      </c>
      <c r="H626">
        <v>0</v>
      </c>
      <c r="I626" s="10" t="s">
        <v>885</v>
      </c>
      <c r="J626">
        <v>25</v>
      </c>
      <c r="K626" s="10" t="s">
        <v>1371</v>
      </c>
      <c r="L626">
        <v>3.51</v>
      </c>
      <c r="M626" s="10" t="s">
        <v>871</v>
      </c>
    </row>
    <row r="627" spans="1:13" x14ac:dyDescent="0.45">
      <c r="A627" s="10" t="s">
        <v>371</v>
      </c>
      <c r="B627" s="10" t="s">
        <v>372</v>
      </c>
      <c r="C627">
        <v>471.1</v>
      </c>
      <c r="D627">
        <v>593</v>
      </c>
      <c r="E627" s="10" t="s">
        <v>1366</v>
      </c>
      <c r="F627" s="10" t="s">
        <v>1372</v>
      </c>
      <c r="G627" s="10" t="s">
        <v>1146</v>
      </c>
      <c r="H627">
        <v>19</v>
      </c>
      <c r="I627" s="10" t="s">
        <v>972</v>
      </c>
      <c r="J627">
        <v>213</v>
      </c>
      <c r="K627" s="10" t="s">
        <v>1293</v>
      </c>
      <c r="L627">
        <v>2.58</v>
      </c>
      <c r="M627" s="10" t="s">
        <v>871</v>
      </c>
    </row>
    <row r="628" spans="1:13" x14ac:dyDescent="0.45">
      <c r="A628" s="10" t="s">
        <v>571</v>
      </c>
      <c r="B628" s="10" t="s">
        <v>21</v>
      </c>
      <c r="C628">
        <v>1297.2</v>
      </c>
      <c r="D628">
        <v>2942</v>
      </c>
      <c r="E628" s="10" t="s">
        <v>1366</v>
      </c>
      <c r="F628" s="10" t="s">
        <v>1173</v>
      </c>
      <c r="G628" s="10" t="s">
        <v>1108</v>
      </c>
      <c r="H628">
        <v>188</v>
      </c>
      <c r="I628" s="10" t="s">
        <v>904</v>
      </c>
      <c r="J628">
        <v>1081</v>
      </c>
      <c r="K628" s="10" t="s">
        <v>1270</v>
      </c>
      <c r="L628">
        <v>3.79</v>
      </c>
      <c r="M628" s="10" t="s">
        <v>871</v>
      </c>
    </row>
    <row r="629" spans="1:13" x14ac:dyDescent="0.45">
      <c r="A629" s="10" t="s">
        <v>447</v>
      </c>
      <c r="B629" s="10" t="s">
        <v>21</v>
      </c>
      <c r="C629">
        <v>1509</v>
      </c>
      <c r="D629">
        <v>3191</v>
      </c>
      <c r="E629" s="10" t="s">
        <v>1366</v>
      </c>
      <c r="F629" s="10" t="s">
        <v>1255</v>
      </c>
      <c r="G629" s="10" t="s">
        <v>1065</v>
      </c>
      <c r="H629">
        <v>254</v>
      </c>
      <c r="I629" s="10" t="s">
        <v>1148</v>
      </c>
      <c r="J629">
        <v>1209</v>
      </c>
      <c r="K629" s="10" t="s">
        <v>1233</v>
      </c>
      <c r="L629">
        <v>5.22</v>
      </c>
      <c r="M629" s="10" t="s">
        <v>871</v>
      </c>
    </row>
    <row r="630" spans="1:13" x14ac:dyDescent="0.45">
      <c r="A630" s="10" t="s">
        <v>656</v>
      </c>
      <c r="B630" s="10" t="s">
        <v>21</v>
      </c>
      <c r="C630">
        <v>1918.1</v>
      </c>
      <c r="D630">
        <v>723</v>
      </c>
      <c r="E630" s="10" t="s">
        <v>1366</v>
      </c>
      <c r="F630" s="10" t="s">
        <v>1064</v>
      </c>
      <c r="G630" s="10" t="s">
        <v>1157</v>
      </c>
      <c r="H630">
        <v>56</v>
      </c>
      <c r="I630" s="10" t="s">
        <v>1158</v>
      </c>
      <c r="J630">
        <v>254</v>
      </c>
      <c r="K630" s="10" t="s">
        <v>1267</v>
      </c>
      <c r="L630">
        <v>3.66</v>
      </c>
      <c r="M630" s="10" t="s">
        <v>871</v>
      </c>
    </row>
    <row r="631" spans="1:13" x14ac:dyDescent="0.45">
      <c r="A631" s="10" t="s">
        <v>814</v>
      </c>
      <c r="B631" s="10" t="s">
        <v>21</v>
      </c>
      <c r="C631">
        <v>1253.0999999999999</v>
      </c>
      <c r="D631">
        <v>3044</v>
      </c>
      <c r="E631" s="10" t="s">
        <v>1366</v>
      </c>
      <c r="F631" s="10" t="s">
        <v>1173</v>
      </c>
      <c r="G631" s="10" t="s">
        <v>1244</v>
      </c>
      <c r="H631">
        <v>227</v>
      </c>
      <c r="I631" s="10" t="s">
        <v>1241</v>
      </c>
      <c r="J631">
        <v>1088</v>
      </c>
      <c r="K631" s="10" t="s">
        <v>1217</v>
      </c>
      <c r="L631">
        <v>3.99</v>
      </c>
      <c r="M631" s="10" t="s">
        <v>871</v>
      </c>
    </row>
    <row r="632" spans="1:13" x14ac:dyDescent="0.45">
      <c r="A632" s="10" t="s">
        <v>500</v>
      </c>
      <c r="B632" s="10" t="s">
        <v>21</v>
      </c>
      <c r="C632">
        <v>425.1</v>
      </c>
      <c r="D632">
        <v>1022</v>
      </c>
      <c r="E632" s="10" t="s">
        <v>1366</v>
      </c>
      <c r="F632" s="10" t="s">
        <v>962</v>
      </c>
      <c r="G632" s="10" t="s">
        <v>1325</v>
      </c>
      <c r="H632">
        <v>82</v>
      </c>
      <c r="I632" s="10" t="s">
        <v>1148</v>
      </c>
      <c r="J632">
        <v>394</v>
      </c>
      <c r="K632" s="10" t="s">
        <v>1313</v>
      </c>
      <c r="L632">
        <v>3.94</v>
      </c>
      <c r="M632" s="10" t="s">
        <v>871</v>
      </c>
    </row>
    <row r="633" spans="1:13" x14ac:dyDescent="0.45">
      <c r="A633" s="10" t="s">
        <v>507</v>
      </c>
      <c r="B633" s="10" t="s">
        <v>21</v>
      </c>
      <c r="C633">
        <v>544.20000000000005</v>
      </c>
      <c r="D633">
        <v>1694</v>
      </c>
      <c r="E633" s="10" t="s">
        <v>1366</v>
      </c>
      <c r="F633" s="10" t="s">
        <v>1107</v>
      </c>
      <c r="G633" s="10" t="s">
        <v>1239</v>
      </c>
      <c r="H633">
        <v>145</v>
      </c>
      <c r="I633" s="10" t="s">
        <v>1263</v>
      </c>
      <c r="J633">
        <v>638</v>
      </c>
      <c r="K633" s="10" t="s">
        <v>1224</v>
      </c>
      <c r="L633">
        <v>4.6900000000000004</v>
      </c>
      <c r="M633" s="10" t="s">
        <v>871</v>
      </c>
    </row>
    <row r="634" spans="1:13" x14ac:dyDescent="0.45">
      <c r="A634" s="10" t="s">
        <v>858</v>
      </c>
      <c r="B634" s="10" t="s">
        <v>26</v>
      </c>
      <c r="C634">
        <v>501</v>
      </c>
      <c r="D634">
        <v>1270</v>
      </c>
      <c r="E634" s="10" t="s">
        <v>1366</v>
      </c>
      <c r="F634" s="10" t="s">
        <v>911</v>
      </c>
      <c r="G634" s="10" t="s">
        <v>1374</v>
      </c>
      <c r="H634">
        <v>106</v>
      </c>
      <c r="I634" s="10" t="s">
        <v>1276</v>
      </c>
      <c r="J634">
        <v>458</v>
      </c>
      <c r="K634" s="10" t="s">
        <v>1272</v>
      </c>
      <c r="L634">
        <v>3.59</v>
      </c>
      <c r="M634" s="10" t="s">
        <v>871</v>
      </c>
    </row>
    <row r="635" spans="1:13" x14ac:dyDescent="0.45">
      <c r="A635" s="10" t="s">
        <v>617</v>
      </c>
      <c r="B635" s="10" t="s">
        <v>21</v>
      </c>
      <c r="C635">
        <v>385.2</v>
      </c>
      <c r="D635">
        <v>294</v>
      </c>
      <c r="E635" s="10" t="s">
        <v>1366</v>
      </c>
      <c r="F635" s="10" t="s">
        <v>1098</v>
      </c>
      <c r="G635" s="10" t="s">
        <v>1362</v>
      </c>
      <c r="H635">
        <v>15</v>
      </c>
      <c r="I635" s="10" t="s">
        <v>1033</v>
      </c>
      <c r="J635">
        <v>102</v>
      </c>
      <c r="K635" s="10" t="s">
        <v>1122</v>
      </c>
      <c r="L635">
        <v>4.22</v>
      </c>
      <c r="M635" s="10" t="s">
        <v>871</v>
      </c>
    </row>
    <row r="636" spans="1:13" x14ac:dyDescent="0.45">
      <c r="A636" s="10" t="s">
        <v>189</v>
      </c>
      <c r="B636" s="10" t="s">
        <v>21</v>
      </c>
      <c r="C636">
        <v>489</v>
      </c>
      <c r="D636">
        <v>1407</v>
      </c>
      <c r="E636" s="10" t="s">
        <v>1366</v>
      </c>
      <c r="F636" s="10" t="s">
        <v>1163</v>
      </c>
      <c r="G636" s="10" t="s">
        <v>1308</v>
      </c>
      <c r="H636">
        <v>77</v>
      </c>
      <c r="I636" s="10" t="s">
        <v>1002</v>
      </c>
      <c r="J636">
        <v>538</v>
      </c>
      <c r="K636" s="10" t="s">
        <v>1324</v>
      </c>
      <c r="L636">
        <v>4.03</v>
      </c>
      <c r="M636" s="10" t="s">
        <v>871</v>
      </c>
    </row>
    <row r="637" spans="1:13" x14ac:dyDescent="0.45">
      <c r="A637" s="10" t="s">
        <v>385</v>
      </c>
      <c r="B637" s="10" t="s">
        <v>335</v>
      </c>
      <c r="C637">
        <v>315.2</v>
      </c>
      <c r="D637">
        <v>935</v>
      </c>
      <c r="E637" s="10" t="s">
        <v>1375</v>
      </c>
      <c r="F637" s="10" t="s">
        <v>1070</v>
      </c>
      <c r="G637" s="10" t="s">
        <v>1076</v>
      </c>
      <c r="H637">
        <v>76</v>
      </c>
      <c r="I637" s="10" t="s">
        <v>1376</v>
      </c>
      <c r="J637">
        <v>364</v>
      </c>
      <c r="K637" s="10" t="s">
        <v>1377</v>
      </c>
      <c r="L637">
        <v>4.99</v>
      </c>
      <c r="M637" s="10" t="s">
        <v>871</v>
      </c>
    </row>
    <row r="638" spans="1:13" x14ac:dyDescent="0.45">
      <c r="A638" s="10" t="s">
        <v>638</v>
      </c>
      <c r="B638" s="10" t="s">
        <v>21</v>
      </c>
      <c r="C638">
        <v>323.2</v>
      </c>
      <c r="D638">
        <v>344</v>
      </c>
      <c r="E638" s="10" t="s">
        <v>1375</v>
      </c>
      <c r="F638" s="10" t="s">
        <v>1378</v>
      </c>
      <c r="G638" s="10" t="s">
        <v>939</v>
      </c>
      <c r="H638">
        <v>14</v>
      </c>
      <c r="I638" s="10" t="s">
        <v>880</v>
      </c>
      <c r="J638">
        <v>123</v>
      </c>
      <c r="K638" s="10" t="s">
        <v>1078</v>
      </c>
      <c r="L638">
        <v>6.01</v>
      </c>
      <c r="M638" s="10" t="s">
        <v>871</v>
      </c>
    </row>
    <row r="639" spans="1:13" x14ac:dyDescent="0.45">
      <c r="A639" s="10" t="s">
        <v>65</v>
      </c>
      <c r="B639" s="10" t="s">
        <v>21</v>
      </c>
      <c r="C639">
        <v>532.1</v>
      </c>
      <c r="D639">
        <v>1659</v>
      </c>
      <c r="E639" s="10" t="s">
        <v>1375</v>
      </c>
      <c r="F639" s="10" t="s">
        <v>1070</v>
      </c>
      <c r="G639" s="10" t="s">
        <v>2005</v>
      </c>
      <c r="H639">
        <v>103</v>
      </c>
      <c r="I639" s="10" t="s">
        <v>998</v>
      </c>
      <c r="J639">
        <v>656</v>
      </c>
      <c r="K639" s="10" t="s">
        <v>1392</v>
      </c>
      <c r="L639">
        <v>4.01</v>
      </c>
      <c r="M639" s="10" t="s">
        <v>871</v>
      </c>
    </row>
    <row r="640" spans="1:13" x14ac:dyDescent="0.45">
      <c r="A640" s="10" t="s">
        <v>431</v>
      </c>
      <c r="B640" s="10" t="s">
        <v>21</v>
      </c>
      <c r="C640">
        <v>383</v>
      </c>
      <c r="D640">
        <v>54</v>
      </c>
      <c r="E640" s="10" t="s">
        <v>1375</v>
      </c>
      <c r="F640" s="10" t="s">
        <v>1379</v>
      </c>
      <c r="G640" s="10" t="s">
        <v>1219</v>
      </c>
      <c r="H640">
        <v>2</v>
      </c>
      <c r="I640" s="10" t="s">
        <v>1153</v>
      </c>
      <c r="J640">
        <v>18</v>
      </c>
      <c r="K640" s="10" t="s">
        <v>1058</v>
      </c>
      <c r="L640">
        <v>4.79</v>
      </c>
      <c r="M640" s="10" t="s">
        <v>871</v>
      </c>
    </row>
    <row r="641" spans="1:13" x14ac:dyDescent="0.45">
      <c r="A641" s="10" t="s">
        <v>138</v>
      </c>
      <c r="B641" s="10" t="s">
        <v>21</v>
      </c>
      <c r="C641">
        <v>307.10000000000002</v>
      </c>
      <c r="D641">
        <v>1027</v>
      </c>
      <c r="E641" s="10" t="s">
        <v>1375</v>
      </c>
      <c r="F641" s="10" t="s">
        <v>1070</v>
      </c>
      <c r="G641" s="10" t="s">
        <v>1017</v>
      </c>
      <c r="H641">
        <v>65</v>
      </c>
      <c r="I641" s="10" t="s">
        <v>1087</v>
      </c>
      <c r="J641">
        <v>390</v>
      </c>
      <c r="K641" s="10" t="s">
        <v>1279</v>
      </c>
      <c r="L641">
        <v>6.18</v>
      </c>
      <c r="M641" s="10" t="s">
        <v>871</v>
      </c>
    </row>
    <row r="642" spans="1:13" x14ac:dyDescent="0.45">
      <c r="A642" s="10" t="s">
        <v>603</v>
      </c>
      <c r="B642" s="10" t="s">
        <v>21</v>
      </c>
      <c r="C642">
        <v>612.1</v>
      </c>
      <c r="D642">
        <v>1853</v>
      </c>
      <c r="E642" s="10" t="s">
        <v>1375</v>
      </c>
      <c r="F642" s="10" t="s">
        <v>979</v>
      </c>
      <c r="G642" s="10" t="s">
        <v>1086</v>
      </c>
      <c r="H642">
        <v>142</v>
      </c>
      <c r="I642" s="10" t="s">
        <v>1158</v>
      </c>
      <c r="J642">
        <v>721</v>
      </c>
      <c r="K642" s="10" t="s">
        <v>1377</v>
      </c>
      <c r="L642">
        <v>4.9800000000000004</v>
      </c>
      <c r="M642" s="10" t="s">
        <v>871</v>
      </c>
    </row>
    <row r="643" spans="1:13" x14ac:dyDescent="0.45">
      <c r="A643" s="10" t="s">
        <v>693</v>
      </c>
      <c r="B643" s="10" t="s">
        <v>21</v>
      </c>
      <c r="C643">
        <v>464</v>
      </c>
      <c r="D643">
        <v>1421</v>
      </c>
      <c r="E643" s="10" t="s">
        <v>1375</v>
      </c>
      <c r="F643" s="10" t="s">
        <v>1194</v>
      </c>
      <c r="G643" s="10" t="s">
        <v>1151</v>
      </c>
      <c r="H643">
        <v>98</v>
      </c>
      <c r="I643" s="10" t="s">
        <v>1097</v>
      </c>
      <c r="J643">
        <v>517</v>
      </c>
      <c r="K643" s="10" t="s">
        <v>1275</v>
      </c>
      <c r="L643">
        <v>4.5</v>
      </c>
      <c r="M643" s="10" t="s">
        <v>871</v>
      </c>
    </row>
    <row r="644" spans="1:13" x14ac:dyDescent="0.45">
      <c r="A644" s="10" t="s">
        <v>469</v>
      </c>
      <c r="B644" s="10" t="s">
        <v>21</v>
      </c>
      <c r="C644">
        <v>570</v>
      </c>
      <c r="D644">
        <v>1692</v>
      </c>
      <c r="E644" s="10" t="s">
        <v>1375</v>
      </c>
      <c r="F644" s="10" t="s">
        <v>979</v>
      </c>
      <c r="G644" s="10" t="s">
        <v>1239</v>
      </c>
      <c r="H644">
        <v>100</v>
      </c>
      <c r="I644" s="10" t="s">
        <v>1047</v>
      </c>
      <c r="J644">
        <v>614</v>
      </c>
      <c r="K644" s="10" t="s">
        <v>1268</v>
      </c>
      <c r="L644">
        <v>4.4800000000000004</v>
      </c>
      <c r="M644" s="10" t="s">
        <v>871</v>
      </c>
    </row>
    <row r="645" spans="1:13" x14ac:dyDescent="0.45">
      <c r="A645" s="10" t="s">
        <v>847</v>
      </c>
      <c r="B645" s="10" t="s">
        <v>284</v>
      </c>
      <c r="C645">
        <v>407.1</v>
      </c>
      <c r="D645">
        <v>1092</v>
      </c>
      <c r="E645" s="10" t="s">
        <v>1375</v>
      </c>
      <c r="F645" s="10" t="s">
        <v>958</v>
      </c>
      <c r="G645" s="10" t="s">
        <v>2006</v>
      </c>
      <c r="H645">
        <v>100</v>
      </c>
      <c r="I645" s="10" t="s">
        <v>2007</v>
      </c>
      <c r="J645">
        <v>413</v>
      </c>
      <c r="K645" s="10" t="s">
        <v>1356</v>
      </c>
      <c r="L645">
        <v>3.93</v>
      </c>
      <c r="M645" s="10" t="s">
        <v>871</v>
      </c>
    </row>
    <row r="646" spans="1:13" x14ac:dyDescent="0.45">
      <c r="A646" s="10" t="s">
        <v>245</v>
      </c>
      <c r="B646" s="10" t="s">
        <v>21</v>
      </c>
      <c r="C646">
        <v>1196</v>
      </c>
      <c r="D646">
        <v>2501</v>
      </c>
      <c r="E646" s="10" t="s">
        <v>1375</v>
      </c>
      <c r="F646" s="10" t="s">
        <v>1381</v>
      </c>
      <c r="G646" s="10" t="s">
        <v>920</v>
      </c>
      <c r="H646">
        <v>143</v>
      </c>
      <c r="I646" s="10" t="s">
        <v>1055</v>
      </c>
      <c r="J646">
        <v>912</v>
      </c>
      <c r="K646" s="10" t="s">
        <v>1323</v>
      </c>
      <c r="L646">
        <v>4.0999999999999996</v>
      </c>
      <c r="M646" s="10" t="s">
        <v>871</v>
      </c>
    </row>
    <row r="647" spans="1:13" x14ac:dyDescent="0.45">
      <c r="A647" s="10" t="s">
        <v>646</v>
      </c>
      <c r="B647" s="10" t="s">
        <v>21</v>
      </c>
      <c r="C647">
        <v>1290</v>
      </c>
      <c r="D647">
        <v>117</v>
      </c>
      <c r="E647" s="10" t="s">
        <v>1375</v>
      </c>
      <c r="F647" s="10" t="s">
        <v>1150</v>
      </c>
      <c r="G647" s="10" t="s">
        <v>874</v>
      </c>
      <c r="H647">
        <v>5</v>
      </c>
      <c r="I647" s="10" t="s">
        <v>970</v>
      </c>
      <c r="J647">
        <v>48</v>
      </c>
      <c r="K647" s="10" t="s">
        <v>1371</v>
      </c>
      <c r="L647">
        <v>4.33</v>
      </c>
      <c r="M647" s="10" t="s">
        <v>871</v>
      </c>
    </row>
    <row r="648" spans="1:13" x14ac:dyDescent="0.45">
      <c r="A648" s="10" t="s">
        <v>561</v>
      </c>
      <c r="B648" s="10" t="s">
        <v>21</v>
      </c>
      <c r="C648">
        <v>2209.1</v>
      </c>
      <c r="D648">
        <v>3668</v>
      </c>
      <c r="E648" s="10" t="s">
        <v>1375</v>
      </c>
      <c r="F648" s="10" t="s">
        <v>1349</v>
      </c>
      <c r="G648" s="10" t="s">
        <v>1321</v>
      </c>
      <c r="H648">
        <v>283</v>
      </c>
      <c r="I648" s="10" t="s">
        <v>1158</v>
      </c>
      <c r="J648">
        <v>1335</v>
      </c>
      <c r="K648" s="10" t="s">
        <v>1275</v>
      </c>
      <c r="L648">
        <v>3.47</v>
      </c>
      <c r="M648" s="10" t="s">
        <v>871</v>
      </c>
    </row>
    <row r="649" spans="1:13" x14ac:dyDescent="0.45">
      <c r="A649" s="10" t="s">
        <v>314</v>
      </c>
      <c r="B649" s="10" t="s">
        <v>21</v>
      </c>
      <c r="C649">
        <v>752</v>
      </c>
      <c r="D649">
        <v>917</v>
      </c>
      <c r="E649" s="10" t="s">
        <v>1375</v>
      </c>
      <c r="F649" s="10" t="s">
        <v>1196</v>
      </c>
      <c r="G649" s="10" t="s">
        <v>959</v>
      </c>
      <c r="H649">
        <v>70</v>
      </c>
      <c r="I649" s="10" t="s">
        <v>1228</v>
      </c>
      <c r="J649">
        <v>352</v>
      </c>
      <c r="K649" s="10" t="s">
        <v>1382</v>
      </c>
      <c r="L649">
        <v>4.5599999999999996</v>
      </c>
      <c r="M649" s="10" t="s">
        <v>871</v>
      </c>
    </row>
    <row r="650" spans="1:13" x14ac:dyDescent="0.45">
      <c r="A650" s="10" t="s">
        <v>776</v>
      </c>
      <c r="B650" s="10" t="s">
        <v>21</v>
      </c>
      <c r="C650">
        <v>398</v>
      </c>
      <c r="D650">
        <v>1269</v>
      </c>
      <c r="E650" s="10" t="s">
        <v>1375</v>
      </c>
      <c r="F650" s="10" t="s">
        <v>1222</v>
      </c>
      <c r="G650" s="10" t="s">
        <v>912</v>
      </c>
      <c r="H650">
        <v>122</v>
      </c>
      <c r="I650" s="10" t="s">
        <v>1432</v>
      </c>
      <c r="J650">
        <v>493</v>
      </c>
      <c r="K650" s="10" t="s">
        <v>1286</v>
      </c>
      <c r="L650">
        <v>4.6399999999999997</v>
      </c>
      <c r="M650" s="10" t="s">
        <v>871</v>
      </c>
    </row>
    <row r="651" spans="1:13" x14ac:dyDescent="0.45">
      <c r="A651" s="10" t="s">
        <v>90</v>
      </c>
      <c r="B651" s="10" t="s">
        <v>21</v>
      </c>
      <c r="C651">
        <v>1284.2</v>
      </c>
      <c r="D651">
        <v>1684</v>
      </c>
      <c r="E651" s="10" t="s">
        <v>1375</v>
      </c>
      <c r="F651" s="10" t="s">
        <v>958</v>
      </c>
      <c r="G651" s="10" t="s">
        <v>1384</v>
      </c>
      <c r="H651">
        <v>81</v>
      </c>
      <c r="I651" s="10" t="s">
        <v>1059</v>
      </c>
      <c r="J651">
        <v>617</v>
      </c>
      <c r="K651" s="10" t="s">
        <v>1317</v>
      </c>
      <c r="L651">
        <v>4.51</v>
      </c>
      <c r="M651" s="10" t="s">
        <v>871</v>
      </c>
    </row>
    <row r="652" spans="1:13" x14ac:dyDescent="0.45">
      <c r="A652" s="10" t="s">
        <v>288</v>
      </c>
      <c r="B652" s="10" t="s">
        <v>21</v>
      </c>
      <c r="C652">
        <v>1451.2</v>
      </c>
      <c r="D652">
        <v>2930</v>
      </c>
      <c r="E652" s="10" t="s">
        <v>1375</v>
      </c>
      <c r="F652" s="10" t="s">
        <v>952</v>
      </c>
      <c r="G652" s="10" t="s">
        <v>1004</v>
      </c>
      <c r="H652">
        <v>202</v>
      </c>
      <c r="I652" s="10" t="s">
        <v>1097</v>
      </c>
      <c r="J652">
        <v>1143</v>
      </c>
      <c r="K652" s="10" t="s">
        <v>2002</v>
      </c>
      <c r="L652">
        <v>4.05</v>
      </c>
      <c r="M652" s="10" t="s">
        <v>871</v>
      </c>
    </row>
    <row r="653" spans="1:13" x14ac:dyDescent="0.45">
      <c r="A653" s="10" t="s">
        <v>470</v>
      </c>
      <c r="B653" s="10" t="s">
        <v>21</v>
      </c>
      <c r="C653">
        <v>942.2</v>
      </c>
      <c r="D653">
        <v>2744</v>
      </c>
      <c r="E653" s="10" t="s">
        <v>1375</v>
      </c>
      <c r="F653" s="10" t="s">
        <v>976</v>
      </c>
      <c r="G653" s="10" t="s">
        <v>932</v>
      </c>
      <c r="H653">
        <v>180</v>
      </c>
      <c r="I653" s="10" t="s">
        <v>1152</v>
      </c>
      <c r="J653">
        <v>1032</v>
      </c>
      <c r="K653" s="10" t="s">
        <v>1363</v>
      </c>
      <c r="L653">
        <v>4.2</v>
      </c>
      <c r="M653" s="10" t="s">
        <v>871</v>
      </c>
    </row>
    <row r="654" spans="1:13" x14ac:dyDescent="0.45">
      <c r="A654" s="10" t="s">
        <v>415</v>
      </c>
      <c r="B654" s="10" t="s">
        <v>21</v>
      </c>
      <c r="C654">
        <v>966.1</v>
      </c>
      <c r="D654">
        <v>2315</v>
      </c>
      <c r="E654" s="10" t="s">
        <v>1375</v>
      </c>
      <c r="F654" s="10" t="s">
        <v>1189</v>
      </c>
      <c r="G654" s="10" t="s">
        <v>889</v>
      </c>
      <c r="H654">
        <v>136</v>
      </c>
      <c r="I654" s="10" t="s">
        <v>1047</v>
      </c>
      <c r="J654">
        <v>850</v>
      </c>
      <c r="K654" s="10" t="s">
        <v>1270</v>
      </c>
      <c r="L654">
        <v>4.42</v>
      </c>
      <c r="M654" s="10" t="s">
        <v>871</v>
      </c>
    </row>
    <row r="655" spans="1:13" x14ac:dyDescent="0.45">
      <c r="A655" s="10" t="s">
        <v>663</v>
      </c>
      <c r="B655" s="10" t="s">
        <v>21</v>
      </c>
      <c r="C655">
        <v>546.20000000000005</v>
      </c>
      <c r="D655">
        <v>1784</v>
      </c>
      <c r="E655" s="10" t="s">
        <v>1375</v>
      </c>
      <c r="F655" s="10" t="s">
        <v>1139</v>
      </c>
      <c r="G655" s="10" t="s">
        <v>924</v>
      </c>
      <c r="H655">
        <v>138</v>
      </c>
      <c r="I655" s="10" t="s">
        <v>1158</v>
      </c>
      <c r="J655">
        <v>685</v>
      </c>
      <c r="K655" s="10" t="s">
        <v>1382</v>
      </c>
      <c r="L655">
        <v>4.97</v>
      </c>
      <c r="M655" s="10" t="s">
        <v>871</v>
      </c>
    </row>
    <row r="656" spans="1:13" x14ac:dyDescent="0.45">
      <c r="A656" s="10" t="s">
        <v>606</v>
      </c>
      <c r="B656" s="10" t="s">
        <v>21</v>
      </c>
      <c r="C656">
        <v>1753.2</v>
      </c>
      <c r="D656">
        <v>535</v>
      </c>
      <c r="E656" s="10" t="s">
        <v>1375</v>
      </c>
      <c r="F656" s="10" t="s">
        <v>988</v>
      </c>
      <c r="G656" s="10" t="s">
        <v>1099</v>
      </c>
      <c r="H656">
        <v>31</v>
      </c>
      <c r="I656" s="10" t="s">
        <v>917</v>
      </c>
      <c r="J656">
        <v>189</v>
      </c>
      <c r="K656" s="10" t="s">
        <v>1177</v>
      </c>
      <c r="L656">
        <v>4.42</v>
      </c>
      <c r="M656" s="10" t="s">
        <v>871</v>
      </c>
    </row>
    <row r="657" spans="1:13" x14ac:dyDescent="0.45">
      <c r="A657" s="10" t="s">
        <v>491</v>
      </c>
      <c r="B657" s="10" t="s">
        <v>21</v>
      </c>
      <c r="C657">
        <v>1810.1</v>
      </c>
      <c r="D657">
        <v>2029</v>
      </c>
      <c r="E657" s="10" t="s">
        <v>1375</v>
      </c>
      <c r="F657" s="10" t="s">
        <v>1035</v>
      </c>
      <c r="G657" s="10" t="s">
        <v>1219</v>
      </c>
      <c r="H657">
        <v>137</v>
      </c>
      <c r="I657" s="10" t="s">
        <v>894</v>
      </c>
      <c r="J657">
        <v>739</v>
      </c>
      <c r="K657" s="10" t="s">
        <v>1275</v>
      </c>
      <c r="L657">
        <v>4.62</v>
      </c>
      <c r="M657" s="10" t="s">
        <v>871</v>
      </c>
    </row>
    <row r="658" spans="1:13" x14ac:dyDescent="0.45">
      <c r="A658" s="10" t="s">
        <v>502</v>
      </c>
      <c r="B658" s="10" t="s">
        <v>21</v>
      </c>
      <c r="C658">
        <v>306.2</v>
      </c>
      <c r="D658">
        <v>696</v>
      </c>
      <c r="E658" s="10" t="s">
        <v>1375</v>
      </c>
      <c r="F658" s="10" t="s">
        <v>952</v>
      </c>
      <c r="G658" s="10" t="s">
        <v>1043</v>
      </c>
      <c r="H658">
        <v>48</v>
      </c>
      <c r="I658" s="10" t="s">
        <v>1097</v>
      </c>
      <c r="J658">
        <v>256</v>
      </c>
      <c r="K658" s="10" t="s">
        <v>1309</v>
      </c>
      <c r="L658">
        <v>3.26</v>
      </c>
      <c r="M658" s="10" t="s">
        <v>871</v>
      </c>
    </row>
    <row r="659" spans="1:13" x14ac:dyDescent="0.45">
      <c r="A659" s="10" t="s">
        <v>827</v>
      </c>
      <c r="B659" s="10" t="s">
        <v>21</v>
      </c>
      <c r="C659">
        <v>346.1</v>
      </c>
      <c r="D659">
        <v>913</v>
      </c>
      <c r="E659" s="10" t="s">
        <v>1385</v>
      </c>
      <c r="F659" s="10" t="s">
        <v>979</v>
      </c>
      <c r="G659" s="10" t="s">
        <v>2008</v>
      </c>
      <c r="H659">
        <v>76</v>
      </c>
      <c r="I659" s="10" t="s">
        <v>1276</v>
      </c>
      <c r="J659">
        <v>353</v>
      </c>
      <c r="K659" s="10" t="s">
        <v>1347</v>
      </c>
      <c r="L659">
        <v>4.7</v>
      </c>
      <c r="M659" s="10" t="s">
        <v>871</v>
      </c>
    </row>
    <row r="660" spans="1:13" x14ac:dyDescent="0.45">
      <c r="A660" s="10" t="s">
        <v>524</v>
      </c>
      <c r="B660" s="10" t="s">
        <v>115</v>
      </c>
      <c r="C660">
        <v>394</v>
      </c>
      <c r="D660">
        <v>1159</v>
      </c>
      <c r="E660" s="10" t="s">
        <v>1385</v>
      </c>
      <c r="F660" s="10" t="s">
        <v>1085</v>
      </c>
      <c r="G660" s="10" t="s">
        <v>997</v>
      </c>
      <c r="H660">
        <v>94</v>
      </c>
      <c r="I660" s="10" t="s">
        <v>1376</v>
      </c>
      <c r="J660">
        <v>452</v>
      </c>
      <c r="K660" s="10" t="s">
        <v>2002</v>
      </c>
      <c r="L660">
        <v>3.49</v>
      </c>
      <c r="M660" s="10" t="s">
        <v>871</v>
      </c>
    </row>
    <row r="661" spans="1:13" x14ac:dyDescent="0.45">
      <c r="A661" s="10" t="s">
        <v>28</v>
      </c>
      <c r="B661" s="10" t="s">
        <v>21</v>
      </c>
      <c r="C661">
        <v>499</v>
      </c>
      <c r="D661">
        <v>1246</v>
      </c>
      <c r="E661" s="10" t="s">
        <v>1385</v>
      </c>
      <c r="F661" s="10" t="s">
        <v>1102</v>
      </c>
      <c r="G661" s="10" t="s">
        <v>2009</v>
      </c>
      <c r="H661">
        <v>58</v>
      </c>
      <c r="I661" s="10" t="s">
        <v>909</v>
      </c>
      <c r="J661">
        <v>489</v>
      </c>
      <c r="K661" s="10" t="s">
        <v>1435</v>
      </c>
      <c r="L661">
        <v>4.13</v>
      </c>
      <c r="M661" s="10" t="s">
        <v>871</v>
      </c>
    </row>
    <row r="662" spans="1:13" x14ac:dyDescent="0.45">
      <c r="A662" s="10" t="s">
        <v>81</v>
      </c>
      <c r="B662" s="10" t="s">
        <v>21</v>
      </c>
      <c r="C662">
        <v>455</v>
      </c>
      <c r="D662">
        <v>166</v>
      </c>
      <c r="E662" s="10" t="s">
        <v>1385</v>
      </c>
      <c r="F662" s="10" t="s">
        <v>1127</v>
      </c>
      <c r="G662" s="10" t="s">
        <v>967</v>
      </c>
      <c r="H662">
        <v>3</v>
      </c>
      <c r="I662" s="10" t="s">
        <v>1386</v>
      </c>
      <c r="J662">
        <v>53</v>
      </c>
      <c r="K662" s="10" t="s">
        <v>1010</v>
      </c>
      <c r="L662">
        <v>4.8099999999999996</v>
      </c>
      <c r="M662" s="10" t="s">
        <v>871</v>
      </c>
    </row>
    <row r="663" spans="1:13" x14ac:dyDescent="0.45">
      <c r="A663" s="10" t="s">
        <v>362</v>
      </c>
      <c r="B663" s="10" t="s">
        <v>21</v>
      </c>
      <c r="C663">
        <v>1289.0999999999999</v>
      </c>
      <c r="D663">
        <v>536</v>
      </c>
      <c r="E663" s="10" t="s">
        <v>1385</v>
      </c>
      <c r="F663" s="10" t="s">
        <v>1102</v>
      </c>
      <c r="G663" s="10" t="s">
        <v>1066</v>
      </c>
      <c r="H663">
        <v>32</v>
      </c>
      <c r="I663" s="10" t="s">
        <v>940</v>
      </c>
      <c r="J663">
        <v>199</v>
      </c>
      <c r="K663" s="10" t="s">
        <v>1271</v>
      </c>
      <c r="L663">
        <v>4.68</v>
      </c>
      <c r="M663" s="10" t="s">
        <v>871</v>
      </c>
    </row>
    <row r="664" spans="1:13" x14ac:dyDescent="0.45">
      <c r="A664" s="10" t="s">
        <v>604</v>
      </c>
      <c r="B664" s="10" t="s">
        <v>284</v>
      </c>
      <c r="C664">
        <v>624.1</v>
      </c>
      <c r="D664">
        <v>206</v>
      </c>
      <c r="E664" s="10" t="s">
        <v>1385</v>
      </c>
      <c r="F664" s="10" t="s">
        <v>923</v>
      </c>
      <c r="G664" s="10" t="s">
        <v>1338</v>
      </c>
      <c r="H664">
        <v>13</v>
      </c>
      <c r="I664" s="10" t="s">
        <v>1087</v>
      </c>
      <c r="J664">
        <v>70</v>
      </c>
      <c r="K664" s="10" t="s">
        <v>1030</v>
      </c>
      <c r="L664">
        <v>3.88</v>
      </c>
      <c r="M664" s="10" t="s">
        <v>871</v>
      </c>
    </row>
    <row r="665" spans="1:13" x14ac:dyDescent="0.45">
      <c r="A665" s="10" t="s">
        <v>797</v>
      </c>
      <c r="B665" s="10" t="s">
        <v>21</v>
      </c>
      <c r="C665">
        <v>994</v>
      </c>
      <c r="D665">
        <v>765</v>
      </c>
      <c r="E665" s="10" t="s">
        <v>1385</v>
      </c>
      <c r="F665" s="10" t="s">
        <v>1096</v>
      </c>
      <c r="G665" s="10" t="s">
        <v>1277</v>
      </c>
      <c r="H665">
        <v>45</v>
      </c>
      <c r="I665" s="10" t="s">
        <v>1047</v>
      </c>
      <c r="J665">
        <v>267</v>
      </c>
      <c r="K665" s="10" t="s">
        <v>1192</v>
      </c>
      <c r="L665">
        <v>4.26</v>
      </c>
      <c r="M665" s="10" t="s">
        <v>871</v>
      </c>
    </row>
    <row r="666" spans="1:13" x14ac:dyDescent="0.45">
      <c r="A666" s="10" t="s">
        <v>136</v>
      </c>
      <c r="B666" s="10" t="s">
        <v>21</v>
      </c>
      <c r="C666">
        <v>652</v>
      </c>
      <c r="D666">
        <v>2013</v>
      </c>
      <c r="E666" s="10" t="s">
        <v>1385</v>
      </c>
      <c r="F666" s="10" t="s">
        <v>1071</v>
      </c>
      <c r="G666" s="10" t="s">
        <v>1138</v>
      </c>
      <c r="H666">
        <v>115</v>
      </c>
      <c r="I666" s="10" t="s">
        <v>1055</v>
      </c>
      <c r="J666">
        <v>758</v>
      </c>
      <c r="K666" s="10" t="s">
        <v>1224</v>
      </c>
      <c r="L666">
        <v>3.95</v>
      </c>
      <c r="M666" s="10" t="s">
        <v>871</v>
      </c>
    </row>
    <row r="667" spans="1:13" x14ac:dyDescent="0.45">
      <c r="A667" s="10" t="s">
        <v>624</v>
      </c>
      <c r="B667" s="10" t="s">
        <v>21</v>
      </c>
      <c r="C667">
        <v>539</v>
      </c>
      <c r="D667">
        <v>1735</v>
      </c>
      <c r="E667" s="10" t="s">
        <v>1385</v>
      </c>
      <c r="F667" s="10" t="s">
        <v>1098</v>
      </c>
      <c r="G667" s="10" t="s">
        <v>946</v>
      </c>
      <c r="H667">
        <v>152</v>
      </c>
      <c r="I667" s="10" t="s">
        <v>1390</v>
      </c>
      <c r="J667">
        <v>665</v>
      </c>
      <c r="K667" s="10" t="s">
        <v>1359</v>
      </c>
      <c r="L667">
        <v>4.24</v>
      </c>
      <c r="M667" s="10" t="s">
        <v>871</v>
      </c>
    </row>
    <row r="668" spans="1:13" x14ac:dyDescent="0.45">
      <c r="A668" s="10" t="s">
        <v>755</v>
      </c>
      <c r="B668" s="10" t="s">
        <v>21</v>
      </c>
      <c r="C668">
        <v>489.2</v>
      </c>
      <c r="D668">
        <v>713</v>
      </c>
      <c r="E668" s="10" t="s">
        <v>1385</v>
      </c>
      <c r="F668" s="10" t="s">
        <v>1235</v>
      </c>
      <c r="G668" s="10" t="s">
        <v>1046</v>
      </c>
      <c r="H668">
        <v>50</v>
      </c>
      <c r="I668" s="10" t="s">
        <v>1121</v>
      </c>
      <c r="J668">
        <v>240</v>
      </c>
      <c r="K668" s="10" t="s">
        <v>1116</v>
      </c>
      <c r="L668">
        <v>3.91</v>
      </c>
      <c r="M668" s="10" t="s">
        <v>871</v>
      </c>
    </row>
    <row r="669" spans="1:13" x14ac:dyDescent="0.45">
      <c r="A669" s="10" t="s">
        <v>140</v>
      </c>
      <c r="B669" s="10" t="s">
        <v>21</v>
      </c>
      <c r="C669">
        <v>984</v>
      </c>
      <c r="D669">
        <v>1724</v>
      </c>
      <c r="E669" s="10" t="s">
        <v>1385</v>
      </c>
      <c r="F669" s="10" t="s">
        <v>1387</v>
      </c>
      <c r="G669" s="10" t="s">
        <v>1143</v>
      </c>
      <c r="H669">
        <v>116</v>
      </c>
      <c r="I669" s="10" t="s">
        <v>1115</v>
      </c>
      <c r="J669">
        <v>653</v>
      </c>
      <c r="K669" s="10" t="s">
        <v>1233</v>
      </c>
      <c r="L669">
        <v>3.87</v>
      </c>
      <c r="M669" s="10" t="s">
        <v>871</v>
      </c>
    </row>
    <row r="670" spans="1:13" x14ac:dyDescent="0.45">
      <c r="A670" s="10" t="s">
        <v>181</v>
      </c>
      <c r="B670" s="10" t="s">
        <v>21</v>
      </c>
      <c r="C670">
        <v>568.20000000000005</v>
      </c>
      <c r="D670">
        <v>1656</v>
      </c>
      <c r="E670" s="10" t="s">
        <v>1385</v>
      </c>
      <c r="F670" s="10" t="s">
        <v>1194</v>
      </c>
      <c r="G670" s="10" t="s">
        <v>1013</v>
      </c>
      <c r="H670">
        <v>111</v>
      </c>
      <c r="I670" s="10" t="s">
        <v>1115</v>
      </c>
      <c r="J670">
        <v>620</v>
      </c>
      <c r="K670" s="10" t="s">
        <v>1280</v>
      </c>
      <c r="L670">
        <v>4.92</v>
      </c>
      <c r="M670" s="10" t="s">
        <v>871</v>
      </c>
    </row>
    <row r="671" spans="1:13" x14ac:dyDescent="0.45">
      <c r="A671" s="10" t="s">
        <v>783</v>
      </c>
      <c r="B671" s="10" t="s">
        <v>21</v>
      </c>
      <c r="C671">
        <v>1038.0999999999999</v>
      </c>
      <c r="D671">
        <v>1034</v>
      </c>
      <c r="E671" s="10" t="s">
        <v>1385</v>
      </c>
      <c r="F671" s="10" t="s">
        <v>1107</v>
      </c>
      <c r="G671" s="10" t="s">
        <v>1157</v>
      </c>
      <c r="H671">
        <v>60</v>
      </c>
      <c r="I671" s="10" t="s">
        <v>917</v>
      </c>
      <c r="J671">
        <v>364</v>
      </c>
      <c r="K671" s="10" t="s">
        <v>1201</v>
      </c>
      <c r="L671">
        <v>4.34</v>
      </c>
      <c r="M671" s="10" t="s">
        <v>871</v>
      </c>
    </row>
    <row r="672" spans="1:13" x14ac:dyDescent="0.45">
      <c r="A672" s="10" t="s">
        <v>260</v>
      </c>
      <c r="B672" s="10" t="s">
        <v>21</v>
      </c>
      <c r="C672">
        <v>599.1</v>
      </c>
      <c r="D672">
        <v>281</v>
      </c>
      <c r="E672" s="10" t="s">
        <v>1385</v>
      </c>
      <c r="F672" s="10" t="s">
        <v>955</v>
      </c>
      <c r="G672" s="10" t="s">
        <v>1310</v>
      </c>
      <c r="H672">
        <v>12</v>
      </c>
      <c r="I672" s="10" t="s">
        <v>970</v>
      </c>
      <c r="J672">
        <v>103</v>
      </c>
      <c r="K672" s="10" t="s">
        <v>1270</v>
      </c>
      <c r="L672">
        <v>3.33</v>
      </c>
      <c r="M672" s="10" t="s">
        <v>871</v>
      </c>
    </row>
    <row r="673" spans="1:13" x14ac:dyDescent="0.45">
      <c r="A673" s="10" t="s">
        <v>657</v>
      </c>
      <c r="B673" s="10" t="s">
        <v>21</v>
      </c>
      <c r="C673">
        <v>428.1</v>
      </c>
      <c r="D673">
        <v>1252</v>
      </c>
      <c r="E673" s="10" t="s">
        <v>1385</v>
      </c>
      <c r="F673" s="10" t="s">
        <v>1103</v>
      </c>
      <c r="G673" s="10" t="s">
        <v>1362</v>
      </c>
      <c r="H673">
        <v>95</v>
      </c>
      <c r="I673" s="10" t="s">
        <v>1228</v>
      </c>
      <c r="J673">
        <v>479</v>
      </c>
      <c r="K673" s="10" t="s">
        <v>1359</v>
      </c>
      <c r="L673">
        <v>4.9800000000000004</v>
      </c>
      <c r="M673" s="10" t="s">
        <v>871</v>
      </c>
    </row>
    <row r="674" spans="1:13" x14ac:dyDescent="0.45">
      <c r="A674" s="10" t="s">
        <v>129</v>
      </c>
      <c r="B674" s="10" t="s">
        <v>21</v>
      </c>
      <c r="C674">
        <v>702.2</v>
      </c>
      <c r="D674">
        <v>2197</v>
      </c>
      <c r="E674" s="10" t="s">
        <v>1385</v>
      </c>
      <c r="F674" s="10" t="s">
        <v>1045</v>
      </c>
      <c r="G674" s="10" t="s">
        <v>1128</v>
      </c>
      <c r="H674">
        <v>146</v>
      </c>
      <c r="I674" s="10" t="s">
        <v>1152</v>
      </c>
      <c r="J674">
        <v>852</v>
      </c>
      <c r="K674" s="10" t="s">
        <v>1286</v>
      </c>
      <c r="L674">
        <v>4.32</v>
      </c>
      <c r="M674" s="10" t="s">
        <v>871</v>
      </c>
    </row>
    <row r="675" spans="1:13" x14ac:dyDescent="0.45">
      <c r="A675" s="10" t="s">
        <v>701</v>
      </c>
      <c r="B675" s="10" t="s">
        <v>21</v>
      </c>
      <c r="C675">
        <v>1118</v>
      </c>
      <c r="D675">
        <v>2337</v>
      </c>
      <c r="E675" s="10" t="s">
        <v>1385</v>
      </c>
      <c r="F675" s="10" t="s">
        <v>1391</v>
      </c>
      <c r="G675" s="10" t="s">
        <v>1281</v>
      </c>
      <c r="H675">
        <v>170</v>
      </c>
      <c r="I675" s="10" t="s">
        <v>1133</v>
      </c>
      <c r="J675">
        <v>865</v>
      </c>
      <c r="K675" s="10" t="s">
        <v>1205</v>
      </c>
      <c r="L675">
        <v>4.38</v>
      </c>
      <c r="M675" s="10" t="s">
        <v>871</v>
      </c>
    </row>
    <row r="676" spans="1:13" x14ac:dyDescent="0.45">
      <c r="A676" s="10" t="s">
        <v>330</v>
      </c>
      <c r="B676" s="10" t="s">
        <v>171</v>
      </c>
      <c r="C676">
        <v>325</v>
      </c>
      <c r="D676">
        <v>984</v>
      </c>
      <c r="E676" s="10" t="s">
        <v>1388</v>
      </c>
      <c r="F676" s="10" t="s">
        <v>1103</v>
      </c>
      <c r="G676" s="10" t="s">
        <v>953</v>
      </c>
      <c r="H676">
        <v>81</v>
      </c>
      <c r="I676" s="10" t="s">
        <v>1186</v>
      </c>
      <c r="J676">
        <v>409</v>
      </c>
      <c r="K676" s="10" t="s">
        <v>1389</v>
      </c>
      <c r="L676">
        <v>4.8499999999999996</v>
      </c>
      <c r="M676" s="10" t="s">
        <v>871</v>
      </c>
    </row>
    <row r="677" spans="1:13" x14ac:dyDescent="0.45">
      <c r="A677" s="10" t="s">
        <v>444</v>
      </c>
      <c r="B677" s="10" t="s">
        <v>24</v>
      </c>
      <c r="C677">
        <v>775.1</v>
      </c>
      <c r="D677">
        <v>2233</v>
      </c>
      <c r="E677" s="10" t="s">
        <v>1388</v>
      </c>
      <c r="F677" s="10" t="s">
        <v>1189</v>
      </c>
      <c r="G677" s="10" t="s">
        <v>1299</v>
      </c>
      <c r="H677">
        <v>176</v>
      </c>
      <c r="I677" s="10" t="s">
        <v>1282</v>
      </c>
      <c r="J677">
        <v>868</v>
      </c>
      <c r="K677" s="10" t="s">
        <v>1377</v>
      </c>
      <c r="L677">
        <v>3.75</v>
      </c>
      <c r="M677" s="10" t="s">
        <v>871</v>
      </c>
    </row>
    <row r="678" spans="1:13" x14ac:dyDescent="0.45">
      <c r="A678" s="10" t="s">
        <v>653</v>
      </c>
      <c r="B678" s="10" t="s">
        <v>21</v>
      </c>
      <c r="C678">
        <v>650</v>
      </c>
      <c r="D678">
        <v>1140</v>
      </c>
      <c r="E678" s="10" t="s">
        <v>1388</v>
      </c>
      <c r="F678" s="10" t="s">
        <v>1064</v>
      </c>
      <c r="G678" s="10" t="s">
        <v>1099</v>
      </c>
      <c r="H678">
        <v>67</v>
      </c>
      <c r="I678" s="10" t="s">
        <v>1047</v>
      </c>
      <c r="J678">
        <v>411</v>
      </c>
      <c r="K678" s="10" t="s">
        <v>1272</v>
      </c>
      <c r="L678">
        <v>3.82</v>
      </c>
      <c r="M678" s="10" t="s">
        <v>871</v>
      </c>
    </row>
    <row r="679" spans="1:13" x14ac:dyDescent="0.45">
      <c r="A679" s="10" t="s">
        <v>796</v>
      </c>
      <c r="B679" s="10" t="s">
        <v>21</v>
      </c>
      <c r="C679">
        <v>364.1</v>
      </c>
      <c r="D679">
        <v>991</v>
      </c>
      <c r="E679" s="10" t="s">
        <v>1388</v>
      </c>
      <c r="F679" s="10" t="s">
        <v>1040</v>
      </c>
      <c r="G679" s="10" t="s">
        <v>1094</v>
      </c>
      <c r="H679">
        <v>87</v>
      </c>
      <c r="I679" s="10" t="s">
        <v>1390</v>
      </c>
      <c r="J679">
        <v>358</v>
      </c>
      <c r="K679" s="10" t="s">
        <v>1272</v>
      </c>
      <c r="L679">
        <v>4.6399999999999997</v>
      </c>
      <c r="M679" s="10" t="s">
        <v>871</v>
      </c>
    </row>
    <row r="680" spans="1:13" x14ac:dyDescent="0.45">
      <c r="A680" s="10" t="s">
        <v>720</v>
      </c>
      <c r="B680" s="10" t="s">
        <v>312</v>
      </c>
      <c r="C680">
        <v>375.2</v>
      </c>
      <c r="D680">
        <v>1018</v>
      </c>
      <c r="E680" s="10" t="s">
        <v>1388</v>
      </c>
      <c r="F680" s="10" t="s">
        <v>1353</v>
      </c>
      <c r="G680" s="10" t="s">
        <v>946</v>
      </c>
      <c r="H680">
        <v>73</v>
      </c>
      <c r="I680" s="10" t="s">
        <v>1077</v>
      </c>
      <c r="J680">
        <v>377</v>
      </c>
      <c r="K680" s="10" t="s">
        <v>1205</v>
      </c>
      <c r="L680">
        <v>3.19</v>
      </c>
      <c r="M680" s="10" t="s">
        <v>871</v>
      </c>
    </row>
    <row r="681" spans="1:13" x14ac:dyDescent="0.45">
      <c r="A681" s="10" t="s">
        <v>483</v>
      </c>
      <c r="B681" s="10" t="s">
        <v>21</v>
      </c>
      <c r="C681">
        <v>316</v>
      </c>
      <c r="D681">
        <v>821</v>
      </c>
      <c r="E681" s="10" t="s">
        <v>1388</v>
      </c>
      <c r="F681" s="10" t="s">
        <v>1171</v>
      </c>
      <c r="G681" s="10" t="s">
        <v>1307</v>
      </c>
      <c r="H681">
        <v>53</v>
      </c>
      <c r="I681" s="10" t="s">
        <v>1141</v>
      </c>
      <c r="J681">
        <v>305</v>
      </c>
      <c r="K681" s="10" t="s">
        <v>1271</v>
      </c>
      <c r="L681">
        <v>4.3</v>
      </c>
      <c r="M681" s="10" t="s">
        <v>871</v>
      </c>
    </row>
    <row r="682" spans="1:13" x14ac:dyDescent="0.45">
      <c r="A682" s="10" t="s">
        <v>419</v>
      </c>
      <c r="B682" s="10" t="s">
        <v>21</v>
      </c>
      <c r="C682">
        <v>1221.2</v>
      </c>
      <c r="D682">
        <v>126</v>
      </c>
      <c r="E682" s="10" t="s">
        <v>1388</v>
      </c>
      <c r="F682" s="10" t="s">
        <v>1051</v>
      </c>
      <c r="G682" s="10" t="s">
        <v>1307</v>
      </c>
      <c r="H682">
        <v>6</v>
      </c>
      <c r="I682" s="10" t="s">
        <v>1059</v>
      </c>
      <c r="J682">
        <v>41</v>
      </c>
      <c r="K682" s="10" t="s">
        <v>1170</v>
      </c>
      <c r="L682">
        <v>4.3899999999999997</v>
      </c>
      <c r="M682" s="10" t="s">
        <v>871</v>
      </c>
    </row>
    <row r="683" spans="1:13" x14ac:dyDescent="0.45">
      <c r="A683" s="10" t="s">
        <v>436</v>
      </c>
      <c r="B683" s="10" t="s">
        <v>21</v>
      </c>
      <c r="C683">
        <v>330.2</v>
      </c>
      <c r="D683">
        <v>853</v>
      </c>
      <c r="E683" s="10" t="s">
        <v>1388</v>
      </c>
      <c r="F683" s="10" t="s">
        <v>1327</v>
      </c>
      <c r="G683" s="10" t="s">
        <v>1239</v>
      </c>
      <c r="H683">
        <v>61</v>
      </c>
      <c r="I683" s="10" t="s">
        <v>1077</v>
      </c>
      <c r="J683">
        <v>323</v>
      </c>
      <c r="K683" s="10" t="s">
        <v>1233</v>
      </c>
      <c r="L683">
        <v>4.95</v>
      </c>
      <c r="M683" s="10" t="s">
        <v>871</v>
      </c>
    </row>
    <row r="684" spans="1:13" x14ac:dyDescent="0.45">
      <c r="A684" s="10" t="s">
        <v>114</v>
      </c>
      <c r="B684" s="10" t="s">
        <v>115</v>
      </c>
      <c r="C684">
        <v>2729.2</v>
      </c>
      <c r="D684">
        <v>2010</v>
      </c>
      <c r="E684" s="10" t="s">
        <v>1388</v>
      </c>
      <c r="F684" s="10" t="s">
        <v>1346</v>
      </c>
      <c r="G684" s="10" t="s">
        <v>1036</v>
      </c>
      <c r="H684">
        <v>129</v>
      </c>
      <c r="I684" s="10" t="s">
        <v>904</v>
      </c>
      <c r="J684">
        <v>724</v>
      </c>
      <c r="K684" s="10" t="s">
        <v>1292</v>
      </c>
      <c r="L684">
        <v>3.42</v>
      </c>
      <c r="M684" s="10" t="s">
        <v>871</v>
      </c>
    </row>
    <row r="685" spans="1:13" x14ac:dyDescent="0.45">
      <c r="A685" s="10" t="s">
        <v>139</v>
      </c>
      <c r="B685" s="10" t="s">
        <v>21</v>
      </c>
      <c r="C685">
        <v>1829</v>
      </c>
      <c r="D685">
        <v>3104</v>
      </c>
      <c r="E685" s="10" t="s">
        <v>1388</v>
      </c>
      <c r="F685" s="10" t="s">
        <v>1171</v>
      </c>
      <c r="G685" s="10" t="s">
        <v>1017</v>
      </c>
      <c r="H685">
        <v>187</v>
      </c>
      <c r="I685" s="10" t="s">
        <v>940</v>
      </c>
      <c r="J685">
        <v>1185</v>
      </c>
      <c r="K685" s="10" t="s">
        <v>1324</v>
      </c>
      <c r="L685">
        <v>4.05</v>
      </c>
      <c r="M685" s="10" t="s">
        <v>871</v>
      </c>
    </row>
    <row r="686" spans="1:13" x14ac:dyDescent="0.45">
      <c r="A686" s="10" t="s">
        <v>57</v>
      </c>
      <c r="B686" s="10" t="s">
        <v>21</v>
      </c>
      <c r="C686">
        <v>1140.0999999999999</v>
      </c>
      <c r="D686">
        <v>2179</v>
      </c>
      <c r="E686" s="10" t="s">
        <v>1388</v>
      </c>
      <c r="F686" s="10" t="s">
        <v>1130</v>
      </c>
      <c r="G686" s="10" t="s">
        <v>989</v>
      </c>
      <c r="H686">
        <v>128</v>
      </c>
      <c r="I686" s="10" t="s">
        <v>1047</v>
      </c>
      <c r="J686">
        <v>846</v>
      </c>
      <c r="K686" s="10" t="s">
        <v>1286</v>
      </c>
      <c r="L686">
        <v>4.07</v>
      </c>
      <c r="M686" s="10" t="s">
        <v>871</v>
      </c>
    </row>
    <row r="687" spans="1:13" x14ac:dyDescent="0.45">
      <c r="A687" s="10" t="s">
        <v>53</v>
      </c>
      <c r="B687" s="10" t="s">
        <v>21</v>
      </c>
      <c r="C687">
        <v>1377.2</v>
      </c>
      <c r="D687">
        <v>3749</v>
      </c>
      <c r="E687" s="10" t="s">
        <v>1388</v>
      </c>
      <c r="F687" s="10" t="s">
        <v>1303</v>
      </c>
      <c r="G687" s="10" t="s">
        <v>2010</v>
      </c>
      <c r="H687">
        <v>195</v>
      </c>
      <c r="I687" s="10" t="s">
        <v>1068</v>
      </c>
      <c r="J687">
        <v>1476</v>
      </c>
      <c r="K687" s="10" t="s">
        <v>1414</v>
      </c>
      <c r="L687">
        <v>3.63</v>
      </c>
      <c r="M687" s="10" t="s">
        <v>871</v>
      </c>
    </row>
    <row r="688" spans="1:13" x14ac:dyDescent="0.45">
      <c r="A688" s="10" t="s">
        <v>218</v>
      </c>
      <c r="B688" s="10" t="s">
        <v>21</v>
      </c>
      <c r="C688">
        <v>628</v>
      </c>
      <c r="D688">
        <v>101</v>
      </c>
      <c r="E688" s="10" t="s">
        <v>1388</v>
      </c>
      <c r="F688" s="10" t="s">
        <v>923</v>
      </c>
      <c r="G688" s="10" t="s">
        <v>879</v>
      </c>
      <c r="H688">
        <v>5</v>
      </c>
      <c r="I688" s="10" t="s">
        <v>913</v>
      </c>
      <c r="J688">
        <v>33</v>
      </c>
      <c r="K688" s="10" t="s">
        <v>1195</v>
      </c>
      <c r="L688">
        <v>4.9000000000000004</v>
      </c>
      <c r="M688" s="10" t="s">
        <v>871</v>
      </c>
    </row>
    <row r="689" spans="1:13" x14ac:dyDescent="0.45">
      <c r="A689" s="10" t="s">
        <v>241</v>
      </c>
      <c r="B689" s="10" t="s">
        <v>21</v>
      </c>
      <c r="C689">
        <v>1587.1</v>
      </c>
      <c r="D689">
        <v>3371</v>
      </c>
      <c r="E689" s="10" t="s">
        <v>1388</v>
      </c>
      <c r="F689" s="10" t="s">
        <v>966</v>
      </c>
      <c r="G689" s="10" t="s">
        <v>1308</v>
      </c>
      <c r="H689">
        <v>229</v>
      </c>
      <c r="I689" s="10" t="s">
        <v>894</v>
      </c>
      <c r="J689">
        <v>1293</v>
      </c>
      <c r="K689" s="10" t="s">
        <v>1382</v>
      </c>
      <c r="L689">
        <v>4.09</v>
      </c>
      <c r="M689" s="10" t="s">
        <v>871</v>
      </c>
    </row>
    <row r="690" spans="1:13" x14ac:dyDescent="0.45">
      <c r="A690" s="10" t="s">
        <v>634</v>
      </c>
      <c r="B690" s="10" t="s">
        <v>21</v>
      </c>
      <c r="C690">
        <v>309.2</v>
      </c>
      <c r="D690">
        <v>984</v>
      </c>
      <c r="E690" s="10" t="s">
        <v>1388</v>
      </c>
      <c r="F690" s="10" t="s">
        <v>1037</v>
      </c>
      <c r="G690" s="10" t="s">
        <v>1046</v>
      </c>
      <c r="H690">
        <v>62</v>
      </c>
      <c r="I690" s="10" t="s">
        <v>1087</v>
      </c>
      <c r="J690">
        <v>364</v>
      </c>
      <c r="K690" s="10" t="s">
        <v>1205</v>
      </c>
      <c r="L690">
        <v>4.6500000000000004</v>
      </c>
      <c r="M690" s="10" t="s">
        <v>871</v>
      </c>
    </row>
    <row r="691" spans="1:13" x14ac:dyDescent="0.45">
      <c r="A691" s="10" t="s">
        <v>529</v>
      </c>
      <c r="B691" s="10" t="s">
        <v>21</v>
      </c>
      <c r="C691">
        <v>1887.2</v>
      </c>
      <c r="D691">
        <v>1330</v>
      </c>
      <c r="E691" s="10" t="s">
        <v>1388</v>
      </c>
      <c r="F691" s="10" t="s">
        <v>1349</v>
      </c>
      <c r="G691" s="10" t="s">
        <v>1043</v>
      </c>
      <c r="H691">
        <v>92</v>
      </c>
      <c r="I691" s="10" t="s">
        <v>1097</v>
      </c>
      <c r="J691">
        <v>504</v>
      </c>
      <c r="K691" s="10" t="s">
        <v>1233</v>
      </c>
      <c r="L691">
        <v>4.5599999999999996</v>
      </c>
      <c r="M691" s="10" t="s">
        <v>871</v>
      </c>
    </row>
    <row r="692" spans="1:13" x14ac:dyDescent="0.45">
      <c r="A692" s="10" t="s">
        <v>562</v>
      </c>
      <c r="B692" s="10" t="s">
        <v>21</v>
      </c>
      <c r="C692">
        <v>1466</v>
      </c>
      <c r="D692">
        <v>1979</v>
      </c>
      <c r="E692" s="10" t="s">
        <v>1388</v>
      </c>
      <c r="F692" s="10" t="s">
        <v>1130</v>
      </c>
      <c r="G692" s="10" t="s">
        <v>1065</v>
      </c>
      <c r="H692">
        <v>148</v>
      </c>
      <c r="I692" s="10" t="s">
        <v>1241</v>
      </c>
      <c r="J692">
        <v>770</v>
      </c>
      <c r="K692" s="10" t="s">
        <v>1377</v>
      </c>
      <c r="L692">
        <v>4.62</v>
      </c>
      <c r="M692" s="10" t="s">
        <v>871</v>
      </c>
    </row>
    <row r="693" spans="1:13" x14ac:dyDescent="0.45">
      <c r="A693" s="10" t="s">
        <v>647</v>
      </c>
      <c r="B693" s="10" t="s">
        <v>21</v>
      </c>
      <c r="C693">
        <v>984.2</v>
      </c>
      <c r="D693">
        <v>2652</v>
      </c>
      <c r="E693" s="10" t="s">
        <v>1388</v>
      </c>
      <c r="F693" s="10" t="s">
        <v>962</v>
      </c>
      <c r="G693" s="10" t="s">
        <v>1321</v>
      </c>
      <c r="H693">
        <v>165</v>
      </c>
      <c r="I693" s="10" t="s">
        <v>998</v>
      </c>
      <c r="J693">
        <v>1005</v>
      </c>
      <c r="K693" s="10" t="s">
        <v>1233</v>
      </c>
      <c r="L693">
        <v>3.77</v>
      </c>
      <c r="M693" s="10" t="s">
        <v>871</v>
      </c>
    </row>
    <row r="694" spans="1:13" x14ac:dyDescent="0.45">
      <c r="A694" s="10" t="s">
        <v>64</v>
      </c>
      <c r="B694" s="10" t="s">
        <v>21</v>
      </c>
      <c r="C694">
        <v>391</v>
      </c>
      <c r="D694">
        <v>482</v>
      </c>
      <c r="E694" s="10" t="s">
        <v>1388</v>
      </c>
      <c r="F694" s="10" t="s">
        <v>935</v>
      </c>
      <c r="G694" s="10" t="s">
        <v>1394</v>
      </c>
      <c r="H694">
        <v>30</v>
      </c>
      <c r="I694" s="10" t="s">
        <v>998</v>
      </c>
      <c r="J694">
        <v>175</v>
      </c>
      <c r="K694" s="10" t="s">
        <v>1268</v>
      </c>
      <c r="L694">
        <v>3.98</v>
      </c>
      <c r="M694" s="10" t="s">
        <v>871</v>
      </c>
    </row>
    <row r="695" spans="1:13" x14ac:dyDescent="0.45">
      <c r="A695" s="10" t="s">
        <v>489</v>
      </c>
      <c r="B695" s="10" t="s">
        <v>21</v>
      </c>
      <c r="C695">
        <v>1108.0999999999999</v>
      </c>
      <c r="D695">
        <v>3125</v>
      </c>
      <c r="E695" s="10" t="s">
        <v>1395</v>
      </c>
      <c r="F695" s="10" t="s">
        <v>966</v>
      </c>
      <c r="G695" s="10" t="s">
        <v>1114</v>
      </c>
      <c r="H695">
        <v>239</v>
      </c>
      <c r="I695" s="10" t="s">
        <v>1228</v>
      </c>
      <c r="J695">
        <v>1183</v>
      </c>
      <c r="K695" s="10" t="s">
        <v>1233</v>
      </c>
      <c r="L695">
        <v>4.03</v>
      </c>
      <c r="M695" s="10" t="s">
        <v>871</v>
      </c>
    </row>
    <row r="696" spans="1:13" x14ac:dyDescent="0.45">
      <c r="A696" s="10" t="s">
        <v>541</v>
      </c>
      <c r="B696" s="10" t="s">
        <v>542</v>
      </c>
      <c r="C696">
        <v>452.1</v>
      </c>
      <c r="D696">
        <v>1201</v>
      </c>
      <c r="E696" s="10" t="s">
        <v>1395</v>
      </c>
      <c r="F696" s="10" t="s">
        <v>1173</v>
      </c>
      <c r="G696" s="10" t="s">
        <v>1299</v>
      </c>
      <c r="H696">
        <v>106</v>
      </c>
      <c r="I696" s="10" t="s">
        <v>1390</v>
      </c>
      <c r="J696">
        <v>480</v>
      </c>
      <c r="K696" s="10" t="s">
        <v>1220</v>
      </c>
      <c r="L696">
        <v>3.56</v>
      </c>
      <c r="M696" s="10" t="s">
        <v>871</v>
      </c>
    </row>
    <row r="697" spans="1:13" x14ac:dyDescent="0.45">
      <c r="A697" s="10" t="s">
        <v>525</v>
      </c>
      <c r="B697" s="10" t="s">
        <v>21</v>
      </c>
      <c r="C697">
        <v>1008.2</v>
      </c>
      <c r="D697">
        <v>2291</v>
      </c>
      <c r="E697" s="10" t="s">
        <v>1395</v>
      </c>
      <c r="F697" s="10" t="s">
        <v>1189</v>
      </c>
      <c r="G697" s="10" t="s">
        <v>1073</v>
      </c>
      <c r="H697">
        <v>159</v>
      </c>
      <c r="I697" s="10" t="s">
        <v>1097</v>
      </c>
      <c r="J697">
        <v>869</v>
      </c>
      <c r="K697" s="10" t="s">
        <v>1233</v>
      </c>
      <c r="L697">
        <v>4.0599999999999996</v>
      </c>
      <c r="M697" s="10" t="s">
        <v>871</v>
      </c>
    </row>
    <row r="698" spans="1:13" x14ac:dyDescent="0.45">
      <c r="A698" s="10" t="s">
        <v>125</v>
      </c>
      <c r="B698" s="10" t="s">
        <v>21</v>
      </c>
      <c r="C698">
        <v>336.2</v>
      </c>
      <c r="D698">
        <v>100</v>
      </c>
      <c r="E698" s="10" t="s">
        <v>1395</v>
      </c>
      <c r="F698" s="10" t="s">
        <v>1396</v>
      </c>
      <c r="G698" s="10" t="s">
        <v>1210</v>
      </c>
      <c r="H698">
        <v>2</v>
      </c>
      <c r="I698" s="10" t="s">
        <v>1397</v>
      </c>
      <c r="J698">
        <v>31</v>
      </c>
      <c r="K698" s="10" t="s">
        <v>930</v>
      </c>
      <c r="L698">
        <v>3.82</v>
      </c>
      <c r="M698" s="10" t="s">
        <v>871</v>
      </c>
    </row>
    <row r="699" spans="1:13" x14ac:dyDescent="0.45">
      <c r="A699" s="10" t="s">
        <v>148</v>
      </c>
      <c r="B699" s="10" t="s">
        <v>21</v>
      </c>
      <c r="C699">
        <v>911.1</v>
      </c>
      <c r="D699">
        <v>1610</v>
      </c>
      <c r="E699" s="10" t="s">
        <v>1395</v>
      </c>
      <c r="F699" s="10" t="s">
        <v>1349</v>
      </c>
      <c r="G699" s="10" t="s">
        <v>1143</v>
      </c>
      <c r="H699">
        <v>107</v>
      </c>
      <c r="I699" s="10" t="s">
        <v>1152</v>
      </c>
      <c r="J699">
        <v>602</v>
      </c>
      <c r="K699" s="10" t="s">
        <v>1280</v>
      </c>
      <c r="L699">
        <v>4.29</v>
      </c>
      <c r="M699" s="10" t="s">
        <v>871</v>
      </c>
    </row>
    <row r="700" spans="1:13" x14ac:dyDescent="0.45">
      <c r="A700" s="10" t="s">
        <v>802</v>
      </c>
      <c r="B700" s="10" t="s">
        <v>220</v>
      </c>
      <c r="C700">
        <v>318</v>
      </c>
      <c r="D700">
        <v>946</v>
      </c>
      <c r="E700" s="10" t="s">
        <v>1395</v>
      </c>
      <c r="F700" s="10" t="s">
        <v>1222</v>
      </c>
      <c r="G700" s="10" t="s">
        <v>1369</v>
      </c>
      <c r="H700">
        <v>81</v>
      </c>
      <c r="I700" s="10" t="s">
        <v>1263</v>
      </c>
      <c r="J700">
        <v>368</v>
      </c>
      <c r="K700" s="10" t="s">
        <v>1377</v>
      </c>
      <c r="L700">
        <v>4.6100000000000003</v>
      </c>
      <c r="M700" s="10" t="s">
        <v>871</v>
      </c>
    </row>
    <row r="701" spans="1:13" x14ac:dyDescent="0.45">
      <c r="A701" s="10" t="s">
        <v>585</v>
      </c>
      <c r="B701" s="10" t="s">
        <v>21</v>
      </c>
      <c r="C701">
        <v>1308.0999999999999</v>
      </c>
      <c r="D701">
        <v>196</v>
      </c>
      <c r="E701" s="10" t="s">
        <v>1395</v>
      </c>
      <c r="F701" s="10" t="s">
        <v>1139</v>
      </c>
      <c r="G701" s="10" t="s">
        <v>1073</v>
      </c>
      <c r="H701">
        <v>13</v>
      </c>
      <c r="I701" s="10" t="s">
        <v>1152</v>
      </c>
      <c r="J701">
        <v>75</v>
      </c>
      <c r="K701" s="10" t="s">
        <v>1359</v>
      </c>
      <c r="L701">
        <v>4.33</v>
      </c>
      <c r="M701" s="10" t="s">
        <v>871</v>
      </c>
    </row>
    <row r="702" spans="1:13" x14ac:dyDescent="0.45">
      <c r="A702" s="10" t="s">
        <v>70</v>
      </c>
      <c r="B702" s="10" t="s">
        <v>21</v>
      </c>
      <c r="C702">
        <v>1311.1</v>
      </c>
      <c r="D702">
        <v>2540</v>
      </c>
      <c r="E702" s="10" t="s">
        <v>1395</v>
      </c>
      <c r="F702" s="10" t="s">
        <v>1262</v>
      </c>
      <c r="G702" s="10" t="s">
        <v>1264</v>
      </c>
      <c r="H702">
        <v>167</v>
      </c>
      <c r="I702" s="10" t="s">
        <v>1152</v>
      </c>
      <c r="J702">
        <v>1023</v>
      </c>
      <c r="K702" s="10" t="s">
        <v>1357</v>
      </c>
      <c r="L702">
        <v>3.85</v>
      </c>
      <c r="M702" s="10" t="s">
        <v>871</v>
      </c>
    </row>
    <row r="703" spans="1:13" x14ac:dyDescent="0.45">
      <c r="A703" s="10" t="s">
        <v>623</v>
      </c>
      <c r="B703" s="10" t="s">
        <v>21</v>
      </c>
      <c r="C703">
        <v>587</v>
      </c>
      <c r="D703">
        <v>1115</v>
      </c>
      <c r="E703" s="10" t="s">
        <v>1395</v>
      </c>
      <c r="F703" s="10" t="s">
        <v>1079</v>
      </c>
      <c r="G703" s="10" t="s">
        <v>1110</v>
      </c>
      <c r="H703">
        <v>78</v>
      </c>
      <c r="I703" s="10" t="s">
        <v>1121</v>
      </c>
      <c r="J703">
        <v>414</v>
      </c>
      <c r="K703" s="10" t="s">
        <v>1271</v>
      </c>
      <c r="L703">
        <v>4.8899999999999997</v>
      </c>
      <c r="M703" s="10" t="s">
        <v>871</v>
      </c>
    </row>
    <row r="704" spans="1:13" x14ac:dyDescent="0.45">
      <c r="A704" s="10" t="s">
        <v>206</v>
      </c>
      <c r="B704" s="10" t="s">
        <v>21</v>
      </c>
      <c r="C704">
        <v>528.20000000000005</v>
      </c>
      <c r="D704">
        <v>1673</v>
      </c>
      <c r="E704" s="10" t="s">
        <v>1395</v>
      </c>
      <c r="F704" s="10" t="s">
        <v>1408</v>
      </c>
      <c r="G704" s="10" t="s">
        <v>1143</v>
      </c>
      <c r="H704">
        <v>133</v>
      </c>
      <c r="I704" s="10" t="s">
        <v>1282</v>
      </c>
      <c r="J704">
        <v>681</v>
      </c>
      <c r="K704" s="10" t="s">
        <v>1427</v>
      </c>
      <c r="L704">
        <v>5.1100000000000003</v>
      </c>
      <c r="M704" s="10" t="s">
        <v>871</v>
      </c>
    </row>
    <row r="705" spans="1:13" x14ac:dyDescent="0.45">
      <c r="A705" s="10" t="s">
        <v>493</v>
      </c>
      <c r="B705" s="10" t="s">
        <v>21</v>
      </c>
      <c r="C705">
        <v>717.1</v>
      </c>
      <c r="D705">
        <v>2191</v>
      </c>
      <c r="E705" s="10" t="s">
        <v>1395</v>
      </c>
      <c r="F705" s="10" t="s">
        <v>1139</v>
      </c>
      <c r="G705" s="10" t="s">
        <v>939</v>
      </c>
      <c r="H705">
        <v>173</v>
      </c>
      <c r="I705" s="10" t="s">
        <v>1282</v>
      </c>
      <c r="J705">
        <v>832</v>
      </c>
      <c r="K705" s="10" t="s">
        <v>1279</v>
      </c>
      <c r="L705">
        <v>4.63</v>
      </c>
      <c r="M705" s="10" t="s">
        <v>871</v>
      </c>
    </row>
    <row r="706" spans="1:13" x14ac:dyDescent="0.45">
      <c r="A706" s="10" t="s">
        <v>553</v>
      </c>
      <c r="B706" s="10" t="s">
        <v>21</v>
      </c>
      <c r="C706">
        <v>328</v>
      </c>
      <c r="D706">
        <v>1000</v>
      </c>
      <c r="E706" s="10" t="s">
        <v>1395</v>
      </c>
      <c r="F706" s="10" t="s">
        <v>1103</v>
      </c>
      <c r="G706" s="10" t="s">
        <v>1108</v>
      </c>
      <c r="H706">
        <v>83</v>
      </c>
      <c r="I706" s="10" t="s">
        <v>1276</v>
      </c>
      <c r="J706">
        <v>408</v>
      </c>
      <c r="K706" s="10" t="s">
        <v>1400</v>
      </c>
      <c r="L706">
        <v>3.98</v>
      </c>
      <c r="M706" s="10" t="s">
        <v>871</v>
      </c>
    </row>
    <row r="707" spans="1:13" x14ac:dyDescent="0.45">
      <c r="A707" s="10" t="s">
        <v>724</v>
      </c>
      <c r="B707" s="10" t="s">
        <v>21</v>
      </c>
      <c r="C707">
        <v>395.1</v>
      </c>
      <c r="D707">
        <v>582</v>
      </c>
      <c r="E707" s="10" t="s">
        <v>1395</v>
      </c>
      <c r="F707" s="10" t="s">
        <v>979</v>
      </c>
      <c r="G707" s="10" t="s">
        <v>994</v>
      </c>
      <c r="H707">
        <v>38</v>
      </c>
      <c r="I707" s="10" t="s">
        <v>1141</v>
      </c>
      <c r="J707">
        <v>221</v>
      </c>
      <c r="K707" s="10" t="s">
        <v>1279</v>
      </c>
      <c r="L707">
        <v>4.12</v>
      </c>
      <c r="M707" s="10" t="s">
        <v>871</v>
      </c>
    </row>
    <row r="708" spans="1:13" x14ac:dyDescent="0.45">
      <c r="A708" s="10" t="s">
        <v>343</v>
      </c>
      <c r="B708" s="10" t="s">
        <v>21</v>
      </c>
      <c r="C708">
        <v>326.10000000000002</v>
      </c>
      <c r="D708">
        <v>990</v>
      </c>
      <c r="E708" s="10" t="s">
        <v>1395</v>
      </c>
      <c r="F708" s="10" t="s">
        <v>1349</v>
      </c>
      <c r="G708" s="10" t="s">
        <v>991</v>
      </c>
      <c r="H708">
        <v>74</v>
      </c>
      <c r="I708" s="10" t="s">
        <v>1241</v>
      </c>
      <c r="J708">
        <v>379</v>
      </c>
      <c r="K708" s="10" t="s">
        <v>1359</v>
      </c>
      <c r="L708">
        <v>4.03</v>
      </c>
      <c r="M708" s="10" t="s">
        <v>871</v>
      </c>
    </row>
    <row r="709" spans="1:13" x14ac:dyDescent="0.45">
      <c r="A709" s="10" t="s">
        <v>278</v>
      </c>
      <c r="B709" s="10" t="s">
        <v>279</v>
      </c>
      <c r="C709">
        <v>668.1</v>
      </c>
      <c r="D709">
        <v>58</v>
      </c>
      <c r="E709" s="10" t="s">
        <v>1395</v>
      </c>
      <c r="F709" s="10" t="s">
        <v>907</v>
      </c>
      <c r="G709" s="10" t="s">
        <v>1140</v>
      </c>
      <c r="H709">
        <v>2</v>
      </c>
      <c r="I709" s="10" t="s">
        <v>1398</v>
      </c>
      <c r="J709">
        <v>23</v>
      </c>
      <c r="K709" s="10" t="s">
        <v>1399</v>
      </c>
      <c r="L709">
        <v>4.21</v>
      </c>
      <c r="M709" s="10" t="s">
        <v>871</v>
      </c>
    </row>
    <row r="710" spans="1:13" x14ac:dyDescent="0.45">
      <c r="A710" s="10" t="s">
        <v>451</v>
      </c>
      <c r="B710" s="10" t="s">
        <v>21</v>
      </c>
      <c r="C710">
        <v>725</v>
      </c>
      <c r="D710">
        <v>1904</v>
      </c>
      <c r="E710" s="10" t="s">
        <v>1395</v>
      </c>
      <c r="F710" s="10" t="s">
        <v>1064</v>
      </c>
      <c r="G710" s="10" t="s">
        <v>1351</v>
      </c>
      <c r="H710">
        <v>147</v>
      </c>
      <c r="I710" s="10" t="s">
        <v>1158</v>
      </c>
      <c r="J710">
        <v>778</v>
      </c>
      <c r="K710" s="10" t="s">
        <v>1415</v>
      </c>
      <c r="L710">
        <v>3.2</v>
      </c>
      <c r="M710" s="10" t="s">
        <v>871</v>
      </c>
    </row>
    <row r="711" spans="1:13" x14ac:dyDescent="0.45">
      <c r="A711" s="10" t="s">
        <v>108</v>
      </c>
      <c r="B711" s="10" t="s">
        <v>109</v>
      </c>
      <c r="C711">
        <v>337</v>
      </c>
      <c r="D711">
        <v>914</v>
      </c>
      <c r="E711" s="10" t="s">
        <v>1395</v>
      </c>
      <c r="F711" s="10" t="s">
        <v>984</v>
      </c>
      <c r="G711" s="10" t="s">
        <v>2011</v>
      </c>
      <c r="H711">
        <v>54</v>
      </c>
      <c r="I711" s="10" t="s">
        <v>1047</v>
      </c>
      <c r="J711">
        <v>370</v>
      </c>
      <c r="K711" s="10" t="s">
        <v>1393</v>
      </c>
      <c r="L711">
        <v>3.36</v>
      </c>
      <c r="M711" s="10" t="s">
        <v>871</v>
      </c>
    </row>
    <row r="712" spans="1:13" x14ac:dyDescent="0.45">
      <c r="A712" s="10" t="s">
        <v>550</v>
      </c>
      <c r="B712" s="10" t="s">
        <v>21</v>
      </c>
      <c r="C712">
        <v>1864.2</v>
      </c>
      <c r="D712">
        <v>2321</v>
      </c>
      <c r="E712" s="10" t="s">
        <v>1395</v>
      </c>
      <c r="F712" s="10" t="s">
        <v>1102</v>
      </c>
      <c r="G712" s="10" t="s">
        <v>1351</v>
      </c>
      <c r="H712">
        <v>136</v>
      </c>
      <c r="I712" s="10" t="s">
        <v>1047</v>
      </c>
      <c r="J712">
        <v>865</v>
      </c>
      <c r="K712" s="10" t="s">
        <v>1291</v>
      </c>
      <c r="L712">
        <v>4.21</v>
      </c>
      <c r="M712" s="10" t="s">
        <v>871</v>
      </c>
    </row>
    <row r="713" spans="1:13" x14ac:dyDescent="0.45">
      <c r="A713" s="10" t="s">
        <v>215</v>
      </c>
      <c r="B713" s="10" t="s">
        <v>21</v>
      </c>
      <c r="C713">
        <v>616.20000000000005</v>
      </c>
      <c r="D713">
        <v>1342</v>
      </c>
      <c r="E713" s="10" t="s">
        <v>1402</v>
      </c>
      <c r="F713" s="10" t="s">
        <v>1173</v>
      </c>
      <c r="G713" s="10" t="s">
        <v>1052</v>
      </c>
      <c r="H713">
        <v>81</v>
      </c>
      <c r="I713" s="10" t="s">
        <v>940</v>
      </c>
      <c r="J713">
        <v>516</v>
      </c>
      <c r="K713" s="10" t="s">
        <v>1337</v>
      </c>
      <c r="L713">
        <v>3.31</v>
      </c>
      <c r="M713" s="10" t="s">
        <v>871</v>
      </c>
    </row>
    <row r="714" spans="1:13" x14ac:dyDescent="0.45">
      <c r="A714" s="10" t="s">
        <v>758</v>
      </c>
      <c r="B714" s="10" t="s">
        <v>21</v>
      </c>
      <c r="C714">
        <v>427.1</v>
      </c>
      <c r="D714">
        <v>1150</v>
      </c>
      <c r="E714" s="10" t="s">
        <v>1402</v>
      </c>
      <c r="F714" s="10" t="s">
        <v>1057</v>
      </c>
      <c r="G714" s="10" t="s">
        <v>1403</v>
      </c>
      <c r="H714">
        <v>84</v>
      </c>
      <c r="I714" s="10" t="s">
        <v>1133</v>
      </c>
      <c r="J714">
        <v>422</v>
      </c>
      <c r="K714" s="10" t="s">
        <v>1270</v>
      </c>
      <c r="L714">
        <v>4.1100000000000003</v>
      </c>
      <c r="M714" s="10" t="s">
        <v>871</v>
      </c>
    </row>
    <row r="715" spans="1:13" x14ac:dyDescent="0.45">
      <c r="A715" s="10" t="s">
        <v>430</v>
      </c>
      <c r="B715" s="10" t="s">
        <v>21</v>
      </c>
      <c r="C715">
        <v>904.1</v>
      </c>
      <c r="D715">
        <v>2222</v>
      </c>
      <c r="E715" s="10" t="s">
        <v>1402</v>
      </c>
      <c r="F715" s="10" t="s">
        <v>1130</v>
      </c>
      <c r="G715" s="10" t="s">
        <v>1123</v>
      </c>
      <c r="H715">
        <v>140</v>
      </c>
      <c r="I715" s="10" t="s">
        <v>1087</v>
      </c>
      <c r="J715">
        <v>861</v>
      </c>
      <c r="K715" s="10" t="s">
        <v>1347</v>
      </c>
      <c r="L715">
        <v>3.72</v>
      </c>
      <c r="M715" s="10" t="s">
        <v>871</v>
      </c>
    </row>
    <row r="716" spans="1:13" x14ac:dyDescent="0.45">
      <c r="A716" s="10" t="s">
        <v>635</v>
      </c>
      <c r="B716" s="10" t="s">
        <v>21</v>
      </c>
      <c r="C716">
        <v>597</v>
      </c>
      <c r="D716">
        <v>674</v>
      </c>
      <c r="E716" s="10" t="s">
        <v>1402</v>
      </c>
      <c r="F716" s="10" t="s">
        <v>984</v>
      </c>
      <c r="G716" s="10" t="s">
        <v>946</v>
      </c>
      <c r="H716">
        <v>42</v>
      </c>
      <c r="I716" s="10" t="s">
        <v>998</v>
      </c>
      <c r="J716">
        <v>260</v>
      </c>
      <c r="K716" s="10" t="s">
        <v>1313</v>
      </c>
      <c r="L716">
        <v>4.1500000000000004</v>
      </c>
      <c r="M716" s="10" t="s">
        <v>871</v>
      </c>
    </row>
    <row r="717" spans="1:13" x14ac:dyDescent="0.45">
      <c r="A717" s="10" t="s">
        <v>137</v>
      </c>
      <c r="B717" s="10" t="s">
        <v>21</v>
      </c>
      <c r="C717">
        <v>322.10000000000002</v>
      </c>
      <c r="D717">
        <v>925</v>
      </c>
      <c r="E717" s="10" t="s">
        <v>1402</v>
      </c>
      <c r="F717" s="10" t="s">
        <v>958</v>
      </c>
      <c r="G717" s="10" t="s">
        <v>1429</v>
      </c>
      <c r="H717">
        <v>58</v>
      </c>
      <c r="I717" s="10" t="s">
        <v>1087</v>
      </c>
      <c r="J717">
        <v>352</v>
      </c>
      <c r="K717" s="10" t="s">
        <v>2012</v>
      </c>
      <c r="L717">
        <v>4.22</v>
      </c>
      <c r="M717" s="10" t="s">
        <v>871</v>
      </c>
    </row>
    <row r="718" spans="1:13" x14ac:dyDescent="0.45">
      <c r="A718" s="10" t="s">
        <v>751</v>
      </c>
      <c r="B718" s="10" t="s">
        <v>21</v>
      </c>
      <c r="C718">
        <v>596.20000000000005</v>
      </c>
      <c r="D718">
        <v>1763</v>
      </c>
      <c r="E718" s="10" t="s">
        <v>1402</v>
      </c>
      <c r="F718" s="10" t="s">
        <v>1183</v>
      </c>
      <c r="G718" s="10" t="s">
        <v>1338</v>
      </c>
      <c r="H718">
        <v>130</v>
      </c>
      <c r="I718" s="10" t="s">
        <v>1144</v>
      </c>
      <c r="J718">
        <v>662</v>
      </c>
      <c r="K718" s="10" t="s">
        <v>1283</v>
      </c>
      <c r="L718">
        <v>4.3</v>
      </c>
      <c r="M718" s="10" t="s">
        <v>871</v>
      </c>
    </row>
    <row r="719" spans="1:13" x14ac:dyDescent="0.45">
      <c r="A719" s="10" t="s">
        <v>1785</v>
      </c>
      <c r="B719" s="10" t="s">
        <v>21</v>
      </c>
      <c r="C719">
        <v>315.2</v>
      </c>
      <c r="D719">
        <v>938</v>
      </c>
      <c r="E719" s="10" t="s">
        <v>1402</v>
      </c>
      <c r="F719" s="10" t="s">
        <v>1016</v>
      </c>
      <c r="G719" s="10" t="s">
        <v>2013</v>
      </c>
      <c r="H719">
        <v>94</v>
      </c>
      <c r="I719" s="10" t="s">
        <v>1330</v>
      </c>
      <c r="J719">
        <v>373</v>
      </c>
      <c r="K719" s="10" t="s">
        <v>1421</v>
      </c>
      <c r="L719">
        <v>4.25</v>
      </c>
      <c r="M719" s="10" t="s">
        <v>871</v>
      </c>
    </row>
    <row r="720" spans="1:13" x14ac:dyDescent="0.45">
      <c r="A720" s="10" t="s">
        <v>123</v>
      </c>
      <c r="B720" s="10" t="s">
        <v>124</v>
      </c>
      <c r="C720">
        <v>679.2</v>
      </c>
      <c r="D720">
        <v>2265</v>
      </c>
      <c r="E720" s="10" t="s">
        <v>1402</v>
      </c>
      <c r="F720" s="10" t="s">
        <v>1092</v>
      </c>
      <c r="G720" s="10" t="s">
        <v>1128</v>
      </c>
      <c r="H720">
        <v>121</v>
      </c>
      <c r="I720" s="10" t="s">
        <v>933</v>
      </c>
      <c r="J720">
        <v>916</v>
      </c>
      <c r="K720" s="10" t="s">
        <v>1405</v>
      </c>
      <c r="L720">
        <v>4.87</v>
      </c>
      <c r="M720" s="10" t="s">
        <v>871</v>
      </c>
    </row>
    <row r="721" spans="1:13" x14ac:dyDescent="0.45">
      <c r="A721" s="10" t="s">
        <v>169</v>
      </c>
      <c r="B721" s="10" t="s">
        <v>21</v>
      </c>
      <c r="C721">
        <v>772.1</v>
      </c>
      <c r="D721">
        <v>238</v>
      </c>
      <c r="E721" s="10" t="s">
        <v>1402</v>
      </c>
      <c r="F721" s="10" t="s">
        <v>1378</v>
      </c>
      <c r="G721" s="10" t="s">
        <v>1147</v>
      </c>
      <c r="H721">
        <v>20</v>
      </c>
      <c r="I721" s="10" t="s">
        <v>1406</v>
      </c>
      <c r="J721">
        <v>91</v>
      </c>
      <c r="K721" s="10" t="s">
        <v>1324</v>
      </c>
      <c r="L721">
        <v>5</v>
      </c>
      <c r="M721" s="10" t="s">
        <v>871</v>
      </c>
    </row>
    <row r="722" spans="1:13" x14ac:dyDescent="0.45">
      <c r="A722" s="10" t="s">
        <v>45</v>
      </c>
      <c r="B722" s="10" t="s">
        <v>21</v>
      </c>
      <c r="C722">
        <v>468</v>
      </c>
      <c r="D722">
        <v>1531</v>
      </c>
      <c r="E722" s="10" t="s">
        <v>1402</v>
      </c>
      <c r="F722" s="10" t="s">
        <v>1006</v>
      </c>
      <c r="G722" s="10" t="s">
        <v>1407</v>
      </c>
      <c r="H722">
        <v>75</v>
      </c>
      <c r="I722" s="10" t="s">
        <v>925</v>
      </c>
      <c r="J722">
        <v>618</v>
      </c>
      <c r="K722" s="10" t="s">
        <v>1405</v>
      </c>
      <c r="L722">
        <v>5.12</v>
      </c>
      <c r="M722" s="10" t="s">
        <v>871</v>
      </c>
    </row>
    <row r="723" spans="1:13" x14ac:dyDescent="0.45">
      <c r="A723" s="10" t="s">
        <v>829</v>
      </c>
      <c r="B723" s="10" t="s">
        <v>21</v>
      </c>
      <c r="C723">
        <v>947</v>
      </c>
      <c r="D723">
        <v>1783</v>
      </c>
      <c r="E723" s="10" t="s">
        <v>1402</v>
      </c>
      <c r="F723" s="10" t="s">
        <v>1008</v>
      </c>
      <c r="G723" s="10" t="s">
        <v>1409</v>
      </c>
      <c r="H723">
        <v>158</v>
      </c>
      <c r="I723" s="10" t="s">
        <v>1404</v>
      </c>
      <c r="J723">
        <v>664</v>
      </c>
      <c r="K723" s="10" t="s">
        <v>1278</v>
      </c>
      <c r="L723">
        <v>4.12</v>
      </c>
      <c r="M723" s="10" t="s">
        <v>871</v>
      </c>
    </row>
    <row r="724" spans="1:13" x14ac:dyDescent="0.45">
      <c r="A724" s="10" t="s">
        <v>808</v>
      </c>
      <c r="B724" s="10" t="s">
        <v>21</v>
      </c>
      <c r="C724">
        <v>463.2</v>
      </c>
      <c r="D724">
        <v>716</v>
      </c>
      <c r="E724" s="10" t="s">
        <v>1402</v>
      </c>
      <c r="F724" s="10" t="s">
        <v>1098</v>
      </c>
      <c r="G724" s="10" t="s">
        <v>1157</v>
      </c>
      <c r="H724">
        <v>52</v>
      </c>
      <c r="I724" s="10" t="s">
        <v>1133</v>
      </c>
      <c r="J724">
        <v>257</v>
      </c>
      <c r="K724" s="10" t="s">
        <v>1293</v>
      </c>
      <c r="L724">
        <v>3.14</v>
      </c>
      <c r="M724" s="10" t="s">
        <v>871</v>
      </c>
    </row>
    <row r="725" spans="1:13" x14ac:dyDescent="0.45">
      <c r="A725" s="10" t="s">
        <v>739</v>
      </c>
      <c r="B725" s="10" t="s">
        <v>191</v>
      </c>
      <c r="C725">
        <v>361.1</v>
      </c>
      <c r="D725">
        <v>1013</v>
      </c>
      <c r="E725" s="10" t="s">
        <v>1402</v>
      </c>
      <c r="F725" s="10" t="s">
        <v>1035</v>
      </c>
      <c r="G725" s="10" t="s">
        <v>963</v>
      </c>
      <c r="H725">
        <v>78</v>
      </c>
      <c r="I725" s="10" t="s">
        <v>1158</v>
      </c>
      <c r="J725">
        <v>392</v>
      </c>
      <c r="K725" s="10" t="s">
        <v>1347</v>
      </c>
      <c r="L725">
        <v>4.68</v>
      </c>
      <c r="M725" s="10" t="s">
        <v>871</v>
      </c>
    </row>
    <row r="726" spans="1:13" x14ac:dyDescent="0.45">
      <c r="A726" s="10" t="s">
        <v>530</v>
      </c>
      <c r="B726" s="10" t="s">
        <v>21</v>
      </c>
      <c r="C726">
        <v>400.1</v>
      </c>
      <c r="D726">
        <v>1181</v>
      </c>
      <c r="E726" s="10" t="s">
        <v>1402</v>
      </c>
      <c r="F726" s="10" t="s">
        <v>1008</v>
      </c>
      <c r="G726" s="10" t="s">
        <v>1140</v>
      </c>
      <c r="H726">
        <v>98</v>
      </c>
      <c r="I726" s="10" t="s">
        <v>1276</v>
      </c>
      <c r="J726">
        <v>469</v>
      </c>
      <c r="K726" s="10" t="s">
        <v>1399</v>
      </c>
      <c r="L726">
        <v>4.38</v>
      </c>
      <c r="M726" s="10" t="s">
        <v>871</v>
      </c>
    </row>
    <row r="727" spans="1:13" x14ac:dyDescent="0.45">
      <c r="A727" s="10" t="s">
        <v>851</v>
      </c>
      <c r="B727" s="10" t="s">
        <v>21</v>
      </c>
      <c r="C727">
        <v>419.1</v>
      </c>
      <c r="D727">
        <v>1093</v>
      </c>
      <c r="E727" s="10" t="s">
        <v>1412</v>
      </c>
      <c r="F727" s="10" t="s">
        <v>1045</v>
      </c>
      <c r="G727" s="10" t="s">
        <v>1413</v>
      </c>
      <c r="H727">
        <v>97</v>
      </c>
      <c r="I727" s="10" t="s">
        <v>1404</v>
      </c>
      <c r="J727">
        <v>432</v>
      </c>
      <c r="K727" s="10" t="s">
        <v>1392</v>
      </c>
      <c r="L727">
        <v>3.73</v>
      </c>
      <c r="M727" s="10" t="s">
        <v>871</v>
      </c>
    </row>
    <row r="728" spans="1:13" x14ac:dyDescent="0.45">
      <c r="A728" s="10" t="s">
        <v>600</v>
      </c>
      <c r="B728" s="10" t="s">
        <v>21</v>
      </c>
      <c r="C728">
        <v>501.1</v>
      </c>
      <c r="D728">
        <v>1358</v>
      </c>
      <c r="E728" s="10" t="s">
        <v>1412</v>
      </c>
      <c r="F728" s="10" t="s">
        <v>1183</v>
      </c>
      <c r="G728" s="10" t="s">
        <v>1086</v>
      </c>
      <c r="H728">
        <v>120</v>
      </c>
      <c r="I728" s="10" t="s">
        <v>1390</v>
      </c>
      <c r="J728">
        <v>530</v>
      </c>
      <c r="K728" s="10" t="s">
        <v>2002</v>
      </c>
      <c r="L728">
        <v>4.3099999999999996</v>
      </c>
      <c r="M728" s="10" t="s">
        <v>871</v>
      </c>
    </row>
    <row r="729" spans="1:13" x14ac:dyDescent="0.45">
      <c r="A729" s="10" t="s">
        <v>712</v>
      </c>
      <c r="B729" s="10" t="s">
        <v>21</v>
      </c>
      <c r="C729">
        <v>910.2</v>
      </c>
      <c r="D729">
        <v>2494</v>
      </c>
      <c r="E729" s="10" t="s">
        <v>1412</v>
      </c>
      <c r="F729" s="10" t="s">
        <v>1092</v>
      </c>
      <c r="G729" s="10" t="s">
        <v>980</v>
      </c>
      <c r="H729">
        <v>216</v>
      </c>
      <c r="I729" s="10" t="s">
        <v>1182</v>
      </c>
      <c r="J729">
        <v>984</v>
      </c>
      <c r="K729" s="10" t="s">
        <v>1392</v>
      </c>
      <c r="L729">
        <v>4.46</v>
      </c>
      <c r="M729" s="10" t="s">
        <v>871</v>
      </c>
    </row>
    <row r="730" spans="1:13" x14ac:dyDescent="0.45">
      <c r="A730" s="10" t="s">
        <v>176</v>
      </c>
      <c r="B730" s="10" t="s">
        <v>171</v>
      </c>
      <c r="C730">
        <v>547.20000000000005</v>
      </c>
      <c r="D730">
        <v>1056</v>
      </c>
      <c r="E730" s="10" t="s">
        <v>1412</v>
      </c>
      <c r="F730" s="10" t="s">
        <v>1045</v>
      </c>
      <c r="G730" s="10" t="s">
        <v>1210</v>
      </c>
      <c r="H730">
        <v>67</v>
      </c>
      <c r="I730" s="10" t="s">
        <v>1087</v>
      </c>
      <c r="J730">
        <v>373</v>
      </c>
      <c r="K730" s="10" t="s">
        <v>1177</v>
      </c>
      <c r="L730">
        <v>3.89</v>
      </c>
      <c r="M730" s="10" t="s">
        <v>871</v>
      </c>
    </row>
    <row r="731" spans="1:13" x14ac:dyDescent="0.45">
      <c r="A731" s="10" t="s">
        <v>183</v>
      </c>
      <c r="B731" s="10" t="s">
        <v>21</v>
      </c>
      <c r="C731">
        <v>346.2</v>
      </c>
      <c r="D731">
        <v>1003</v>
      </c>
      <c r="E731" s="10" t="s">
        <v>1412</v>
      </c>
      <c r="F731" s="10" t="s">
        <v>1040</v>
      </c>
      <c r="G731" s="10" t="s">
        <v>1416</v>
      </c>
      <c r="H731">
        <v>63</v>
      </c>
      <c r="I731" s="10" t="s">
        <v>1087</v>
      </c>
      <c r="J731">
        <v>406</v>
      </c>
      <c r="K731" s="10" t="s">
        <v>1393</v>
      </c>
      <c r="L731">
        <v>4.3099999999999996</v>
      </c>
      <c r="M731" s="10" t="s">
        <v>871</v>
      </c>
    </row>
    <row r="732" spans="1:13" x14ac:dyDescent="0.45">
      <c r="A732" s="10" t="s">
        <v>310</v>
      </c>
      <c r="B732" s="10" t="s">
        <v>21</v>
      </c>
      <c r="C732">
        <v>775</v>
      </c>
      <c r="D732">
        <v>847</v>
      </c>
      <c r="E732" s="10" t="s">
        <v>1412</v>
      </c>
      <c r="F732" s="10" t="s">
        <v>1107</v>
      </c>
      <c r="G732" s="10" t="s">
        <v>1373</v>
      </c>
      <c r="H732">
        <v>53</v>
      </c>
      <c r="I732" s="10" t="s">
        <v>1087</v>
      </c>
      <c r="J732">
        <v>329</v>
      </c>
      <c r="K732" s="10" t="s">
        <v>1286</v>
      </c>
      <c r="L732">
        <v>4.5599999999999996</v>
      </c>
      <c r="M732" s="10" t="s">
        <v>871</v>
      </c>
    </row>
    <row r="733" spans="1:13" x14ac:dyDescent="0.45">
      <c r="A733" s="10" t="s">
        <v>261</v>
      </c>
      <c r="B733" s="10" t="s">
        <v>262</v>
      </c>
      <c r="C733">
        <v>404.2</v>
      </c>
      <c r="D733">
        <v>1050</v>
      </c>
      <c r="E733" s="10" t="s">
        <v>1412</v>
      </c>
      <c r="F733" s="10" t="s">
        <v>976</v>
      </c>
      <c r="G733" s="10" t="s">
        <v>1004</v>
      </c>
      <c r="H733">
        <v>92</v>
      </c>
      <c r="I733" s="10" t="s">
        <v>1390</v>
      </c>
      <c r="J733">
        <v>415</v>
      </c>
      <c r="K733" s="10" t="s">
        <v>1392</v>
      </c>
      <c r="L733">
        <v>3.02</v>
      </c>
      <c r="M733" s="10" t="s">
        <v>871</v>
      </c>
    </row>
    <row r="734" spans="1:13" x14ac:dyDescent="0.45">
      <c r="A734" s="10" t="s">
        <v>170</v>
      </c>
      <c r="B734" s="10" t="s">
        <v>171</v>
      </c>
      <c r="C734">
        <v>571</v>
      </c>
      <c r="D734">
        <v>1691</v>
      </c>
      <c r="E734" s="10" t="s">
        <v>1412</v>
      </c>
      <c r="F734" s="10" t="s">
        <v>1092</v>
      </c>
      <c r="G734" s="10" t="s">
        <v>1315</v>
      </c>
      <c r="H734">
        <v>120</v>
      </c>
      <c r="I734" s="10" t="s">
        <v>995</v>
      </c>
      <c r="J734">
        <v>714</v>
      </c>
      <c r="K734" s="10" t="s">
        <v>1440</v>
      </c>
      <c r="L734">
        <v>4.29</v>
      </c>
      <c r="M734" s="10" t="s">
        <v>871</v>
      </c>
    </row>
    <row r="735" spans="1:13" x14ac:dyDescent="0.45">
      <c r="A735" s="10" t="s">
        <v>1578</v>
      </c>
      <c r="B735" s="10" t="s">
        <v>289</v>
      </c>
      <c r="C735">
        <v>315</v>
      </c>
      <c r="D735">
        <v>795</v>
      </c>
      <c r="E735" s="10" t="s">
        <v>1412</v>
      </c>
      <c r="F735" s="10" t="s">
        <v>1142</v>
      </c>
      <c r="G735" s="10" t="s">
        <v>2008</v>
      </c>
      <c r="H735">
        <v>63</v>
      </c>
      <c r="I735" s="10" t="s">
        <v>1282</v>
      </c>
      <c r="J735">
        <v>319</v>
      </c>
      <c r="K735" s="10" t="s">
        <v>1296</v>
      </c>
      <c r="L735">
        <v>4.37</v>
      </c>
      <c r="M735" s="10" t="s">
        <v>871</v>
      </c>
    </row>
    <row r="736" spans="1:13" x14ac:dyDescent="0.45">
      <c r="A736" s="10" t="s">
        <v>229</v>
      </c>
      <c r="B736" s="10" t="s">
        <v>230</v>
      </c>
      <c r="C736">
        <v>314.2</v>
      </c>
      <c r="D736">
        <v>864</v>
      </c>
      <c r="E736" s="10" t="s">
        <v>1417</v>
      </c>
      <c r="F736" s="10" t="s">
        <v>1139</v>
      </c>
      <c r="G736" s="10" t="s">
        <v>1210</v>
      </c>
      <c r="H736">
        <v>61</v>
      </c>
      <c r="I736" s="10" t="s">
        <v>995</v>
      </c>
      <c r="J736">
        <v>347</v>
      </c>
      <c r="K736" s="10" t="s">
        <v>1424</v>
      </c>
      <c r="L736">
        <v>3.63</v>
      </c>
      <c r="M736" s="10" t="s">
        <v>871</v>
      </c>
    </row>
    <row r="737" spans="1:13" x14ac:dyDescent="0.45">
      <c r="A737" s="10" t="s">
        <v>591</v>
      </c>
      <c r="B737" s="10" t="s">
        <v>21</v>
      </c>
      <c r="C737">
        <v>553</v>
      </c>
      <c r="D737">
        <v>179</v>
      </c>
      <c r="E737" s="10" t="s">
        <v>1417</v>
      </c>
      <c r="F737" s="10" t="s">
        <v>938</v>
      </c>
      <c r="G737" s="10" t="s">
        <v>1352</v>
      </c>
      <c r="H737">
        <v>11</v>
      </c>
      <c r="I737" s="10" t="s">
        <v>960</v>
      </c>
      <c r="J737">
        <v>69</v>
      </c>
      <c r="K737" s="10" t="s">
        <v>1337</v>
      </c>
      <c r="L737">
        <v>3.92</v>
      </c>
      <c r="M737" s="10" t="s">
        <v>871</v>
      </c>
    </row>
    <row r="738" spans="1:13" x14ac:dyDescent="0.45">
      <c r="A738" s="10" t="s">
        <v>379</v>
      </c>
      <c r="B738" s="10" t="s">
        <v>21</v>
      </c>
      <c r="C738">
        <v>1401.2</v>
      </c>
      <c r="D738">
        <v>1318</v>
      </c>
      <c r="E738" s="10" t="s">
        <v>1417</v>
      </c>
      <c r="F738" s="10" t="s">
        <v>1139</v>
      </c>
      <c r="G738" s="10" t="s">
        <v>1146</v>
      </c>
      <c r="H738">
        <v>79</v>
      </c>
      <c r="I738" s="10" t="s">
        <v>940</v>
      </c>
      <c r="J738">
        <v>533</v>
      </c>
      <c r="K738" s="10" t="s">
        <v>1405</v>
      </c>
      <c r="L738">
        <v>4.5599999999999996</v>
      </c>
      <c r="M738" s="10" t="s">
        <v>871</v>
      </c>
    </row>
    <row r="739" spans="1:13" x14ac:dyDescent="0.45">
      <c r="A739" s="10" t="s">
        <v>420</v>
      </c>
      <c r="B739" s="10" t="s">
        <v>21</v>
      </c>
      <c r="C739">
        <v>513.20000000000005</v>
      </c>
      <c r="D739">
        <v>245</v>
      </c>
      <c r="E739" s="10" t="s">
        <v>1417</v>
      </c>
      <c r="F739" s="10" t="s">
        <v>1196</v>
      </c>
      <c r="G739" s="10" t="s">
        <v>879</v>
      </c>
      <c r="H739">
        <v>15</v>
      </c>
      <c r="I739" s="10" t="s">
        <v>960</v>
      </c>
      <c r="J739">
        <v>82</v>
      </c>
      <c r="K739" s="10" t="s">
        <v>1162</v>
      </c>
      <c r="L739">
        <v>4.8899999999999997</v>
      </c>
      <c r="M739" s="10" t="s">
        <v>871</v>
      </c>
    </row>
    <row r="740" spans="1:13" x14ac:dyDescent="0.45">
      <c r="A740" s="10" t="s">
        <v>36</v>
      </c>
      <c r="B740" s="10" t="s">
        <v>37</v>
      </c>
      <c r="C740">
        <v>730</v>
      </c>
      <c r="D740">
        <v>2111</v>
      </c>
      <c r="E740" s="10" t="s">
        <v>1417</v>
      </c>
      <c r="F740" s="10" t="s">
        <v>2014</v>
      </c>
      <c r="G740" s="10" t="s">
        <v>1410</v>
      </c>
      <c r="H740">
        <v>131</v>
      </c>
      <c r="I740" s="10" t="s">
        <v>998</v>
      </c>
      <c r="J740">
        <v>895</v>
      </c>
      <c r="K740" s="10" t="s">
        <v>1448</v>
      </c>
      <c r="L740">
        <v>3.35</v>
      </c>
      <c r="M740" s="10" t="s">
        <v>871</v>
      </c>
    </row>
    <row r="741" spans="1:13" x14ac:dyDescent="0.45">
      <c r="A741" s="10" t="s">
        <v>133</v>
      </c>
      <c r="B741" s="10" t="s">
        <v>113</v>
      </c>
      <c r="C741">
        <v>344.2</v>
      </c>
      <c r="D741">
        <v>943</v>
      </c>
      <c r="E741" s="10" t="s">
        <v>1417</v>
      </c>
      <c r="F741" s="10" t="s">
        <v>976</v>
      </c>
      <c r="G741" s="10" t="s">
        <v>1118</v>
      </c>
      <c r="H741">
        <v>75</v>
      </c>
      <c r="I741" s="10" t="s">
        <v>1148</v>
      </c>
      <c r="J741">
        <v>389</v>
      </c>
      <c r="K741" s="10" t="s">
        <v>2015</v>
      </c>
      <c r="L741">
        <v>4.47</v>
      </c>
      <c r="M741" s="10" t="s">
        <v>871</v>
      </c>
    </row>
    <row r="742" spans="1:13" x14ac:dyDescent="0.45">
      <c r="A742" s="10" t="s">
        <v>390</v>
      </c>
      <c r="B742" s="10" t="s">
        <v>21</v>
      </c>
      <c r="C742">
        <v>466.1</v>
      </c>
      <c r="D742">
        <v>1174</v>
      </c>
      <c r="E742" s="10" t="s">
        <v>1417</v>
      </c>
      <c r="F742" s="10" t="s">
        <v>1368</v>
      </c>
      <c r="G742" s="10" t="s">
        <v>1310</v>
      </c>
      <c r="H742">
        <v>78</v>
      </c>
      <c r="I742" s="10" t="s">
        <v>1152</v>
      </c>
      <c r="J742">
        <v>439</v>
      </c>
      <c r="K742" s="10" t="s">
        <v>1280</v>
      </c>
      <c r="L742">
        <v>4.21</v>
      </c>
      <c r="M742" s="10" t="s">
        <v>871</v>
      </c>
    </row>
    <row r="743" spans="1:13" x14ac:dyDescent="0.45">
      <c r="A743" s="10" t="s">
        <v>103</v>
      </c>
      <c r="B743" s="10" t="s">
        <v>21</v>
      </c>
      <c r="C743">
        <v>685</v>
      </c>
      <c r="D743">
        <v>2004</v>
      </c>
      <c r="E743" s="10" t="s">
        <v>1417</v>
      </c>
      <c r="F743" s="10" t="s">
        <v>979</v>
      </c>
      <c r="G743" s="10" t="s">
        <v>1419</v>
      </c>
      <c r="H743">
        <v>118</v>
      </c>
      <c r="I743" s="10" t="s">
        <v>1047</v>
      </c>
      <c r="J743">
        <v>804</v>
      </c>
      <c r="K743" s="10" t="s">
        <v>1296</v>
      </c>
      <c r="L743">
        <v>4.16</v>
      </c>
      <c r="M743" s="10" t="s">
        <v>871</v>
      </c>
    </row>
    <row r="744" spans="1:13" x14ac:dyDescent="0.45">
      <c r="A744" s="10" t="s">
        <v>313</v>
      </c>
      <c r="B744" s="10" t="s">
        <v>21</v>
      </c>
      <c r="C744">
        <v>609.20000000000005</v>
      </c>
      <c r="D744">
        <v>1480</v>
      </c>
      <c r="E744" s="10" t="s">
        <v>1417</v>
      </c>
      <c r="F744" s="10" t="s">
        <v>1057</v>
      </c>
      <c r="G744" s="10" t="s">
        <v>874</v>
      </c>
      <c r="H744">
        <v>120</v>
      </c>
      <c r="I744" s="10" t="s">
        <v>1376</v>
      </c>
      <c r="J744">
        <v>590</v>
      </c>
      <c r="K744" s="10" t="s">
        <v>2016</v>
      </c>
      <c r="L744">
        <v>3.76</v>
      </c>
      <c r="M744" s="10" t="s">
        <v>871</v>
      </c>
    </row>
    <row r="745" spans="1:13" x14ac:dyDescent="0.45">
      <c r="A745" s="10" t="s">
        <v>232</v>
      </c>
      <c r="B745" s="10" t="s">
        <v>21</v>
      </c>
      <c r="C745">
        <v>567.1</v>
      </c>
      <c r="D745">
        <v>121</v>
      </c>
      <c r="E745" s="10" t="s">
        <v>1417</v>
      </c>
      <c r="F745" s="10" t="s">
        <v>1420</v>
      </c>
      <c r="G745" s="10" t="s">
        <v>1401</v>
      </c>
      <c r="H745">
        <v>5</v>
      </c>
      <c r="I745" s="10" t="s">
        <v>880</v>
      </c>
      <c r="J745">
        <v>47</v>
      </c>
      <c r="K745" s="10" t="s">
        <v>1286</v>
      </c>
      <c r="L745">
        <v>3.47</v>
      </c>
      <c r="M745" s="10" t="s">
        <v>871</v>
      </c>
    </row>
    <row r="746" spans="1:13" x14ac:dyDescent="0.45">
      <c r="A746" s="10" t="s">
        <v>192</v>
      </c>
      <c r="B746" s="10" t="s">
        <v>21</v>
      </c>
      <c r="C746">
        <v>1347.2</v>
      </c>
      <c r="D746">
        <v>2677</v>
      </c>
      <c r="E746" s="10" t="s">
        <v>1417</v>
      </c>
      <c r="F746" s="10" t="s">
        <v>1031</v>
      </c>
      <c r="G746" s="10" t="s">
        <v>1036</v>
      </c>
      <c r="H746">
        <v>180</v>
      </c>
      <c r="I746" s="10" t="s">
        <v>1115</v>
      </c>
      <c r="J746">
        <v>1022</v>
      </c>
      <c r="K746" s="10" t="s">
        <v>1324</v>
      </c>
      <c r="L746">
        <v>4.38</v>
      </c>
      <c r="M746" s="10" t="s">
        <v>871</v>
      </c>
    </row>
    <row r="747" spans="1:13" x14ac:dyDescent="0.45">
      <c r="A747" s="10" t="s">
        <v>536</v>
      </c>
      <c r="B747" s="10" t="s">
        <v>21</v>
      </c>
      <c r="C747">
        <v>1221.0999999999999</v>
      </c>
      <c r="D747">
        <v>927</v>
      </c>
      <c r="E747" s="10" t="s">
        <v>1417</v>
      </c>
      <c r="F747" s="10" t="s">
        <v>1107</v>
      </c>
      <c r="G747" s="10" t="s">
        <v>920</v>
      </c>
      <c r="H747">
        <v>54</v>
      </c>
      <c r="I747" s="10" t="s">
        <v>917</v>
      </c>
      <c r="J747">
        <v>345</v>
      </c>
      <c r="K747" s="10" t="s">
        <v>1278</v>
      </c>
      <c r="L747">
        <v>4.45</v>
      </c>
      <c r="M747" s="10" t="s">
        <v>871</v>
      </c>
    </row>
    <row r="748" spans="1:13" x14ac:dyDescent="0.45">
      <c r="A748" s="10" t="s">
        <v>540</v>
      </c>
      <c r="B748" s="10" t="s">
        <v>21</v>
      </c>
      <c r="C748">
        <v>302.2</v>
      </c>
      <c r="D748">
        <v>499</v>
      </c>
      <c r="E748" s="10" t="s">
        <v>1417</v>
      </c>
      <c r="F748" s="10" t="s">
        <v>1045</v>
      </c>
      <c r="G748" s="10" t="s">
        <v>1009</v>
      </c>
      <c r="H748">
        <v>34</v>
      </c>
      <c r="I748" s="10" t="s">
        <v>894</v>
      </c>
      <c r="J748">
        <v>195</v>
      </c>
      <c r="K748" s="10" t="s">
        <v>1383</v>
      </c>
      <c r="L748">
        <v>3.98</v>
      </c>
      <c r="M748" s="10" t="s">
        <v>871</v>
      </c>
    </row>
    <row r="749" spans="1:13" x14ac:dyDescent="0.45">
      <c r="A749" s="10" t="s">
        <v>256</v>
      </c>
      <c r="B749" s="10" t="s">
        <v>21</v>
      </c>
      <c r="C749">
        <v>539</v>
      </c>
      <c r="D749">
        <v>1466</v>
      </c>
      <c r="E749" s="10" t="s">
        <v>1422</v>
      </c>
      <c r="F749" s="10" t="s">
        <v>1102</v>
      </c>
      <c r="G749" s="10" t="s">
        <v>1017</v>
      </c>
      <c r="H749">
        <v>93</v>
      </c>
      <c r="I749" s="10" t="s">
        <v>1087</v>
      </c>
      <c r="J749">
        <v>554</v>
      </c>
      <c r="K749" s="10" t="s">
        <v>1356</v>
      </c>
      <c r="L749">
        <v>3.36</v>
      </c>
      <c r="M749" s="10" t="s">
        <v>871</v>
      </c>
    </row>
    <row r="750" spans="1:13" x14ac:dyDescent="0.45">
      <c r="A750" s="10" t="s">
        <v>333</v>
      </c>
      <c r="B750" s="10" t="s">
        <v>21</v>
      </c>
      <c r="C750">
        <v>1212.0999999999999</v>
      </c>
      <c r="D750">
        <v>141</v>
      </c>
      <c r="E750" s="10" t="s">
        <v>1422</v>
      </c>
      <c r="F750" s="10" t="s">
        <v>923</v>
      </c>
      <c r="G750" s="10" t="s">
        <v>1373</v>
      </c>
      <c r="H750">
        <v>5</v>
      </c>
      <c r="I750" s="10" t="s">
        <v>986</v>
      </c>
      <c r="J750">
        <v>56</v>
      </c>
      <c r="K750" s="10" t="s">
        <v>1399</v>
      </c>
      <c r="L750">
        <v>3.72</v>
      </c>
      <c r="M750" s="10" t="s">
        <v>871</v>
      </c>
    </row>
    <row r="751" spans="1:13" x14ac:dyDescent="0.45">
      <c r="A751" s="10" t="s">
        <v>651</v>
      </c>
      <c r="B751" s="10" t="s">
        <v>21</v>
      </c>
      <c r="C751">
        <v>324</v>
      </c>
      <c r="D751">
        <v>363</v>
      </c>
      <c r="E751" s="10" t="s">
        <v>1422</v>
      </c>
      <c r="F751" s="10" t="s">
        <v>984</v>
      </c>
      <c r="G751" s="10" t="s">
        <v>1073</v>
      </c>
      <c r="H751">
        <v>21</v>
      </c>
      <c r="I751" s="10" t="s">
        <v>917</v>
      </c>
      <c r="J751">
        <v>142</v>
      </c>
      <c r="K751" s="10" t="s">
        <v>1383</v>
      </c>
      <c r="L751">
        <v>4.3600000000000003</v>
      </c>
      <c r="M751" s="10" t="s">
        <v>871</v>
      </c>
    </row>
    <row r="752" spans="1:13" x14ac:dyDescent="0.45">
      <c r="A752" s="10" t="s">
        <v>205</v>
      </c>
      <c r="B752" s="10" t="s">
        <v>21</v>
      </c>
      <c r="C752">
        <v>316</v>
      </c>
      <c r="D752">
        <v>70</v>
      </c>
      <c r="E752" s="10" t="s">
        <v>1422</v>
      </c>
      <c r="F752" s="10" t="s">
        <v>1335</v>
      </c>
      <c r="G752" s="10" t="s">
        <v>1311</v>
      </c>
      <c r="H752">
        <v>6</v>
      </c>
      <c r="I752" s="10" t="s">
        <v>1263</v>
      </c>
      <c r="J752">
        <v>27</v>
      </c>
      <c r="K752" s="10" t="s">
        <v>1313</v>
      </c>
      <c r="L752">
        <v>3.65</v>
      </c>
      <c r="M752" s="10" t="s">
        <v>871</v>
      </c>
    </row>
    <row r="753" spans="1:13" x14ac:dyDescent="0.45">
      <c r="A753" s="10" t="s">
        <v>399</v>
      </c>
      <c r="B753" s="10" t="s">
        <v>21</v>
      </c>
      <c r="C753">
        <v>1557.1</v>
      </c>
      <c r="D753">
        <v>281</v>
      </c>
      <c r="E753" s="10" t="s">
        <v>1422</v>
      </c>
      <c r="F753" s="10" t="s">
        <v>1098</v>
      </c>
      <c r="G753" s="10" t="s">
        <v>1043</v>
      </c>
      <c r="H753">
        <v>13</v>
      </c>
      <c r="I753" s="10" t="s">
        <v>921</v>
      </c>
      <c r="J753">
        <v>109</v>
      </c>
      <c r="K753" s="10" t="s">
        <v>1286</v>
      </c>
      <c r="L753">
        <v>4.0999999999999996</v>
      </c>
      <c r="M753" s="10" t="s">
        <v>871</v>
      </c>
    </row>
    <row r="754" spans="1:13" x14ac:dyDescent="0.45">
      <c r="A754" s="10" t="s">
        <v>598</v>
      </c>
      <c r="B754" s="10" t="s">
        <v>21</v>
      </c>
      <c r="C754">
        <v>926</v>
      </c>
      <c r="D754">
        <v>2557</v>
      </c>
      <c r="E754" s="10" t="s">
        <v>1422</v>
      </c>
      <c r="F754" s="10" t="s">
        <v>1361</v>
      </c>
      <c r="G754" s="10" t="s">
        <v>1294</v>
      </c>
      <c r="H754">
        <v>224</v>
      </c>
      <c r="I754" s="10" t="s">
        <v>1390</v>
      </c>
      <c r="J754">
        <v>1010</v>
      </c>
      <c r="K754" s="10" t="s">
        <v>1392</v>
      </c>
      <c r="L754">
        <v>4.79</v>
      </c>
      <c r="M754" s="10" t="s">
        <v>871</v>
      </c>
    </row>
    <row r="755" spans="1:13" x14ac:dyDescent="0.45">
      <c r="A755" s="10" t="s">
        <v>713</v>
      </c>
      <c r="B755" s="10" t="s">
        <v>21</v>
      </c>
      <c r="C755">
        <v>725.2</v>
      </c>
      <c r="D755">
        <v>292</v>
      </c>
      <c r="E755" s="10" t="s">
        <v>1422</v>
      </c>
      <c r="F755" s="10" t="s">
        <v>1360</v>
      </c>
      <c r="G755" s="10" t="s">
        <v>939</v>
      </c>
      <c r="H755">
        <v>14</v>
      </c>
      <c r="I755" s="10" t="s">
        <v>1059</v>
      </c>
      <c r="J755">
        <v>111</v>
      </c>
      <c r="K755" s="10" t="s">
        <v>1279</v>
      </c>
      <c r="L755">
        <v>2.44</v>
      </c>
      <c r="M755" s="10" t="s">
        <v>871</v>
      </c>
    </row>
    <row r="756" spans="1:13" x14ac:dyDescent="0.45">
      <c r="A756" s="10" t="s">
        <v>773</v>
      </c>
      <c r="B756" s="10" t="s">
        <v>21</v>
      </c>
      <c r="C756">
        <v>763.2</v>
      </c>
      <c r="D756">
        <v>2133</v>
      </c>
      <c r="E756" s="10" t="s">
        <v>1422</v>
      </c>
      <c r="F756" s="10" t="s">
        <v>892</v>
      </c>
      <c r="G756" s="10" t="s">
        <v>1328</v>
      </c>
      <c r="H756">
        <v>176</v>
      </c>
      <c r="I756" s="10" t="s">
        <v>1276</v>
      </c>
      <c r="J756">
        <v>818</v>
      </c>
      <c r="K756" s="10" t="s">
        <v>1359</v>
      </c>
      <c r="L756">
        <v>4.88</v>
      </c>
      <c r="M756" s="10" t="s">
        <v>871</v>
      </c>
    </row>
    <row r="757" spans="1:13" x14ac:dyDescent="0.45">
      <c r="A757" s="10" t="s">
        <v>817</v>
      </c>
      <c r="B757" s="10" t="s">
        <v>21</v>
      </c>
      <c r="C757">
        <v>324</v>
      </c>
      <c r="D757">
        <v>809</v>
      </c>
      <c r="E757" s="10" t="s">
        <v>1422</v>
      </c>
      <c r="F757" s="10" t="s">
        <v>1189</v>
      </c>
      <c r="G757" s="10" t="s">
        <v>1326</v>
      </c>
      <c r="H757">
        <v>76</v>
      </c>
      <c r="I757" s="10" t="s">
        <v>1423</v>
      </c>
      <c r="J757">
        <v>321</v>
      </c>
      <c r="K757" s="10" t="s">
        <v>1399</v>
      </c>
      <c r="L757">
        <v>3.53</v>
      </c>
      <c r="M757" s="10" t="s">
        <v>871</v>
      </c>
    </row>
    <row r="758" spans="1:13" x14ac:dyDescent="0.45">
      <c r="A758" s="10" t="s">
        <v>700</v>
      </c>
      <c r="B758" s="10" t="s">
        <v>230</v>
      </c>
      <c r="C758">
        <v>420.1</v>
      </c>
      <c r="D758">
        <v>1265</v>
      </c>
      <c r="E758" s="10" t="s">
        <v>1422</v>
      </c>
      <c r="F758" s="10" t="s">
        <v>1346</v>
      </c>
      <c r="G758" s="10" t="s">
        <v>924</v>
      </c>
      <c r="H758">
        <v>120</v>
      </c>
      <c r="I758" s="10" t="s">
        <v>1380</v>
      </c>
      <c r="J758">
        <v>514</v>
      </c>
      <c r="K758" s="10" t="s">
        <v>1425</v>
      </c>
      <c r="L758">
        <v>4.3499999999999996</v>
      </c>
      <c r="M758" s="10" t="s">
        <v>871</v>
      </c>
    </row>
    <row r="759" spans="1:13" x14ac:dyDescent="0.45">
      <c r="A759" s="10" t="s">
        <v>579</v>
      </c>
      <c r="B759" s="10" t="s">
        <v>21</v>
      </c>
      <c r="C759">
        <v>615</v>
      </c>
      <c r="D759">
        <v>1854</v>
      </c>
      <c r="E759" s="10" t="s">
        <v>1422</v>
      </c>
      <c r="F759" s="10" t="s">
        <v>915</v>
      </c>
      <c r="G759" s="10" t="s">
        <v>1110</v>
      </c>
      <c r="H759">
        <v>149</v>
      </c>
      <c r="I759" s="10" t="s">
        <v>1148</v>
      </c>
      <c r="J759">
        <v>745</v>
      </c>
      <c r="K759" s="10" t="s">
        <v>1424</v>
      </c>
      <c r="L759">
        <v>4.9800000000000004</v>
      </c>
      <c r="M759" s="10" t="s">
        <v>871</v>
      </c>
    </row>
    <row r="760" spans="1:13" x14ac:dyDescent="0.45">
      <c r="A760" s="10" t="s">
        <v>47</v>
      </c>
      <c r="B760" s="10" t="s">
        <v>21</v>
      </c>
      <c r="C760">
        <v>393.1</v>
      </c>
      <c r="D760">
        <v>221</v>
      </c>
      <c r="E760" s="10" t="s">
        <v>1422</v>
      </c>
      <c r="F760" s="10" t="s">
        <v>923</v>
      </c>
      <c r="G760" s="10" t="s">
        <v>971</v>
      </c>
      <c r="H760">
        <v>6</v>
      </c>
      <c r="I760" s="10" t="s">
        <v>1285</v>
      </c>
      <c r="J760">
        <v>83</v>
      </c>
      <c r="K760" s="10" t="s">
        <v>1363</v>
      </c>
      <c r="L760">
        <v>3.43</v>
      </c>
      <c r="M760" s="10" t="s">
        <v>871</v>
      </c>
    </row>
    <row r="761" spans="1:13" x14ac:dyDescent="0.45">
      <c r="A761" s="10" t="s">
        <v>620</v>
      </c>
      <c r="B761" s="10" t="s">
        <v>21</v>
      </c>
      <c r="C761">
        <v>362.2</v>
      </c>
      <c r="D761">
        <v>1168</v>
      </c>
      <c r="E761" s="10" t="s">
        <v>1422</v>
      </c>
      <c r="F761" s="10" t="s">
        <v>966</v>
      </c>
      <c r="G761" s="10" t="s">
        <v>1065</v>
      </c>
      <c r="H761">
        <v>100</v>
      </c>
      <c r="I761" s="10" t="s">
        <v>1263</v>
      </c>
      <c r="J761">
        <v>489</v>
      </c>
      <c r="K761" s="10" t="s">
        <v>1411</v>
      </c>
      <c r="L761">
        <v>4.59</v>
      </c>
      <c r="M761" s="10" t="s">
        <v>871</v>
      </c>
    </row>
    <row r="762" spans="1:13" x14ac:dyDescent="0.45">
      <c r="A762" s="10" t="s">
        <v>613</v>
      </c>
      <c r="B762" s="10" t="s">
        <v>230</v>
      </c>
      <c r="C762">
        <v>1145</v>
      </c>
      <c r="D762">
        <v>1485</v>
      </c>
      <c r="E762" s="10" t="s">
        <v>1422</v>
      </c>
      <c r="F762" s="10" t="s">
        <v>1229</v>
      </c>
      <c r="G762" s="10" t="s">
        <v>1239</v>
      </c>
      <c r="H762">
        <v>98</v>
      </c>
      <c r="I762" s="10" t="s">
        <v>1152</v>
      </c>
      <c r="J762">
        <v>541</v>
      </c>
      <c r="K762" s="10" t="s">
        <v>1275</v>
      </c>
      <c r="L762">
        <v>4.57</v>
      </c>
      <c r="M762" s="10" t="s">
        <v>871</v>
      </c>
    </row>
    <row r="763" spans="1:13" x14ac:dyDescent="0.45">
      <c r="A763" s="10" t="s">
        <v>396</v>
      </c>
      <c r="B763" s="10" t="s">
        <v>21</v>
      </c>
      <c r="C763">
        <v>329</v>
      </c>
      <c r="D763">
        <v>517</v>
      </c>
      <c r="E763" s="10" t="s">
        <v>1422</v>
      </c>
      <c r="F763" s="10" t="s">
        <v>1168</v>
      </c>
      <c r="G763" s="10" t="s">
        <v>1215</v>
      </c>
      <c r="H763">
        <v>36</v>
      </c>
      <c r="I763" s="10" t="s">
        <v>1121</v>
      </c>
      <c r="J763">
        <v>211</v>
      </c>
      <c r="K763" s="10" t="s">
        <v>1400</v>
      </c>
      <c r="L763">
        <v>4.0199999999999996</v>
      </c>
      <c r="M763" s="10" t="s">
        <v>871</v>
      </c>
    </row>
    <row r="764" spans="1:13" x14ac:dyDescent="0.45">
      <c r="A764" s="10" t="s">
        <v>179</v>
      </c>
      <c r="B764" s="10" t="s">
        <v>124</v>
      </c>
      <c r="C764">
        <v>1016</v>
      </c>
      <c r="D764">
        <v>2979</v>
      </c>
      <c r="E764" s="10" t="s">
        <v>1422</v>
      </c>
      <c r="F764" s="10" t="s">
        <v>1171</v>
      </c>
      <c r="G764" s="10" t="s">
        <v>1106</v>
      </c>
      <c r="H764">
        <v>183</v>
      </c>
      <c r="I764" s="10" t="s">
        <v>960</v>
      </c>
      <c r="J764">
        <v>1209</v>
      </c>
      <c r="K764" s="10" t="s">
        <v>1425</v>
      </c>
      <c r="L764">
        <v>4.41</v>
      </c>
      <c r="M764" s="10" t="s">
        <v>871</v>
      </c>
    </row>
    <row r="765" spans="1:13" x14ac:dyDescent="0.45">
      <c r="A765" s="10" t="s">
        <v>402</v>
      </c>
      <c r="B765" s="10" t="s">
        <v>21</v>
      </c>
      <c r="C765">
        <v>1357</v>
      </c>
      <c r="D765">
        <v>2733</v>
      </c>
      <c r="E765" s="10" t="s">
        <v>1422</v>
      </c>
      <c r="F765" s="10" t="s">
        <v>1183</v>
      </c>
      <c r="G765" s="10" t="s">
        <v>1088</v>
      </c>
      <c r="H765">
        <v>185</v>
      </c>
      <c r="I765" s="10" t="s">
        <v>894</v>
      </c>
      <c r="J765">
        <v>1098</v>
      </c>
      <c r="K765" s="10" t="s">
        <v>1424</v>
      </c>
      <c r="L765">
        <v>3.93</v>
      </c>
      <c r="M765" s="10" t="s">
        <v>871</v>
      </c>
    </row>
    <row r="766" spans="1:13" x14ac:dyDescent="0.45">
      <c r="A766" s="10" t="s">
        <v>188</v>
      </c>
      <c r="B766" s="10" t="s">
        <v>21</v>
      </c>
      <c r="C766">
        <v>506.1</v>
      </c>
      <c r="D766">
        <v>1561</v>
      </c>
      <c r="E766" s="10" t="s">
        <v>1422</v>
      </c>
      <c r="F766" s="10" t="s">
        <v>1062</v>
      </c>
      <c r="G766" s="10" t="s">
        <v>1013</v>
      </c>
      <c r="H766">
        <v>133</v>
      </c>
      <c r="I766" s="10" t="s">
        <v>1332</v>
      </c>
      <c r="J766">
        <v>644</v>
      </c>
      <c r="K766" s="10" t="s">
        <v>2015</v>
      </c>
      <c r="L766">
        <v>5.42</v>
      </c>
      <c r="M766" s="10" t="s">
        <v>871</v>
      </c>
    </row>
    <row r="767" spans="1:13" x14ac:dyDescent="0.45">
      <c r="A767" s="10" t="s">
        <v>649</v>
      </c>
      <c r="B767" s="10" t="s">
        <v>21</v>
      </c>
      <c r="C767">
        <v>859</v>
      </c>
      <c r="D767">
        <v>344</v>
      </c>
      <c r="E767" s="10" t="s">
        <v>1422</v>
      </c>
      <c r="F767" s="10" t="s">
        <v>1378</v>
      </c>
      <c r="G767" s="10" t="s">
        <v>949</v>
      </c>
      <c r="H767">
        <v>8</v>
      </c>
      <c r="I767" s="10" t="s">
        <v>1426</v>
      </c>
      <c r="J767">
        <v>132</v>
      </c>
      <c r="K767" s="10" t="s">
        <v>1382</v>
      </c>
      <c r="L767">
        <v>3.96</v>
      </c>
      <c r="M767" s="10" t="s">
        <v>871</v>
      </c>
    </row>
    <row r="768" spans="1:13" x14ac:dyDescent="0.45">
      <c r="A768" s="10" t="s">
        <v>760</v>
      </c>
      <c r="B768" s="10" t="s">
        <v>21</v>
      </c>
      <c r="C768">
        <v>1904.1</v>
      </c>
      <c r="D768">
        <v>2445</v>
      </c>
      <c r="E768" s="10" t="s">
        <v>1428</v>
      </c>
      <c r="F768" s="10" t="s">
        <v>1183</v>
      </c>
      <c r="G768" s="10" t="s">
        <v>1343</v>
      </c>
      <c r="H768">
        <v>207</v>
      </c>
      <c r="I768" s="10" t="s">
        <v>1332</v>
      </c>
      <c r="J768">
        <v>946</v>
      </c>
      <c r="K768" s="10" t="s">
        <v>1347</v>
      </c>
      <c r="L768">
        <v>4.16</v>
      </c>
      <c r="M768" s="10" t="s">
        <v>871</v>
      </c>
    </row>
    <row r="769" spans="1:13" x14ac:dyDescent="0.45">
      <c r="A769" s="10" t="s">
        <v>731</v>
      </c>
      <c r="B769" s="10" t="s">
        <v>191</v>
      </c>
      <c r="C769">
        <v>399.2</v>
      </c>
      <c r="D769">
        <v>1152</v>
      </c>
      <c r="E769" s="10" t="s">
        <v>1428</v>
      </c>
      <c r="F769" s="10" t="s">
        <v>962</v>
      </c>
      <c r="G769" s="10" t="s">
        <v>1261</v>
      </c>
      <c r="H769">
        <v>99</v>
      </c>
      <c r="I769" s="10" t="s">
        <v>1263</v>
      </c>
      <c r="J769">
        <v>442</v>
      </c>
      <c r="K769" s="10" t="s">
        <v>1382</v>
      </c>
      <c r="L769">
        <v>4.59</v>
      </c>
      <c r="M769" s="10" t="s">
        <v>871</v>
      </c>
    </row>
    <row r="770" spans="1:13" x14ac:dyDescent="0.45">
      <c r="A770" s="10" t="s">
        <v>216</v>
      </c>
      <c r="B770" s="10" t="s">
        <v>21</v>
      </c>
      <c r="C770">
        <v>1789.1</v>
      </c>
      <c r="D770">
        <v>4513</v>
      </c>
      <c r="E770" s="10" t="s">
        <v>1428</v>
      </c>
      <c r="F770" s="10" t="s">
        <v>1171</v>
      </c>
      <c r="G770" s="10" t="s">
        <v>1308</v>
      </c>
      <c r="H770">
        <v>367</v>
      </c>
      <c r="I770" s="10" t="s">
        <v>1376</v>
      </c>
      <c r="J770">
        <v>1817</v>
      </c>
      <c r="K770" s="10" t="s">
        <v>1357</v>
      </c>
      <c r="L770">
        <v>4.47</v>
      </c>
      <c r="M770" s="10" t="s">
        <v>871</v>
      </c>
    </row>
    <row r="771" spans="1:13" x14ac:dyDescent="0.45">
      <c r="A771" s="10" t="s">
        <v>505</v>
      </c>
      <c r="B771" s="10" t="s">
        <v>21</v>
      </c>
      <c r="C771">
        <v>1059.2</v>
      </c>
      <c r="D771">
        <v>3112</v>
      </c>
      <c r="E771" s="10" t="s">
        <v>1428</v>
      </c>
      <c r="F771" s="10" t="s">
        <v>1040</v>
      </c>
      <c r="G771" s="10" t="s">
        <v>928</v>
      </c>
      <c r="H771">
        <v>227</v>
      </c>
      <c r="I771" s="10" t="s">
        <v>1133</v>
      </c>
      <c r="J771">
        <v>1255</v>
      </c>
      <c r="K771" s="10" t="s">
        <v>1357</v>
      </c>
      <c r="L771">
        <v>4.08</v>
      </c>
      <c r="M771" s="10" t="s">
        <v>871</v>
      </c>
    </row>
    <row r="772" spans="1:13" x14ac:dyDescent="0.45">
      <c r="A772" s="10" t="s">
        <v>543</v>
      </c>
      <c r="B772" s="10" t="s">
        <v>87</v>
      </c>
      <c r="C772">
        <v>466.2</v>
      </c>
      <c r="D772">
        <v>1454</v>
      </c>
      <c r="E772" s="10" t="s">
        <v>1428</v>
      </c>
      <c r="F772" s="10" t="s">
        <v>1085</v>
      </c>
      <c r="G772" s="10" t="s">
        <v>939</v>
      </c>
      <c r="H772">
        <v>131</v>
      </c>
      <c r="I772" s="10" t="s">
        <v>1344</v>
      </c>
      <c r="J772">
        <v>586</v>
      </c>
      <c r="K772" s="10" t="s">
        <v>1357</v>
      </c>
      <c r="L772">
        <v>4.2</v>
      </c>
      <c r="M772" s="10" t="s">
        <v>871</v>
      </c>
    </row>
    <row r="773" spans="1:13" x14ac:dyDescent="0.45">
      <c r="A773" s="10" t="s">
        <v>168</v>
      </c>
      <c r="B773" s="10" t="s">
        <v>21</v>
      </c>
      <c r="C773">
        <v>2086.1999999999998</v>
      </c>
      <c r="D773">
        <v>496</v>
      </c>
      <c r="E773" s="10" t="s">
        <v>1428</v>
      </c>
      <c r="F773" s="10" t="s">
        <v>1235</v>
      </c>
      <c r="G773" s="10" t="s">
        <v>1342</v>
      </c>
      <c r="H773">
        <v>20</v>
      </c>
      <c r="I773" s="10" t="s">
        <v>899</v>
      </c>
      <c r="J773">
        <v>194</v>
      </c>
      <c r="K773" s="10" t="s">
        <v>1383</v>
      </c>
      <c r="L773">
        <v>4.04</v>
      </c>
      <c r="M773" s="10" t="s">
        <v>871</v>
      </c>
    </row>
    <row r="774" spans="1:13" x14ac:dyDescent="0.45">
      <c r="A774" s="10" t="s">
        <v>427</v>
      </c>
      <c r="B774" s="10" t="s">
        <v>21</v>
      </c>
      <c r="C774">
        <v>302.2</v>
      </c>
      <c r="D774">
        <v>788</v>
      </c>
      <c r="E774" s="10" t="s">
        <v>1428</v>
      </c>
      <c r="F774" s="10" t="s">
        <v>1006</v>
      </c>
      <c r="G774" s="10" t="s">
        <v>1351</v>
      </c>
      <c r="H774">
        <v>42</v>
      </c>
      <c r="I774" s="10" t="s">
        <v>933</v>
      </c>
      <c r="J774">
        <v>317</v>
      </c>
      <c r="K774" s="10" t="s">
        <v>1424</v>
      </c>
      <c r="L774">
        <v>3.81</v>
      </c>
      <c r="M774" s="10" t="s">
        <v>871</v>
      </c>
    </row>
    <row r="775" spans="1:13" x14ac:dyDescent="0.45">
      <c r="A775" s="10" t="s">
        <v>734</v>
      </c>
      <c r="B775" s="10" t="s">
        <v>21</v>
      </c>
      <c r="C775">
        <v>572.1</v>
      </c>
      <c r="D775">
        <v>1023</v>
      </c>
      <c r="E775" s="10" t="s">
        <v>1430</v>
      </c>
      <c r="F775" s="10" t="s">
        <v>1092</v>
      </c>
      <c r="G775" s="10" t="s">
        <v>1328</v>
      </c>
      <c r="H775">
        <v>76</v>
      </c>
      <c r="I775" s="10" t="s">
        <v>1144</v>
      </c>
      <c r="J775">
        <v>416</v>
      </c>
      <c r="K775" s="10" t="s">
        <v>1427</v>
      </c>
      <c r="L775">
        <v>3.71</v>
      </c>
      <c r="M775" s="10" t="s">
        <v>871</v>
      </c>
    </row>
    <row r="776" spans="1:13" x14ac:dyDescent="0.45">
      <c r="A776" s="10" t="s">
        <v>629</v>
      </c>
      <c r="B776" s="10" t="s">
        <v>21</v>
      </c>
      <c r="C776">
        <v>1228</v>
      </c>
      <c r="D776">
        <v>3041</v>
      </c>
      <c r="E776" s="10" t="s">
        <v>1430</v>
      </c>
      <c r="F776" s="10" t="s">
        <v>1171</v>
      </c>
      <c r="G776" s="10" t="s">
        <v>1208</v>
      </c>
      <c r="H776">
        <v>235</v>
      </c>
      <c r="I776" s="10" t="s">
        <v>1158</v>
      </c>
      <c r="J776">
        <v>1222</v>
      </c>
      <c r="K776" s="10" t="s">
        <v>1424</v>
      </c>
      <c r="L776">
        <v>3.96</v>
      </c>
      <c r="M776" s="10" t="s">
        <v>871</v>
      </c>
    </row>
    <row r="777" spans="1:13" x14ac:dyDescent="0.45">
      <c r="A777" s="10" t="s">
        <v>566</v>
      </c>
      <c r="B777" s="10" t="s">
        <v>87</v>
      </c>
      <c r="C777">
        <v>591.1</v>
      </c>
      <c r="D777">
        <v>1119</v>
      </c>
      <c r="E777" s="10" t="s">
        <v>1430</v>
      </c>
      <c r="F777" s="10" t="s">
        <v>1079</v>
      </c>
      <c r="G777" s="10" t="s">
        <v>1247</v>
      </c>
      <c r="H777">
        <v>74</v>
      </c>
      <c r="I777" s="10" t="s">
        <v>1152</v>
      </c>
      <c r="J777">
        <v>423</v>
      </c>
      <c r="K777" s="10" t="s">
        <v>1356</v>
      </c>
      <c r="L777">
        <v>3.82</v>
      </c>
      <c r="M777" s="10" t="s">
        <v>871</v>
      </c>
    </row>
    <row r="778" spans="1:13" x14ac:dyDescent="0.45">
      <c r="A778" s="10" t="s">
        <v>801</v>
      </c>
      <c r="B778" s="10" t="s">
        <v>551</v>
      </c>
      <c r="C778">
        <v>358</v>
      </c>
      <c r="D778">
        <v>945</v>
      </c>
      <c r="E778" s="10" t="s">
        <v>1430</v>
      </c>
      <c r="F778" s="10" t="s">
        <v>1092</v>
      </c>
      <c r="G778" s="10" t="s">
        <v>1157</v>
      </c>
      <c r="H778">
        <v>103</v>
      </c>
      <c r="I778" s="10" t="s">
        <v>2017</v>
      </c>
      <c r="J778">
        <v>384</v>
      </c>
      <c r="K778" s="10" t="s">
        <v>1425</v>
      </c>
      <c r="L778">
        <v>4.32</v>
      </c>
      <c r="M778" s="10" t="s">
        <v>871</v>
      </c>
    </row>
    <row r="779" spans="1:13" x14ac:dyDescent="0.45">
      <c r="A779" s="10" t="s">
        <v>605</v>
      </c>
      <c r="B779" s="10" t="s">
        <v>21</v>
      </c>
      <c r="C779">
        <v>883.2</v>
      </c>
      <c r="D779">
        <v>129</v>
      </c>
      <c r="E779" s="10" t="s">
        <v>1431</v>
      </c>
      <c r="F779" s="10" t="s">
        <v>1420</v>
      </c>
      <c r="G779" s="10" t="s">
        <v>1208</v>
      </c>
      <c r="H779">
        <v>9</v>
      </c>
      <c r="I779" s="10" t="s">
        <v>1121</v>
      </c>
      <c r="J779">
        <v>47</v>
      </c>
      <c r="K779" s="10" t="s">
        <v>1275</v>
      </c>
      <c r="L779">
        <v>4.4000000000000004</v>
      </c>
      <c r="M779" s="10" t="s">
        <v>871</v>
      </c>
    </row>
    <row r="780" spans="1:13" x14ac:dyDescent="0.45">
      <c r="A780" s="10" t="s">
        <v>696</v>
      </c>
      <c r="B780" s="10" t="s">
        <v>21</v>
      </c>
      <c r="C780">
        <v>383.1</v>
      </c>
      <c r="D780">
        <v>1102</v>
      </c>
      <c r="E780" s="10" t="s">
        <v>1431</v>
      </c>
      <c r="F780" s="10" t="s">
        <v>1079</v>
      </c>
      <c r="G780" s="10" t="s">
        <v>1403</v>
      </c>
      <c r="H780">
        <v>81</v>
      </c>
      <c r="I780" s="10" t="s">
        <v>1144</v>
      </c>
      <c r="J780">
        <v>440</v>
      </c>
      <c r="K780" s="10" t="s">
        <v>2016</v>
      </c>
      <c r="L780">
        <v>4.46</v>
      </c>
      <c r="M780" s="10" t="s">
        <v>871</v>
      </c>
    </row>
    <row r="781" spans="1:13" x14ac:dyDescent="0.45">
      <c r="A781" s="10" t="s">
        <v>1863</v>
      </c>
      <c r="B781" s="10" t="s">
        <v>372</v>
      </c>
      <c r="C781">
        <v>315.2</v>
      </c>
      <c r="D781">
        <v>919</v>
      </c>
      <c r="E781" s="10" t="s">
        <v>1433</v>
      </c>
      <c r="F781" s="10" t="s">
        <v>966</v>
      </c>
      <c r="G781" s="10" t="s">
        <v>1143</v>
      </c>
      <c r="H781">
        <v>69</v>
      </c>
      <c r="I781" s="10" t="s">
        <v>1241</v>
      </c>
      <c r="J781">
        <v>393</v>
      </c>
      <c r="K781" s="10" t="s">
        <v>2018</v>
      </c>
      <c r="L781">
        <v>4.0199999999999996</v>
      </c>
      <c r="M781" s="10" t="s">
        <v>871</v>
      </c>
    </row>
    <row r="782" spans="1:13" x14ac:dyDescent="0.45">
      <c r="A782" s="10" t="s">
        <v>795</v>
      </c>
      <c r="B782" s="10" t="s">
        <v>21</v>
      </c>
      <c r="C782">
        <v>326.10000000000002</v>
      </c>
      <c r="D782">
        <v>79</v>
      </c>
      <c r="E782" s="10" t="s">
        <v>1433</v>
      </c>
      <c r="F782" s="10" t="s">
        <v>1000</v>
      </c>
      <c r="G782" s="10" t="s">
        <v>908</v>
      </c>
      <c r="H782">
        <v>9</v>
      </c>
      <c r="I782" s="10" t="s">
        <v>1434</v>
      </c>
      <c r="J782">
        <v>31</v>
      </c>
      <c r="K782" s="10" t="s">
        <v>1435</v>
      </c>
      <c r="L782">
        <v>4.1900000000000004</v>
      </c>
      <c r="M782" s="10" t="s">
        <v>871</v>
      </c>
    </row>
    <row r="783" spans="1:13" x14ac:dyDescent="0.45">
      <c r="A783" s="10" t="s">
        <v>849</v>
      </c>
      <c r="B783" s="10" t="s">
        <v>21</v>
      </c>
      <c r="C783">
        <v>581</v>
      </c>
      <c r="D783">
        <v>123</v>
      </c>
      <c r="E783" s="10" t="s">
        <v>1433</v>
      </c>
      <c r="F783" s="10" t="s">
        <v>1349</v>
      </c>
      <c r="G783" s="10" t="s">
        <v>1437</v>
      </c>
      <c r="H783">
        <v>4</v>
      </c>
      <c r="I783" s="10" t="s">
        <v>1039</v>
      </c>
      <c r="J783">
        <v>40</v>
      </c>
      <c r="K783" s="10" t="s">
        <v>1170</v>
      </c>
      <c r="L783">
        <v>3.38</v>
      </c>
      <c r="M783" s="10" t="s">
        <v>871</v>
      </c>
    </row>
    <row r="784" spans="1:13" x14ac:dyDescent="0.45">
      <c r="A784" s="10" t="s">
        <v>832</v>
      </c>
      <c r="B784" s="10" t="s">
        <v>87</v>
      </c>
      <c r="C784">
        <v>423.1</v>
      </c>
      <c r="D784">
        <v>1095</v>
      </c>
      <c r="E784" s="10" t="s">
        <v>1433</v>
      </c>
      <c r="F784" s="10" t="s">
        <v>1230</v>
      </c>
      <c r="G784" s="10" t="s">
        <v>2013</v>
      </c>
      <c r="H784">
        <v>111</v>
      </c>
      <c r="I784" s="10" t="s">
        <v>2019</v>
      </c>
      <c r="J784">
        <v>445</v>
      </c>
      <c r="K784" s="10" t="s">
        <v>1425</v>
      </c>
      <c r="L784">
        <v>3.81</v>
      </c>
      <c r="M784" s="10" t="s">
        <v>871</v>
      </c>
    </row>
    <row r="785" spans="1:13" x14ac:dyDescent="0.45">
      <c r="A785" s="10" t="s">
        <v>557</v>
      </c>
      <c r="B785" s="10" t="s">
        <v>21</v>
      </c>
      <c r="C785">
        <v>582.1</v>
      </c>
      <c r="D785">
        <v>1718</v>
      </c>
      <c r="E785" s="10" t="s">
        <v>1433</v>
      </c>
      <c r="F785" s="10" t="s">
        <v>1071</v>
      </c>
      <c r="G785" s="10" t="s">
        <v>1123</v>
      </c>
      <c r="H785">
        <v>134</v>
      </c>
      <c r="I785" s="10" t="s">
        <v>1237</v>
      </c>
      <c r="J785">
        <v>698</v>
      </c>
      <c r="K785" s="10" t="s">
        <v>1425</v>
      </c>
      <c r="L785">
        <v>4.7300000000000004</v>
      </c>
      <c r="M785" s="10" t="s">
        <v>871</v>
      </c>
    </row>
    <row r="786" spans="1:13" x14ac:dyDescent="0.45">
      <c r="A786" s="10" t="s">
        <v>826</v>
      </c>
      <c r="B786" s="10" t="s">
        <v>21</v>
      </c>
      <c r="C786">
        <v>370</v>
      </c>
      <c r="D786">
        <v>937</v>
      </c>
      <c r="E786" s="10" t="s">
        <v>1433</v>
      </c>
      <c r="F786" s="10" t="s">
        <v>1171</v>
      </c>
      <c r="G786" s="10" t="s">
        <v>2000</v>
      </c>
      <c r="H786">
        <v>77</v>
      </c>
      <c r="I786" s="10" t="s">
        <v>1186</v>
      </c>
      <c r="J786">
        <v>382</v>
      </c>
      <c r="K786" s="10" t="s">
        <v>1400</v>
      </c>
      <c r="L786">
        <v>3.45</v>
      </c>
      <c r="M786" s="10" t="s">
        <v>871</v>
      </c>
    </row>
    <row r="787" spans="1:13" x14ac:dyDescent="0.45">
      <c r="A787" s="10" t="s">
        <v>710</v>
      </c>
      <c r="B787" s="10" t="s">
        <v>21</v>
      </c>
      <c r="C787">
        <v>778.2</v>
      </c>
      <c r="D787">
        <v>998</v>
      </c>
      <c r="E787" s="10" t="s">
        <v>1433</v>
      </c>
      <c r="F787" s="10" t="s">
        <v>1130</v>
      </c>
      <c r="G787" s="10" t="s">
        <v>2020</v>
      </c>
      <c r="H787">
        <v>88</v>
      </c>
      <c r="I787" s="10" t="s">
        <v>1390</v>
      </c>
      <c r="J787">
        <v>394</v>
      </c>
      <c r="K787" s="10" t="s">
        <v>1392</v>
      </c>
      <c r="L787">
        <v>2.42</v>
      </c>
      <c r="M787" s="10" t="s">
        <v>871</v>
      </c>
    </row>
    <row r="788" spans="1:13" x14ac:dyDescent="0.45">
      <c r="A788" s="10" t="s">
        <v>211</v>
      </c>
      <c r="B788" s="10" t="s">
        <v>21</v>
      </c>
      <c r="C788">
        <v>1430.1</v>
      </c>
      <c r="D788">
        <v>387</v>
      </c>
      <c r="E788" s="10" t="s">
        <v>1433</v>
      </c>
      <c r="F788" s="10" t="s">
        <v>1142</v>
      </c>
      <c r="G788" s="10" t="s">
        <v>932</v>
      </c>
      <c r="H788">
        <v>16</v>
      </c>
      <c r="I788" s="10" t="s">
        <v>880</v>
      </c>
      <c r="J788">
        <v>161</v>
      </c>
      <c r="K788" s="10" t="s">
        <v>1389</v>
      </c>
      <c r="L788">
        <v>3.74</v>
      </c>
      <c r="M788" s="10" t="s">
        <v>871</v>
      </c>
    </row>
    <row r="789" spans="1:13" x14ac:dyDescent="0.45">
      <c r="A789" s="10" t="s">
        <v>823</v>
      </c>
      <c r="B789" s="10" t="s">
        <v>21</v>
      </c>
      <c r="C789">
        <v>407.2</v>
      </c>
      <c r="D789">
        <v>984</v>
      </c>
      <c r="E789" s="10" t="s">
        <v>1433</v>
      </c>
      <c r="F789" s="10" t="s">
        <v>1085</v>
      </c>
      <c r="G789" s="10" t="s">
        <v>1160</v>
      </c>
      <c r="H789">
        <v>90</v>
      </c>
      <c r="I789" s="10" t="s">
        <v>1355</v>
      </c>
      <c r="J789">
        <v>421</v>
      </c>
      <c r="K789" s="10" t="s">
        <v>2018</v>
      </c>
      <c r="L789">
        <v>3.18</v>
      </c>
      <c r="M789" s="10" t="s">
        <v>871</v>
      </c>
    </row>
    <row r="790" spans="1:13" x14ac:dyDescent="0.45">
      <c r="A790" s="10" t="s">
        <v>426</v>
      </c>
      <c r="B790" s="10" t="s">
        <v>21</v>
      </c>
      <c r="C790">
        <v>342.2</v>
      </c>
      <c r="D790">
        <v>1060</v>
      </c>
      <c r="E790" s="10" t="s">
        <v>1438</v>
      </c>
      <c r="F790" s="10" t="s">
        <v>931</v>
      </c>
      <c r="G790" s="10" t="s">
        <v>1088</v>
      </c>
      <c r="H790">
        <v>77</v>
      </c>
      <c r="I790" s="10" t="s">
        <v>1133</v>
      </c>
      <c r="J790">
        <v>437</v>
      </c>
      <c r="K790" s="10" t="s">
        <v>1418</v>
      </c>
      <c r="L790">
        <v>4.5199999999999996</v>
      </c>
      <c r="M790" s="10" t="s">
        <v>871</v>
      </c>
    </row>
    <row r="791" spans="1:13" x14ac:dyDescent="0.45">
      <c r="A791" s="10" t="s">
        <v>401</v>
      </c>
      <c r="B791" s="10" t="s">
        <v>21</v>
      </c>
      <c r="C791">
        <v>322.10000000000002</v>
      </c>
      <c r="D791">
        <v>216</v>
      </c>
      <c r="E791" s="10" t="s">
        <v>1438</v>
      </c>
      <c r="F791" s="10" t="s">
        <v>1368</v>
      </c>
      <c r="G791" s="10" t="s">
        <v>1123</v>
      </c>
      <c r="H791">
        <v>20</v>
      </c>
      <c r="I791" s="10" t="s">
        <v>1436</v>
      </c>
      <c r="J791">
        <v>88</v>
      </c>
      <c r="K791" s="10" t="s">
        <v>1427</v>
      </c>
      <c r="L791">
        <v>4.08</v>
      </c>
      <c r="M791" s="10" t="s">
        <v>871</v>
      </c>
    </row>
    <row r="792" spans="1:13" x14ac:dyDescent="0.45">
      <c r="A792" s="10" t="s">
        <v>699</v>
      </c>
      <c r="B792" s="10" t="s">
        <v>21</v>
      </c>
      <c r="C792">
        <v>2006.1</v>
      </c>
      <c r="D792">
        <v>583</v>
      </c>
      <c r="E792" s="10" t="s">
        <v>1438</v>
      </c>
      <c r="F792" s="10" t="s">
        <v>1439</v>
      </c>
      <c r="G792" s="10" t="s">
        <v>1329</v>
      </c>
      <c r="H792">
        <v>38</v>
      </c>
      <c r="I792" s="10" t="s">
        <v>1141</v>
      </c>
      <c r="J792">
        <v>215</v>
      </c>
      <c r="K792" s="10" t="s">
        <v>1290</v>
      </c>
      <c r="L792">
        <v>4.1500000000000004</v>
      </c>
      <c r="M792" s="10" t="s">
        <v>871</v>
      </c>
    </row>
    <row r="793" spans="1:13" x14ac:dyDescent="0.45">
      <c r="A793" s="10" t="s">
        <v>273</v>
      </c>
      <c r="B793" s="10" t="s">
        <v>87</v>
      </c>
      <c r="C793">
        <v>843</v>
      </c>
      <c r="D793">
        <v>2251</v>
      </c>
      <c r="E793" s="10" t="s">
        <v>1438</v>
      </c>
      <c r="F793" s="10" t="s">
        <v>1171</v>
      </c>
      <c r="G793" s="10" t="s">
        <v>1365</v>
      </c>
      <c r="H793">
        <v>165</v>
      </c>
      <c r="I793" s="10" t="s">
        <v>1133</v>
      </c>
      <c r="J793">
        <v>960</v>
      </c>
      <c r="K793" s="10" t="s">
        <v>1441</v>
      </c>
      <c r="L793">
        <v>3.22</v>
      </c>
      <c r="M793" s="10" t="s">
        <v>871</v>
      </c>
    </row>
    <row r="794" spans="1:13" x14ac:dyDescent="0.45">
      <c r="A794" s="10" t="s">
        <v>255</v>
      </c>
      <c r="B794" s="10" t="s">
        <v>21</v>
      </c>
      <c r="C794">
        <v>486</v>
      </c>
      <c r="D794">
        <v>1433</v>
      </c>
      <c r="E794" s="10" t="s">
        <v>1442</v>
      </c>
      <c r="F794" s="10" t="s">
        <v>1163</v>
      </c>
      <c r="G794" s="10" t="s">
        <v>1063</v>
      </c>
      <c r="H794">
        <v>110</v>
      </c>
      <c r="I794" s="10" t="s">
        <v>1158</v>
      </c>
      <c r="J794">
        <v>605</v>
      </c>
      <c r="K794" s="10" t="s">
        <v>1440</v>
      </c>
      <c r="L794">
        <v>4.57</v>
      </c>
      <c r="M794" s="10" t="s">
        <v>871</v>
      </c>
    </row>
    <row r="795" spans="1:13" x14ac:dyDescent="0.45">
      <c r="A795" s="10" t="s">
        <v>231</v>
      </c>
      <c r="B795" s="10" t="s">
        <v>21</v>
      </c>
      <c r="C795">
        <v>307</v>
      </c>
      <c r="D795">
        <v>23</v>
      </c>
      <c r="E795" s="10" t="s">
        <v>1442</v>
      </c>
      <c r="F795" s="10" t="s">
        <v>955</v>
      </c>
      <c r="G795" s="10" t="s">
        <v>1219</v>
      </c>
      <c r="H795">
        <v>2</v>
      </c>
      <c r="I795" s="10" t="s">
        <v>1182</v>
      </c>
      <c r="J795">
        <v>7</v>
      </c>
      <c r="K795" s="10" t="s">
        <v>1089</v>
      </c>
      <c r="L795">
        <v>4.16</v>
      </c>
      <c r="M795" s="10" t="s">
        <v>871</v>
      </c>
    </row>
    <row r="796" spans="1:13" x14ac:dyDescent="0.45">
      <c r="A796" s="10" t="s">
        <v>406</v>
      </c>
      <c r="B796" s="10" t="s">
        <v>21</v>
      </c>
      <c r="C796">
        <v>421</v>
      </c>
      <c r="D796">
        <v>72</v>
      </c>
      <c r="E796" s="10" t="s">
        <v>1443</v>
      </c>
      <c r="F796" s="10" t="s">
        <v>1444</v>
      </c>
      <c r="G796" s="10" t="s">
        <v>1200</v>
      </c>
      <c r="H796">
        <v>5</v>
      </c>
      <c r="I796" s="10" t="s">
        <v>1097</v>
      </c>
      <c r="J796">
        <v>23</v>
      </c>
      <c r="K796" s="10" t="s">
        <v>1010</v>
      </c>
      <c r="L796">
        <v>4.1900000000000004</v>
      </c>
      <c r="M796" s="10" t="s">
        <v>871</v>
      </c>
    </row>
    <row r="797" spans="1:13" x14ac:dyDescent="0.45">
      <c r="A797" s="10" t="s">
        <v>353</v>
      </c>
      <c r="B797" s="10" t="s">
        <v>21</v>
      </c>
      <c r="C797">
        <v>514</v>
      </c>
      <c r="D797">
        <v>1557</v>
      </c>
      <c r="E797" s="10" t="s">
        <v>1443</v>
      </c>
      <c r="F797" s="10" t="s">
        <v>1040</v>
      </c>
      <c r="G797" s="10" t="s">
        <v>959</v>
      </c>
      <c r="H797">
        <v>109</v>
      </c>
      <c r="I797" s="10" t="s">
        <v>1121</v>
      </c>
      <c r="J797">
        <v>632</v>
      </c>
      <c r="K797" s="10" t="s">
        <v>1425</v>
      </c>
      <c r="L797">
        <v>4.6399999999999997</v>
      </c>
      <c r="M797" s="10" t="s">
        <v>871</v>
      </c>
    </row>
    <row r="798" spans="1:13" x14ac:dyDescent="0.45">
      <c r="A798" s="10" t="s">
        <v>49</v>
      </c>
      <c r="B798" s="10" t="s">
        <v>21</v>
      </c>
      <c r="C798">
        <v>1886</v>
      </c>
      <c r="D798">
        <v>417</v>
      </c>
      <c r="E798" s="10" t="s">
        <v>1443</v>
      </c>
      <c r="F798" s="10" t="s">
        <v>911</v>
      </c>
      <c r="G798" s="10" t="s">
        <v>1445</v>
      </c>
      <c r="H798">
        <v>20</v>
      </c>
      <c r="I798" s="10" t="s">
        <v>1059</v>
      </c>
      <c r="J798">
        <v>142</v>
      </c>
      <c r="K798" s="10" t="s">
        <v>1240</v>
      </c>
      <c r="L798">
        <v>3.62</v>
      </c>
      <c r="M798" s="10" t="s">
        <v>871</v>
      </c>
    </row>
    <row r="799" spans="1:13" x14ac:dyDescent="0.45">
      <c r="A799" s="10" t="s">
        <v>298</v>
      </c>
      <c r="B799" s="10" t="s">
        <v>21</v>
      </c>
      <c r="C799">
        <v>1682</v>
      </c>
      <c r="D799">
        <v>377</v>
      </c>
      <c r="E799" s="10" t="s">
        <v>1443</v>
      </c>
      <c r="F799" s="10" t="s">
        <v>1064</v>
      </c>
      <c r="G799" s="10" t="s">
        <v>932</v>
      </c>
      <c r="H799">
        <v>22</v>
      </c>
      <c r="I799" s="10" t="s">
        <v>917</v>
      </c>
      <c r="J799">
        <v>150</v>
      </c>
      <c r="K799" s="10" t="s">
        <v>1421</v>
      </c>
      <c r="L799">
        <v>3.74</v>
      </c>
      <c r="M799" s="10" t="s">
        <v>871</v>
      </c>
    </row>
    <row r="800" spans="1:13" x14ac:dyDescent="0.45">
      <c r="A800" s="10" t="s">
        <v>719</v>
      </c>
      <c r="B800" s="10" t="s">
        <v>115</v>
      </c>
      <c r="C800">
        <v>579.1</v>
      </c>
      <c r="D800">
        <v>1646</v>
      </c>
      <c r="E800" s="10" t="s">
        <v>1443</v>
      </c>
      <c r="F800" s="10" t="s">
        <v>1016</v>
      </c>
      <c r="G800" s="10" t="s">
        <v>1251</v>
      </c>
      <c r="H800">
        <v>133</v>
      </c>
      <c r="I800" s="10" t="s">
        <v>1376</v>
      </c>
      <c r="J800">
        <v>721</v>
      </c>
      <c r="K800" s="10" t="s">
        <v>2021</v>
      </c>
      <c r="L800">
        <v>3.67</v>
      </c>
      <c r="M800" s="10" t="s">
        <v>871</v>
      </c>
    </row>
    <row r="801" spans="1:13" x14ac:dyDescent="0.45">
      <c r="A801" s="10" t="s">
        <v>859</v>
      </c>
      <c r="B801" s="10" t="s">
        <v>21</v>
      </c>
      <c r="C801">
        <v>303.10000000000002</v>
      </c>
      <c r="D801">
        <v>89</v>
      </c>
      <c r="E801" s="10" t="s">
        <v>1443</v>
      </c>
      <c r="F801" s="10" t="s">
        <v>1107</v>
      </c>
      <c r="G801" s="10" t="s">
        <v>1446</v>
      </c>
      <c r="H801">
        <v>6</v>
      </c>
      <c r="I801" s="10" t="s">
        <v>1115</v>
      </c>
      <c r="J801">
        <v>34</v>
      </c>
      <c r="K801" s="10" t="s">
        <v>1324</v>
      </c>
      <c r="L801">
        <v>3.59</v>
      </c>
      <c r="M801" s="10" t="s">
        <v>871</v>
      </c>
    </row>
    <row r="802" spans="1:13" x14ac:dyDescent="0.45">
      <c r="A802" s="10" t="s">
        <v>363</v>
      </c>
      <c r="B802" s="10" t="s">
        <v>21</v>
      </c>
      <c r="C802">
        <v>329</v>
      </c>
      <c r="D802">
        <v>473</v>
      </c>
      <c r="E802" s="10" t="s">
        <v>1443</v>
      </c>
      <c r="F802" s="10" t="s">
        <v>1127</v>
      </c>
      <c r="G802" s="10" t="s">
        <v>1043</v>
      </c>
      <c r="H802">
        <v>36</v>
      </c>
      <c r="I802" s="10" t="s">
        <v>1228</v>
      </c>
      <c r="J802">
        <v>194</v>
      </c>
      <c r="K802" s="10" t="s">
        <v>1371</v>
      </c>
      <c r="L802">
        <v>3.45</v>
      </c>
      <c r="M802" s="10" t="s">
        <v>871</v>
      </c>
    </row>
    <row r="803" spans="1:13" x14ac:dyDescent="0.45">
      <c r="A803" s="10" t="s">
        <v>400</v>
      </c>
      <c r="B803" s="10" t="s">
        <v>21</v>
      </c>
      <c r="C803">
        <v>706.1</v>
      </c>
      <c r="D803">
        <v>2056</v>
      </c>
      <c r="E803" s="10" t="s">
        <v>1447</v>
      </c>
      <c r="F803" s="10" t="s">
        <v>1137</v>
      </c>
      <c r="G803" s="10" t="s">
        <v>1247</v>
      </c>
      <c r="H803">
        <v>193</v>
      </c>
      <c r="I803" s="10" t="s">
        <v>1423</v>
      </c>
      <c r="J803">
        <v>872</v>
      </c>
      <c r="K803" s="10" t="s">
        <v>1448</v>
      </c>
      <c r="L803">
        <v>4.59</v>
      </c>
      <c r="M803" s="10" t="s">
        <v>871</v>
      </c>
    </row>
    <row r="804" spans="1:13" x14ac:dyDescent="0.45">
      <c r="A804" s="10" t="s">
        <v>175</v>
      </c>
      <c r="B804" s="10" t="s">
        <v>21</v>
      </c>
      <c r="C804">
        <v>1459.1</v>
      </c>
      <c r="D804">
        <v>164</v>
      </c>
      <c r="E804" s="10" t="s">
        <v>1447</v>
      </c>
      <c r="F804" s="10" t="s">
        <v>1168</v>
      </c>
      <c r="G804" s="10" t="s">
        <v>1138</v>
      </c>
      <c r="H804">
        <v>5</v>
      </c>
      <c r="I804" s="10" t="s">
        <v>1212</v>
      </c>
      <c r="J804">
        <v>57</v>
      </c>
      <c r="K804" s="10" t="s">
        <v>1199</v>
      </c>
      <c r="L804">
        <v>4.7699999999999996</v>
      </c>
      <c r="M804" s="10" t="s">
        <v>871</v>
      </c>
    </row>
    <row r="805" spans="1:13" x14ac:dyDescent="0.45">
      <c r="A805" s="10" t="s">
        <v>558</v>
      </c>
      <c r="B805" s="10" t="s">
        <v>21</v>
      </c>
      <c r="C805">
        <v>329.1</v>
      </c>
      <c r="D805">
        <v>979</v>
      </c>
      <c r="E805" s="10" t="s">
        <v>1447</v>
      </c>
      <c r="F805" s="10" t="s">
        <v>1069</v>
      </c>
      <c r="G805" s="10" t="s">
        <v>1299</v>
      </c>
      <c r="H805">
        <v>68</v>
      </c>
      <c r="I805" s="10" t="s">
        <v>1097</v>
      </c>
      <c r="J805">
        <v>401</v>
      </c>
      <c r="K805" s="10" t="s">
        <v>1371</v>
      </c>
      <c r="L805">
        <v>4.04</v>
      </c>
      <c r="M805" s="10" t="s">
        <v>871</v>
      </c>
    </row>
    <row r="806" spans="1:13" x14ac:dyDescent="0.45">
      <c r="A806" s="10" t="s">
        <v>25</v>
      </c>
      <c r="B806" s="10" t="s">
        <v>26</v>
      </c>
      <c r="C806">
        <v>767</v>
      </c>
      <c r="D806">
        <v>2129</v>
      </c>
      <c r="E806" s="10" t="s">
        <v>1450</v>
      </c>
      <c r="F806" s="10" t="s">
        <v>1391</v>
      </c>
      <c r="G806" s="10" t="s">
        <v>2022</v>
      </c>
      <c r="H806">
        <v>133</v>
      </c>
      <c r="I806" s="10" t="s">
        <v>998</v>
      </c>
      <c r="J806">
        <v>919</v>
      </c>
      <c r="K806" s="10" t="s">
        <v>2023</v>
      </c>
      <c r="L806">
        <v>3.44</v>
      </c>
      <c r="M806" s="10" t="s">
        <v>871</v>
      </c>
    </row>
    <row r="807" spans="1:13" x14ac:dyDescent="0.45">
      <c r="A807" s="10" t="s">
        <v>794</v>
      </c>
      <c r="B807" s="10" t="s">
        <v>21</v>
      </c>
      <c r="C807">
        <v>1291</v>
      </c>
      <c r="D807">
        <v>1052</v>
      </c>
      <c r="E807" s="10" t="s">
        <v>1450</v>
      </c>
      <c r="F807" s="10" t="s">
        <v>1070</v>
      </c>
      <c r="G807" s="10" t="s">
        <v>1338</v>
      </c>
      <c r="H807">
        <v>87</v>
      </c>
      <c r="I807" s="10" t="s">
        <v>1276</v>
      </c>
      <c r="J807">
        <v>431</v>
      </c>
      <c r="K807" s="10" t="s">
        <v>1371</v>
      </c>
      <c r="L807">
        <v>4.5199999999999996</v>
      </c>
      <c r="M807" s="10" t="s">
        <v>871</v>
      </c>
    </row>
    <row r="808" spans="1:13" x14ac:dyDescent="0.45">
      <c r="A808" s="10" t="s">
        <v>44</v>
      </c>
      <c r="B808" s="10" t="s">
        <v>21</v>
      </c>
      <c r="C808">
        <v>845.2</v>
      </c>
      <c r="D808">
        <v>181</v>
      </c>
      <c r="E808" s="10" t="s">
        <v>1450</v>
      </c>
      <c r="F808" s="10" t="s">
        <v>1139</v>
      </c>
      <c r="G808" s="10" t="s">
        <v>1143</v>
      </c>
      <c r="H808">
        <v>13</v>
      </c>
      <c r="I808" s="10" t="s">
        <v>1077</v>
      </c>
      <c r="J808">
        <v>79</v>
      </c>
      <c r="K808" s="10" t="s">
        <v>1451</v>
      </c>
      <c r="L808">
        <v>4.3600000000000003</v>
      </c>
      <c r="M808" s="10" t="s">
        <v>871</v>
      </c>
    </row>
    <row r="809" spans="1:13" x14ac:dyDescent="0.45">
      <c r="A809" s="10" t="s">
        <v>812</v>
      </c>
      <c r="B809" s="10" t="s">
        <v>21</v>
      </c>
      <c r="C809">
        <v>1064.2</v>
      </c>
      <c r="D809">
        <v>34</v>
      </c>
      <c r="E809" s="10" t="s">
        <v>1452</v>
      </c>
      <c r="F809" s="10" t="s">
        <v>1453</v>
      </c>
      <c r="G809" s="10" t="s">
        <v>1277</v>
      </c>
      <c r="H809">
        <v>2</v>
      </c>
      <c r="I809" s="10" t="s">
        <v>1047</v>
      </c>
      <c r="J809">
        <v>13</v>
      </c>
      <c r="K809" s="10" t="s">
        <v>1324</v>
      </c>
      <c r="L809">
        <v>4.26</v>
      </c>
      <c r="M809" s="10" t="s">
        <v>871</v>
      </c>
    </row>
    <row r="810" spans="1:13" x14ac:dyDescent="0.45">
      <c r="A810" s="10" t="s">
        <v>344</v>
      </c>
      <c r="B810" s="10" t="s">
        <v>21</v>
      </c>
      <c r="C810">
        <v>416.2</v>
      </c>
      <c r="D810">
        <v>424</v>
      </c>
      <c r="E810" s="10" t="s">
        <v>1452</v>
      </c>
      <c r="F810" s="10" t="s">
        <v>1020</v>
      </c>
      <c r="G810" s="10" t="s">
        <v>1065</v>
      </c>
      <c r="H810">
        <v>25</v>
      </c>
      <c r="I810" s="10" t="s">
        <v>1047</v>
      </c>
      <c r="J810">
        <v>172</v>
      </c>
      <c r="K810" s="10" t="s">
        <v>1425</v>
      </c>
      <c r="L810">
        <v>4</v>
      </c>
      <c r="M810" s="10" t="s">
        <v>871</v>
      </c>
    </row>
    <row r="811" spans="1:13" x14ac:dyDescent="0.45">
      <c r="A811" s="10" t="s">
        <v>77</v>
      </c>
      <c r="B811" s="10" t="s">
        <v>21</v>
      </c>
      <c r="C811">
        <v>512.1</v>
      </c>
      <c r="D811">
        <v>229</v>
      </c>
      <c r="E811" s="10" t="s">
        <v>1454</v>
      </c>
      <c r="F811" s="10" t="s">
        <v>1455</v>
      </c>
      <c r="G811" s="10" t="s">
        <v>898</v>
      </c>
      <c r="H811">
        <v>10</v>
      </c>
      <c r="I811" s="10" t="s">
        <v>1091</v>
      </c>
      <c r="J811">
        <v>96</v>
      </c>
      <c r="K811" s="10" t="s">
        <v>1411</v>
      </c>
      <c r="L811">
        <v>3.74</v>
      </c>
      <c r="M811" s="10" t="s">
        <v>871</v>
      </c>
    </row>
    <row r="812" spans="1:13" x14ac:dyDescent="0.45">
      <c r="A812" s="10" t="s">
        <v>116</v>
      </c>
      <c r="B812" s="10" t="s">
        <v>21</v>
      </c>
      <c r="C812">
        <v>646</v>
      </c>
      <c r="D812">
        <v>126</v>
      </c>
      <c r="E812" s="10" t="s">
        <v>1456</v>
      </c>
      <c r="F812" s="10" t="s">
        <v>969</v>
      </c>
      <c r="G812" s="10" t="s">
        <v>1214</v>
      </c>
      <c r="H812">
        <v>8</v>
      </c>
      <c r="I812" s="10" t="s">
        <v>1087</v>
      </c>
      <c r="J812">
        <v>49</v>
      </c>
      <c r="K812" s="10" t="s">
        <v>1377</v>
      </c>
      <c r="L812">
        <v>3.78</v>
      </c>
      <c r="M812" s="10" t="s">
        <v>871</v>
      </c>
    </row>
    <row r="813" spans="1:13" x14ac:dyDescent="0.45">
      <c r="A813" s="10" t="s">
        <v>305</v>
      </c>
      <c r="B813" s="10" t="s">
        <v>21</v>
      </c>
      <c r="C813">
        <v>369</v>
      </c>
      <c r="D813">
        <v>254</v>
      </c>
      <c r="E813" s="10" t="s">
        <v>1456</v>
      </c>
      <c r="F813" s="10" t="s">
        <v>1173</v>
      </c>
      <c r="G813" s="10" t="s">
        <v>1036</v>
      </c>
      <c r="H813">
        <v>22</v>
      </c>
      <c r="I813" s="10" t="s">
        <v>1182</v>
      </c>
      <c r="J813">
        <v>116</v>
      </c>
      <c r="K813" s="10" t="s">
        <v>1457</v>
      </c>
      <c r="L813">
        <v>5.37</v>
      </c>
      <c r="M813" s="10" t="s">
        <v>871</v>
      </c>
    </row>
    <row r="814" spans="1:13" x14ac:dyDescent="0.45">
      <c r="A814" s="10" t="s">
        <v>662</v>
      </c>
      <c r="B814" s="10" t="s">
        <v>21</v>
      </c>
      <c r="C814">
        <v>608</v>
      </c>
      <c r="D814">
        <v>32</v>
      </c>
      <c r="E814" s="10" t="s">
        <v>1458</v>
      </c>
      <c r="F814" s="10" t="s">
        <v>1455</v>
      </c>
      <c r="G814" s="10" t="s">
        <v>1316</v>
      </c>
      <c r="H814">
        <v>4</v>
      </c>
      <c r="I814" s="10" t="s">
        <v>886</v>
      </c>
      <c r="J814">
        <v>17</v>
      </c>
      <c r="K814" s="10" t="s">
        <v>1459</v>
      </c>
      <c r="L814">
        <v>4.28</v>
      </c>
      <c r="M814" s="10" t="s">
        <v>871</v>
      </c>
    </row>
    <row r="815" spans="1:13" x14ac:dyDescent="0.45">
      <c r="A815" s="10" t="s">
        <v>743</v>
      </c>
      <c r="B815" s="10" t="s">
        <v>21</v>
      </c>
      <c r="C815">
        <v>584.20000000000005</v>
      </c>
      <c r="D815">
        <v>15</v>
      </c>
      <c r="E815" s="10" t="s">
        <v>1458</v>
      </c>
      <c r="F815" s="10" t="s">
        <v>1460</v>
      </c>
      <c r="G815" s="10" t="s">
        <v>1461</v>
      </c>
      <c r="H815">
        <v>0</v>
      </c>
      <c r="I815" s="10" t="s">
        <v>885</v>
      </c>
      <c r="J815">
        <v>6</v>
      </c>
      <c r="K815" s="10" t="s">
        <v>1220</v>
      </c>
      <c r="L815">
        <v>2.4500000000000002</v>
      </c>
      <c r="M815" s="10" t="s">
        <v>871</v>
      </c>
    </row>
    <row r="816" spans="1:13" x14ac:dyDescent="0.45">
      <c r="A816" s="10" t="s">
        <v>209</v>
      </c>
      <c r="B816" s="10" t="s">
        <v>21</v>
      </c>
      <c r="C816">
        <v>403</v>
      </c>
      <c r="D816">
        <v>84</v>
      </c>
      <c r="E816" s="10" t="s">
        <v>1462</v>
      </c>
      <c r="F816" s="10" t="s">
        <v>1396</v>
      </c>
      <c r="G816" s="10" t="s">
        <v>1143</v>
      </c>
      <c r="H816">
        <v>4</v>
      </c>
      <c r="I816" s="10" t="s">
        <v>1059</v>
      </c>
      <c r="J816">
        <v>36</v>
      </c>
      <c r="K816" s="10" t="s">
        <v>1449</v>
      </c>
      <c r="L816">
        <v>4.0599999999999996</v>
      </c>
      <c r="M816" s="10" t="s">
        <v>871</v>
      </c>
    </row>
    <row r="817" spans="1:13" x14ac:dyDescent="0.45">
      <c r="A817" s="10" t="s">
        <v>422</v>
      </c>
      <c r="B817" s="10" t="s">
        <v>21</v>
      </c>
      <c r="C817">
        <v>1370.1</v>
      </c>
      <c r="D817">
        <v>92</v>
      </c>
      <c r="E817" s="10" t="s">
        <v>1463</v>
      </c>
      <c r="F817" s="10" t="s">
        <v>990</v>
      </c>
      <c r="G817" s="10" t="s">
        <v>898</v>
      </c>
      <c r="H817">
        <v>4</v>
      </c>
      <c r="I817" s="10" t="s">
        <v>970</v>
      </c>
      <c r="J817">
        <v>35</v>
      </c>
      <c r="K817" s="10" t="s">
        <v>1279</v>
      </c>
      <c r="L817">
        <v>4.5999999999999996</v>
      </c>
      <c r="M817" s="10" t="s">
        <v>871</v>
      </c>
    </row>
    <row r="818" spans="1:13" x14ac:dyDescent="0.45">
      <c r="A818" s="10" t="s">
        <v>46</v>
      </c>
      <c r="B818" s="10" t="s">
        <v>21</v>
      </c>
      <c r="C818">
        <v>314.10000000000002</v>
      </c>
      <c r="D818">
        <v>67</v>
      </c>
      <c r="E818" s="10" t="s">
        <v>1463</v>
      </c>
      <c r="F818" s="10" t="s">
        <v>1156</v>
      </c>
      <c r="G818" s="10" t="s">
        <v>1128</v>
      </c>
      <c r="H818">
        <v>3</v>
      </c>
      <c r="I818" s="10" t="s">
        <v>954</v>
      </c>
      <c r="J818">
        <v>22</v>
      </c>
      <c r="K818" s="10" t="s">
        <v>1042</v>
      </c>
      <c r="L818">
        <v>4.38</v>
      </c>
      <c r="M818" s="10" t="s">
        <v>871</v>
      </c>
    </row>
    <row r="819" spans="1:13" x14ac:dyDescent="0.45">
      <c r="A819" s="10" t="s">
        <v>156</v>
      </c>
      <c r="B819" s="10" t="s">
        <v>21</v>
      </c>
      <c r="C819">
        <v>344</v>
      </c>
      <c r="D819">
        <v>5</v>
      </c>
      <c r="E819" s="10" t="s">
        <v>1464</v>
      </c>
      <c r="F819" s="10" t="s">
        <v>1465</v>
      </c>
      <c r="G819" s="10" t="s">
        <v>991</v>
      </c>
      <c r="H819">
        <v>0</v>
      </c>
      <c r="I819" s="10" t="s">
        <v>885</v>
      </c>
      <c r="J819">
        <v>3</v>
      </c>
      <c r="K819" s="10" t="s">
        <v>1466</v>
      </c>
      <c r="L819">
        <v>4.5</v>
      </c>
      <c r="M819" s="10" t="s">
        <v>871</v>
      </c>
    </row>
    <row r="820" spans="1:13" x14ac:dyDescent="0.45">
      <c r="A820" s="10" t="s">
        <v>425</v>
      </c>
      <c r="B820" s="10" t="s">
        <v>21</v>
      </c>
      <c r="C820">
        <v>337</v>
      </c>
      <c r="D820">
        <v>10</v>
      </c>
      <c r="E820" s="10" t="s">
        <v>1467</v>
      </c>
      <c r="F820" s="10" t="s">
        <v>1439</v>
      </c>
      <c r="G820" s="10" t="s">
        <v>1076</v>
      </c>
      <c r="H820">
        <v>0</v>
      </c>
      <c r="I820" s="10" t="s">
        <v>885</v>
      </c>
      <c r="J820">
        <v>7</v>
      </c>
      <c r="K820" s="10" t="s">
        <v>1468</v>
      </c>
      <c r="L820">
        <v>6.06</v>
      </c>
      <c r="M820" s="10" t="s">
        <v>871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067B-3DC4-4645-B889-E13F7E760F4D}">
  <sheetPr>
    <tabColor theme="5" tint="0.79998168889431442"/>
  </sheetPr>
  <dimension ref="A1:T820"/>
  <sheetViews>
    <sheetView workbookViewId="0">
      <selection sqref="A1:T820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7.73046875" bestFit="1" customWidth="1"/>
    <col min="4" max="4" width="7.9296875" bestFit="1" customWidth="1"/>
    <col min="5" max="5" width="6.46484375" bestFit="1" customWidth="1"/>
    <col min="6" max="6" width="6.73046875" bestFit="1" customWidth="1"/>
    <col min="7" max="7" width="6.3984375" bestFit="1" customWidth="1"/>
    <col min="8" max="8" width="7.86328125" bestFit="1" customWidth="1"/>
    <col min="9" max="9" width="8" bestFit="1" customWidth="1"/>
    <col min="10" max="10" width="5.1328125" bestFit="1" customWidth="1"/>
    <col min="11" max="11" width="6.796875" bestFit="1" customWidth="1"/>
    <col min="12" max="12" width="6.86328125" bestFit="1" customWidth="1"/>
    <col min="13" max="13" width="8.53125" bestFit="1" customWidth="1"/>
    <col min="14" max="14" width="8.86328125" bestFit="1" customWidth="1"/>
    <col min="15" max="15" width="7.53125" bestFit="1" customWidth="1"/>
    <col min="16" max="16" width="8.19921875" bestFit="1" customWidth="1"/>
    <col min="17" max="17" width="8.6640625" bestFit="1" customWidth="1"/>
    <col min="18" max="18" width="7.6640625" bestFit="1" customWidth="1"/>
    <col min="19" max="19" width="7.796875" bestFit="1" customWidth="1"/>
    <col min="20" max="20" width="8.2656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 s="10" t="s">
        <v>20</v>
      </c>
      <c r="B2" s="10" t="s">
        <v>21</v>
      </c>
      <c r="C2">
        <v>0.28799999999999998</v>
      </c>
      <c r="D2">
        <v>4.1900000000000004</v>
      </c>
      <c r="E2">
        <v>0.17399999999999999</v>
      </c>
      <c r="F2">
        <v>0.66700000000000004</v>
      </c>
      <c r="G2">
        <v>0.159</v>
      </c>
      <c r="H2">
        <v>7.5999999999999998E-2</v>
      </c>
      <c r="I2">
        <v>9.2999999999999999E-2</v>
      </c>
      <c r="J2">
        <v>295</v>
      </c>
      <c r="K2">
        <v>3.7</v>
      </c>
      <c r="L2">
        <v>3895</v>
      </c>
      <c r="M2">
        <v>6572</v>
      </c>
      <c r="N2">
        <v>10467</v>
      </c>
      <c r="O2">
        <v>0.437</v>
      </c>
      <c r="P2">
        <v>0.35499999999999998</v>
      </c>
      <c r="Q2">
        <v>0.20799999999999999</v>
      </c>
      <c r="R2">
        <v>0.20699999999999999</v>
      </c>
      <c r="S2">
        <v>0.52700000000000002</v>
      </c>
      <c r="T2">
        <v>0.26600000000000001</v>
      </c>
    </row>
    <row r="3" spans="1:20" x14ac:dyDescent="0.45">
      <c r="A3" s="10" t="s">
        <v>1593</v>
      </c>
      <c r="B3" s="10" t="s">
        <v>21</v>
      </c>
      <c r="C3">
        <v>0.29499999999999998</v>
      </c>
      <c r="D3">
        <v>3.82</v>
      </c>
      <c r="E3">
        <v>0.156</v>
      </c>
      <c r="F3">
        <v>0.66900000000000004</v>
      </c>
      <c r="G3">
        <v>0.17499999999999999</v>
      </c>
      <c r="H3">
        <v>7.0000000000000007E-2</v>
      </c>
      <c r="I3">
        <v>0.113</v>
      </c>
      <c r="J3">
        <v>95</v>
      </c>
      <c r="K3">
        <v>2.83</v>
      </c>
      <c r="L3">
        <v>1894</v>
      </c>
      <c r="M3">
        <v>3105</v>
      </c>
      <c r="N3">
        <v>4999</v>
      </c>
      <c r="O3">
        <v>0.41699999999999998</v>
      </c>
      <c r="P3">
        <v>0.36399999999999999</v>
      </c>
      <c r="Q3">
        <v>0.218</v>
      </c>
      <c r="R3">
        <v>0.20599999999999999</v>
      </c>
      <c r="S3">
        <v>0.51</v>
      </c>
      <c r="T3">
        <v>0.28299999999999997</v>
      </c>
    </row>
    <row r="4" spans="1:20" x14ac:dyDescent="0.45">
      <c r="A4" s="10" t="s">
        <v>22</v>
      </c>
      <c r="B4" s="10" t="s">
        <v>21</v>
      </c>
      <c r="C4">
        <v>0.28100000000000003</v>
      </c>
      <c r="D4">
        <v>3.79</v>
      </c>
      <c r="E4">
        <v>0.157</v>
      </c>
      <c r="F4">
        <v>0.66700000000000004</v>
      </c>
      <c r="G4">
        <v>0.17599999999999999</v>
      </c>
      <c r="H4">
        <v>0.05</v>
      </c>
      <c r="I4">
        <v>0.122</v>
      </c>
      <c r="J4">
        <v>248</v>
      </c>
      <c r="K4">
        <v>3.48</v>
      </c>
      <c r="L4">
        <v>3947</v>
      </c>
      <c r="M4">
        <v>6119</v>
      </c>
      <c r="N4">
        <v>10066</v>
      </c>
      <c r="O4">
        <v>0.441</v>
      </c>
      <c r="P4">
        <v>0.35199999999999998</v>
      </c>
      <c r="Q4">
        <v>0.20699999999999999</v>
      </c>
      <c r="R4">
        <v>0.24299999999999999</v>
      </c>
      <c r="S4">
        <v>0.51500000000000001</v>
      </c>
      <c r="T4">
        <v>0.24199999999999999</v>
      </c>
    </row>
    <row r="5" spans="1:20" x14ac:dyDescent="0.45">
      <c r="A5" s="10" t="s">
        <v>23</v>
      </c>
      <c r="B5" s="10" t="s">
        <v>24</v>
      </c>
      <c r="C5">
        <v>0.28999999999999998</v>
      </c>
      <c r="D5">
        <v>3.51</v>
      </c>
      <c r="E5">
        <v>0.17299999999999999</v>
      </c>
      <c r="F5">
        <v>0.64300000000000002</v>
      </c>
      <c r="G5">
        <v>0.183</v>
      </c>
      <c r="H5">
        <v>5.8000000000000003E-2</v>
      </c>
      <c r="I5">
        <v>0.125</v>
      </c>
      <c r="J5">
        <v>497</v>
      </c>
      <c r="K5">
        <v>4.8</v>
      </c>
      <c r="L5">
        <v>4861</v>
      </c>
      <c r="M5">
        <v>8718</v>
      </c>
      <c r="N5">
        <v>13579</v>
      </c>
      <c r="O5">
        <v>0.45600000000000002</v>
      </c>
      <c r="P5">
        <v>0.34300000000000003</v>
      </c>
      <c r="Q5">
        <v>0.20100000000000001</v>
      </c>
      <c r="R5">
        <v>0.159</v>
      </c>
      <c r="S5">
        <v>0.57699999999999996</v>
      </c>
      <c r="T5">
        <v>0.26400000000000001</v>
      </c>
    </row>
    <row r="6" spans="1:20" x14ac:dyDescent="0.45">
      <c r="A6" s="10" t="s">
        <v>25</v>
      </c>
      <c r="B6" s="10" t="s">
        <v>26</v>
      </c>
      <c r="C6">
        <v>0.28499999999999998</v>
      </c>
      <c r="D6">
        <v>3.39</v>
      </c>
      <c r="E6">
        <v>0.183</v>
      </c>
      <c r="F6">
        <v>0.63100000000000001</v>
      </c>
      <c r="G6">
        <v>0.186</v>
      </c>
      <c r="H6">
        <v>6.0999999999999999E-2</v>
      </c>
      <c r="I6">
        <v>0.16300000000000001</v>
      </c>
      <c r="J6">
        <v>464</v>
      </c>
      <c r="K6">
        <v>5.44</v>
      </c>
      <c r="L6">
        <v>4381</v>
      </c>
      <c r="M6">
        <v>7347</v>
      </c>
      <c r="N6">
        <v>11728</v>
      </c>
      <c r="O6">
        <v>0.432</v>
      </c>
      <c r="P6">
        <v>0.35</v>
      </c>
      <c r="Q6">
        <v>0.218</v>
      </c>
      <c r="R6">
        <v>0.14599999999999999</v>
      </c>
      <c r="S6">
        <v>0.51900000000000002</v>
      </c>
      <c r="T6">
        <v>0.33600000000000002</v>
      </c>
    </row>
    <row r="7" spans="1:20" x14ac:dyDescent="0.45">
      <c r="A7" s="10" t="s">
        <v>27</v>
      </c>
      <c r="B7" s="10" t="s">
        <v>21</v>
      </c>
      <c r="C7">
        <v>0.29599999999999999</v>
      </c>
      <c r="D7">
        <v>3.15</v>
      </c>
      <c r="E7">
        <v>0.16900000000000001</v>
      </c>
      <c r="F7">
        <v>0.63100000000000001</v>
      </c>
      <c r="G7">
        <v>0.2</v>
      </c>
      <c r="H7">
        <v>9.2999999999999999E-2</v>
      </c>
      <c r="I7">
        <v>0.13700000000000001</v>
      </c>
      <c r="J7">
        <v>134</v>
      </c>
      <c r="K7">
        <v>3.12</v>
      </c>
      <c r="L7">
        <v>2033</v>
      </c>
      <c r="M7">
        <v>3709</v>
      </c>
      <c r="N7">
        <v>5742</v>
      </c>
      <c r="O7">
        <v>0.42099999999999999</v>
      </c>
      <c r="P7">
        <v>0.372</v>
      </c>
      <c r="Q7">
        <v>0.20699999999999999</v>
      </c>
      <c r="R7">
        <v>0.24299999999999999</v>
      </c>
      <c r="S7">
        <v>0.49099999999999999</v>
      </c>
      <c r="T7">
        <v>0.26600000000000001</v>
      </c>
    </row>
    <row r="8" spans="1:20" x14ac:dyDescent="0.45">
      <c r="A8" s="10" t="s">
        <v>28</v>
      </c>
      <c r="B8" s="10" t="s">
        <v>21</v>
      </c>
      <c r="C8">
        <v>0.318</v>
      </c>
      <c r="D8">
        <v>3.1</v>
      </c>
      <c r="E8">
        <v>0.17599999999999999</v>
      </c>
      <c r="F8">
        <v>0.623</v>
      </c>
      <c r="G8">
        <v>0.20100000000000001</v>
      </c>
      <c r="H8">
        <v>7.1999999999999995E-2</v>
      </c>
      <c r="I8">
        <v>0.13500000000000001</v>
      </c>
      <c r="J8">
        <v>240</v>
      </c>
      <c r="K8">
        <v>4.33</v>
      </c>
      <c r="L8">
        <v>2863</v>
      </c>
      <c r="M8">
        <v>4846</v>
      </c>
      <c r="N8">
        <v>7709</v>
      </c>
      <c r="O8">
        <v>0.42699999999999999</v>
      </c>
      <c r="P8">
        <v>0.35799999999999998</v>
      </c>
      <c r="Q8">
        <v>0.215</v>
      </c>
      <c r="R8">
        <v>0.19600000000000001</v>
      </c>
      <c r="S8">
        <v>0.48299999999999998</v>
      </c>
      <c r="T8">
        <v>0.32200000000000001</v>
      </c>
    </row>
    <row r="9" spans="1:20" x14ac:dyDescent="0.45">
      <c r="A9" s="10" t="s">
        <v>30</v>
      </c>
      <c r="B9" s="10" t="s">
        <v>21</v>
      </c>
      <c r="C9">
        <v>0.29799999999999999</v>
      </c>
      <c r="D9">
        <v>2.99</v>
      </c>
      <c r="E9">
        <v>0.187</v>
      </c>
      <c r="F9">
        <v>0.60899999999999999</v>
      </c>
      <c r="G9">
        <v>0.20399999999999999</v>
      </c>
      <c r="H9">
        <v>7.5999999999999998E-2</v>
      </c>
      <c r="I9">
        <v>0.108</v>
      </c>
      <c r="J9">
        <v>151</v>
      </c>
      <c r="K9">
        <v>4.1100000000000003</v>
      </c>
      <c r="L9">
        <v>1395</v>
      </c>
      <c r="M9">
        <v>3209</v>
      </c>
      <c r="N9">
        <v>4604</v>
      </c>
      <c r="O9">
        <v>0.41499999999999998</v>
      </c>
      <c r="P9">
        <v>0.35599999999999998</v>
      </c>
      <c r="Q9">
        <v>0.22900000000000001</v>
      </c>
      <c r="R9">
        <v>0.184</v>
      </c>
      <c r="S9">
        <v>0.53200000000000003</v>
      </c>
      <c r="T9">
        <v>0.28299999999999997</v>
      </c>
    </row>
    <row r="10" spans="1:20" x14ac:dyDescent="0.45">
      <c r="A10" s="10" t="s">
        <v>31</v>
      </c>
      <c r="B10" s="10" t="s">
        <v>21</v>
      </c>
      <c r="C10">
        <v>0.30199999999999999</v>
      </c>
      <c r="D10">
        <v>2.95</v>
      </c>
      <c r="E10">
        <v>0.20100000000000001</v>
      </c>
      <c r="F10">
        <v>0.59699999999999998</v>
      </c>
      <c r="G10">
        <v>0.20300000000000001</v>
      </c>
      <c r="H10">
        <v>8.1000000000000003E-2</v>
      </c>
      <c r="I10">
        <v>0.14000000000000001</v>
      </c>
      <c r="J10">
        <v>166</v>
      </c>
      <c r="K10">
        <v>4.29</v>
      </c>
      <c r="L10">
        <v>1853</v>
      </c>
      <c r="M10">
        <v>3543</v>
      </c>
      <c r="N10">
        <v>5396</v>
      </c>
      <c r="O10">
        <v>0.42899999999999999</v>
      </c>
      <c r="P10">
        <v>0.35299999999999998</v>
      </c>
      <c r="Q10">
        <v>0.218</v>
      </c>
      <c r="R10">
        <v>0.23100000000000001</v>
      </c>
      <c r="S10">
        <v>0.47699999999999998</v>
      </c>
      <c r="T10">
        <v>0.29199999999999998</v>
      </c>
    </row>
    <row r="11" spans="1:20" x14ac:dyDescent="0.45">
      <c r="A11" s="10" t="s">
        <v>32</v>
      </c>
      <c r="B11" s="10" t="s">
        <v>21</v>
      </c>
      <c r="C11">
        <v>0.28799999999999998</v>
      </c>
      <c r="D11">
        <v>2.94</v>
      </c>
      <c r="E11">
        <v>0.184</v>
      </c>
      <c r="F11">
        <v>0.60899999999999999</v>
      </c>
      <c r="G11">
        <v>0.20699999999999999</v>
      </c>
      <c r="H11">
        <v>5.2999999999999999E-2</v>
      </c>
      <c r="I11">
        <v>9.7000000000000003E-2</v>
      </c>
      <c r="J11">
        <v>130</v>
      </c>
      <c r="K11">
        <v>3.45</v>
      </c>
      <c r="L11">
        <v>1959</v>
      </c>
      <c r="M11">
        <v>3406</v>
      </c>
      <c r="N11">
        <v>5365</v>
      </c>
      <c r="O11">
        <v>0.40799999999999997</v>
      </c>
      <c r="P11">
        <v>0.36299999999999999</v>
      </c>
      <c r="Q11">
        <v>0.23</v>
      </c>
      <c r="R11">
        <v>0.155</v>
      </c>
      <c r="S11">
        <v>0.58299999999999996</v>
      </c>
      <c r="T11">
        <v>0.26200000000000001</v>
      </c>
    </row>
    <row r="12" spans="1:20" x14ac:dyDescent="0.45">
      <c r="A12" s="10" t="s">
        <v>33</v>
      </c>
      <c r="B12" s="10" t="s">
        <v>21</v>
      </c>
      <c r="C12">
        <v>0.27100000000000002</v>
      </c>
      <c r="D12">
        <v>2.92</v>
      </c>
      <c r="E12">
        <v>0.17799999999999999</v>
      </c>
      <c r="F12">
        <v>0.61299999999999999</v>
      </c>
      <c r="G12">
        <v>0.21</v>
      </c>
      <c r="H12">
        <v>9.1999999999999998E-2</v>
      </c>
      <c r="I12">
        <v>0.14000000000000001</v>
      </c>
      <c r="J12">
        <v>290</v>
      </c>
      <c r="K12">
        <v>4.82</v>
      </c>
      <c r="L12">
        <v>3126</v>
      </c>
      <c r="M12">
        <v>5106</v>
      </c>
      <c r="N12">
        <v>8232</v>
      </c>
      <c r="O12">
        <v>0.47399999999999998</v>
      </c>
      <c r="P12">
        <v>0.34</v>
      </c>
      <c r="Q12">
        <v>0.185</v>
      </c>
      <c r="R12">
        <v>0.21299999999999999</v>
      </c>
      <c r="S12">
        <v>0.49</v>
      </c>
      <c r="T12">
        <v>0.29699999999999999</v>
      </c>
    </row>
    <row r="13" spans="1:20" x14ac:dyDescent="0.45">
      <c r="A13" s="10" t="s">
        <v>34</v>
      </c>
      <c r="B13" s="10" t="s">
        <v>21</v>
      </c>
      <c r="C13">
        <v>0.29399999999999998</v>
      </c>
      <c r="D13">
        <v>2.89</v>
      </c>
      <c r="E13">
        <v>0.188</v>
      </c>
      <c r="F13">
        <v>0.60299999999999998</v>
      </c>
      <c r="G13">
        <v>0.20899999999999999</v>
      </c>
      <c r="H13">
        <v>4.3999999999999997E-2</v>
      </c>
      <c r="I13">
        <v>0.121</v>
      </c>
      <c r="J13">
        <v>190</v>
      </c>
      <c r="K13">
        <v>3.24</v>
      </c>
      <c r="L13">
        <v>3068</v>
      </c>
      <c r="M13">
        <v>4937</v>
      </c>
      <c r="N13">
        <v>8005</v>
      </c>
      <c r="O13">
        <v>0.39</v>
      </c>
      <c r="P13">
        <v>0.36399999999999999</v>
      </c>
      <c r="Q13">
        <v>0.246</v>
      </c>
      <c r="R13">
        <v>0.14499999999999999</v>
      </c>
      <c r="S13">
        <v>0.58599999999999997</v>
      </c>
      <c r="T13">
        <v>0.26900000000000002</v>
      </c>
    </row>
    <row r="14" spans="1:20" x14ac:dyDescent="0.45">
      <c r="A14" s="10" t="s">
        <v>29</v>
      </c>
      <c r="B14" s="10" t="s">
        <v>21</v>
      </c>
      <c r="C14">
        <v>0.30199999999999999</v>
      </c>
      <c r="D14">
        <v>2.84</v>
      </c>
      <c r="E14">
        <v>0.17199999999999999</v>
      </c>
      <c r="F14">
        <v>0.61199999999999999</v>
      </c>
      <c r="G14">
        <v>0.216</v>
      </c>
      <c r="H14">
        <v>6.2E-2</v>
      </c>
      <c r="I14">
        <v>0.124</v>
      </c>
      <c r="J14">
        <v>890</v>
      </c>
      <c r="K14">
        <v>5.07</v>
      </c>
      <c r="L14">
        <v>9372</v>
      </c>
      <c r="M14">
        <v>15530</v>
      </c>
      <c r="N14">
        <v>24902</v>
      </c>
      <c r="O14">
        <v>0.433</v>
      </c>
      <c r="P14">
        <v>0.35599999999999998</v>
      </c>
      <c r="Q14">
        <v>0.21099999999999999</v>
      </c>
      <c r="R14">
        <v>0.16400000000000001</v>
      </c>
      <c r="S14">
        <v>0.57399999999999995</v>
      </c>
      <c r="T14">
        <v>0.26200000000000001</v>
      </c>
    </row>
    <row r="15" spans="1:20" x14ac:dyDescent="0.45">
      <c r="A15" s="10" t="s">
        <v>35</v>
      </c>
      <c r="B15" s="10" t="s">
        <v>21</v>
      </c>
      <c r="C15">
        <v>0.307</v>
      </c>
      <c r="D15">
        <v>2.84</v>
      </c>
      <c r="E15">
        <v>0.219</v>
      </c>
      <c r="F15">
        <v>0.57699999999999996</v>
      </c>
      <c r="G15">
        <v>0.20300000000000001</v>
      </c>
      <c r="H15">
        <v>5.1999999999999998E-2</v>
      </c>
      <c r="I15">
        <v>0.13800000000000001</v>
      </c>
      <c r="J15">
        <v>202</v>
      </c>
      <c r="K15">
        <v>4.5</v>
      </c>
      <c r="L15">
        <v>1892</v>
      </c>
      <c r="M15">
        <v>4009</v>
      </c>
      <c r="N15">
        <v>5901</v>
      </c>
      <c r="O15">
        <v>0.39600000000000002</v>
      </c>
      <c r="P15">
        <v>0.36699999999999999</v>
      </c>
      <c r="Q15">
        <v>0.23699999999999999</v>
      </c>
      <c r="R15">
        <v>0.21099999999999999</v>
      </c>
      <c r="S15">
        <v>0.51</v>
      </c>
      <c r="T15">
        <v>0.27900000000000003</v>
      </c>
    </row>
    <row r="16" spans="1:20" x14ac:dyDescent="0.45">
      <c r="A16" s="10" t="s">
        <v>38</v>
      </c>
      <c r="B16" s="10" t="s">
        <v>21</v>
      </c>
      <c r="C16">
        <v>0.27600000000000002</v>
      </c>
      <c r="D16">
        <v>2.73</v>
      </c>
      <c r="E16">
        <v>0.17399999999999999</v>
      </c>
      <c r="F16">
        <v>0.60399999999999998</v>
      </c>
      <c r="G16">
        <v>0.221</v>
      </c>
      <c r="H16">
        <v>0.08</v>
      </c>
      <c r="I16">
        <v>7.0000000000000007E-2</v>
      </c>
      <c r="J16">
        <v>185</v>
      </c>
      <c r="K16">
        <v>3.83</v>
      </c>
      <c r="L16">
        <v>2646</v>
      </c>
      <c r="M16">
        <v>4222</v>
      </c>
      <c r="N16">
        <v>6868</v>
      </c>
      <c r="O16">
        <v>0.41</v>
      </c>
      <c r="P16">
        <v>0.38400000000000001</v>
      </c>
      <c r="Q16">
        <v>0.20499999999999999</v>
      </c>
      <c r="R16">
        <v>0.214</v>
      </c>
      <c r="S16">
        <v>0.54500000000000004</v>
      </c>
      <c r="T16">
        <v>0.24099999999999999</v>
      </c>
    </row>
    <row r="17" spans="1:20" x14ac:dyDescent="0.45">
      <c r="A17" s="10" t="s">
        <v>36</v>
      </c>
      <c r="B17" s="10" t="s">
        <v>37</v>
      </c>
      <c r="C17">
        <v>0.308</v>
      </c>
      <c r="D17">
        <v>2.71</v>
      </c>
      <c r="E17">
        <v>0.20300000000000001</v>
      </c>
      <c r="F17">
        <v>0.58199999999999996</v>
      </c>
      <c r="G17">
        <v>0.215</v>
      </c>
      <c r="H17">
        <v>6.2E-2</v>
      </c>
      <c r="I17">
        <v>0.11600000000000001</v>
      </c>
      <c r="J17">
        <v>380</v>
      </c>
      <c r="K17">
        <v>4.68</v>
      </c>
      <c r="L17">
        <v>3917</v>
      </c>
      <c r="M17">
        <v>7442</v>
      </c>
      <c r="N17">
        <v>11359</v>
      </c>
      <c r="O17">
        <v>0.42199999999999999</v>
      </c>
      <c r="P17">
        <v>0.36299999999999999</v>
      </c>
      <c r="Q17">
        <v>0.215</v>
      </c>
      <c r="R17">
        <v>0.157</v>
      </c>
      <c r="S17">
        <v>0.54400000000000004</v>
      </c>
      <c r="T17">
        <v>0.3</v>
      </c>
    </row>
    <row r="18" spans="1:20" x14ac:dyDescent="0.45">
      <c r="A18" s="10" t="s">
        <v>40</v>
      </c>
      <c r="B18" s="10" t="s">
        <v>21</v>
      </c>
      <c r="C18">
        <v>0.315</v>
      </c>
      <c r="D18">
        <v>2.63</v>
      </c>
      <c r="E18">
        <v>0.17699999999999999</v>
      </c>
      <c r="F18">
        <v>0.59699999999999998</v>
      </c>
      <c r="G18">
        <v>0.22600000000000001</v>
      </c>
      <c r="H18">
        <v>2.1999999999999999E-2</v>
      </c>
      <c r="I18">
        <v>0.129</v>
      </c>
      <c r="J18">
        <v>174</v>
      </c>
      <c r="K18">
        <v>3.6</v>
      </c>
      <c r="L18">
        <v>2929</v>
      </c>
      <c r="M18">
        <v>4269</v>
      </c>
      <c r="N18">
        <v>7198</v>
      </c>
      <c r="O18">
        <v>0.378</v>
      </c>
      <c r="P18">
        <v>0.36399999999999999</v>
      </c>
      <c r="Q18">
        <v>0.25800000000000001</v>
      </c>
      <c r="R18">
        <v>0.187</v>
      </c>
      <c r="S18">
        <v>0.55200000000000005</v>
      </c>
      <c r="T18">
        <v>0.26100000000000001</v>
      </c>
    </row>
    <row r="19" spans="1:20" x14ac:dyDescent="0.45">
      <c r="A19" s="10" t="s">
        <v>41</v>
      </c>
      <c r="B19" s="10" t="s">
        <v>21</v>
      </c>
      <c r="C19">
        <v>0.28000000000000003</v>
      </c>
      <c r="D19">
        <v>2.63</v>
      </c>
      <c r="E19">
        <v>0.16</v>
      </c>
      <c r="F19">
        <v>0.60799999999999998</v>
      </c>
      <c r="G19">
        <v>0.23100000000000001</v>
      </c>
      <c r="H19">
        <v>7.0999999999999994E-2</v>
      </c>
      <c r="I19">
        <v>0.107</v>
      </c>
      <c r="J19">
        <v>247</v>
      </c>
      <c r="K19">
        <v>5.31</v>
      </c>
      <c r="L19">
        <v>2454</v>
      </c>
      <c r="M19">
        <v>4049</v>
      </c>
      <c r="N19">
        <v>6503</v>
      </c>
      <c r="O19">
        <v>0.38500000000000001</v>
      </c>
      <c r="P19">
        <v>0.38500000000000001</v>
      </c>
      <c r="Q19">
        <v>0.22900000000000001</v>
      </c>
      <c r="R19">
        <v>0.222</v>
      </c>
      <c r="S19">
        <v>0.50900000000000001</v>
      </c>
      <c r="T19">
        <v>0.26900000000000002</v>
      </c>
    </row>
    <row r="20" spans="1:20" x14ac:dyDescent="0.45">
      <c r="A20" s="10" t="s">
        <v>1742</v>
      </c>
      <c r="B20" s="10" t="s">
        <v>21</v>
      </c>
      <c r="C20">
        <v>0.27400000000000002</v>
      </c>
      <c r="D20">
        <v>2.62</v>
      </c>
      <c r="E20">
        <v>0.185</v>
      </c>
      <c r="F20">
        <v>0.59</v>
      </c>
      <c r="G20">
        <v>0.22500000000000001</v>
      </c>
      <c r="H20">
        <v>6.5000000000000002E-2</v>
      </c>
      <c r="I20">
        <v>0.10299999999999999</v>
      </c>
      <c r="J20">
        <v>132</v>
      </c>
      <c r="K20">
        <v>3.83</v>
      </c>
      <c r="L20">
        <v>2069</v>
      </c>
      <c r="M20">
        <v>3184</v>
      </c>
      <c r="N20">
        <v>5253</v>
      </c>
      <c r="O20">
        <v>0.377</v>
      </c>
      <c r="P20">
        <v>0.39</v>
      </c>
      <c r="Q20">
        <v>0.23300000000000001</v>
      </c>
      <c r="R20">
        <v>0.19500000000000001</v>
      </c>
      <c r="S20">
        <v>0.53200000000000003</v>
      </c>
      <c r="T20">
        <v>0.27300000000000002</v>
      </c>
    </row>
    <row r="21" spans="1:20" x14ac:dyDescent="0.45">
      <c r="A21" s="10" t="s">
        <v>42</v>
      </c>
      <c r="B21" s="10" t="s">
        <v>21</v>
      </c>
      <c r="C21">
        <v>0.30099999999999999</v>
      </c>
      <c r="D21">
        <v>2.58</v>
      </c>
      <c r="E21">
        <v>0.214</v>
      </c>
      <c r="F21">
        <v>0.56599999999999995</v>
      </c>
      <c r="G21">
        <v>0.219</v>
      </c>
      <c r="H21">
        <v>0.05</v>
      </c>
      <c r="I21">
        <v>0.11899999999999999</v>
      </c>
      <c r="J21">
        <v>215</v>
      </c>
      <c r="K21">
        <v>4.5599999999999996</v>
      </c>
      <c r="L21">
        <v>2570</v>
      </c>
      <c r="M21">
        <v>4403</v>
      </c>
      <c r="N21">
        <v>6973</v>
      </c>
      <c r="O21">
        <v>0.36099999999999999</v>
      </c>
      <c r="P21">
        <v>0.38700000000000001</v>
      </c>
      <c r="Q21">
        <v>0.252</v>
      </c>
      <c r="R21">
        <v>0.2</v>
      </c>
      <c r="S21">
        <v>0.52</v>
      </c>
      <c r="T21">
        <v>0.28100000000000003</v>
      </c>
    </row>
    <row r="22" spans="1:20" x14ac:dyDescent="0.45">
      <c r="A22" s="10" t="s">
        <v>39</v>
      </c>
      <c r="B22" s="10" t="s">
        <v>21</v>
      </c>
      <c r="C22">
        <v>0.30299999999999999</v>
      </c>
      <c r="D22">
        <v>2.56</v>
      </c>
      <c r="E22">
        <v>0.189</v>
      </c>
      <c r="F22">
        <v>0.58299999999999996</v>
      </c>
      <c r="G22">
        <v>0.22700000000000001</v>
      </c>
      <c r="H22">
        <v>6.4000000000000001E-2</v>
      </c>
      <c r="I22">
        <v>0.111</v>
      </c>
      <c r="J22">
        <v>752</v>
      </c>
      <c r="K22">
        <v>5.26</v>
      </c>
      <c r="L22">
        <v>7711</v>
      </c>
      <c r="M22">
        <v>12675</v>
      </c>
      <c r="N22">
        <v>20386</v>
      </c>
      <c r="O22">
        <v>0.39100000000000001</v>
      </c>
      <c r="P22">
        <v>0.35599999999999998</v>
      </c>
      <c r="Q22">
        <v>0.252</v>
      </c>
      <c r="R22">
        <v>0.151</v>
      </c>
      <c r="S22">
        <v>0.56699999999999995</v>
      </c>
      <c r="T22">
        <v>0.28299999999999997</v>
      </c>
    </row>
    <row r="23" spans="1:20" x14ac:dyDescent="0.45">
      <c r="A23" s="10" t="s">
        <v>51</v>
      </c>
      <c r="B23" s="10" t="s">
        <v>21</v>
      </c>
      <c r="C23">
        <v>0.27800000000000002</v>
      </c>
      <c r="D23">
        <v>2.54</v>
      </c>
      <c r="E23">
        <v>0.17499999999999999</v>
      </c>
      <c r="F23">
        <v>0.59199999999999997</v>
      </c>
      <c r="G23">
        <v>0.23300000000000001</v>
      </c>
      <c r="H23">
        <v>7.3999999999999996E-2</v>
      </c>
      <c r="I23">
        <v>0.107</v>
      </c>
      <c r="J23">
        <v>268</v>
      </c>
      <c r="K23">
        <v>4.0999999999999996</v>
      </c>
      <c r="L23">
        <v>3709</v>
      </c>
      <c r="M23">
        <v>5722</v>
      </c>
      <c r="N23">
        <v>9431</v>
      </c>
      <c r="O23">
        <v>0.42399999999999999</v>
      </c>
      <c r="P23">
        <v>0.35299999999999998</v>
      </c>
      <c r="Q23">
        <v>0.223</v>
      </c>
      <c r="R23">
        <v>0.16200000000000001</v>
      </c>
      <c r="S23">
        <v>0.55500000000000005</v>
      </c>
      <c r="T23">
        <v>0.28399999999999997</v>
      </c>
    </row>
    <row r="24" spans="1:20" x14ac:dyDescent="0.45">
      <c r="A24" s="10" t="s">
        <v>43</v>
      </c>
      <c r="B24" s="10" t="s">
        <v>21</v>
      </c>
      <c r="C24">
        <v>0.29799999999999999</v>
      </c>
      <c r="D24">
        <v>2.54</v>
      </c>
      <c r="E24">
        <v>0.19600000000000001</v>
      </c>
      <c r="F24">
        <v>0.57699999999999996</v>
      </c>
      <c r="G24">
        <v>0.22700000000000001</v>
      </c>
      <c r="H24">
        <v>8.3000000000000004E-2</v>
      </c>
      <c r="I24">
        <v>0.151</v>
      </c>
      <c r="J24">
        <v>913</v>
      </c>
      <c r="K24">
        <v>5.05</v>
      </c>
      <c r="L24">
        <v>9809</v>
      </c>
      <c r="M24">
        <v>16144</v>
      </c>
      <c r="N24">
        <v>25953</v>
      </c>
      <c r="O24">
        <v>0.433</v>
      </c>
      <c r="P24">
        <v>0.35699999999999998</v>
      </c>
      <c r="Q24">
        <v>0.21</v>
      </c>
      <c r="R24">
        <v>0.20599999999999999</v>
      </c>
      <c r="S24">
        <v>0.52200000000000002</v>
      </c>
      <c r="T24">
        <v>0.27200000000000002</v>
      </c>
    </row>
    <row r="25" spans="1:20" x14ac:dyDescent="0.45">
      <c r="A25" s="10" t="s">
        <v>44</v>
      </c>
      <c r="B25" s="10" t="s">
        <v>21</v>
      </c>
      <c r="C25">
        <v>0.29899999999999999</v>
      </c>
      <c r="D25">
        <v>2.52</v>
      </c>
      <c r="E25">
        <v>0.183</v>
      </c>
      <c r="F25">
        <v>0.58499999999999996</v>
      </c>
      <c r="G25">
        <v>0.23200000000000001</v>
      </c>
      <c r="H25">
        <v>6.7000000000000004E-2</v>
      </c>
      <c r="I25">
        <v>9.7000000000000003E-2</v>
      </c>
      <c r="J25">
        <v>541</v>
      </c>
      <c r="K25">
        <v>5.76</v>
      </c>
      <c r="L25">
        <v>4666</v>
      </c>
      <c r="M25">
        <v>7711</v>
      </c>
      <c r="N25">
        <v>12377</v>
      </c>
      <c r="O25">
        <v>0.42399999999999999</v>
      </c>
      <c r="P25">
        <v>0.34499999999999997</v>
      </c>
      <c r="Q25">
        <v>0.23100000000000001</v>
      </c>
      <c r="R25">
        <v>0.16800000000000001</v>
      </c>
      <c r="S25">
        <v>0.56200000000000006</v>
      </c>
      <c r="T25">
        <v>0.27</v>
      </c>
    </row>
    <row r="26" spans="1:20" x14ac:dyDescent="0.45">
      <c r="A26" s="10" t="s">
        <v>45</v>
      </c>
      <c r="B26" s="10" t="s">
        <v>21</v>
      </c>
      <c r="C26">
        <v>0.32600000000000001</v>
      </c>
      <c r="D26">
        <v>2.5</v>
      </c>
      <c r="E26">
        <v>0.19400000000000001</v>
      </c>
      <c r="F26">
        <v>0.57599999999999996</v>
      </c>
      <c r="G26">
        <v>0.23</v>
      </c>
      <c r="H26">
        <v>0.06</v>
      </c>
      <c r="I26">
        <v>0.16400000000000001</v>
      </c>
      <c r="J26">
        <v>238</v>
      </c>
      <c r="K26">
        <v>4.58</v>
      </c>
      <c r="L26">
        <v>2677</v>
      </c>
      <c r="M26">
        <v>4688</v>
      </c>
      <c r="N26">
        <v>7365</v>
      </c>
      <c r="O26">
        <v>0.41399999999999998</v>
      </c>
      <c r="P26">
        <v>0.38100000000000001</v>
      </c>
      <c r="Q26">
        <v>0.20499999999999999</v>
      </c>
      <c r="R26">
        <v>0.16500000000000001</v>
      </c>
      <c r="S26">
        <v>0.48899999999999999</v>
      </c>
      <c r="T26">
        <v>0.34599999999999997</v>
      </c>
    </row>
    <row r="27" spans="1:20" x14ac:dyDescent="0.45">
      <c r="A27" s="10" t="s">
        <v>46</v>
      </c>
      <c r="B27" s="10" t="s">
        <v>21</v>
      </c>
      <c r="C27">
        <v>0.29199999999999998</v>
      </c>
      <c r="D27">
        <v>2.5</v>
      </c>
      <c r="E27">
        <v>0.20899999999999999</v>
      </c>
      <c r="F27">
        <v>0.56399999999999995</v>
      </c>
      <c r="G27">
        <v>0.22600000000000001</v>
      </c>
      <c r="H27">
        <v>6.5000000000000002E-2</v>
      </c>
      <c r="I27">
        <v>0.13900000000000001</v>
      </c>
      <c r="J27">
        <v>142</v>
      </c>
      <c r="K27">
        <v>4.07</v>
      </c>
      <c r="L27">
        <v>2092</v>
      </c>
      <c r="M27">
        <v>3196</v>
      </c>
      <c r="N27">
        <v>5288</v>
      </c>
      <c r="O27">
        <v>0.47499999999999998</v>
      </c>
      <c r="P27">
        <v>0.35</v>
      </c>
      <c r="Q27">
        <v>0.17499999999999999</v>
      </c>
      <c r="R27">
        <v>0.154</v>
      </c>
      <c r="S27">
        <v>0.53500000000000003</v>
      </c>
      <c r="T27">
        <v>0.311</v>
      </c>
    </row>
    <row r="28" spans="1:20" x14ac:dyDescent="0.45">
      <c r="A28" s="10" t="s">
        <v>49</v>
      </c>
      <c r="B28" s="10" t="s">
        <v>21</v>
      </c>
      <c r="C28">
        <v>0.28199999999999997</v>
      </c>
      <c r="D28">
        <v>2.48</v>
      </c>
      <c r="E28">
        <v>0.183</v>
      </c>
      <c r="F28">
        <v>0.58199999999999996</v>
      </c>
      <c r="G28">
        <v>0.23499999999999999</v>
      </c>
      <c r="H28">
        <v>6.6000000000000003E-2</v>
      </c>
      <c r="I28">
        <v>0.11</v>
      </c>
      <c r="J28">
        <v>1057</v>
      </c>
      <c r="K28">
        <v>5.04</v>
      </c>
      <c r="L28">
        <v>10112</v>
      </c>
      <c r="M28">
        <v>17782</v>
      </c>
      <c r="N28">
        <v>27894</v>
      </c>
      <c r="O28">
        <v>0.42199999999999999</v>
      </c>
      <c r="P28">
        <v>0.36599999999999999</v>
      </c>
      <c r="Q28">
        <v>0.21199999999999999</v>
      </c>
      <c r="R28">
        <v>0.18</v>
      </c>
      <c r="S28">
        <v>0.55200000000000005</v>
      </c>
      <c r="T28">
        <v>0.26800000000000002</v>
      </c>
    </row>
    <row r="29" spans="1:20" x14ac:dyDescent="0.45">
      <c r="A29" s="10" t="s">
        <v>47</v>
      </c>
      <c r="B29" s="10" t="s">
        <v>21</v>
      </c>
      <c r="C29">
        <v>0.308</v>
      </c>
      <c r="D29">
        <v>2.48</v>
      </c>
      <c r="E29">
        <v>0.21199999999999999</v>
      </c>
      <c r="F29">
        <v>0.56100000000000005</v>
      </c>
      <c r="G29">
        <v>0.22700000000000001</v>
      </c>
      <c r="H29">
        <v>0.121</v>
      </c>
      <c r="I29">
        <v>7.4999999999999997E-2</v>
      </c>
      <c r="J29">
        <v>136</v>
      </c>
      <c r="K29">
        <v>3.11</v>
      </c>
      <c r="L29">
        <v>2254</v>
      </c>
      <c r="M29">
        <v>3844</v>
      </c>
      <c r="N29">
        <v>6098</v>
      </c>
      <c r="O29">
        <v>0.36399999999999999</v>
      </c>
      <c r="P29">
        <v>0.39100000000000001</v>
      </c>
      <c r="Q29">
        <v>0.245</v>
      </c>
      <c r="R29">
        <v>0.20499999999999999</v>
      </c>
      <c r="S29">
        <v>0.54500000000000004</v>
      </c>
      <c r="T29">
        <v>0.251</v>
      </c>
    </row>
    <row r="30" spans="1:20" x14ac:dyDescent="0.45">
      <c r="A30" s="10" t="s">
        <v>69</v>
      </c>
      <c r="B30" s="10" t="s">
        <v>119</v>
      </c>
      <c r="C30">
        <v>0.31</v>
      </c>
      <c r="D30">
        <v>2.4700000000000002</v>
      </c>
      <c r="E30">
        <v>0.19500000000000001</v>
      </c>
      <c r="F30">
        <v>0.57299999999999995</v>
      </c>
      <c r="G30">
        <v>0.23200000000000001</v>
      </c>
      <c r="H30">
        <v>0.05</v>
      </c>
      <c r="I30">
        <v>0.17399999999999999</v>
      </c>
      <c r="J30">
        <v>194</v>
      </c>
      <c r="K30">
        <v>5.61</v>
      </c>
      <c r="L30">
        <v>1795</v>
      </c>
      <c r="M30">
        <v>2943</v>
      </c>
      <c r="N30">
        <v>4738</v>
      </c>
      <c r="O30">
        <v>0.439</v>
      </c>
      <c r="P30">
        <v>0.33500000000000002</v>
      </c>
      <c r="Q30">
        <v>0.22600000000000001</v>
      </c>
      <c r="R30">
        <v>0.14299999999999999</v>
      </c>
      <c r="S30">
        <v>0.55500000000000005</v>
      </c>
      <c r="T30">
        <v>0.30199999999999999</v>
      </c>
    </row>
    <row r="31" spans="1:20" x14ac:dyDescent="0.45">
      <c r="A31" s="10" t="s">
        <v>48</v>
      </c>
      <c r="B31" s="10" t="s">
        <v>21</v>
      </c>
      <c r="C31">
        <v>0.29499999999999998</v>
      </c>
      <c r="D31">
        <v>2.4500000000000002</v>
      </c>
      <c r="E31">
        <v>0.20599999999999999</v>
      </c>
      <c r="F31">
        <v>0.56399999999999995</v>
      </c>
      <c r="G31">
        <v>0.23</v>
      </c>
      <c r="H31">
        <v>8.8999999999999996E-2</v>
      </c>
      <c r="I31">
        <v>0.108</v>
      </c>
      <c r="J31">
        <v>227</v>
      </c>
      <c r="K31">
        <v>3.98</v>
      </c>
      <c r="L31">
        <v>2767</v>
      </c>
      <c r="M31">
        <v>5087</v>
      </c>
      <c r="N31">
        <v>7854</v>
      </c>
      <c r="O31">
        <v>0.41599999999999998</v>
      </c>
      <c r="P31">
        <v>0.34</v>
      </c>
      <c r="Q31">
        <v>0.24299999999999999</v>
      </c>
      <c r="R31">
        <v>0.23100000000000001</v>
      </c>
      <c r="S31">
        <v>0.496</v>
      </c>
      <c r="T31">
        <v>0.27300000000000002</v>
      </c>
    </row>
    <row r="32" spans="1:20" x14ac:dyDescent="0.45">
      <c r="A32" s="10" t="s">
        <v>50</v>
      </c>
      <c r="B32" s="10" t="s">
        <v>21</v>
      </c>
      <c r="C32">
        <v>0.30299999999999999</v>
      </c>
      <c r="D32">
        <v>2.44</v>
      </c>
      <c r="E32">
        <v>0.19</v>
      </c>
      <c r="F32">
        <v>0.57499999999999996</v>
      </c>
      <c r="G32">
        <v>0.23499999999999999</v>
      </c>
      <c r="H32">
        <v>6.3E-2</v>
      </c>
      <c r="I32">
        <v>0.112</v>
      </c>
      <c r="J32">
        <v>666</v>
      </c>
      <c r="K32">
        <v>5.21</v>
      </c>
      <c r="L32">
        <v>6278</v>
      </c>
      <c r="M32">
        <v>10703</v>
      </c>
      <c r="N32">
        <v>16981</v>
      </c>
      <c r="O32">
        <v>0.38900000000000001</v>
      </c>
      <c r="P32">
        <v>0.377</v>
      </c>
      <c r="Q32">
        <v>0.23400000000000001</v>
      </c>
      <c r="R32">
        <v>0.157</v>
      </c>
      <c r="S32">
        <v>0.58299999999999996</v>
      </c>
      <c r="T32">
        <v>0.25900000000000001</v>
      </c>
    </row>
    <row r="33" spans="1:20" x14ac:dyDescent="0.45">
      <c r="A33" s="10" t="s">
        <v>52</v>
      </c>
      <c r="B33" s="10" t="s">
        <v>21</v>
      </c>
      <c r="C33">
        <v>0.29499999999999998</v>
      </c>
      <c r="D33">
        <v>2.42</v>
      </c>
      <c r="E33">
        <v>0.219</v>
      </c>
      <c r="F33">
        <v>0.55300000000000005</v>
      </c>
      <c r="G33">
        <v>0.22800000000000001</v>
      </c>
      <c r="H33">
        <v>8.7999999999999995E-2</v>
      </c>
      <c r="I33">
        <v>9.1999999999999998E-2</v>
      </c>
      <c r="J33">
        <v>157</v>
      </c>
      <c r="K33">
        <v>1.94</v>
      </c>
      <c r="L33">
        <v>3840</v>
      </c>
      <c r="M33">
        <v>7182</v>
      </c>
      <c r="N33">
        <v>11022</v>
      </c>
      <c r="O33">
        <v>0.38400000000000001</v>
      </c>
      <c r="P33">
        <v>0.35699999999999998</v>
      </c>
      <c r="Q33">
        <v>0.25900000000000001</v>
      </c>
      <c r="R33">
        <v>0.215</v>
      </c>
      <c r="S33">
        <v>0.50800000000000001</v>
      </c>
      <c r="T33">
        <v>0.27600000000000002</v>
      </c>
    </row>
    <row r="34" spans="1:20" x14ac:dyDescent="0.45">
      <c r="A34" s="10" t="s">
        <v>60</v>
      </c>
      <c r="B34" s="10" t="s">
        <v>21</v>
      </c>
      <c r="C34">
        <v>0.30199999999999999</v>
      </c>
      <c r="D34">
        <v>2.41</v>
      </c>
      <c r="E34">
        <v>0.187</v>
      </c>
      <c r="F34">
        <v>0.57399999999999995</v>
      </c>
      <c r="G34">
        <v>0.23799999999999999</v>
      </c>
      <c r="H34">
        <v>7.9000000000000001E-2</v>
      </c>
      <c r="I34">
        <v>0.111</v>
      </c>
      <c r="J34">
        <v>456</v>
      </c>
      <c r="K34">
        <v>4.55</v>
      </c>
      <c r="L34">
        <v>5771</v>
      </c>
      <c r="M34">
        <v>8697</v>
      </c>
      <c r="N34">
        <v>14468</v>
      </c>
      <c r="O34">
        <v>0.40100000000000002</v>
      </c>
      <c r="P34">
        <v>0.35599999999999998</v>
      </c>
      <c r="Q34">
        <v>0.24299999999999999</v>
      </c>
      <c r="R34">
        <v>0.17</v>
      </c>
      <c r="S34">
        <v>0.58199999999999996</v>
      </c>
      <c r="T34">
        <v>0.249</v>
      </c>
    </row>
    <row r="35" spans="1:20" x14ac:dyDescent="0.45">
      <c r="A35" s="10" t="s">
        <v>54</v>
      </c>
      <c r="B35" s="10" t="s">
        <v>21</v>
      </c>
      <c r="C35">
        <v>0.29899999999999999</v>
      </c>
      <c r="D35">
        <v>2.35</v>
      </c>
      <c r="E35">
        <v>0.19600000000000001</v>
      </c>
      <c r="F35">
        <v>0.56399999999999995</v>
      </c>
      <c r="G35">
        <v>0.24</v>
      </c>
      <c r="H35">
        <v>7.2999999999999995E-2</v>
      </c>
      <c r="I35">
        <v>0.13200000000000001</v>
      </c>
      <c r="J35">
        <v>166</v>
      </c>
      <c r="K35">
        <v>3.12</v>
      </c>
      <c r="L35">
        <v>2628</v>
      </c>
      <c r="M35">
        <v>4765</v>
      </c>
      <c r="N35">
        <v>7393</v>
      </c>
      <c r="O35">
        <v>0.379</v>
      </c>
      <c r="P35">
        <v>0.36899999999999999</v>
      </c>
      <c r="Q35">
        <v>0.253</v>
      </c>
      <c r="R35">
        <v>0.19700000000000001</v>
      </c>
      <c r="S35">
        <v>0.52</v>
      </c>
      <c r="T35">
        <v>0.28299999999999997</v>
      </c>
    </row>
    <row r="36" spans="1:20" x14ac:dyDescent="0.45">
      <c r="A36" s="10" t="s">
        <v>53</v>
      </c>
      <c r="B36" s="10" t="s">
        <v>21</v>
      </c>
      <c r="C36">
        <v>0.29599999999999999</v>
      </c>
      <c r="D36">
        <v>2.34</v>
      </c>
      <c r="E36">
        <v>0.19600000000000001</v>
      </c>
      <c r="F36">
        <v>0.56299999999999994</v>
      </c>
      <c r="G36">
        <v>0.24099999999999999</v>
      </c>
      <c r="H36">
        <v>6.3E-2</v>
      </c>
      <c r="I36">
        <v>0.13200000000000001</v>
      </c>
      <c r="J36">
        <v>741</v>
      </c>
      <c r="K36">
        <v>4.84</v>
      </c>
      <c r="L36">
        <v>7974</v>
      </c>
      <c r="M36">
        <v>13820</v>
      </c>
      <c r="N36">
        <v>21794</v>
      </c>
      <c r="O36">
        <v>0.40799999999999997</v>
      </c>
      <c r="P36">
        <v>0.35</v>
      </c>
      <c r="Q36">
        <v>0.24099999999999999</v>
      </c>
      <c r="R36">
        <v>0.18099999999999999</v>
      </c>
      <c r="S36">
        <v>0.50900000000000001</v>
      </c>
      <c r="T36">
        <v>0.309</v>
      </c>
    </row>
    <row r="37" spans="1:20" x14ac:dyDescent="0.45">
      <c r="A37" s="10" t="s">
        <v>56</v>
      </c>
      <c r="B37" s="10" t="s">
        <v>21</v>
      </c>
      <c r="C37">
        <v>0.30099999999999999</v>
      </c>
      <c r="D37">
        <v>2.31</v>
      </c>
      <c r="E37">
        <v>0.17299999999999999</v>
      </c>
      <c r="F37">
        <v>0.57799999999999996</v>
      </c>
      <c r="G37">
        <v>0.25</v>
      </c>
      <c r="H37">
        <v>5.8999999999999997E-2</v>
      </c>
      <c r="I37">
        <v>0.13500000000000001</v>
      </c>
      <c r="J37">
        <v>360</v>
      </c>
      <c r="K37">
        <v>4.18</v>
      </c>
      <c r="L37">
        <v>3885</v>
      </c>
      <c r="M37">
        <v>7534</v>
      </c>
      <c r="N37">
        <v>11419</v>
      </c>
      <c r="O37">
        <v>0.41899999999999998</v>
      </c>
      <c r="P37">
        <v>0.36099999999999999</v>
      </c>
      <c r="Q37">
        <v>0.221</v>
      </c>
      <c r="R37">
        <v>0.18099999999999999</v>
      </c>
      <c r="S37">
        <v>0.55800000000000005</v>
      </c>
      <c r="T37">
        <v>0.26100000000000001</v>
      </c>
    </row>
    <row r="38" spans="1:20" x14ac:dyDescent="0.45">
      <c r="A38" s="10" t="s">
        <v>55</v>
      </c>
      <c r="B38" s="10" t="s">
        <v>21</v>
      </c>
      <c r="C38">
        <v>0.29799999999999999</v>
      </c>
      <c r="D38">
        <v>2.31</v>
      </c>
      <c r="E38">
        <v>0.17100000000000001</v>
      </c>
      <c r="F38">
        <v>0.57799999999999996</v>
      </c>
      <c r="G38">
        <v>0.25</v>
      </c>
      <c r="H38">
        <v>7.0999999999999994E-2</v>
      </c>
      <c r="I38">
        <v>0.14000000000000001</v>
      </c>
      <c r="J38">
        <v>235</v>
      </c>
      <c r="K38">
        <v>5.36</v>
      </c>
      <c r="L38">
        <v>2310</v>
      </c>
      <c r="M38">
        <v>3827</v>
      </c>
      <c r="N38">
        <v>6137</v>
      </c>
      <c r="O38">
        <v>0.45</v>
      </c>
      <c r="P38">
        <v>0.34399999999999997</v>
      </c>
      <c r="Q38">
        <v>0.20599999999999999</v>
      </c>
      <c r="R38">
        <v>0.18099999999999999</v>
      </c>
      <c r="S38">
        <v>0.54800000000000004</v>
      </c>
      <c r="T38">
        <v>0.27200000000000002</v>
      </c>
    </row>
    <row r="39" spans="1:20" x14ac:dyDescent="0.45">
      <c r="A39" s="10" t="s">
        <v>57</v>
      </c>
      <c r="B39" s="10" t="s">
        <v>21</v>
      </c>
      <c r="C39">
        <v>0.30599999999999999</v>
      </c>
      <c r="D39">
        <v>2.31</v>
      </c>
      <c r="E39">
        <v>0.185</v>
      </c>
      <c r="F39">
        <v>0.56899999999999995</v>
      </c>
      <c r="G39">
        <v>0.246</v>
      </c>
      <c r="H39">
        <v>6.8000000000000005E-2</v>
      </c>
      <c r="I39">
        <v>0.128</v>
      </c>
      <c r="J39">
        <v>613</v>
      </c>
      <c r="K39">
        <v>4.84</v>
      </c>
      <c r="L39">
        <v>6580</v>
      </c>
      <c r="M39">
        <v>11295</v>
      </c>
      <c r="N39">
        <v>17875</v>
      </c>
      <c r="O39">
        <v>0.39800000000000002</v>
      </c>
      <c r="P39">
        <v>0.371</v>
      </c>
      <c r="Q39">
        <v>0.23100000000000001</v>
      </c>
      <c r="R39">
        <v>0.185</v>
      </c>
      <c r="S39">
        <v>0.497</v>
      </c>
      <c r="T39">
        <v>0.318</v>
      </c>
    </row>
    <row r="40" spans="1:20" x14ac:dyDescent="0.45">
      <c r="A40" s="10" t="s">
        <v>58</v>
      </c>
      <c r="B40" s="10" t="s">
        <v>21</v>
      </c>
      <c r="C40">
        <v>0.30299999999999999</v>
      </c>
      <c r="D40">
        <v>2.27</v>
      </c>
      <c r="E40">
        <v>0.188</v>
      </c>
      <c r="F40">
        <v>0.56399999999999995</v>
      </c>
      <c r="G40">
        <v>0.248</v>
      </c>
      <c r="H40">
        <v>6.2E-2</v>
      </c>
      <c r="I40">
        <v>0.10199999999999999</v>
      </c>
      <c r="J40">
        <v>236</v>
      </c>
      <c r="K40">
        <v>3.01</v>
      </c>
      <c r="L40">
        <v>4142</v>
      </c>
      <c r="M40">
        <v>7061</v>
      </c>
      <c r="N40">
        <v>11203</v>
      </c>
      <c r="O40">
        <v>0.40600000000000003</v>
      </c>
      <c r="P40">
        <v>0.36099999999999999</v>
      </c>
      <c r="Q40">
        <v>0.23300000000000001</v>
      </c>
      <c r="R40">
        <v>0.20200000000000001</v>
      </c>
      <c r="S40">
        <v>0.55100000000000005</v>
      </c>
      <c r="T40">
        <v>0.247</v>
      </c>
    </row>
    <row r="41" spans="1:20" x14ac:dyDescent="0.45">
      <c r="A41" s="10" t="s">
        <v>116</v>
      </c>
      <c r="B41" s="10" t="s">
        <v>21</v>
      </c>
      <c r="C41">
        <v>0.28599999999999998</v>
      </c>
      <c r="D41">
        <v>2.27</v>
      </c>
      <c r="E41">
        <v>0.18099999999999999</v>
      </c>
      <c r="F41">
        <v>0.56799999999999995</v>
      </c>
      <c r="G41">
        <v>0.251</v>
      </c>
      <c r="H41">
        <v>8.1000000000000003E-2</v>
      </c>
      <c r="I41">
        <v>0.104</v>
      </c>
      <c r="J41">
        <v>283</v>
      </c>
      <c r="K41">
        <v>3.94</v>
      </c>
      <c r="L41">
        <v>4195</v>
      </c>
      <c r="M41">
        <v>6362</v>
      </c>
      <c r="N41">
        <v>10557</v>
      </c>
      <c r="O41">
        <v>0.36599999999999999</v>
      </c>
      <c r="P41">
        <v>0.38400000000000001</v>
      </c>
      <c r="Q41">
        <v>0.25</v>
      </c>
      <c r="R41">
        <v>0.18099999999999999</v>
      </c>
      <c r="S41">
        <v>0.55200000000000005</v>
      </c>
      <c r="T41">
        <v>0.26600000000000001</v>
      </c>
    </row>
    <row r="42" spans="1:20" x14ac:dyDescent="0.45">
      <c r="A42" s="10" t="s">
        <v>59</v>
      </c>
      <c r="B42" s="10" t="s">
        <v>21</v>
      </c>
      <c r="C42">
        <v>0.30399999999999999</v>
      </c>
      <c r="D42">
        <v>2.2599999999999998</v>
      </c>
      <c r="E42">
        <v>0.20200000000000001</v>
      </c>
      <c r="F42">
        <v>0.55300000000000005</v>
      </c>
      <c r="G42">
        <v>0.245</v>
      </c>
      <c r="H42">
        <v>0.105</v>
      </c>
      <c r="I42">
        <v>9.8000000000000004E-2</v>
      </c>
      <c r="J42">
        <v>158</v>
      </c>
      <c r="K42">
        <v>4.08</v>
      </c>
      <c r="L42">
        <v>2347</v>
      </c>
      <c r="M42">
        <v>3591</v>
      </c>
      <c r="N42">
        <v>5938</v>
      </c>
      <c r="O42">
        <v>0.36599999999999999</v>
      </c>
      <c r="P42">
        <v>0.38</v>
      </c>
      <c r="Q42">
        <v>0.255</v>
      </c>
      <c r="R42">
        <v>0.222</v>
      </c>
      <c r="S42">
        <v>0.48399999999999999</v>
      </c>
      <c r="T42">
        <v>0.29399999999999998</v>
      </c>
    </row>
    <row r="43" spans="1:20" x14ac:dyDescent="0.45">
      <c r="A43" s="10" t="s">
        <v>61</v>
      </c>
      <c r="B43" s="10" t="s">
        <v>21</v>
      </c>
      <c r="C43">
        <v>0.29099999999999998</v>
      </c>
      <c r="D43">
        <v>2.23</v>
      </c>
      <c r="E43">
        <v>0.20599999999999999</v>
      </c>
      <c r="F43">
        <v>0.54800000000000004</v>
      </c>
      <c r="G43">
        <v>0.246</v>
      </c>
      <c r="H43">
        <v>7.9000000000000001E-2</v>
      </c>
      <c r="I43">
        <v>0.11899999999999999</v>
      </c>
      <c r="J43">
        <v>256</v>
      </c>
      <c r="K43">
        <v>3.99</v>
      </c>
      <c r="L43">
        <v>2965</v>
      </c>
      <c r="M43">
        <v>5534</v>
      </c>
      <c r="N43">
        <v>8499</v>
      </c>
      <c r="O43">
        <v>0.40100000000000002</v>
      </c>
      <c r="P43">
        <v>0.36099999999999999</v>
      </c>
      <c r="Q43">
        <v>0.23799999999999999</v>
      </c>
      <c r="R43">
        <v>0.16500000000000001</v>
      </c>
      <c r="S43">
        <v>0.54500000000000004</v>
      </c>
      <c r="T43">
        <v>0.28999999999999998</v>
      </c>
    </row>
    <row r="44" spans="1:20" x14ac:dyDescent="0.45">
      <c r="A44" s="10" t="s">
        <v>62</v>
      </c>
      <c r="B44" s="10" t="s">
        <v>21</v>
      </c>
      <c r="C44">
        <v>0.30399999999999999</v>
      </c>
      <c r="D44">
        <v>2.2200000000000002</v>
      </c>
      <c r="E44">
        <v>0.20100000000000001</v>
      </c>
      <c r="F44">
        <v>0.55100000000000005</v>
      </c>
      <c r="G44">
        <v>0.248</v>
      </c>
      <c r="H44">
        <v>7.8E-2</v>
      </c>
      <c r="I44">
        <v>0.13</v>
      </c>
      <c r="J44">
        <v>195</v>
      </c>
      <c r="K44">
        <v>5.01</v>
      </c>
      <c r="L44">
        <v>2148</v>
      </c>
      <c r="M44">
        <v>3350</v>
      </c>
      <c r="N44">
        <v>5498</v>
      </c>
      <c r="O44">
        <v>0.47499999999999998</v>
      </c>
      <c r="P44">
        <v>0.30399999999999999</v>
      </c>
      <c r="Q44">
        <v>0.22</v>
      </c>
      <c r="R44">
        <v>0.14199999999999999</v>
      </c>
      <c r="S44">
        <v>0.56799999999999995</v>
      </c>
      <c r="T44">
        <v>0.28999999999999998</v>
      </c>
    </row>
    <row r="45" spans="1:20" x14ac:dyDescent="0.45">
      <c r="A45" s="10" t="s">
        <v>63</v>
      </c>
      <c r="B45" s="10" t="s">
        <v>21</v>
      </c>
      <c r="C45">
        <v>0.30599999999999999</v>
      </c>
      <c r="D45">
        <v>2.21</v>
      </c>
      <c r="E45">
        <v>0.17899999999999999</v>
      </c>
      <c r="F45">
        <v>0.56499999999999995</v>
      </c>
      <c r="G45">
        <v>0.25600000000000001</v>
      </c>
      <c r="H45">
        <v>0.06</v>
      </c>
      <c r="I45">
        <v>0.13100000000000001</v>
      </c>
      <c r="J45">
        <v>308</v>
      </c>
      <c r="K45">
        <v>4.93</v>
      </c>
      <c r="L45">
        <v>3183</v>
      </c>
      <c r="M45">
        <v>5737</v>
      </c>
      <c r="N45">
        <v>8920</v>
      </c>
      <c r="O45">
        <v>0.47199999999999998</v>
      </c>
      <c r="P45">
        <v>0.33100000000000002</v>
      </c>
      <c r="Q45">
        <v>0.19700000000000001</v>
      </c>
      <c r="R45">
        <v>0.16</v>
      </c>
      <c r="S45">
        <v>0.54500000000000004</v>
      </c>
      <c r="T45">
        <v>0.29499999999999998</v>
      </c>
    </row>
    <row r="46" spans="1:20" x14ac:dyDescent="0.45">
      <c r="A46" s="10" t="s">
        <v>64</v>
      </c>
      <c r="B46" s="10" t="s">
        <v>21</v>
      </c>
      <c r="C46">
        <v>0.28399999999999997</v>
      </c>
      <c r="D46">
        <v>2.2000000000000002</v>
      </c>
      <c r="E46">
        <v>0.19600000000000001</v>
      </c>
      <c r="F46">
        <v>0.55300000000000005</v>
      </c>
      <c r="G46">
        <v>0.252</v>
      </c>
      <c r="H46">
        <v>5.8999999999999997E-2</v>
      </c>
      <c r="I46">
        <v>8.5000000000000006E-2</v>
      </c>
      <c r="J46">
        <v>176</v>
      </c>
      <c r="K46">
        <v>4.05</v>
      </c>
      <c r="L46">
        <v>2723</v>
      </c>
      <c r="M46">
        <v>3998</v>
      </c>
      <c r="N46">
        <v>6721</v>
      </c>
      <c r="O46">
        <v>0.36</v>
      </c>
      <c r="P46">
        <v>0.378</v>
      </c>
      <c r="Q46">
        <v>0.26200000000000001</v>
      </c>
      <c r="R46">
        <v>0.21299999999999999</v>
      </c>
      <c r="S46">
        <v>0.52900000000000003</v>
      </c>
      <c r="T46">
        <v>0.25800000000000001</v>
      </c>
    </row>
    <row r="47" spans="1:20" x14ac:dyDescent="0.45">
      <c r="A47" s="10" t="s">
        <v>66</v>
      </c>
      <c r="B47" s="10" t="s">
        <v>21</v>
      </c>
      <c r="C47">
        <v>0.308</v>
      </c>
      <c r="D47">
        <v>2.1800000000000002</v>
      </c>
      <c r="E47">
        <v>0.17799999999999999</v>
      </c>
      <c r="F47">
        <v>0.56299999999999994</v>
      </c>
      <c r="G47">
        <v>0.25900000000000001</v>
      </c>
      <c r="H47">
        <v>7.2999999999999995E-2</v>
      </c>
      <c r="I47">
        <v>0.106</v>
      </c>
      <c r="J47">
        <v>543</v>
      </c>
      <c r="K47">
        <v>4.07</v>
      </c>
      <c r="L47">
        <v>7512</v>
      </c>
      <c r="M47">
        <v>12322</v>
      </c>
      <c r="N47">
        <v>19834</v>
      </c>
      <c r="O47">
        <v>0.42299999999999999</v>
      </c>
      <c r="P47">
        <v>0.35499999999999998</v>
      </c>
      <c r="Q47">
        <v>0.221</v>
      </c>
      <c r="R47">
        <v>0.17599999999999999</v>
      </c>
      <c r="S47">
        <v>0.56399999999999995</v>
      </c>
      <c r="T47">
        <v>0.26</v>
      </c>
    </row>
    <row r="48" spans="1:20" x14ac:dyDescent="0.45">
      <c r="A48" s="10" t="s">
        <v>67</v>
      </c>
      <c r="B48" s="10" t="s">
        <v>21</v>
      </c>
      <c r="C48">
        <v>0.3</v>
      </c>
      <c r="D48">
        <v>2.17</v>
      </c>
      <c r="E48">
        <v>0.21199999999999999</v>
      </c>
      <c r="F48">
        <v>0.53900000000000003</v>
      </c>
      <c r="G48">
        <v>0.248</v>
      </c>
      <c r="H48">
        <v>6.4000000000000001E-2</v>
      </c>
      <c r="I48">
        <v>0.13400000000000001</v>
      </c>
      <c r="J48">
        <v>463</v>
      </c>
      <c r="K48">
        <v>4.74</v>
      </c>
      <c r="L48">
        <v>6107</v>
      </c>
      <c r="M48">
        <v>8779</v>
      </c>
      <c r="N48">
        <v>14886</v>
      </c>
      <c r="O48">
        <v>0.375</v>
      </c>
      <c r="P48">
        <v>0.36699999999999999</v>
      </c>
      <c r="Q48">
        <v>0.25800000000000001</v>
      </c>
      <c r="R48">
        <v>0.18</v>
      </c>
      <c r="S48">
        <v>0.52700000000000002</v>
      </c>
      <c r="T48">
        <v>0.29299999999999998</v>
      </c>
    </row>
    <row r="49" spans="1:20" x14ac:dyDescent="0.45">
      <c r="A49" s="10" t="s">
        <v>68</v>
      </c>
      <c r="B49" s="10" t="s">
        <v>21</v>
      </c>
      <c r="C49">
        <v>0.307</v>
      </c>
      <c r="D49">
        <v>2.16</v>
      </c>
      <c r="E49">
        <v>0.19800000000000001</v>
      </c>
      <c r="F49">
        <v>0.54900000000000004</v>
      </c>
      <c r="G49">
        <v>0.253</v>
      </c>
      <c r="H49">
        <v>0.09</v>
      </c>
      <c r="I49">
        <v>0.123</v>
      </c>
      <c r="J49">
        <v>221</v>
      </c>
      <c r="K49">
        <v>4.0199999999999996</v>
      </c>
      <c r="L49">
        <v>3173</v>
      </c>
      <c r="M49">
        <v>5017</v>
      </c>
      <c r="N49">
        <v>8190</v>
      </c>
      <c r="O49">
        <v>0.375</v>
      </c>
      <c r="P49">
        <v>0.38400000000000001</v>
      </c>
      <c r="Q49">
        <v>0.24199999999999999</v>
      </c>
      <c r="R49">
        <v>0.21</v>
      </c>
      <c r="S49">
        <v>0.48299999999999998</v>
      </c>
      <c r="T49">
        <v>0.308</v>
      </c>
    </row>
    <row r="50" spans="1:20" x14ac:dyDescent="0.45">
      <c r="A50" s="10" t="s">
        <v>65</v>
      </c>
      <c r="B50" s="10" t="s">
        <v>21</v>
      </c>
      <c r="C50">
        <v>0.27900000000000003</v>
      </c>
      <c r="D50">
        <v>2.15</v>
      </c>
      <c r="E50">
        <v>0.19600000000000001</v>
      </c>
      <c r="F50">
        <v>0.54900000000000004</v>
      </c>
      <c r="G50">
        <v>0.255</v>
      </c>
      <c r="H50">
        <v>6.4000000000000001E-2</v>
      </c>
      <c r="I50">
        <v>0.124</v>
      </c>
      <c r="J50">
        <v>340</v>
      </c>
      <c r="K50">
        <v>5.75</v>
      </c>
      <c r="L50">
        <v>3406</v>
      </c>
      <c r="M50">
        <v>5211</v>
      </c>
      <c r="N50">
        <v>8617</v>
      </c>
      <c r="O50">
        <v>0.42699999999999999</v>
      </c>
      <c r="P50">
        <v>0.36399999999999999</v>
      </c>
      <c r="Q50">
        <v>0.20899999999999999</v>
      </c>
      <c r="R50">
        <v>0.161</v>
      </c>
      <c r="S50">
        <v>0.49099999999999999</v>
      </c>
      <c r="T50">
        <v>0.34799999999999998</v>
      </c>
    </row>
    <row r="51" spans="1:20" x14ac:dyDescent="0.45">
      <c r="A51" s="10" t="s">
        <v>70</v>
      </c>
      <c r="B51" s="10" t="s">
        <v>21</v>
      </c>
      <c r="C51">
        <v>0.3</v>
      </c>
      <c r="D51">
        <v>2.15</v>
      </c>
      <c r="E51">
        <v>0.20100000000000001</v>
      </c>
      <c r="F51">
        <v>0.54500000000000004</v>
      </c>
      <c r="G51">
        <v>0.254</v>
      </c>
      <c r="H51">
        <v>7.0000000000000007E-2</v>
      </c>
      <c r="I51">
        <v>0.13900000000000001</v>
      </c>
      <c r="J51">
        <v>658</v>
      </c>
      <c r="K51">
        <v>4.5199999999999996</v>
      </c>
      <c r="L51">
        <v>7582</v>
      </c>
      <c r="M51">
        <v>13475</v>
      </c>
      <c r="N51">
        <v>21057</v>
      </c>
      <c r="O51">
        <v>0.437</v>
      </c>
      <c r="P51">
        <v>0.35</v>
      </c>
      <c r="Q51">
        <v>0.21299999999999999</v>
      </c>
      <c r="R51">
        <v>0.16400000000000001</v>
      </c>
      <c r="S51">
        <v>0.51400000000000001</v>
      </c>
      <c r="T51">
        <v>0.32200000000000001</v>
      </c>
    </row>
    <row r="52" spans="1:20" x14ac:dyDescent="0.45">
      <c r="A52" s="10" t="s">
        <v>71</v>
      </c>
      <c r="B52" s="10" t="s">
        <v>21</v>
      </c>
      <c r="C52">
        <v>0.32200000000000001</v>
      </c>
      <c r="D52">
        <v>2.13</v>
      </c>
      <c r="E52">
        <v>0.20599999999999999</v>
      </c>
      <c r="F52">
        <v>0.54100000000000004</v>
      </c>
      <c r="G52">
        <v>0.254</v>
      </c>
      <c r="H52">
        <v>4.4999999999999998E-2</v>
      </c>
      <c r="I52">
        <v>0.111</v>
      </c>
      <c r="J52">
        <v>114</v>
      </c>
      <c r="K52">
        <v>3.36</v>
      </c>
      <c r="L52">
        <v>1498</v>
      </c>
      <c r="M52">
        <v>3056</v>
      </c>
      <c r="N52">
        <v>4554</v>
      </c>
      <c r="O52">
        <v>0.41699999999999998</v>
      </c>
      <c r="P52">
        <v>0.36299999999999999</v>
      </c>
      <c r="Q52">
        <v>0.22</v>
      </c>
      <c r="R52">
        <v>0.182</v>
      </c>
      <c r="S52">
        <v>0.56200000000000006</v>
      </c>
      <c r="T52">
        <v>0.25600000000000001</v>
      </c>
    </row>
    <row r="53" spans="1:20" x14ac:dyDescent="0.45">
      <c r="A53" s="10" t="s">
        <v>72</v>
      </c>
      <c r="B53" s="10" t="s">
        <v>73</v>
      </c>
      <c r="C53">
        <v>0.29399999999999998</v>
      </c>
      <c r="D53">
        <v>2.13</v>
      </c>
      <c r="E53">
        <v>0.20499999999999999</v>
      </c>
      <c r="F53">
        <v>0.54100000000000004</v>
      </c>
      <c r="G53">
        <v>0.254</v>
      </c>
      <c r="H53">
        <v>7.6999999999999999E-2</v>
      </c>
      <c r="I53">
        <v>0.125</v>
      </c>
      <c r="J53">
        <v>530</v>
      </c>
      <c r="K53">
        <v>6.09</v>
      </c>
      <c r="L53">
        <v>4402</v>
      </c>
      <c r="M53">
        <v>7909</v>
      </c>
      <c r="N53">
        <v>12311</v>
      </c>
      <c r="O53">
        <v>0.39500000000000002</v>
      </c>
      <c r="P53">
        <v>0.35199999999999998</v>
      </c>
      <c r="Q53">
        <v>0.253</v>
      </c>
      <c r="R53">
        <v>0.193</v>
      </c>
      <c r="S53">
        <v>0.52400000000000002</v>
      </c>
      <c r="T53">
        <v>0.28299999999999997</v>
      </c>
    </row>
    <row r="54" spans="1:20" x14ac:dyDescent="0.45">
      <c r="A54" s="10" t="s">
        <v>74</v>
      </c>
      <c r="B54" s="10" t="s">
        <v>26</v>
      </c>
      <c r="C54">
        <v>0.29899999999999999</v>
      </c>
      <c r="D54">
        <v>2.12</v>
      </c>
      <c r="E54">
        <v>0.189</v>
      </c>
      <c r="F54">
        <v>0.55100000000000005</v>
      </c>
      <c r="G54">
        <v>0.26</v>
      </c>
      <c r="H54">
        <v>6.8000000000000005E-2</v>
      </c>
      <c r="I54">
        <v>0.11799999999999999</v>
      </c>
      <c r="J54">
        <v>362</v>
      </c>
      <c r="K54">
        <v>4.53</v>
      </c>
      <c r="L54">
        <v>4553</v>
      </c>
      <c r="M54">
        <v>7451</v>
      </c>
      <c r="N54">
        <v>12004</v>
      </c>
      <c r="O54">
        <v>0.41399999999999998</v>
      </c>
      <c r="P54">
        <v>0.34499999999999997</v>
      </c>
      <c r="Q54">
        <v>0.24099999999999999</v>
      </c>
      <c r="R54">
        <v>0.18099999999999999</v>
      </c>
      <c r="S54">
        <v>0.52400000000000002</v>
      </c>
      <c r="T54">
        <v>0.29499999999999998</v>
      </c>
    </row>
    <row r="55" spans="1:20" x14ac:dyDescent="0.45">
      <c r="A55" s="10" t="s">
        <v>75</v>
      </c>
      <c r="B55" s="10" t="s">
        <v>21</v>
      </c>
      <c r="C55">
        <v>0.29199999999999998</v>
      </c>
      <c r="D55">
        <v>2.12</v>
      </c>
      <c r="E55">
        <v>0.17100000000000001</v>
      </c>
      <c r="F55">
        <v>0.56299999999999994</v>
      </c>
      <c r="G55">
        <v>0.26600000000000001</v>
      </c>
      <c r="H55">
        <v>8.5000000000000006E-2</v>
      </c>
      <c r="I55">
        <v>0.125</v>
      </c>
      <c r="J55">
        <v>673</v>
      </c>
      <c r="K55">
        <v>4.46</v>
      </c>
      <c r="L55">
        <v>8206</v>
      </c>
      <c r="M55">
        <v>13646</v>
      </c>
      <c r="N55">
        <v>21852</v>
      </c>
      <c r="O55">
        <v>0.46300000000000002</v>
      </c>
      <c r="P55">
        <v>0.33800000000000002</v>
      </c>
      <c r="Q55">
        <v>0.19900000000000001</v>
      </c>
      <c r="R55">
        <v>0.16300000000000001</v>
      </c>
      <c r="S55">
        <v>0.55200000000000005</v>
      </c>
      <c r="T55">
        <v>0.28499999999999998</v>
      </c>
    </row>
    <row r="56" spans="1:20" x14ac:dyDescent="0.45">
      <c r="A56" s="10" t="s">
        <v>1506</v>
      </c>
      <c r="B56" s="10" t="s">
        <v>37</v>
      </c>
      <c r="C56">
        <v>0.28299999999999997</v>
      </c>
      <c r="D56">
        <v>2.11</v>
      </c>
      <c r="E56">
        <v>0.17599999999999999</v>
      </c>
      <c r="F56">
        <v>0.55900000000000005</v>
      </c>
      <c r="G56">
        <v>0.26500000000000001</v>
      </c>
      <c r="H56">
        <v>0.12</v>
      </c>
      <c r="I56">
        <v>0.08</v>
      </c>
      <c r="J56">
        <v>150</v>
      </c>
      <c r="K56">
        <v>4.41</v>
      </c>
      <c r="L56">
        <v>1428</v>
      </c>
      <c r="M56">
        <v>3106</v>
      </c>
      <c r="N56">
        <v>4534</v>
      </c>
      <c r="O56">
        <v>0.34300000000000003</v>
      </c>
      <c r="P56">
        <v>0.35699999999999998</v>
      </c>
      <c r="Q56">
        <v>0.29899999999999999</v>
      </c>
      <c r="R56">
        <v>0.26100000000000001</v>
      </c>
      <c r="S56">
        <v>0.51700000000000002</v>
      </c>
      <c r="T56">
        <v>0.223</v>
      </c>
    </row>
    <row r="57" spans="1:20" x14ac:dyDescent="0.45">
      <c r="A57" s="10" t="s">
        <v>76</v>
      </c>
      <c r="B57" s="10" t="s">
        <v>21</v>
      </c>
      <c r="C57">
        <v>0.29199999999999998</v>
      </c>
      <c r="D57">
        <v>2.11</v>
      </c>
      <c r="E57">
        <v>0.20899999999999999</v>
      </c>
      <c r="F57">
        <v>0.53600000000000003</v>
      </c>
      <c r="G57">
        <v>0.255</v>
      </c>
      <c r="H57">
        <v>5.6000000000000001E-2</v>
      </c>
      <c r="I57">
        <v>0.14000000000000001</v>
      </c>
      <c r="J57">
        <v>275</v>
      </c>
      <c r="K57">
        <v>4.57</v>
      </c>
      <c r="L57">
        <v>3288</v>
      </c>
      <c r="M57">
        <v>5376</v>
      </c>
      <c r="N57">
        <v>8664</v>
      </c>
      <c r="O57">
        <v>0.438</v>
      </c>
      <c r="P57">
        <v>0.34300000000000003</v>
      </c>
      <c r="Q57">
        <v>0.219</v>
      </c>
      <c r="R57">
        <v>0.17699999999999999</v>
      </c>
      <c r="S57">
        <v>0.499</v>
      </c>
      <c r="T57">
        <v>0.32300000000000001</v>
      </c>
    </row>
    <row r="58" spans="1:20" x14ac:dyDescent="0.45">
      <c r="A58" s="10" t="s">
        <v>77</v>
      </c>
      <c r="B58" s="10" t="s">
        <v>21</v>
      </c>
      <c r="C58">
        <v>0.29899999999999999</v>
      </c>
      <c r="D58">
        <v>2.11</v>
      </c>
      <c r="E58">
        <v>0.19800000000000001</v>
      </c>
      <c r="F58">
        <v>0.54400000000000004</v>
      </c>
      <c r="G58">
        <v>0.25800000000000001</v>
      </c>
      <c r="H58">
        <v>0.06</v>
      </c>
      <c r="I58">
        <v>8.4000000000000005E-2</v>
      </c>
      <c r="J58">
        <v>220</v>
      </c>
      <c r="K58">
        <v>3.86</v>
      </c>
      <c r="L58">
        <v>2986</v>
      </c>
      <c r="M58">
        <v>4988</v>
      </c>
      <c r="N58">
        <v>7974</v>
      </c>
      <c r="O58">
        <v>0.40300000000000002</v>
      </c>
      <c r="P58">
        <v>0.36399999999999999</v>
      </c>
      <c r="Q58">
        <v>0.23300000000000001</v>
      </c>
      <c r="R58">
        <v>0.15</v>
      </c>
      <c r="S58">
        <v>0.57399999999999995</v>
      </c>
      <c r="T58">
        <v>0.27600000000000002</v>
      </c>
    </row>
    <row r="59" spans="1:20" x14ac:dyDescent="0.45">
      <c r="A59" s="10" t="s">
        <v>79</v>
      </c>
      <c r="B59" s="10" t="s">
        <v>21</v>
      </c>
      <c r="C59">
        <v>0.30099999999999999</v>
      </c>
      <c r="D59">
        <v>2.09</v>
      </c>
      <c r="E59">
        <v>0.182</v>
      </c>
      <c r="F59">
        <v>0.55300000000000005</v>
      </c>
      <c r="G59">
        <v>0.26500000000000001</v>
      </c>
      <c r="H59">
        <v>6.7000000000000004E-2</v>
      </c>
      <c r="I59">
        <v>0.121</v>
      </c>
      <c r="J59">
        <v>619</v>
      </c>
      <c r="K59">
        <v>4.91</v>
      </c>
      <c r="L59">
        <v>6270</v>
      </c>
      <c r="M59">
        <v>11049</v>
      </c>
      <c r="N59">
        <v>17319</v>
      </c>
      <c r="O59">
        <v>0.45900000000000002</v>
      </c>
      <c r="P59">
        <v>0.33800000000000002</v>
      </c>
      <c r="Q59">
        <v>0.20300000000000001</v>
      </c>
      <c r="R59">
        <v>0.19400000000000001</v>
      </c>
      <c r="S59">
        <v>0.51900000000000002</v>
      </c>
      <c r="T59">
        <v>0.28699999999999998</v>
      </c>
    </row>
    <row r="60" spans="1:20" x14ac:dyDescent="0.45">
      <c r="A60" s="10" t="s">
        <v>80</v>
      </c>
      <c r="B60" s="10" t="s">
        <v>21</v>
      </c>
      <c r="C60">
        <v>0.30299999999999999</v>
      </c>
      <c r="D60">
        <v>2.09</v>
      </c>
      <c r="E60">
        <v>0.20899999999999999</v>
      </c>
      <c r="F60">
        <v>0.53500000000000003</v>
      </c>
      <c r="G60">
        <v>0.25600000000000001</v>
      </c>
      <c r="H60">
        <v>8.6999999999999994E-2</v>
      </c>
      <c r="I60">
        <v>0.111</v>
      </c>
      <c r="J60">
        <v>412</v>
      </c>
      <c r="K60">
        <v>4.0999999999999996</v>
      </c>
      <c r="L60">
        <v>5831</v>
      </c>
      <c r="M60">
        <v>9189</v>
      </c>
      <c r="N60">
        <v>15020</v>
      </c>
      <c r="O60">
        <v>0.39700000000000002</v>
      </c>
      <c r="P60">
        <v>0.36299999999999999</v>
      </c>
      <c r="Q60">
        <v>0.24</v>
      </c>
      <c r="R60">
        <v>0.189</v>
      </c>
      <c r="S60">
        <v>0.51400000000000001</v>
      </c>
      <c r="T60">
        <v>0.29699999999999999</v>
      </c>
    </row>
    <row r="61" spans="1:20" x14ac:dyDescent="0.45">
      <c r="A61" s="10" t="s">
        <v>81</v>
      </c>
      <c r="B61" s="10" t="s">
        <v>21</v>
      </c>
      <c r="C61">
        <v>0.309</v>
      </c>
      <c r="D61">
        <v>2.08</v>
      </c>
      <c r="E61">
        <v>0.215</v>
      </c>
      <c r="F61">
        <v>0.53</v>
      </c>
      <c r="G61">
        <v>0.255</v>
      </c>
      <c r="H61">
        <v>0.10199999999999999</v>
      </c>
      <c r="I61">
        <v>0.113</v>
      </c>
      <c r="J61">
        <v>196</v>
      </c>
      <c r="K61">
        <v>3.88</v>
      </c>
      <c r="L61">
        <v>3316</v>
      </c>
      <c r="M61">
        <v>4823</v>
      </c>
      <c r="N61">
        <v>8139</v>
      </c>
      <c r="O61">
        <v>0.36099999999999999</v>
      </c>
      <c r="P61">
        <v>0.36799999999999999</v>
      </c>
      <c r="Q61">
        <v>0.27100000000000002</v>
      </c>
      <c r="R61">
        <v>0.17599999999999999</v>
      </c>
      <c r="S61">
        <v>0.58499999999999996</v>
      </c>
      <c r="T61">
        <v>0.23899999999999999</v>
      </c>
    </row>
    <row r="62" spans="1:20" x14ac:dyDescent="0.45">
      <c r="A62" s="10" t="s">
        <v>82</v>
      </c>
      <c r="B62" s="10" t="s">
        <v>21</v>
      </c>
      <c r="C62">
        <v>0.316</v>
      </c>
      <c r="D62">
        <v>2.08</v>
      </c>
      <c r="E62">
        <v>0.22700000000000001</v>
      </c>
      <c r="F62">
        <v>0.52200000000000002</v>
      </c>
      <c r="G62">
        <v>0.251</v>
      </c>
      <c r="H62">
        <v>0.108</v>
      </c>
      <c r="I62">
        <v>0.1</v>
      </c>
      <c r="J62">
        <v>148</v>
      </c>
      <c r="K62">
        <v>4.03</v>
      </c>
      <c r="L62">
        <v>1983</v>
      </c>
      <c r="M62">
        <v>3580</v>
      </c>
      <c r="N62">
        <v>5563</v>
      </c>
      <c r="O62">
        <v>0.36199999999999999</v>
      </c>
      <c r="P62">
        <v>0.35599999999999998</v>
      </c>
      <c r="Q62">
        <v>0.28100000000000003</v>
      </c>
      <c r="R62">
        <v>0.193</v>
      </c>
      <c r="S62">
        <v>0.52600000000000002</v>
      </c>
      <c r="T62">
        <v>0.28100000000000003</v>
      </c>
    </row>
    <row r="63" spans="1:20" x14ac:dyDescent="0.45">
      <c r="A63" s="10" t="s">
        <v>83</v>
      </c>
      <c r="B63" s="10" t="s">
        <v>21</v>
      </c>
      <c r="C63">
        <v>0.27600000000000002</v>
      </c>
      <c r="D63">
        <v>2.0499999999999998</v>
      </c>
      <c r="E63">
        <v>0.193</v>
      </c>
      <c r="F63">
        <v>0.54200000000000004</v>
      </c>
      <c r="G63">
        <v>0.26400000000000001</v>
      </c>
      <c r="H63">
        <v>8.3000000000000004E-2</v>
      </c>
      <c r="I63">
        <v>0.11600000000000001</v>
      </c>
      <c r="J63">
        <v>362</v>
      </c>
      <c r="K63">
        <v>4.2699999999999996</v>
      </c>
      <c r="L63">
        <v>4201</v>
      </c>
      <c r="M63">
        <v>7767</v>
      </c>
      <c r="N63">
        <v>11968</v>
      </c>
      <c r="O63">
        <v>0.39400000000000002</v>
      </c>
      <c r="P63">
        <v>0.34799999999999998</v>
      </c>
      <c r="Q63">
        <v>0.25800000000000001</v>
      </c>
      <c r="R63">
        <v>0.218</v>
      </c>
      <c r="S63">
        <v>0.52200000000000002</v>
      </c>
      <c r="T63">
        <v>0.25900000000000001</v>
      </c>
    </row>
    <row r="64" spans="1:20" x14ac:dyDescent="0.45">
      <c r="A64" s="10" t="s">
        <v>92</v>
      </c>
      <c r="B64" s="10" t="s">
        <v>21</v>
      </c>
      <c r="C64">
        <v>0.27700000000000002</v>
      </c>
      <c r="D64">
        <v>2.0499999999999998</v>
      </c>
      <c r="E64">
        <v>0.14599999999999999</v>
      </c>
      <c r="F64">
        <v>0.57399999999999995</v>
      </c>
      <c r="G64">
        <v>0.28000000000000003</v>
      </c>
      <c r="H64">
        <v>0.10100000000000001</v>
      </c>
      <c r="I64">
        <v>0.105</v>
      </c>
      <c r="J64">
        <v>119</v>
      </c>
      <c r="K64">
        <v>3.45</v>
      </c>
      <c r="L64">
        <v>2459</v>
      </c>
      <c r="M64">
        <v>3124</v>
      </c>
      <c r="N64">
        <v>5583</v>
      </c>
      <c r="O64">
        <v>0.45100000000000001</v>
      </c>
      <c r="P64">
        <v>0.32900000000000001</v>
      </c>
      <c r="Q64">
        <v>0.22</v>
      </c>
      <c r="R64">
        <v>0.22600000000000001</v>
      </c>
      <c r="S64">
        <v>0.52700000000000002</v>
      </c>
      <c r="T64">
        <v>0.247</v>
      </c>
    </row>
    <row r="65" spans="1:20" x14ac:dyDescent="0.45">
      <c r="A65" s="10" t="s">
        <v>85</v>
      </c>
      <c r="B65" s="10" t="s">
        <v>21</v>
      </c>
      <c r="C65">
        <v>0.30299999999999999</v>
      </c>
      <c r="D65">
        <v>2.0299999999999998</v>
      </c>
      <c r="E65">
        <v>0.188</v>
      </c>
      <c r="F65">
        <v>0.54500000000000004</v>
      </c>
      <c r="G65">
        <v>0.26800000000000002</v>
      </c>
      <c r="H65">
        <v>8.5000000000000006E-2</v>
      </c>
      <c r="I65">
        <v>0.109</v>
      </c>
      <c r="J65">
        <v>224</v>
      </c>
      <c r="K65">
        <v>3.63</v>
      </c>
      <c r="L65">
        <v>3462</v>
      </c>
      <c r="M65">
        <v>5788</v>
      </c>
      <c r="N65">
        <v>9250</v>
      </c>
      <c r="O65">
        <v>0.40300000000000002</v>
      </c>
      <c r="P65">
        <v>0.35899999999999999</v>
      </c>
      <c r="Q65">
        <v>0.23799999999999999</v>
      </c>
      <c r="R65">
        <v>0.20300000000000001</v>
      </c>
      <c r="S65">
        <v>0.51700000000000002</v>
      </c>
      <c r="T65">
        <v>0.28100000000000003</v>
      </c>
    </row>
    <row r="66" spans="1:20" x14ac:dyDescent="0.45">
      <c r="A66" s="10" t="s">
        <v>86</v>
      </c>
      <c r="B66" s="10" t="s">
        <v>87</v>
      </c>
      <c r="C66">
        <v>0.3</v>
      </c>
      <c r="D66">
        <v>2.0299999999999998</v>
      </c>
      <c r="E66">
        <v>0.188</v>
      </c>
      <c r="F66">
        <v>0.54500000000000004</v>
      </c>
      <c r="G66">
        <v>0.26800000000000002</v>
      </c>
      <c r="H66">
        <v>7.6999999999999999E-2</v>
      </c>
      <c r="I66">
        <v>0.1</v>
      </c>
      <c r="J66">
        <v>166</v>
      </c>
      <c r="K66">
        <v>4.54</v>
      </c>
      <c r="L66">
        <v>1797</v>
      </c>
      <c r="M66">
        <v>3326</v>
      </c>
      <c r="N66">
        <v>5123</v>
      </c>
      <c r="O66">
        <v>0.46200000000000002</v>
      </c>
      <c r="P66">
        <v>0.33500000000000002</v>
      </c>
      <c r="Q66">
        <v>0.20300000000000001</v>
      </c>
      <c r="R66">
        <v>0.19</v>
      </c>
      <c r="S66">
        <v>0.56499999999999995</v>
      </c>
      <c r="T66">
        <v>0.246</v>
      </c>
    </row>
    <row r="67" spans="1:20" x14ac:dyDescent="0.45">
      <c r="A67" s="10" t="s">
        <v>88</v>
      </c>
      <c r="B67" s="10" t="s">
        <v>21</v>
      </c>
      <c r="C67">
        <v>0.29799999999999999</v>
      </c>
      <c r="D67">
        <v>2.02</v>
      </c>
      <c r="E67">
        <v>0.185</v>
      </c>
      <c r="F67">
        <v>0.54500000000000004</v>
      </c>
      <c r="G67">
        <v>0.27</v>
      </c>
      <c r="H67">
        <v>9.6000000000000002E-2</v>
      </c>
      <c r="I67">
        <v>8.2000000000000003E-2</v>
      </c>
      <c r="J67">
        <v>181</v>
      </c>
      <c r="K67">
        <v>3.91</v>
      </c>
      <c r="L67">
        <v>2495</v>
      </c>
      <c r="M67">
        <v>4203</v>
      </c>
      <c r="N67">
        <v>6698</v>
      </c>
      <c r="O67">
        <v>0.40300000000000002</v>
      </c>
      <c r="P67">
        <v>0.35699999999999998</v>
      </c>
      <c r="Q67">
        <v>0.23899999999999999</v>
      </c>
      <c r="R67">
        <v>0.23699999999999999</v>
      </c>
      <c r="S67">
        <v>0.53600000000000003</v>
      </c>
      <c r="T67">
        <v>0.22700000000000001</v>
      </c>
    </row>
    <row r="68" spans="1:20" x14ac:dyDescent="0.45">
      <c r="A68" s="10" t="s">
        <v>89</v>
      </c>
      <c r="B68" s="10" t="s">
        <v>21</v>
      </c>
      <c r="C68">
        <v>0.314</v>
      </c>
      <c r="D68">
        <v>2.02</v>
      </c>
      <c r="E68">
        <v>0.20499999999999999</v>
      </c>
      <c r="F68">
        <v>0.53200000000000003</v>
      </c>
      <c r="G68">
        <v>0.26300000000000001</v>
      </c>
      <c r="H68">
        <v>7.6999999999999999E-2</v>
      </c>
      <c r="I68">
        <v>0.14199999999999999</v>
      </c>
      <c r="J68">
        <v>254</v>
      </c>
      <c r="K68">
        <v>4.88</v>
      </c>
      <c r="L68">
        <v>2671</v>
      </c>
      <c r="M68">
        <v>4624</v>
      </c>
      <c r="N68">
        <v>7295</v>
      </c>
      <c r="O68">
        <v>0.44</v>
      </c>
      <c r="P68">
        <v>0.34100000000000003</v>
      </c>
      <c r="Q68">
        <v>0.219</v>
      </c>
      <c r="R68">
        <v>0.185</v>
      </c>
      <c r="S68">
        <v>0.52300000000000002</v>
      </c>
      <c r="T68">
        <v>0.29199999999999998</v>
      </c>
    </row>
    <row r="69" spans="1:20" x14ac:dyDescent="0.45">
      <c r="A69" s="10" t="s">
        <v>90</v>
      </c>
      <c r="B69" s="10" t="s">
        <v>21</v>
      </c>
      <c r="C69">
        <v>0.30499999999999999</v>
      </c>
      <c r="D69">
        <v>2.02</v>
      </c>
      <c r="E69">
        <v>0.19900000000000001</v>
      </c>
      <c r="F69">
        <v>0.53600000000000003</v>
      </c>
      <c r="G69">
        <v>0.26600000000000001</v>
      </c>
      <c r="H69">
        <v>6.4000000000000001E-2</v>
      </c>
      <c r="I69">
        <v>0.13500000000000001</v>
      </c>
      <c r="J69">
        <v>619</v>
      </c>
      <c r="K69">
        <v>4.34</v>
      </c>
      <c r="L69">
        <v>7343</v>
      </c>
      <c r="M69">
        <v>12799</v>
      </c>
      <c r="N69">
        <v>20142</v>
      </c>
      <c r="O69">
        <v>0.378</v>
      </c>
      <c r="P69">
        <v>0.36099999999999999</v>
      </c>
      <c r="Q69">
        <v>0.26100000000000001</v>
      </c>
      <c r="R69">
        <v>0.16700000000000001</v>
      </c>
      <c r="S69">
        <v>0.504</v>
      </c>
      <c r="T69">
        <v>0.32900000000000001</v>
      </c>
    </row>
    <row r="70" spans="1:20" x14ac:dyDescent="0.45">
      <c r="A70" s="10" t="s">
        <v>91</v>
      </c>
      <c r="B70" s="10" t="s">
        <v>21</v>
      </c>
      <c r="C70">
        <v>0.30099999999999999</v>
      </c>
      <c r="D70">
        <v>2.0099999999999998</v>
      </c>
      <c r="E70">
        <v>0.222</v>
      </c>
      <c r="F70">
        <v>0.52</v>
      </c>
      <c r="G70">
        <v>0.25900000000000001</v>
      </c>
      <c r="H70">
        <v>8.1000000000000003E-2</v>
      </c>
      <c r="I70">
        <v>0.112</v>
      </c>
      <c r="J70">
        <v>447</v>
      </c>
      <c r="K70">
        <v>4.9000000000000004</v>
      </c>
      <c r="L70">
        <v>5315</v>
      </c>
      <c r="M70">
        <v>8664</v>
      </c>
      <c r="N70">
        <v>13979</v>
      </c>
      <c r="O70">
        <v>0.35899999999999999</v>
      </c>
      <c r="P70">
        <v>0.379</v>
      </c>
      <c r="Q70">
        <v>0.26300000000000001</v>
      </c>
      <c r="R70">
        <v>0.18</v>
      </c>
      <c r="S70">
        <v>0.51100000000000001</v>
      </c>
      <c r="T70">
        <v>0.309</v>
      </c>
    </row>
    <row r="71" spans="1:20" x14ac:dyDescent="0.45">
      <c r="A71" s="10" t="s">
        <v>112</v>
      </c>
      <c r="B71" s="10" t="s">
        <v>113</v>
      </c>
      <c r="C71">
        <v>0.30099999999999999</v>
      </c>
      <c r="D71">
        <v>2</v>
      </c>
      <c r="E71">
        <v>0.19400000000000001</v>
      </c>
      <c r="F71">
        <v>0.53800000000000003</v>
      </c>
      <c r="G71">
        <v>0.26900000000000002</v>
      </c>
      <c r="H71">
        <v>0.10199999999999999</v>
      </c>
      <c r="I71">
        <v>9.7000000000000003E-2</v>
      </c>
      <c r="J71">
        <v>154</v>
      </c>
      <c r="K71">
        <v>4.46</v>
      </c>
      <c r="L71">
        <v>1959</v>
      </c>
      <c r="M71">
        <v>3126</v>
      </c>
      <c r="N71">
        <v>5085</v>
      </c>
      <c r="O71">
        <v>0.36399999999999999</v>
      </c>
      <c r="P71">
        <v>0.36799999999999999</v>
      </c>
      <c r="Q71">
        <v>0.26800000000000002</v>
      </c>
      <c r="R71">
        <v>0.188</v>
      </c>
      <c r="S71">
        <v>0.57499999999999996</v>
      </c>
      <c r="T71">
        <v>0.23699999999999999</v>
      </c>
    </row>
    <row r="72" spans="1:20" x14ac:dyDescent="0.45">
      <c r="A72" s="10" t="s">
        <v>93</v>
      </c>
      <c r="B72" s="10" t="s">
        <v>21</v>
      </c>
      <c r="C72">
        <v>0.29699999999999999</v>
      </c>
      <c r="D72">
        <v>1.99</v>
      </c>
      <c r="E72">
        <v>0.19700000000000001</v>
      </c>
      <c r="F72">
        <v>0.53400000000000003</v>
      </c>
      <c r="G72">
        <v>0.26900000000000002</v>
      </c>
      <c r="H72">
        <v>7.1999999999999995E-2</v>
      </c>
      <c r="I72">
        <v>9.1999999999999998E-2</v>
      </c>
      <c r="J72">
        <v>129</v>
      </c>
      <c r="K72">
        <v>3.77</v>
      </c>
      <c r="L72">
        <v>2060</v>
      </c>
      <c r="M72">
        <v>3330</v>
      </c>
      <c r="N72">
        <v>5390</v>
      </c>
      <c r="O72">
        <v>0.39200000000000002</v>
      </c>
      <c r="P72">
        <v>0.35899999999999999</v>
      </c>
      <c r="Q72">
        <v>0.249</v>
      </c>
      <c r="R72">
        <v>0.16700000000000001</v>
      </c>
      <c r="S72">
        <v>0.503</v>
      </c>
      <c r="T72">
        <v>0.33100000000000002</v>
      </c>
    </row>
    <row r="73" spans="1:20" x14ac:dyDescent="0.45">
      <c r="A73" s="10" t="s">
        <v>94</v>
      </c>
      <c r="B73" s="10" t="s">
        <v>21</v>
      </c>
      <c r="C73">
        <v>0.26</v>
      </c>
      <c r="D73">
        <v>1.98</v>
      </c>
      <c r="E73">
        <v>0.188</v>
      </c>
      <c r="F73">
        <v>0.54</v>
      </c>
      <c r="G73">
        <v>0.27200000000000002</v>
      </c>
      <c r="H73">
        <v>0.1</v>
      </c>
      <c r="I73">
        <v>0.1</v>
      </c>
      <c r="J73">
        <v>236</v>
      </c>
      <c r="K73">
        <v>4.2</v>
      </c>
      <c r="L73">
        <v>3137</v>
      </c>
      <c r="M73">
        <v>5127</v>
      </c>
      <c r="N73">
        <v>8264</v>
      </c>
      <c r="O73">
        <v>0.39500000000000002</v>
      </c>
      <c r="P73">
        <v>0.35499999999999998</v>
      </c>
      <c r="Q73">
        <v>0.249</v>
      </c>
      <c r="R73">
        <v>0.192</v>
      </c>
      <c r="S73">
        <v>0.53</v>
      </c>
      <c r="T73">
        <v>0.27800000000000002</v>
      </c>
    </row>
    <row r="74" spans="1:20" x14ac:dyDescent="0.45">
      <c r="A74" s="10" t="s">
        <v>97</v>
      </c>
      <c r="B74" s="10" t="s">
        <v>21</v>
      </c>
      <c r="C74">
        <v>0.28599999999999998</v>
      </c>
      <c r="D74">
        <v>1.98</v>
      </c>
      <c r="E74">
        <v>0.187</v>
      </c>
      <c r="F74">
        <v>0.54</v>
      </c>
      <c r="G74">
        <v>0.27300000000000002</v>
      </c>
      <c r="H74">
        <v>6.2E-2</v>
      </c>
      <c r="I74">
        <v>0.13800000000000001</v>
      </c>
      <c r="J74">
        <v>752</v>
      </c>
      <c r="K74">
        <v>4.49</v>
      </c>
      <c r="L74">
        <v>10025</v>
      </c>
      <c r="M74">
        <v>14941</v>
      </c>
      <c r="N74">
        <v>24966</v>
      </c>
      <c r="O74">
        <v>0.45900000000000002</v>
      </c>
      <c r="P74">
        <v>0.35099999999999998</v>
      </c>
      <c r="Q74">
        <v>0.191</v>
      </c>
      <c r="R74">
        <v>0.16900000000000001</v>
      </c>
      <c r="S74">
        <v>0.52</v>
      </c>
      <c r="T74">
        <v>0.311</v>
      </c>
    </row>
    <row r="75" spans="1:20" x14ac:dyDescent="0.45">
      <c r="A75" s="10" t="s">
        <v>95</v>
      </c>
      <c r="B75" s="10" t="s">
        <v>96</v>
      </c>
      <c r="C75">
        <v>0.29199999999999998</v>
      </c>
      <c r="D75">
        <v>1.96</v>
      </c>
      <c r="E75">
        <v>0.187</v>
      </c>
      <c r="F75">
        <v>0.53900000000000003</v>
      </c>
      <c r="G75">
        <v>0.27400000000000002</v>
      </c>
      <c r="H75">
        <v>6.6000000000000003E-2</v>
      </c>
      <c r="I75">
        <v>0.114</v>
      </c>
      <c r="J75">
        <v>296</v>
      </c>
      <c r="K75">
        <v>5.05</v>
      </c>
      <c r="L75">
        <v>3099</v>
      </c>
      <c r="M75">
        <v>5248</v>
      </c>
      <c r="N75">
        <v>8347</v>
      </c>
      <c r="O75">
        <v>0.40899999999999997</v>
      </c>
      <c r="P75">
        <v>0.35399999999999998</v>
      </c>
      <c r="Q75">
        <v>0.23599999999999999</v>
      </c>
      <c r="R75">
        <v>0.17100000000000001</v>
      </c>
      <c r="S75">
        <v>0.53400000000000003</v>
      </c>
      <c r="T75">
        <v>0.29399999999999998</v>
      </c>
    </row>
    <row r="76" spans="1:20" x14ac:dyDescent="0.45">
      <c r="A76" s="10" t="s">
        <v>98</v>
      </c>
      <c r="B76" s="10" t="s">
        <v>99</v>
      </c>
      <c r="C76">
        <v>0.29299999999999998</v>
      </c>
      <c r="D76">
        <v>1.96</v>
      </c>
      <c r="E76">
        <v>0.17899999999999999</v>
      </c>
      <c r="F76">
        <v>0.54300000000000004</v>
      </c>
      <c r="G76">
        <v>0.27700000000000002</v>
      </c>
      <c r="H76">
        <v>6.8000000000000005E-2</v>
      </c>
      <c r="I76">
        <v>0.125</v>
      </c>
      <c r="J76">
        <v>466</v>
      </c>
      <c r="K76">
        <v>5.23</v>
      </c>
      <c r="L76">
        <v>5084</v>
      </c>
      <c r="M76">
        <v>7766</v>
      </c>
      <c r="N76">
        <v>12850</v>
      </c>
      <c r="O76">
        <v>0.437</v>
      </c>
      <c r="P76">
        <v>0.35499999999999998</v>
      </c>
      <c r="Q76">
        <v>0.20799999999999999</v>
      </c>
      <c r="R76">
        <v>0.16800000000000001</v>
      </c>
      <c r="S76">
        <v>0.58799999999999997</v>
      </c>
      <c r="T76">
        <v>0.24399999999999999</v>
      </c>
    </row>
    <row r="77" spans="1:20" x14ac:dyDescent="0.45">
      <c r="A77" s="10" t="s">
        <v>184</v>
      </c>
      <c r="B77" s="10" t="s">
        <v>21</v>
      </c>
      <c r="C77">
        <v>0.312</v>
      </c>
      <c r="D77">
        <v>1.96</v>
      </c>
      <c r="E77">
        <v>0.17899999999999999</v>
      </c>
      <c r="F77">
        <v>0.54300000000000004</v>
      </c>
      <c r="G77">
        <v>0.27800000000000002</v>
      </c>
      <c r="H77">
        <v>0.122</v>
      </c>
      <c r="I77">
        <v>0.122</v>
      </c>
      <c r="J77">
        <v>181</v>
      </c>
      <c r="K77">
        <v>4.5999999999999996</v>
      </c>
      <c r="L77">
        <v>1950</v>
      </c>
      <c r="M77">
        <v>3410</v>
      </c>
      <c r="N77">
        <v>5360</v>
      </c>
      <c r="O77">
        <v>0.42799999999999999</v>
      </c>
      <c r="P77">
        <v>0.318</v>
      </c>
      <c r="Q77">
        <v>0.254</v>
      </c>
      <c r="R77">
        <v>0.125</v>
      </c>
      <c r="S77">
        <v>0.59299999999999997</v>
      </c>
      <c r="T77">
        <v>0.28199999999999997</v>
      </c>
    </row>
    <row r="78" spans="1:20" x14ac:dyDescent="0.45">
      <c r="A78" s="10" t="s">
        <v>101</v>
      </c>
      <c r="B78" s="10" t="s">
        <v>21</v>
      </c>
      <c r="C78">
        <v>0.30499999999999999</v>
      </c>
      <c r="D78">
        <v>1.93</v>
      </c>
      <c r="E78">
        <v>0.21099999999999999</v>
      </c>
      <c r="F78">
        <v>0.51900000000000002</v>
      </c>
      <c r="G78">
        <v>0.26900000000000002</v>
      </c>
      <c r="H78">
        <v>8.3000000000000004E-2</v>
      </c>
      <c r="I78">
        <v>9.8000000000000004E-2</v>
      </c>
      <c r="J78">
        <v>227</v>
      </c>
      <c r="K78">
        <v>3.97</v>
      </c>
      <c r="L78">
        <v>2902</v>
      </c>
      <c r="M78">
        <v>5392</v>
      </c>
      <c r="N78">
        <v>8294</v>
      </c>
      <c r="O78">
        <v>0.372</v>
      </c>
      <c r="P78">
        <v>0.34300000000000003</v>
      </c>
      <c r="Q78">
        <v>0.28499999999999998</v>
      </c>
      <c r="R78">
        <v>0.19800000000000001</v>
      </c>
      <c r="S78">
        <v>0.54200000000000004</v>
      </c>
      <c r="T78">
        <v>0.26</v>
      </c>
    </row>
    <row r="79" spans="1:20" x14ac:dyDescent="0.45">
      <c r="A79" s="10" t="s">
        <v>102</v>
      </c>
      <c r="B79" s="10" t="s">
        <v>21</v>
      </c>
      <c r="C79">
        <v>0.30099999999999999</v>
      </c>
      <c r="D79">
        <v>1.93</v>
      </c>
      <c r="E79">
        <v>0.185</v>
      </c>
      <c r="F79">
        <v>0.53600000000000003</v>
      </c>
      <c r="G79">
        <v>0.27800000000000002</v>
      </c>
      <c r="H79">
        <v>9.0999999999999998E-2</v>
      </c>
      <c r="I79">
        <v>9.4E-2</v>
      </c>
      <c r="J79">
        <v>50</v>
      </c>
      <c r="K79">
        <v>1.26</v>
      </c>
      <c r="L79">
        <v>1854</v>
      </c>
      <c r="M79">
        <v>3590</v>
      </c>
      <c r="N79">
        <v>5444</v>
      </c>
      <c r="O79">
        <v>0.38100000000000001</v>
      </c>
      <c r="P79">
        <v>0.31900000000000001</v>
      </c>
      <c r="Q79">
        <v>0.30099999999999999</v>
      </c>
      <c r="R79">
        <v>0.182</v>
      </c>
      <c r="S79">
        <v>0.55600000000000005</v>
      </c>
      <c r="T79">
        <v>0.26300000000000001</v>
      </c>
    </row>
    <row r="80" spans="1:20" x14ac:dyDescent="0.45">
      <c r="A80" s="10" t="s">
        <v>103</v>
      </c>
      <c r="B80" s="10" t="s">
        <v>21</v>
      </c>
      <c r="C80">
        <v>0.28799999999999998</v>
      </c>
      <c r="D80">
        <v>1.92</v>
      </c>
      <c r="E80">
        <v>0.19900000000000001</v>
      </c>
      <c r="F80">
        <v>0.52700000000000002</v>
      </c>
      <c r="G80">
        <v>0.27400000000000002</v>
      </c>
      <c r="H80">
        <v>7.5999999999999998E-2</v>
      </c>
      <c r="I80">
        <v>0.127</v>
      </c>
      <c r="J80">
        <v>397</v>
      </c>
      <c r="K80">
        <v>5.22</v>
      </c>
      <c r="L80">
        <v>4325</v>
      </c>
      <c r="M80">
        <v>6821</v>
      </c>
      <c r="N80">
        <v>11146</v>
      </c>
      <c r="O80">
        <v>0.38700000000000001</v>
      </c>
      <c r="P80">
        <v>0.35599999999999998</v>
      </c>
      <c r="Q80">
        <v>0.25600000000000001</v>
      </c>
      <c r="R80">
        <v>0.18099999999999999</v>
      </c>
      <c r="S80">
        <v>0.50600000000000001</v>
      </c>
      <c r="T80">
        <v>0.314</v>
      </c>
    </row>
    <row r="81" spans="1:20" x14ac:dyDescent="0.45">
      <c r="A81" s="10" t="s">
        <v>78</v>
      </c>
      <c r="B81" s="10" t="s">
        <v>21</v>
      </c>
      <c r="C81">
        <v>0.31900000000000001</v>
      </c>
      <c r="D81">
        <v>1.92</v>
      </c>
      <c r="E81">
        <v>0.191</v>
      </c>
      <c r="F81">
        <v>0.53200000000000003</v>
      </c>
      <c r="G81">
        <v>0.27700000000000002</v>
      </c>
      <c r="H81">
        <v>7.3999999999999996E-2</v>
      </c>
      <c r="I81">
        <v>0.10299999999999999</v>
      </c>
      <c r="J81">
        <v>218</v>
      </c>
      <c r="K81">
        <v>5.05</v>
      </c>
      <c r="L81">
        <v>2676</v>
      </c>
      <c r="M81">
        <v>3976</v>
      </c>
      <c r="N81">
        <v>6652</v>
      </c>
      <c r="O81">
        <v>0.44500000000000001</v>
      </c>
      <c r="P81">
        <v>0.34300000000000003</v>
      </c>
      <c r="Q81">
        <v>0.21199999999999999</v>
      </c>
      <c r="R81">
        <v>0.14599999999999999</v>
      </c>
      <c r="S81">
        <v>0.57299999999999995</v>
      </c>
      <c r="T81">
        <v>0.28100000000000003</v>
      </c>
    </row>
    <row r="82" spans="1:20" x14ac:dyDescent="0.45">
      <c r="A82" s="10" t="s">
        <v>104</v>
      </c>
      <c r="B82" s="10" t="s">
        <v>21</v>
      </c>
      <c r="C82">
        <v>0.29099999999999998</v>
      </c>
      <c r="D82">
        <v>1.92</v>
      </c>
      <c r="E82">
        <v>0.19</v>
      </c>
      <c r="F82">
        <v>0.53300000000000003</v>
      </c>
      <c r="G82">
        <v>0.27800000000000002</v>
      </c>
      <c r="H82">
        <v>7.5999999999999998E-2</v>
      </c>
      <c r="I82">
        <v>0.122</v>
      </c>
      <c r="J82">
        <v>297</v>
      </c>
      <c r="K82">
        <v>4.3099999999999996</v>
      </c>
      <c r="L82">
        <v>4221</v>
      </c>
      <c r="M82">
        <v>6269</v>
      </c>
      <c r="N82">
        <v>10490</v>
      </c>
      <c r="O82">
        <v>0.45100000000000001</v>
      </c>
      <c r="P82">
        <v>0.34499999999999997</v>
      </c>
      <c r="Q82">
        <v>0.20399999999999999</v>
      </c>
      <c r="R82">
        <v>0.158</v>
      </c>
      <c r="S82">
        <v>0.58799999999999997</v>
      </c>
      <c r="T82">
        <v>0.253</v>
      </c>
    </row>
    <row r="83" spans="1:20" x14ac:dyDescent="0.45">
      <c r="A83" s="10" t="s">
        <v>111</v>
      </c>
      <c r="B83" s="10" t="s">
        <v>21</v>
      </c>
      <c r="C83">
        <v>0.31900000000000001</v>
      </c>
      <c r="D83">
        <v>1.91</v>
      </c>
      <c r="E83">
        <v>0.24099999999999999</v>
      </c>
      <c r="F83">
        <v>0.499</v>
      </c>
      <c r="G83">
        <v>0.26</v>
      </c>
      <c r="H83">
        <v>7.4999999999999997E-2</v>
      </c>
      <c r="I83">
        <v>0.13100000000000001</v>
      </c>
      <c r="J83">
        <v>138</v>
      </c>
      <c r="K83">
        <v>3.87</v>
      </c>
      <c r="L83">
        <v>2143</v>
      </c>
      <c r="M83">
        <v>3596</v>
      </c>
      <c r="N83">
        <v>5739</v>
      </c>
      <c r="O83">
        <v>0.39500000000000002</v>
      </c>
      <c r="P83">
        <v>0.33400000000000002</v>
      </c>
      <c r="Q83">
        <v>0.27100000000000002</v>
      </c>
      <c r="R83">
        <v>0.16800000000000001</v>
      </c>
      <c r="S83">
        <v>0.53600000000000003</v>
      </c>
      <c r="T83">
        <v>0.29599999999999999</v>
      </c>
    </row>
    <row r="84" spans="1:20" x14ac:dyDescent="0.45">
      <c r="A84" s="10" t="s">
        <v>100</v>
      </c>
      <c r="B84" s="10" t="s">
        <v>21</v>
      </c>
      <c r="C84">
        <v>0.27400000000000002</v>
      </c>
      <c r="D84">
        <v>1.91</v>
      </c>
      <c r="E84">
        <v>0.19800000000000001</v>
      </c>
      <c r="F84">
        <v>0.52600000000000002</v>
      </c>
      <c r="G84">
        <v>0.27600000000000002</v>
      </c>
      <c r="H84">
        <v>5.8000000000000003E-2</v>
      </c>
      <c r="I84">
        <v>0.115</v>
      </c>
      <c r="J84">
        <v>124</v>
      </c>
      <c r="K84">
        <v>3.64</v>
      </c>
      <c r="L84">
        <v>2058</v>
      </c>
      <c r="M84">
        <v>3114</v>
      </c>
      <c r="N84">
        <v>5172</v>
      </c>
      <c r="O84">
        <v>0.36099999999999999</v>
      </c>
      <c r="P84">
        <v>0.36899999999999999</v>
      </c>
      <c r="Q84">
        <v>0.27</v>
      </c>
      <c r="R84">
        <v>0.21</v>
      </c>
      <c r="S84">
        <v>0.57599999999999996</v>
      </c>
      <c r="T84">
        <v>0.214</v>
      </c>
    </row>
    <row r="85" spans="1:20" x14ac:dyDescent="0.45">
      <c r="A85" s="10" t="s">
        <v>108</v>
      </c>
      <c r="B85" s="10" t="s">
        <v>109</v>
      </c>
      <c r="C85">
        <v>0.28699999999999998</v>
      </c>
      <c r="D85">
        <v>1.9</v>
      </c>
      <c r="E85">
        <v>0.20399999999999999</v>
      </c>
      <c r="F85">
        <v>0.52200000000000002</v>
      </c>
      <c r="G85">
        <v>0.27400000000000002</v>
      </c>
      <c r="H85">
        <v>6.5000000000000002E-2</v>
      </c>
      <c r="I85">
        <v>9.7000000000000003E-2</v>
      </c>
      <c r="J85">
        <v>194</v>
      </c>
      <c r="K85">
        <v>5.18</v>
      </c>
      <c r="L85">
        <v>1892</v>
      </c>
      <c r="M85">
        <v>3424</v>
      </c>
      <c r="N85">
        <v>5316</v>
      </c>
      <c r="O85">
        <v>0.434</v>
      </c>
      <c r="P85">
        <v>0.36099999999999999</v>
      </c>
      <c r="Q85">
        <v>0.20499999999999999</v>
      </c>
      <c r="R85">
        <v>0.14699999999999999</v>
      </c>
      <c r="S85">
        <v>0.53300000000000003</v>
      </c>
      <c r="T85">
        <v>0.32100000000000001</v>
      </c>
    </row>
    <row r="86" spans="1:20" x14ac:dyDescent="0.45">
      <c r="A86" s="10" t="s">
        <v>106</v>
      </c>
      <c r="B86" s="10" t="s">
        <v>21</v>
      </c>
      <c r="C86">
        <v>0.28899999999999998</v>
      </c>
      <c r="D86">
        <v>1.9</v>
      </c>
      <c r="E86">
        <v>0.193</v>
      </c>
      <c r="F86">
        <v>0.52900000000000003</v>
      </c>
      <c r="G86">
        <v>0.27800000000000002</v>
      </c>
      <c r="H86">
        <v>7.2999999999999995E-2</v>
      </c>
      <c r="I86">
        <v>0.109</v>
      </c>
      <c r="J86">
        <v>392</v>
      </c>
      <c r="K86">
        <v>4.09</v>
      </c>
      <c r="L86">
        <v>5240</v>
      </c>
      <c r="M86">
        <v>8513</v>
      </c>
      <c r="N86">
        <v>13753</v>
      </c>
      <c r="O86">
        <v>0.39600000000000002</v>
      </c>
      <c r="P86">
        <v>0.35299999999999998</v>
      </c>
      <c r="Q86">
        <v>0.251</v>
      </c>
      <c r="R86">
        <v>0.16800000000000001</v>
      </c>
      <c r="S86">
        <v>0.56299999999999994</v>
      </c>
      <c r="T86">
        <v>0.26800000000000002</v>
      </c>
    </row>
    <row r="87" spans="1:20" x14ac:dyDescent="0.45">
      <c r="A87" s="10" t="s">
        <v>105</v>
      </c>
      <c r="B87" s="10" t="s">
        <v>21</v>
      </c>
      <c r="C87">
        <v>0.315</v>
      </c>
      <c r="D87">
        <v>1.9</v>
      </c>
      <c r="E87">
        <v>0.21299999999999999</v>
      </c>
      <c r="F87">
        <v>0.51500000000000001</v>
      </c>
      <c r="G87">
        <v>0.27200000000000002</v>
      </c>
      <c r="H87">
        <v>0.106</v>
      </c>
      <c r="I87">
        <v>6.5000000000000002E-2</v>
      </c>
      <c r="J87">
        <v>174</v>
      </c>
      <c r="K87">
        <v>4.3</v>
      </c>
      <c r="L87">
        <v>2000</v>
      </c>
      <c r="M87">
        <v>3840</v>
      </c>
      <c r="N87">
        <v>5840</v>
      </c>
      <c r="O87">
        <v>0.33200000000000002</v>
      </c>
      <c r="P87">
        <v>0.35899999999999999</v>
      </c>
      <c r="Q87">
        <v>0.309</v>
      </c>
      <c r="R87">
        <v>0.18099999999999999</v>
      </c>
      <c r="S87">
        <v>0.52900000000000003</v>
      </c>
      <c r="T87">
        <v>0.28999999999999998</v>
      </c>
    </row>
    <row r="88" spans="1:20" x14ac:dyDescent="0.45">
      <c r="A88" s="10" t="s">
        <v>117</v>
      </c>
      <c r="B88" s="10" t="s">
        <v>21</v>
      </c>
      <c r="C88">
        <v>0.27300000000000002</v>
      </c>
      <c r="D88">
        <v>1.89</v>
      </c>
      <c r="E88">
        <v>0.189</v>
      </c>
      <c r="F88">
        <v>0.53100000000000003</v>
      </c>
      <c r="G88">
        <v>0.28000000000000003</v>
      </c>
      <c r="H88">
        <v>8.3000000000000004E-2</v>
      </c>
      <c r="I88">
        <v>0.13900000000000001</v>
      </c>
      <c r="J88">
        <v>181</v>
      </c>
      <c r="K88">
        <v>4.3899999999999997</v>
      </c>
      <c r="L88">
        <v>2314</v>
      </c>
      <c r="M88">
        <v>3726</v>
      </c>
      <c r="N88">
        <v>6040</v>
      </c>
      <c r="O88">
        <v>0.42299999999999999</v>
      </c>
      <c r="P88">
        <v>0.33900000000000002</v>
      </c>
      <c r="Q88">
        <v>0.23799999999999999</v>
      </c>
      <c r="R88">
        <v>0.20200000000000001</v>
      </c>
      <c r="S88">
        <v>0.504</v>
      </c>
      <c r="T88">
        <v>0.29399999999999998</v>
      </c>
    </row>
    <row r="89" spans="1:20" x14ac:dyDescent="0.45">
      <c r="A89" s="10" t="s">
        <v>143</v>
      </c>
      <c r="B89" s="10" t="s">
        <v>21</v>
      </c>
      <c r="C89">
        <v>0.34100000000000003</v>
      </c>
      <c r="D89">
        <v>1.89</v>
      </c>
      <c r="E89">
        <v>0.19600000000000001</v>
      </c>
      <c r="F89">
        <v>0.52600000000000002</v>
      </c>
      <c r="G89">
        <v>0.27900000000000003</v>
      </c>
      <c r="H89">
        <v>6.5000000000000002E-2</v>
      </c>
      <c r="I89">
        <v>0.11899999999999999</v>
      </c>
      <c r="J89">
        <v>281</v>
      </c>
      <c r="K89">
        <v>5.65</v>
      </c>
      <c r="L89">
        <v>2825</v>
      </c>
      <c r="M89">
        <v>4445</v>
      </c>
      <c r="N89">
        <v>7270</v>
      </c>
      <c r="O89">
        <v>0.43099999999999999</v>
      </c>
      <c r="P89">
        <v>0.33100000000000002</v>
      </c>
      <c r="Q89">
        <v>0.23799999999999999</v>
      </c>
      <c r="R89">
        <v>0.13400000000000001</v>
      </c>
      <c r="S89">
        <v>0.58299999999999996</v>
      </c>
      <c r="T89">
        <v>0.28299999999999997</v>
      </c>
    </row>
    <row r="90" spans="1:20" x14ac:dyDescent="0.45">
      <c r="A90" s="10" t="s">
        <v>114</v>
      </c>
      <c r="B90" s="10" t="s">
        <v>115</v>
      </c>
      <c r="C90">
        <v>0.29299999999999998</v>
      </c>
      <c r="D90">
        <v>1.89</v>
      </c>
      <c r="E90">
        <v>0.185</v>
      </c>
      <c r="F90">
        <v>0.53300000000000003</v>
      </c>
      <c r="G90">
        <v>0.28299999999999997</v>
      </c>
      <c r="H90">
        <v>8.3000000000000004E-2</v>
      </c>
      <c r="I90">
        <v>0.121</v>
      </c>
      <c r="J90">
        <v>1306</v>
      </c>
      <c r="K90">
        <v>4.3099999999999996</v>
      </c>
      <c r="L90">
        <v>15064</v>
      </c>
      <c r="M90">
        <v>27076</v>
      </c>
      <c r="N90">
        <v>42140</v>
      </c>
      <c r="O90">
        <v>0.44</v>
      </c>
      <c r="P90">
        <v>0.33300000000000002</v>
      </c>
      <c r="Q90">
        <v>0.22700000000000001</v>
      </c>
      <c r="R90">
        <v>0.16800000000000001</v>
      </c>
      <c r="S90">
        <v>0.55000000000000004</v>
      </c>
      <c r="T90">
        <v>0.28199999999999997</v>
      </c>
    </row>
    <row r="91" spans="1:20" x14ac:dyDescent="0.45">
      <c r="A91" s="10" t="s">
        <v>118</v>
      </c>
      <c r="B91" s="10" t="s">
        <v>119</v>
      </c>
      <c r="C91">
        <v>0.3</v>
      </c>
      <c r="D91">
        <v>1.88</v>
      </c>
      <c r="E91">
        <v>0.191</v>
      </c>
      <c r="F91">
        <v>0.52800000000000002</v>
      </c>
      <c r="G91">
        <v>0.28100000000000003</v>
      </c>
      <c r="H91">
        <v>8.6999999999999994E-2</v>
      </c>
      <c r="I91">
        <v>0.107</v>
      </c>
      <c r="J91">
        <v>479</v>
      </c>
      <c r="K91">
        <v>4.46</v>
      </c>
      <c r="L91">
        <v>5419</v>
      </c>
      <c r="M91">
        <v>9875</v>
      </c>
      <c r="N91">
        <v>15294</v>
      </c>
      <c r="O91">
        <v>0.39600000000000002</v>
      </c>
      <c r="P91">
        <v>0.35099999999999998</v>
      </c>
      <c r="Q91">
        <v>0.253</v>
      </c>
      <c r="R91">
        <v>0.19400000000000001</v>
      </c>
      <c r="S91">
        <v>0.497</v>
      </c>
      <c r="T91">
        <v>0.309</v>
      </c>
    </row>
    <row r="92" spans="1:20" x14ac:dyDescent="0.45">
      <c r="A92" s="10" t="s">
        <v>110</v>
      </c>
      <c r="B92" s="10" t="s">
        <v>21</v>
      </c>
      <c r="C92">
        <v>0.32600000000000001</v>
      </c>
      <c r="D92">
        <v>1.87</v>
      </c>
      <c r="E92">
        <v>0.182</v>
      </c>
      <c r="F92">
        <v>0.53300000000000003</v>
      </c>
      <c r="G92">
        <v>0.28499999999999998</v>
      </c>
      <c r="H92">
        <v>7.8E-2</v>
      </c>
      <c r="I92">
        <v>0.112</v>
      </c>
      <c r="J92">
        <v>246</v>
      </c>
      <c r="K92">
        <v>4.21</v>
      </c>
      <c r="L92">
        <v>2872</v>
      </c>
      <c r="M92">
        <v>5211</v>
      </c>
      <c r="N92">
        <v>8083</v>
      </c>
      <c r="O92">
        <v>0.44900000000000001</v>
      </c>
      <c r="P92">
        <v>0.33400000000000002</v>
      </c>
      <c r="Q92">
        <v>0.217</v>
      </c>
      <c r="R92">
        <v>0.13600000000000001</v>
      </c>
      <c r="S92">
        <v>0.56499999999999995</v>
      </c>
      <c r="T92">
        <v>0.29799999999999999</v>
      </c>
    </row>
    <row r="93" spans="1:20" x14ac:dyDescent="0.45">
      <c r="A93" s="10" t="s">
        <v>107</v>
      </c>
      <c r="B93" s="10" t="s">
        <v>21</v>
      </c>
      <c r="C93">
        <v>0.29299999999999998</v>
      </c>
      <c r="D93">
        <v>1.87</v>
      </c>
      <c r="E93">
        <v>0.20599999999999999</v>
      </c>
      <c r="F93">
        <v>0.51800000000000002</v>
      </c>
      <c r="G93">
        <v>0.27700000000000002</v>
      </c>
      <c r="H93">
        <v>9.1999999999999998E-2</v>
      </c>
      <c r="I93">
        <v>0.11799999999999999</v>
      </c>
      <c r="J93">
        <v>291</v>
      </c>
      <c r="K93">
        <v>4.47</v>
      </c>
      <c r="L93">
        <v>3736</v>
      </c>
      <c r="M93">
        <v>6091</v>
      </c>
      <c r="N93">
        <v>9827</v>
      </c>
      <c r="O93">
        <v>0.4</v>
      </c>
      <c r="P93">
        <v>0.378</v>
      </c>
      <c r="Q93">
        <v>0.222</v>
      </c>
      <c r="R93">
        <v>0.182</v>
      </c>
      <c r="S93">
        <v>0.502</v>
      </c>
      <c r="T93">
        <v>0.316</v>
      </c>
    </row>
    <row r="94" spans="1:20" x14ac:dyDescent="0.45">
      <c r="A94" s="10" t="s">
        <v>128</v>
      </c>
      <c r="B94" s="10" t="s">
        <v>21</v>
      </c>
      <c r="C94">
        <v>0.30599999999999999</v>
      </c>
      <c r="D94">
        <v>1.87</v>
      </c>
      <c r="E94">
        <v>0.19900000000000001</v>
      </c>
      <c r="F94">
        <v>0.52200000000000002</v>
      </c>
      <c r="G94">
        <v>0.27900000000000003</v>
      </c>
      <c r="H94">
        <v>6.4000000000000001E-2</v>
      </c>
      <c r="I94">
        <v>0.13200000000000001</v>
      </c>
      <c r="J94">
        <v>221</v>
      </c>
      <c r="K94">
        <v>4.7</v>
      </c>
      <c r="L94">
        <v>2847</v>
      </c>
      <c r="M94">
        <v>4310</v>
      </c>
      <c r="N94">
        <v>7157</v>
      </c>
      <c r="O94">
        <v>0.39500000000000002</v>
      </c>
      <c r="P94">
        <v>0.34</v>
      </c>
      <c r="Q94">
        <v>0.26400000000000001</v>
      </c>
      <c r="R94">
        <v>0.152</v>
      </c>
      <c r="S94">
        <v>0.56000000000000005</v>
      </c>
      <c r="T94">
        <v>0.28799999999999998</v>
      </c>
    </row>
    <row r="95" spans="1:20" x14ac:dyDescent="0.45">
      <c r="A95" s="10" t="s">
        <v>122</v>
      </c>
      <c r="B95" s="10" t="s">
        <v>21</v>
      </c>
      <c r="C95">
        <v>0.30599999999999999</v>
      </c>
      <c r="D95">
        <v>1.86</v>
      </c>
      <c r="E95">
        <v>0.19800000000000001</v>
      </c>
      <c r="F95">
        <v>0.52200000000000002</v>
      </c>
      <c r="G95">
        <v>0.28000000000000003</v>
      </c>
      <c r="H95">
        <v>7.3999999999999996E-2</v>
      </c>
      <c r="I95">
        <v>0.107</v>
      </c>
      <c r="J95">
        <v>741</v>
      </c>
      <c r="K95">
        <v>4.29</v>
      </c>
      <c r="L95">
        <v>9139</v>
      </c>
      <c r="M95">
        <v>15287</v>
      </c>
      <c r="N95">
        <v>24426</v>
      </c>
      <c r="O95">
        <v>0.42499999999999999</v>
      </c>
      <c r="P95">
        <v>0.34899999999999998</v>
      </c>
      <c r="Q95">
        <v>0.22700000000000001</v>
      </c>
      <c r="R95">
        <v>0.154</v>
      </c>
      <c r="S95">
        <v>0.56200000000000006</v>
      </c>
      <c r="T95">
        <v>0.28399999999999997</v>
      </c>
    </row>
    <row r="96" spans="1:20" x14ac:dyDescent="0.45">
      <c r="A96" s="10" t="s">
        <v>123</v>
      </c>
      <c r="B96" s="10" t="s">
        <v>124</v>
      </c>
      <c r="C96">
        <v>0.317</v>
      </c>
      <c r="D96">
        <v>1.86</v>
      </c>
      <c r="E96">
        <v>0.222</v>
      </c>
      <c r="F96">
        <v>0.50600000000000001</v>
      </c>
      <c r="G96">
        <v>0.27200000000000002</v>
      </c>
      <c r="H96">
        <v>7.5999999999999998E-2</v>
      </c>
      <c r="I96">
        <v>0.13200000000000001</v>
      </c>
      <c r="J96">
        <v>404</v>
      </c>
      <c r="K96">
        <v>5.35</v>
      </c>
      <c r="L96">
        <v>4189</v>
      </c>
      <c r="M96">
        <v>6977</v>
      </c>
      <c r="N96">
        <v>11166</v>
      </c>
      <c r="O96">
        <v>0.374</v>
      </c>
      <c r="P96">
        <v>0.35899999999999999</v>
      </c>
      <c r="Q96">
        <v>0.26700000000000002</v>
      </c>
      <c r="R96">
        <v>0.161</v>
      </c>
      <c r="S96">
        <v>0.49199999999999999</v>
      </c>
      <c r="T96">
        <v>0.34699999999999998</v>
      </c>
    </row>
    <row r="97" spans="1:20" x14ac:dyDescent="0.45">
      <c r="A97" s="10" t="s">
        <v>84</v>
      </c>
      <c r="B97" s="10" t="s">
        <v>21</v>
      </c>
      <c r="C97">
        <v>0.28899999999999998</v>
      </c>
      <c r="D97">
        <v>1.86</v>
      </c>
      <c r="E97">
        <v>0.19600000000000001</v>
      </c>
      <c r="F97">
        <v>0.52300000000000002</v>
      </c>
      <c r="G97">
        <v>0.28100000000000003</v>
      </c>
      <c r="H97">
        <v>0.112</v>
      </c>
      <c r="I97">
        <v>0.10100000000000001</v>
      </c>
      <c r="J97">
        <v>1031</v>
      </c>
      <c r="K97">
        <v>5.23</v>
      </c>
      <c r="L97">
        <v>8504</v>
      </c>
      <c r="M97">
        <v>17274</v>
      </c>
      <c r="N97">
        <v>25778</v>
      </c>
      <c r="O97">
        <v>0.41299999999999998</v>
      </c>
      <c r="P97">
        <v>0.34899999999999998</v>
      </c>
      <c r="Q97">
        <v>0.23799999999999999</v>
      </c>
      <c r="R97">
        <v>0.2</v>
      </c>
      <c r="S97">
        <v>0.55800000000000005</v>
      </c>
      <c r="T97">
        <v>0.24199999999999999</v>
      </c>
    </row>
    <row r="98" spans="1:20" x14ac:dyDescent="0.45">
      <c r="A98" s="10" t="s">
        <v>125</v>
      </c>
      <c r="B98" s="10" t="s">
        <v>21</v>
      </c>
      <c r="C98">
        <v>0.32200000000000001</v>
      </c>
      <c r="D98">
        <v>1.86</v>
      </c>
      <c r="E98">
        <v>0.19</v>
      </c>
      <c r="F98">
        <v>0.52600000000000002</v>
      </c>
      <c r="G98">
        <v>0.28299999999999997</v>
      </c>
      <c r="H98">
        <v>9.8000000000000004E-2</v>
      </c>
      <c r="I98">
        <v>6.6000000000000003E-2</v>
      </c>
      <c r="J98">
        <v>158</v>
      </c>
      <c r="K98">
        <v>4.22</v>
      </c>
      <c r="L98">
        <v>2231</v>
      </c>
      <c r="M98">
        <v>3646</v>
      </c>
      <c r="N98">
        <v>5877</v>
      </c>
      <c r="O98">
        <v>0.309</v>
      </c>
      <c r="P98">
        <v>0.39500000000000002</v>
      </c>
      <c r="Q98">
        <v>0.29599999999999999</v>
      </c>
      <c r="R98">
        <v>0.185</v>
      </c>
      <c r="S98">
        <v>0.55000000000000004</v>
      </c>
      <c r="T98">
        <v>0.26500000000000001</v>
      </c>
    </row>
    <row r="99" spans="1:20" x14ac:dyDescent="0.45">
      <c r="A99" s="10" t="s">
        <v>126</v>
      </c>
      <c r="B99" s="10" t="s">
        <v>21</v>
      </c>
      <c r="C99">
        <v>0.28999999999999998</v>
      </c>
      <c r="D99">
        <v>1.83</v>
      </c>
      <c r="E99">
        <v>0.20399999999999999</v>
      </c>
      <c r="F99">
        <v>0.51500000000000001</v>
      </c>
      <c r="G99">
        <v>0.28100000000000003</v>
      </c>
      <c r="H99">
        <v>0.14000000000000001</v>
      </c>
      <c r="I99">
        <v>9.9000000000000005E-2</v>
      </c>
      <c r="J99">
        <v>183</v>
      </c>
      <c r="K99">
        <v>5.1100000000000003</v>
      </c>
      <c r="L99">
        <v>1534</v>
      </c>
      <c r="M99">
        <v>3238</v>
      </c>
      <c r="N99">
        <v>4772</v>
      </c>
      <c r="O99">
        <v>0.34</v>
      </c>
      <c r="P99">
        <v>0.39800000000000002</v>
      </c>
      <c r="Q99">
        <v>0.26200000000000001</v>
      </c>
      <c r="R99">
        <v>0.21199999999999999</v>
      </c>
      <c r="S99">
        <v>0.48199999999999998</v>
      </c>
      <c r="T99">
        <v>0.307</v>
      </c>
    </row>
    <row r="100" spans="1:20" x14ac:dyDescent="0.45">
      <c r="A100" s="10" t="s">
        <v>127</v>
      </c>
      <c r="B100" s="10" t="s">
        <v>21</v>
      </c>
      <c r="C100">
        <v>0.30099999999999999</v>
      </c>
      <c r="D100">
        <v>1.83</v>
      </c>
      <c r="E100">
        <v>0.188</v>
      </c>
      <c r="F100">
        <v>0.52600000000000002</v>
      </c>
      <c r="G100">
        <v>0.28699999999999998</v>
      </c>
      <c r="H100">
        <v>0.112</v>
      </c>
      <c r="I100">
        <v>9.7000000000000003E-2</v>
      </c>
      <c r="J100">
        <v>167</v>
      </c>
      <c r="K100">
        <v>4.75</v>
      </c>
      <c r="L100">
        <v>2079</v>
      </c>
      <c r="M100">
        <v>3114</v>
      </c>
      <c r="N100">
        <v>5193</v>
      </c>
      <c r="O100">
        <v>0.39</v>
      </c>
      <c r="P100">
        <v>0.35799999999999998</v>
      </c>
      <c r="Q100">
        <v>0.252</v>
      </c>
      <c r="R100">
        <v>0.18</v>
      </c>
      <c r="S100">
        <v>0.53300000000000003</v>
      </c>
      <c r="T100">
        <v>0.28799999999999998</v>
      </c>
    </row>
    <row r="101" spans="1:20" x14ac:dyDescent="0.45">
      <c r="A101" s="10" t="s">
        <v>130</v>
      </c>
      <c r="B101" s="10" t="s">
        <v>21</v>
      </c>
      <c r="C101">
        <v>0.28999999999999998</v>
      </c>
      <c r="D101">
        <v>1.82</v>
      </c>
      <c r="E101">
        <v>0.23300000000000001</v>
      </c>
      <c r="F101">
        <v>0.495</v>
      </c>
      <c r="G101">
        <v>0.27100000000000002</v>
      </c>
      <c r="H101">
        <v>8.5999999999999993E-2</v>
      </c>
      <c r="I101">
        <v>9.2999999999999999E-2</v>
      </c>
      <c r="J101">
        <v>166</v>
      </c>
      <c r="K101">
        <v>4.8</v>
      </c>
      <c r="L101">
        <v>1931</v>
      </c>
      <c r="M101">
        <v>3188</v>
      </c>
      <c r="N101">
        <v>5119</v>
      </c>
      <c r="O101">
        <v>0.38700000000000001</v>
      </c>
      <c r="P101">
        <v>0.376</v>
      </c>
      <c r="Q101">
        <v>0.23699999999999999</v>
      </c>
      <c r="R101">
        <v>0.19800000000000001</v>
      </c>
      <c r="S101">
        <v>0.51100000000000001</v>
      </c>
      <c r="T101">
        <v>0.29099999999999998</v>
      </c>
    </row>
    <row r="102" spans="1:20" x14ac:dyDescent="0.45">
      <c r="A102" s="10" t="s">
        <v>131</v>
      </c>
      <c r="B102" s="10" t="s">
        <v>21</v>
      </c>
      <c r="C102">
        <v>0.32400000000000001</v>
      </c>
      <c r="D102">
        <v>1.82</v>
      </c>
      <c r="E102">
        <v>0.21</v>
      </c>
      <c r="F102">
        <v>0.51</v>
      </c>
      <c r="G102">
        <v>0.28000000000000003</v>
      </c>
      <c r="H102">
        <v>9.7000000000000003E-2</v>
      </c>
      <c r="I102">
        <v>0.16200000000000001</v>
      </c>
      <c r="J102">
        <v>146</v>
      </c>
      <c r="K102">
        <v>3.97</v>
      </c>
      <c r="L102">
        <v>2044</v>
      </c>
      <c r="M102">
        <v>3537</v>
      </c>
      <c r="N102">
        <v>5581</v>
      </c>
      <c r="O102">
        <v>0.42399999999999999</v>
      </c>
      <c r="P102">
        <v>0.32100000000000001</v>
      </c>
      <c r="Q102">
        <v>0.255</v>
      </c>
      <c r="R102">
        <v>0.18099999999999999</v>
      </c>
      <c r="S102">
        <v>0.499</v>
      </c>
      <c r="T102">
        <v>0.32</v>
      </c>
    </row>
    <row r="103" spans="1:20" x14ac:dyDescent="0.45">
      <c r="A103" s="10" t="s">
        <v>132</v>
      </c>
      <c r="B103" s="10" t="s">
        <v>21</v>
      </c>
      <c r="C103">
        <v>0.30399999999999999</v>
      </c>
      <c r="D103">
        <v>1.82</v>
      </c>
      <c r="E103">
        <v>0.214</v>
      </c>
      <c r="F103">
        <v>0.50700000000000001</v>
      </c>
      <c r="G103">
        <v>0.27900000000000003</v>
      </c>
      <c r="H103">
        <v>8.8999999999999996E-2</v>
      </c>
      <c r="I103">
        <v>0.11700000000000001</v>
      </c>
      <c r="J103">
        <v>1108</v>
      </c>
      <c r="K103">
        <v>4.93</v>
      </c>
      <c r="L103">
        <v>12109</v>
      </c>
      <c r="M103">
        <v>20942</v>
      </c>
      <c r="N103">
        <v>33051</v>
      </c>
      <c r="O103">
        <v>0.40500000000000003</v>
      </c>
      <c r="P103">
        <v>0.35</v>
      </c>
      <c r="Q103">
        <v>0.245</v>
      </c>
      <c r="R103">
        <v>0.191</v>
      </c>
      <c r="S103">
        <v>0.52200000000000002</v>
      </c>
      <c r="T103">
        <v>0.28699999999999998</v>
      </c>
    </row>
    <row r="104" spans="1:20" x14ac:dyDescent="0.45">
      <c r="A104" s="10" t="s">
        <v>129</v>
      </c>
      <c r="B104" s="10" t="s">
        <v>21</v>
      </c>
      <c r="C104">
        <v>0.29899999999999999</v>
      </c>
      <c r="D104">
        <v>1.82</v>
      </c>
      <c r="E104">
        <v>0.19700000000000001</v>
      </c>
      <c r="F104">
        <v>0.51800000000000002</v>
      </c>
      <c r="G104">
        <v>0.28499999999999998</v>
      </c>
      <c r="H104">
        <v>7.0999999999999994E-2</v>
      </c>
      <c r="I104">
        <v>0.109</v>
      </c>
      <c r="J104">
        <v>318</v>
      </c>
      <c r="K104">
        <v>4.07</v>
      </c>
      <c r="L104">
        <v>4514</v>
      </c>
      <c r="M104">
        <v>7214</v>
      </c>
      <c r="N104">
        <v>11728</v>
      </c>
      <c r="O104">
        <v>0.41</v>
      </c>
      <c r="P104">
        <v>0.34399999999999997</v>
      </c>
      <c r="Q104">
        <v>0.246</v>
      </c>
      <c r="R104">
        <v>0.156</v>
      </c>
      <c r="S104">
        <v>0.51800000000000002</v>
      </c>
      <c r="T104">
        <v>0.32700000000000001</v>
      </c>
    </row>
    <row r="105" spans="1:20" x14ac:dyDescent="0.45">
      <c r="A105" s="10" t="s">
        <v>133</v>
      </c>
      <c r="B105" s="10" t="s">
        <v>113</v>
      </c>
      <c r="C105">
        <v>0.317</v>
      </c>
      <c r="D105">
        <v>1.81</v>
      </c>
      <c r="E105">
        <v>0.216</v>
      </c>
      <c r="F105">
        <v>0.505</v>
      </c>
      <c r="G105">
        <v>0.27900000000000003</v>
      </c>
      <c r="H105">
        <v>6.9000000000000006E-2</v>
      </c>
      <c r="I105">
        <v>0.17</v>
      </c>
      <c r="J105">
        <v>183</v>
      </c>
      <c r="K105">
        <v>4.78</v>
      </c>
      <c r="L105">
        <v>2316</v>
      </c>
      <c r="M105">
        <v>3643</v>
      </c>
      <c r="N105">
        <v>5959</v>
      </c>
      <c r="O105">
        <v>0.38400000000000001</v>
      </c>
      <c r="P105">
        <v>0.36599999999999999</v>
      </c>
      <c r="Q105">
        <v>0.25</v>
      </c>
      <c r="R105">
        <v>0.127</v>
      </c>
      <c r="S105">
        <v>0.54300000000000004</v>
      </c>
      <c r="T105">
        <v>0.33</v>
      </c>
    </row>
    <row r="106" spans="1:20" x14ac:dyDescent="0.45">
      <c r="A106" s="10" t="s">
        <v>120</v>
      </c>
      <c r="B106" s="10" t="s">
        <v>21</v>
      </c>
      <c r="C106">
        <v>0.28499999999999998</v>
      </c>
      <c r="D106">
        <v>1.81</v>
      </c>
      <c r="E106">
        <v>0.18099999999999999</v>
      </c>
      <c r="F106">
        <v>0.52700000000000002</v>
      </c>
      <c r="G106">
        <v>0.29199999999999998</v>
      </c>
      <c r="H106">
        <v>0.108</v>
      </c>
      <c r="I106">
        <v>9.0999999999999998E-2</v>
      </c>
      <c r="J106">
        <v>108</v>
      </c>
      <c r="K106">
        <v>3.03</v>
      </c>
      <c r="L106">
        <v>1922</v>
      </c>
      <c r="M106">
        <v>3094</v>
      </c>
      <c r="N106">
        <v>5016</v>
      </c>
      <c r="O106">
        <v>0.46800000000000003</v>
      </c>
      <c r="P106">
        <v>0.317</v>
      </c>
      <c r="Q106">
        <v>0.214</v>
      </c>
      <c r="R106">
        <v>0.154</v>
      </c>
      <c r="S106">
        <v>0.60099999999999998</v>
      </c>
      <c r="T106">
        <v>0.245</v>
      </c>
    </row>
    <row r="107" spans="1:20" x14ac:dyDescent="0.45">
      <c r="A107" s="10" t="s">
        <v>121</v>
      </c>
      <c r="B107" s="10" t="s">
        <v>21</v>
      </c>
      <c r="C107">
        <v>0.29099999999999998</v>
      </c>
      <c r="D107">
        <v>1.8</v>
      </c>
      <c r="E107">
        <v>0.21</v>
      </c>
      <c r="F107">
        <v>0.50800000000000001</v>
      </c>
      <c r="G107">
        <v>0.28199999999999997</v>
      </c>
      <c r="H107">
        <v>7.4999999999999997E-2</v>
      </c>
      <c r="I107">
        <v>0.108</v>
      </c>
      <c r="J107">
        <v>441</v>
      </c>
      <c r="K107">
        <v>4.8</v>
      </c>
      <c r="L107">
        <v>3656</v>
      </c>
      <c r="M107">
        <v>7518</v>
      </c>
      <c r="N107">
        <v>11174</v>
      </c>
      <c r="O107">
        <v>0.40799999999999997</v>
      </c>
      <c r="P107">
        <v>0.34300000000000003</v>
      </c>
      <c r="Q107">
        <v>0.249</v>
      </c>
      <c r="R107">
        <v>0.15</v>
      </c>
      <c r="S107">
        <v>0.56799999999999995</v>
      </c>
      <c r="T107">
        <v>0.28199999999999997</v>
      </c>
    </row>
    <row r="108" spans="1:20" x14ac:dyDescent="0.45">
      <c r="A108" s="10" t="s">
        <v>134</v>
      </c>
      <c r="B108" s="10" t="s">
        <v>21</v>
      </c>
      <c r="C108">
        <v>0.30299999999999999</v>
      </c>
      <c r="D108">
        <v>1.79</v>
      </c>
      <c r="E108">
        <v>0.21199999999999999</v>
      </c>
      <c r="F108">
        <v>0.50600000000000001</v>
      </c>
      <c r="G108">
        <v>0.28199999999999997</v>
      </c>
      <c r="H108">
        <v>9.2999999999999999E-2</v>
      </c>
      <c r="I108">
        <v>0.13900000000000001</v>
      </c>
      <c r="J108">
        <v>1046</v>
      </c>
      <c r="K108">
        <v>5.33</v>
      </c>
      <c r="L108">
        <v>11150</v>
      </c>
      <c r="M108">
        <v>17786</v>
      </c>
      <c r="N108">
        <v>28936</v>
      </c>
      <c r="O108">
        <v>0.44700000000000001</v>
      </c>
      <c r="P108">
        <v>0.35099999999999998</v>
      </c>
      <c r="Q108">
        <v>0.20200000000000001</v>
      </c>
      <c r="R108">
        <v>0.159</v>
      </c>
      <c r="S108">
        <v>0.51900000000000002</v>
      </c>
      <c r="T108">
        <v>0.32200000000000001</v>
      </c>
    </row>
    <row r="109" spans="1:20" x14ac:dyDescent="0.45">
      <c r="A109" s="10" t="s">
        <v>141</v>
      </c>
      <c r="B109" s="10" t="s">
        <v>119</v>
      </c>
      <c r="C109">
        <v>0.28399999999999997</v>
      </c>
      <c r="D109">
        <v>1.79</v>
      </c>
      <c r="E109">
        <v>0.19400000000000001</v>
      </c>
      <c r="F109">
        <v>0.51800000000000002</v>
      </c>
      <c r="G109">
        <v>0.28899999999999998</v>
      </c>
      <c r="H109">
        <v>7.3999999999999996E-2</v>
      </c>
      <c r="I109">
        <v>8.5999999999999993E-2</v>
      </c>
      <c r="J109">
        <v>616</v>
      </c>
      <c r="K109">
        <v>4.75</v>
      </c>
      <c r="L109">
        <v>5968</v>
      </c>
      <c r="M109">
        <v>11083</v>
      </c>
      <c r="N109">
        <v>17051</v>
      </c>
      <c r="O109">
        <v>0.41699999999999998</v>
      </c>
      <c r="P109">
        <v>0.34499999999999997</v>
      </c>
      <c r="Q109">
        <v>0.23799999999999999</v>
      </c>
      <c r="R109">
        <v>0.17899999999999999</v>
      </c>
      <c r="S109">
        <v>0.56599999999999995</v>
      </c>
      <c r="T109">
        <v>0.255</v>
      </c>
    </row>
    <row r="110" spans="1:20" x14ac:dyDescent="0.45">
      <c r="A110" s="10" t="s">
        <v>135</v>
      </c>
      <c r="B110" s="10" t="s">
        <v>124</v>
      </c>
      <c r="C110">
        <v>0.31</v>
      </c>
      <c r="D110">
        <v>1.79</v>
      </c>
      <c r="E110">
        <v>0.21</v>
      </c>
      <c r="F110">
        <v>0.50700000000000001</v>
      </c>
      <c r="G110">
        <v>0.28299999999999997</v>
      </c>
      <c r="H110">
        <v>5.5E-2</v>
      </c>
      <c r="I110">
        <v>0.14399999999999999</v>
      </c>
      <c r="J110">
        <v>372</v>
      </c>
      <c r="K110">
        <v>5.57</v>
      </c>
      <c r="L110">
        <v>3746</v>
      </c>
      <c r="M110">
        <v>6160</v>
      </c>
      <c r="N110">
        <v>9906</v>
      </c>
      <c r="O110">
        <v>0.40600000000000003</v>
      </c>
      <c r="P110">
        <v>0.35</v>
      </c>
      <c r="Q110">
        <v>0.24399999999999999</v>
      </c>
      <c r="R110">
        <v>0.17299999999999999</v>
      </c>
      <c r="S110">
        <v>0.50900000000000001</v>
      </c>
      <c r="T110">
        <v>0.318</v>
      </c>
    </row>
    <row r="111" spans="1:20" x14ac:dyDescent="0.45">
      <c r="A111" s="10" t="s">
        <v>136</v>
      </c>
      <c r="B111" s="10" t="s">
        <v>21</v>
      </c>
      <c r="C111">
        <v>0.29399999999999998</v>
      </c>
      <c r="D111">
        <v>1.78</v>
      </c>
      <c r="E111">
        <v>0.20499999999999999</v>
      </c>
      <c r="F111">
        <v>0.50900000000000001</v>
      </c>
      <c r="G111">
        <v>0.28599999999999998</v>
      </c>
      <c r="H111">
        <v>6.8000000000000005E-2</v>
      </c>
      <c r="I111">
        <v>0.13400000000000001</v>
      </c>
      <c r="J111">
        <v>305</v>
      </c>
      <c r="K111">
        <v>4.21</v>
      </c>
      <c r="L111">
        <v>3942</v>
      </c>
      <c r="M111">
        <v>6507</v>
      </c>
      <c r="N111">
        <v>10449</v>
      </c>
      <c r="O111">
        <v>0.42599999999999999</v>
      </c>
      <c r="P111">
        <v>0.34699999999999998</v>
      </c>
      <c r="Q111">
        <v>0.22700000000000001</v>
      </c>
      <c r="R111">
        <v>0.16400000000000001</v>
      </c>
      <c r="S111">
        <v>0.54800000000000004</v>
      </c>
      <c r="T111">
        <v>0.28799999999999998</v>
      </c>
    </row>
    <row r="112" spans="1:20" x14ac:dyDescent="0.45">
      <c r="A112" s="10" t="s">
        <v>138</v>
      </c>
      <c r="B112" s="10" t="s">
        <v>21</v>
      </c>
      <c r="C112">
        <v>0.309</v>
      </c>
      <c r="D112">
        <v>1.78</v>
      </c>
      <c r="E112">
        <v>0.20899999999999999</v>
      </c>
      <c r="F112">
        <v>0.50600000000000001</v>
      </c>
      <c r="G112">
        <v>0.28499999999999998</v>
      </c>
      <c r="H112">
        <v>6.9000000000000006E-2</v>
      </c>
      <c r="I112">
        <v>0.18099999999999999</v>
      </c>
      <c r="J112">
        <v>122</v>
      </c>
      <c r="K112">
        <v>3.57</v>
      </c>
      <c r="L112">
        <v>1973</v>
      </c>
      <c r="M112">
        <v>3209</v>
      </c>
      <c r="N112">
        <v>5182</v>
      </c>
      <c r="O112">
        <v>0.39900000000000002</v>
      </c>
      <c r="P112">
        <v>0.35199999999999998</v>
      </c>
      <c r="Q112">
        <v>0.248</v>
      </c>
      <c r="R112">
        <v>0.17199999999999999</v>
      </c>
      <c r="S112">
        <v>0.499</v>
      </c>
      <c r="T112">
        <v>0.32900000000000001</v>
      </c>
    </row>
    <row r="113" spans="1:20" x14ac:dyDescent="0.45">
      <c r="A113" s="10" t="s">
        <v>137</v>
      </c>
      <c r="B113" s="10" t="s">
        <v>21</v>
      </c>
      <c r="C113">
        <v>0.32900000000000001</v>
      </c>
      <c r="D113">
        <v>1.77</v>
      </c>
      <c r="E113">
        <v>0.193</v>
      </c>
      <c r="F113">
        <v>0.51600000000000001</v>
      </c>
      <c r="G113">
        <v>0.29099999999999998</v>
      </c>
      <c r="H113">
        <v>0.10199999999999999</v>
      </c>
      <c r="I113">
        <v>0.128</v>
      </c>
      <c r="J113">
        <v>189</v>
      </c>
      <c r="K113">
        <v>5.28</v>
      </c>
      <c r="L113">
        <v>2043</v>
      </c>
      <c r="M113">
        <v>3479</v>
      </c>
      <c r="N113">
        <v>5522</v>
      </c>
      <c r="O113">
        <v>0.40400000000000003</v>
      </c>
      <c r="P113">
        <v>0.36399999999999999</v>
      </c>
      <c r="Q113">
        <v>0.23100000000000001</v>
      </c>
      <c r="R113">
        <v>0.16900000000000001</v>
      </c>
      <c r="S113">
        <v>0.47699999999999998</v>
      </c>
      <c r="T113">
        <v>0.35499999999999998</v>
      </c>
    </row>
    <row r="114" spans="1:20" x14ac:dyDescent="0.45">
      <c r="A114" s="10" t="s">
        <v>139</v>
      </c>
      <c r="B114" s="10" t="s">
        <v>21</v>
      </c>
      <c r="C114">
        <v>0.29599999999999999</v>
      </c>
      <c r="D114">
        <v>1.77</v>
      </c>
      <c r="E114">
        <v>0.21099999999999999</v>
      </c>
      <c r="F114">
        <v>0.504</v>
      </c>
      <c r="G114">
        <v>0.28499999999999998</v>
      </c>
      <c r="H114">
        <v>7.3999999999999996E-2</v>
      </c>
      <c r="I114">
        <v>0.14099999999999999</v>
      </c>
      <c r="J114">
        <v>979</v>
      </c>
      <c r="K114">
        <v>4.82</v>
      </c>
      <c r="L114">
        <v>9568</v>
      </c>
      <c r="M114">
        <v>17920</v>
      </c>
      <c r="N114">
        <v>27488</v>
      </c>
      <c r="O114">
        <v>0.42299999999999999</v>
      </c>
      <c r="P114">
        <v>0.35499999999999998</v>
      </c>
      <c r="Q114">
        <v>0.222</v>
      </c>
      <c r="R114">
        <v>0.16500000000000001</v>
      </c>
      <c r="S114">
        <v>0.51500000000000001</v>
      </c>
      <c r="T114">
        <v>0.32</v>
      </c>
    </row>
    <row r="115" spans="1:20" x14ac:dyDescent="0.45">
      <c r="A115" s="10" t="s">
        <v>140</v>
      </c>
      <c r="B115" s="10" t="s">
        <v>21</v>
      </c>
      <c r="C115">
        <v>0.29099999999999998</v>
      </c>
      <c r="D115">
        <v>1.76</v>
      </c>
      <c r="E115">
        <v>0.20100000000000001</v>
      </c>
      <c r="F115">
        <v>0.51</v>
      </c>
      <c r="G115">
        <v>0.28999999999999998</v>
      </c>
      <c r="H115">
        <v>9.8000000000000004E-2</v>
      </c>
      <c r="I115">
        <v>0.111</v>
      </c>
      <c r="J115">
        <v>536</v>
      </c>
      <c r="K115">
        <v>4.9000000000000004</v>
      </c>
      <c r="L115">
        <v>5906</v>
      </c>
      <c r="M115">
        <v>10106</v>
      </c>
      <c r="N115">
        <v>16012</v>
      </c>
      <c r="O115">
        <v>0.40400000000000003</v>
      </c>
      <c r="P115">
        <v>0.35699999999999998</v>
      </c>
      <c r="Q115">
        <v>0.24</v>
      </c>
      <c r="R115">
        <v>0.18</v>
      </c>
      <c r="S115">
        <v>0.52200000000000002</v>
      </c>
      <c r="T115">
        <v>0.29799999999999999</v>
      </c>
    </row>
    <row r="116" spans="1:20" x14ac:dyDescent="0.45">
      <c r="A116" s="10" t="s">
        <v>142</v>
      </c>
      <c r="B116" s="10" t="s">
        <v>21</v>
      </c>
      <c r="C116">
        <v>0.28899999999999998</v>
      </c>
      <c r="D116">
        <v>1.76</v>
      </c>
      <c r="E116">
        <v>0.216</v>
      </c>
      <c r="F116">
        <v>0.499</v>
      </c>
      <c r="G116">
        <v>0.28499999999999998</v>
      </c>
      <c r="H116">
        <v>0.106</v>
      </c>
      <c r="I116">
        <v>8.2000000000000003E-2</v>
      </c>
      <c r="J116">
        <v>153</v>
      </c>
      <c r="K116">
        <v>3.89</v>
      </c>
      <c r="L116">
        <v>2349</v>
      </c>
      <c r="M116">
        <v>3586</v>
      </c>
      <c r="N116">
        <v>5935</v>
      </c>
      <c r="O116">
        <v>0.432</v>
      </c>
      <c r="P116">
        <v>0.33</v>
      </c>
      <c r="Q116">
        <v>0.23799999999999999</v>
      </c>
      <c r="R116">
        <v>0.249</v>
      </c>
      <c r="S116">
        <v>0.501</v>
      </c>
      <c r="T116">
        <v>0.25</v>
      </c>
    </row>
    <row r="117" spans="1:20" x14ac:dyDescent="0.45">
      <c r="A117" s="10" t="s">
        <v>146</v>
      </c>
      <c r="B117" s="10" t="s">
        <v>21</v>
      </c>
      <c r="C117">
        <v>0.28899999999999998</v>
      </c>
      <c r="D117">
        <v>1.75</v>
      </c>
      <c r="E117">
        <v>0.185</v>
      </c>
      <c r="F117">
        <v>0.51900000000000002</v>
      </c>
      <c r="G117">
        <v>0.29599999999999999</v>
      </c>
      <c r="H117">
        <v>8.3000000000000004E-2</v>
      </c>
      <c r="I117">
        <v>0.12</v>
      </c>
      <c r="J117">
        <v>183</v>
      </c>
      <c r="K117">
        <v>4.0599999999999996</v>
      </c>
      <c r="L117">
        <v>2140</v>
      </c>
      <c r="M117">
        <v>3873</v>
      </c>
      <c r="N117">
        <v>6013</v>
      </c>
      <c r="O117">
        <v>0.48799999999999999</v>
      </c>
      <c r="P117">
        <v>0.312</v>
      </c>
      <c r="Q117">
        <v>0.2</v>
      </c>
      <c r="R117">
        <v>0.14699999999999999</v>
      </c>
      <c r="S117">
        <v>0.55600000000000005</v>
      </c>
      <c r="T117">
        <v>0.29699999999999999</v>
      </c>
    </row>
    <row r="118" spans="1:20" x14ac:dyDescent="0.45">
      <c r="A118" s="10" t="s">
        <v>148</v>
      </c>
      <c r="B118" s="10" t="s">
        <v>21</v>
      </c>
      <c r="C118">
        <v>0.30399999999999999</v>
      </c>
      <c r="D118">
        <v>1.74</v>
      </c>
      <c r="E118">
        <v>0.20399999999999999</v>
      </c>
      <c r="F118">
        <v>0.50600000000000001</v>
      </c>
      <c r="G118">
        <v>0.28999999999999998</v>
      </c>
      <c r="H118">
        <v>8.4000000000000005E-2</v>
      </c>
      <c r="I118">
        <v>0.13400000000000001</v>
      </c>
      <c r="J118">
        <v>434</v>
      </c>
      <c r="K118">
        <v>4.29</v>
      </c>
      <c r="L118">
        <v>5931</v>
      </c>
      <c r="M118">
        <v>9232</v>
      </c>
      <c r="N118">
        <v>15163</v>
      </c>
      <c r="O118">
        <v>0.378</v>
      </c>
      <c r="P118">
        <v>0.35499999999999998</v>
      </c>
      <c r="Q118">
        <v>0.26700000000000002</v>
      </c>
      <c r="R118">
        <v>0.17100000000000001</v>
      </c>
      <c r="S118">
        <v>0.51300000000000001</v>
      </c>
      <c r="T118">
        <v>0.316</v>
      </c>
    </row>
    <row r="119" spans="1:20" x14ac:dyDescent="0.45">
      <c r="A119" s="10" t="s">
        <v>166</v>
      </c>
      <c r="B119" s="10" t="s">
        <v>21</v>
      </c>
      <c r="C119">
        <v>0.28999999999999998</v>
      </c>
      <c r="D119">
        <v>1.74</v>
      </c>
      <c r="E119">
        <v>0.19800000000000001</v>
      </c>
      <c r="F119">
        <v>0.51</v>
      </c>
      <c r="G119">
        <v>0.29299999999999998</v>
      </c>
      <c r="H119">
        <v>0.107</v>
      </c>
      <c r="I119">
        <v>9.9000000000000005E-2</v>
      </c>
      <c r="J119">
        <v>221</v>
      </c>
      <c r="K119">
        <v>2.25</v>
      </c>
      <c r="L119">
        <v>6026</v>
      </c>
      <c r="M119">
        <v>9653</v>
      </c>
      <c r="N119">
        <v>15679</v>
      </c>
      <c r="O119">
        <v>0.40400000000000003</v>
      </c>
      <c r="P119">
        <v>0.33700000000000002</v>
      </c>
      <c r="Q119">
        <v>0.25900000000000001</v>
      </c>
      <c r="R119">
        <v>0.19700000000000001</v>
      </c>
      <c r="S119">
        <v>0.56200000000000006</v>
      </c>
      <c r="T119">
        <v>0.24099999999999999</v>
      </c>
    </row>
    <row r="120" spans="1:20" x14ac:dyDescent="0.45">
      <c r="A120" s="10" t="s">
        <v>1809</v>
      </c>
      <c r="B120" s="10" t="s">
        <v>289</v>
      </c>
      <c r="C120">
        <v>0.30399999999999999</v>
      </c>
      <c r="D120">
        <v>1.74</v>
      </c>
      <c r="E120">
        <v>0.20699999999999999</v>
      </c>
      <c r="F120">
        <v>0.504</v>
      </c>
      <c r="G120">
        <v>0.28899999999999998</v>
      </c>
      <c r="H120">
        <v>9.2999999999999999E-2</v>
      </c>
      <c r="I120">
        <v>0.14799999999999999</v>
      </c>
      <c r="J120">
        <v>176</v>
      </c>
      <c r="K120">
        <v>5.0599999999999996</v>
      </c>
      <c r="L120">
        <v>1851</v>
      </c>
      <c r="M120">
        <v>3326</v>
      </c>
      <c r="N120">
        <v>5177</v>
      </c>
      <c r="O120">
        <v>0.35199999999999998</v>
      </c>
      <c r="P120">
        <v>0.39200000000000002</v>
      </c>
      <c r="Q120">
        <v>0.255</v>
      </c>
      <c r="R120">
        <v>0.17399999999999999</v>
      </c>
      <c r="S120">
        <v>0.53200000000000003</v>
      </c>
      <c r="T120">
        <v>0.29399999999999998</v>
      </c>
    </row>
    <row r="121" spans="1:20" x14ac:dyDescent="0.45">
      <c r="A121" s="10" t="s">
        <v>149</v>
      </c>
      <c r="B121" s="10" t="s">
        <v>21</v>
      </c>
      <c r="C121">
        <v>0.33600000000000002</v>
      </c>
      <c r="D121">
        <v>1.74</v>
      </c>
      <c r="E121">
        <v>0.21</v>
      </c>
      <c r="F121">
        <v>0.502</v>
      </c>
      <c r="G121">
        <v>0.28799999999999998</v>
      </c>
      <c r="H121">
        <v>7.0999999999999994E-2</v>
      </c>
      <c r="I121">
        <v>8.1000000000000003E-2</v>
      </c>
      <c r="J121">
        <v>212</v>
      </c>
      <c r="K121">
        <v>4.2699999999999996</v>
      </c>
      <c r="L121">
        <v>3048</v>
      </c>
      <c r="M121">
        <v>4545</v>
      </c>
      <c r="N121">
        <v>7593</v>
      </c>
      <c r="O121">
        <v>0.36499999999999999</v>
      </c>
      <c r="P121">
        <v>0.36599999999999999</v>
      </c>
      <c r="Q121">
        <v>0.26900000000000002</v>
      </c>
      <c r="R121">
        <v>0.154</v>
      </c>
      <c r="S121">
        <v>0.57099999999999995</v>
      </c>
      <c r="T121">
        <v>0.27500000000000002</v>
      </c>
    </row>
    <row r="122" spans="1:20" x14ac:dyDescent="0.45">
      <c r="A122" s="10" t="s">
        <v>168</v>
      </c>
      <c r="B122" s="10" t="s">
        <v>21</v>
      </c>
      <c r="C122">
        <v>0.30299999999999999</v>
      </c>
      <c r="D122">
        <v>1.74</v>
      </c>
      <c r="E122">
        <v>0.191</v>
      </c>
      <c r="F122">
        <v>0.51400000000000001</v>
      </c>
      <c r="G122">
        <v>0.29499999999999998</v>
      </c>
      <c r="H122">
        <v>8.5000000000000006E-2</v>
      </c>
      <c r="I122">
        <v>0.11899999999999999</v>
      </c>
      <c r="J122">
        <v>1092</v>
      </c>
      <c r="K122">
        <v>4.71</v>
      </c>
      <c r="L122">
        <v>12768</v>
      </c>
      <c r="M122">
        <v>20835</v>
      </c>
      <c r="N122">
        <v>33603</v>
      </c>
      <c r="O122">
        <v>0.40300000000000002</v>
      </c>
      <c r="P122">
        <v>0.33800000000000002</v>
      </c>
      <c r="Q122">
        <v>0.25900000000000001</v>
      </c>
      <c r="R122">
        <v>0.157</v>
      </c>
      <c r="S122">
        <v>0.53900000000000003</v>
      </c>
      <c r="T122">
        <v>0.30399999999999999</v>
      </c>
    </row>
    <row r="123" spans="1:20" x14ac:dyDescent="0.45">
      <c r="A123" s="10" t="s">
        <v>150</v>
      </c>
      <c r="B123" s="10" t="s">
        <v>21</v>
      </c>
      <c r="C123">
        <v>0.29299999999999998</v>
      </c>
      <c r="D123">
        <v>1.74</v>
      </c>
      <c r="E123">
        <v>0.19800000000000001</v>
      </c>
      <c r="F123">
        <v>0.50900000000000001</v>
      </c>
      <c r="G123">
        <v>0.29299999999999998</v>
      </c>
      <c r="H123">
        <v>7.0999999999999994E-2</v>
      </c>
      <c r="I123">
        <v>0.123</v>
      </c>
      <c r="J123">
        <v>437</v>
      </c>
      <c r="K123">
        <v>4.4400000000000004</v>
      </c>
      <c r="L123">
        <v>5002</v>
      </c>
      <c r="M123">
        <v>8776</v>
      </c>
      <c r="N123">
        <v>13778</v>
      </c>
      <c r="O123">
        <v>0.443</v>
      </c>
      <c r="P123">
        <v>0.34200000000000003</v>
      </c>
      <c r="Q123">
        <v>0.216</v>
      </c>
      <c r="R123">
        <v>0.157</v>
      </c>
      <c r="S123">
        <v>0.54500000000000004</v>
      </c>
      <c r="T123">
        <v>0.29799999999999999</v>
      </c>
    </row>
    <row r="124" spans="1:20" x14ac:dyDescent="0.45">
      <c r="A124" s="10" t="s">
        <v>151</v>
      </c>
      <c r="B124" s="10" t="s">
        <v>21</v>
      </c>
      <c r="C124">
        <v>0.31</v>
      </c>
      <c r="D124">
        <v>1.74</v>
      </c>
      <c r="E124">
        <v>0.21099999999999999</v>
      </c>
      <c r="F124">
        <v>0.501</v>
      </c>
      <c r="G124">
        <v>0.28799999999999998</v>
      </c>
      <c r="H124">
        <v>8.1000000000000003E-2</v>
      </c>
      <c r="I124">
        <v>0.123</v>
      </c>
      <c r="J124">
        <v>657</v>
      </c>
      <c r="K124">
        <v>4.97</v>
      </c>
      <c r="L124">
        <v>6667</v>
      </c>
      <c r="M124">
        <v>12317</v>
      </c>
      <c r="N124">
        <v>18984</v>
      </c>
      <c r="O124">
        <v>0.39200000000000002</v>
      </c>
      <c r="P124">
        <v>0.36299999999999999</v>
      </c>
      <c r="Q124">
        <v>0.245</v>
      </c>
      <c r="R124">
        <v>0.183</v>
      </c>
      <c r="S124">
        <v>0.51300000000000001</v>
      </c>
      <c r="T124">
        <v>0.30399999999999999</v>
      </c>
    </row>
    <row r="125" spans="1:20" x14ac:dyDescent="0.45">
      <c r="A125" s="10" t="s">
        <v>152</v>
      </c>
      <c r="B125" s="10" t="s">
        <v>21</v>
      </c>
      <c r="C125">
        <v>0.317</v>
      </c>
      <c r="D125">
        <v>1.74</v>
      </c>
      <c r="E125">
        <v>0.20499999999999999</v>
      </c>
      <c r="F125">
        <v>0.505</v>
      </c>
      <c r="G125">
        <v>0.28999999999999998</v>
      </c>
      <c r="H125">
        <v>8.7999999999999995E-2</v>
      </c>
      <c r="I125">
        <v>0.108</v>
      </c>
      <c r="J125">
        <v>185</v>
      </c>
      <c r="K125">
        <v>4.6399999999999997</v>
      </c>
      <c r="L125">
        <v>2319</v>
      </c>
      <c r="M125">
        <v>3489</v>
      </c>
      <c r="N125">
        <v>5808</v>
      </c>
      <c r="O125">
        <v>0.44800000000000001</v>
      </c>
      <c r="P125">
        <v>0.33300000000000002</v>
      </c>
      <c r="Q125">
        <v>0.218</v>
      </c>
      <c r="R125">
        <v>0.13800000000000001</v>
      </c>
      <c r="S125">
        <v>0.54800000000000004</v>
      </c>
      <c r="T125">
        <v>0.314</v>
      </c>
    </row>
    <row r="126" spans="1:20" x14ac:dyDescent="0.45">
      <c r="A126" s="10" t="s">
        <v>153</v>
      </c>
      <c r="B126" s="10" t="s">
        <v>21</v>
      </c>
      <c r="C126">
        <v>0.28199999999999997</v>
      </c>
      <c r="D126">
        <v>1.73</v>
      </c>
      <c r="E126">
        <v>0.19700000000000001</v>
      </c>
      <c r="F126">
        <v>0.50900000000000001</v>
      </c>
      <c r="G126">
        <v>0.29399999999999998</v>
      </c>
      <c r="H126">
        <v>8.8999999999999996E-2</v>
      </c>
      <c r="I126">
        <v>0.115</v>
      </c>
      <c r="J126">
        <v>885</v>
      </c>
      <c r="K126">
        <v>4.88</v>
      </c>
      <c r="L126">
        <v>9681</v>
      </c>
      <c r="M126">
        <v>16281</v>
      </c>
      <c r="N126">
        <v>25962</v>
      </c>
      <c r="O126">
        <v>0.42499999999999999</v>
      </c>
      <c r="P126">
        <v>0.34599999999999997</v>
      </c>
      <c r="Q126">
        <v>0.22800000000000001</v>
      </c>
      <c r="R126">
        <v>0.17899999999999999</v>
      </c>
      <c r="S126">
        <v>0.52100000000000002</v>
      </c>
      <c r="T126">
        <v>0.30099999999999999</v>
      </c>
    </row>
    <row r="127" spans="1:20" x14ac:dyDescent="0.45">
      <c r="A127" s="10" t="s">
        <v>154</v>
      </c>
      <c r="B127" s="10" t="s">
        <v>21</v>
      </c>
      <c r="C127">
        <v>0.3</v>
      </c>
      <c r="D127">
        <v>1.73</v>
      </c>
      <c r="E127">
        <v>0.21299999999999999</v>
      </c>
      <c r="F127">
        <v>0.499</v>
      </c>
      <c r="G127">
        <v>0.28799999999999998</v>
      </c>
      <c r="H127">
        <v>8.1000000000000003E-2</v>
      </c>
      <c r="I127">
        <v>0.11899999999999999</v>
      </c>
      <c r="J127">
        <v>332</v>
      </c>
      <c r="K127">
        <v>4.42</v>
      </c>
      <c r="L127">
        <v>4115</v>
      </c>
      <c r="M127">
        <v>6869</v>
      </c>
      <c r="N127">
        <v>10984</v>
      </c>
      <c r="O127">
        <v>0.45300000000000001</v>
      </c>
      <c r="P127">
        <v>0.33100000000000002</v>
      </c>
      <c r="Q127">
        <v>0.217</v>
      </c>
      <c r="R127">
        <v>0.185</v>
      </c>
      <c r="S127">
        <v>0.52400000000000002</v>
      </c>
      <c r="T127">
        <v>0.29099999999999998</v>
      </c>
    </row>
    <row r="128" spans="1:20" x14ac:dyDescent="0.45">
      <c r="A128" s="10" t="s">
        <v>204</v>
      </c>
      <c r="B128" s="10" t="s">
        <v>21</v>
      </c>
      <c r="C128">
        <v>0.309</v>
      </c>
      <c r="D128">
        <v>1.72</v>
      </c>
      <c r="E128">
        <v>0.19700000000000001</v>
      </c>
      <c r="F128">
        <v>0.50900000000000001</v>
      </c>
      <c r="G128">
        <v>0.29499999999999998</v>
      </c>
      <c r="H128">
        <v>6.0999999999999999E-2</v>
      </c>
      <c r="I128">
        <v>0.111</v>
      </c>
      <c r="J128">
        <v>637</v>
      </c>
      <c r="K128">
        <v>5.15</v>
      </c>
      <c r="L128">
        <v>6005</v>
      </c>
      <c r="M128">
        <v>10894</v>
      </c>
      <c r="N128">
        <v>16899</v>
      </c>
      <c r="O128">
        <v>0.46400000000000002</v>
      </c>
      <c r="P128">
        <v>0.33400000000000002</v>
      </c>
      <c r="Q128">
        <v>0.20200000000000001</v>
      </c>
      <c r="R128">
        <v>0.13</v>
      </c>
      <c r="S128">
        <v>0.58199999999999996</v>
      </c>
      <c r="T128">
        <v>0.28799999999999998</v>
      </c>
    </row>
    <row r="129" spans="1:20" x14ac:dyDescent="0.45">
      <c r="A129" s="10" t="s">
        <v>155</v>
      </c>
      <c r="B129" s="10" t="s">
        <v>21</v>
      </c>
      <c r="C129">
        <v>0.316</v>
      </c>
      <c r="D129">
        <v>1.72</v>
      </c>
      <c r="E129">
        <v>0.188</v>
      </c>
      <c r="F129">
        <v>0.51400000000000001</v>
      </c>
      <c r="G129">
        <v>0.29799999999999999</v>
      </c>
      <c r="H129">
        <v>8.5000000000000006E-2</v>
      </c>
      <c r="I129">
        <v>0.11799999999999999</v>
      </c>
      <c r="J129">
        <v>223</v>
      </c>
      <c r="K129">
        <v>4.58</v>
      </c>
      <c r="L129">
        <v>2650</v>
      </c>
      <c r="M129">
        <v>4450</v>
      </c>
      <c r="N129">
        <v>7100</v>
      </c>
      <c r="O129">
        <v>0.40699999999999997</v>
      </c>
      <c r="P129">
        <v>0.34899999999999998</v>
      </c>
      <c r="Q129">
        <v>0.24399999999999999</v>
      </c>
      <c r="R129">
        <v>0.16600000000000001</v>
      </c>
      <c r="S129">
        <v>0.56399999999999995</v>
      </c>
      <c r="T129">
        <v>0.27</v>
      </c>
    </row>
    <row r="130" spans="1:20" x14ac:dyDescent="0.45">
      <c r="A130" s="10" t="s">
        <v>156</v>
      </c>
      <c r="B130" s="10" t="s">
        <v>21</v>
      </c>
      <c r="C130">
        <v>0.30299999999999999</v>
      </c>
      <c r="D130">
        <v>1.72</v>
      </c>
      <c r="E130">
        <v>0.21099999999999999</v>
      </c>
      <c r="F130">
        <v>0.499</v>
      </c>
      <c r="G130">
        <v>0.28999999999999998</v>
      </c>
      <c r="H130">
        <v>5.0999999999999997E-2</v>
      </c>
      <c r="I130">
        <v>0.11600000000000001</v>
      </c>
      <c r="J130">
        <v>211</v>
      </c>
      <c r="K130">
        <v>5.52</v>
      </c>
      <c r="L130">
        <v>1957</v>
      </c>
      <c r="M130">
        <v>3429</v>
      </c>
      <c r="N130">
        <v>5386</v>
      </c>
      <c r="O130">
        <v>0.44900000000000001</v>
      </c>
      <c r="P130">
        <v>0.33100000000000002</v>
      </c>
      <c r="Q130">
        <v>0.22</v>
      </c>
      <c r="R130">
        <v>0.122</v>
      </c>
      <c r="S130">
        <v>0.56200000000000006</v>
      </c>
      <c r="T130">
        <v>0.316</v>
      </c>
    </row>
    <row r="131" spans="1:20" x14ac:dyDescent="0.45">
      <c r="A131" s="10" t="s">
        <v>157</v>
      </c>
      <c r="B131" s="10" t="s">
        <v>21</v>
      </c>
      <c r="C131">
        <v>0.318</v>
      </c>
      <c r="D131">
        <v>1.72</v>
      </c>
      <c r="E131">
        <v>0.20599999999999999</v>
      </c>
      <c r="F131">
        <v>0.502</v>
      </c>
      <c r="G131">
        <v>0.29199999999999998</v>
      </c>
      <c r="H131">
        <v>7.9000000000000001E-2</v>
      </c>
      <c r="I131">
        <v>0.10199999999999999</v>
      </c>
      <c r="J131">
        <v>711</v>
      </c>
      <c r="K131">
        <v>4.71</v>
      </c>
      <c r="L131">
        <v>7992</v>
      </c>
      <c r="M131">
        <v>13515</v>
      </c>
      <c r="N131">
        <v>21507</v>
      </c>
      <c r="O131">
        <v>0.39500000000000002</v>
      </c>
      <c r="P131">
        <v>0.35599999999999998</v>
      </c>
      <c r="Q131">
        <v>0.249</v>
      </c>
      <c r="R131">
        <v>0.161</v>
      </c>
      <c r="S131">
        <v>0.55900000000000005</v>
      </c>
      <c r="T131">
        <v>0.28000000000000003</v>
      </c>
    </row>
    <row r="132" spans="1:20" x14ac:dyDescent="0.45">
      <c r="A132" s="10" t="s">
        <v>147</v>
      </c>
      <c r="B132" s="10" t="s">
        <v>21</v>
      </c>
      <c r="C132">
        <v>0.30599999999999999</v>
      </c>
      <c r="D132">
        <v>1.72</v>
      </c>
      <c r="E132">
        <v>0.216</v>
      </c>
      <c r="F132">
        <v>0.496</v>
      </c>
      <c r="G132">
        <v>0.28799999999999998</v>
      </c>
      <c r="H132">
        <v>9.6000000000000002E-2</v>
      </c>
      <c r="I132">
        <v>0.123</v>
      </c>
      <c r="J132">
        <v>275</v>
      </c>
      <c r="K132">
        <v>5.55</v>
      </c>
      <c r="L132">
        <v>2727</v>
      </c>
      <c r="M132">
        <v>4323</v>
      </c>
      <c r="N132">
        <v>7050</v>
      </c>
      <c r="O132">
        <v>0.376</v>
      </c>
      <c r="P132">
        <v>0.35399999999999998</v>
      </c>
      <c r="Q132">
        <v>0.27</v>
      </c>
      <c r="R132">
        <v>0.159</v>
      </c>
      <c r="S132">
        <v>0.54400000000000004</v>
      </c>
      <c r="T132">
        <v>0.29799999999999999</v>
      </c>
    </row>
    <row r="133" spans="1:20" x14ac:dyDescent="0.45">
      <c r="A133" s="10" t="s">
        <v>163</v>
      </c>
      <c r="B133" s="10" t="s">
        <v>21</v>
      </c>
      <c r="C133">
        <v>0.30499999999999999</v>
      </c>
      <c r="D133">
        <v>1.72</v>
      </c>
      <c r="E133">
        <v>0.21299999999999999</v>
      </c>
      <c r="F133">
        <v>0.498</v>
      </c>
      <c r="G133">
        <v>0.28999999999999998</v>
      </c>
      <c r="H133">
        <v>8.7999999999999995E-2</v>
      </c>
      <c r="I133">
        <v>0.14499999999999999</v>
      </c>
      <c r="J133">
        <v>225</v>
      </c>
      <c r="K133">
        <v>5.7</v>
      </c>
      <c r="L133">
        <v>2025</v>
      </c>
      <c r="M133">
        <v>3534</v>
      </c>
      <c r="N133">
        <v>5559</v>
      </c>
      <c r="O133">
        <v>0.46700000000000003</v>
      </c>
      <c r="P133">
        <v>0.318</v>
      </c>
      <c r="Q133">
        <v>0.215</v>
      </c>
      <c r="R133">
        <v>0.158</v>
      </c>
      <c r="S133">
        <v>0.56200000000000006</v>
      </c>
      <c r="T133">
        <v>0.28000000000000003</v>
      </c>
    </row>
    <row r="134" spans="1:20" x14ac:dyDescent="0.45">
      <c r="A134" s="10" t="s">
        <v>1668</v>
      </c>
      <c r="B134" s="10" t="s">
        <v>21</v>
      </c>
      <c r="C134">
        <v>0.28299999999999997</v>
      </c>
      <c r="D134">
        <v>1.72</v>
      </c>
      <c r="E134">
        <v>0.22800000000000001</v>
      </c>
      <c r="F134">
        <v>0.48799999999999999</v>
      </c>
      <c r="G134">
        <v>0.28399999999999997</v>
      </c>
      <c r="H134">
        <v>9.9000000000000005E-2</v>
      </c>
      <c r="I134">
        <v>0.13800000000000001</v>
      </c>
      <c r="J134">
        <v>173</v>
      </c>
      <c r="K134">
        <v>5.16</v>
      </c>
      <c r="L134">
        <v>1723</v>
      </c>
      <c r="M134">
        <v>3001</v>
      </c>
      <c r="N134">
        <v>4724</v>
      </c>
      <c r="O134">
        <v>0.46100000000000002</v>
      </c>
      <c r="P134">
        <v>0.317</v>
      </c>
      <c r="Q134">
        <v>0.222</v>
      </c>
      <c r="R134">
        <v>0.17299999999999999</v>
      </c>
      <c r="S134">
        <v>0.49199999999999999</v>
      </c>
      <c r="T134">
        <v>0.33400000000000002</v>
      </c>
    </row>
    <row r="135" spans="1:20" x14ac:dyDescent="0.45">
      <c r="A135" s="10" t="s">
        <v>158</v>
      </c>
      <c r="B135" s="10" t="s">
        <v>21</v>
      </c>
      <c r="C135">
        <v>0.308</v>
      </c>
      <c r="D135">
        <v>1.71</v>
      </c>
      <c r="E135">
        <v>0.20300000000000001</v>
      </c>
      <c r="F135">
        <v>0.504</v>
      </c>
      <c r="G135">
        <v>0.29399999999999998</v>
      </c>
      <c r="H135">
        <v>9.9000000000000005E-2</v>
      </c>
      <c r="I135">
        <v>8.5000000000000006E-2</v>
      </c>
      <c r="J135">
        <v>203</v>
      </c>
      <c r="K135">
        <v>3.9</v>
      </c>
      <c r="L135">
        <v>2719</v>
      </c>
      <c r="M135">
        <v>4890</v>
      </c>
      <c r="N135">
        <v>7609</v>
      </c>
      <c r="O135">
        <v>0.314</v>
      </c>
      <c r="P135">
        <v>0.374</v>
      </c>
      <c r="Q135">
        <v>0.312</v>
      </c>
      <c r="R135">
        <v>0.17799999999999999</v>
      </c>
      <c r="S135">
        <v>0.53400000000000003</v>
      </c>
      <c r="T135">
        <v>0.28699999999999998</v>
      </c>
    </row>
    <row r="136" spans="1:20" x14ac:dyDescent="0.45">
      <c r="A136" s="10" t="s">
        <v>159</v>
      </c>
      <c r="B136" s="10" t="s">
        <v>21</v>
      </c>
      <c r="C136">
        <v>0.29099999999999998</v>
      </c>
      <c r="D136">
        <v>1.71</v>
      </c>
      <c r="E136">
        <v>0.17899999999999999</v>
      </c>
      <c r="F136">
        <v>0.51800000000000002</v>
      </c>
      <c r="G136">
        <v>0.30299999999999999</v>
      </c>
      <c r="H136">
        <v>0.09</v>
      </c>
      <c r="I136">
        <v>0.124</v>
      </c>
      <c r="J136">
        <v>368</v>
      </c>
      <c r="K136">
        <v>4.3600000000000003</v>
      </c>
      <c r="L136">
        <v>4945</v>
      </c>
      <c r="M136">
        <v>7766</v>
      </c>
      <c r="N136">
        <v>12711</v>
      </c>
      <c r="O136">
        <v>0.41299999999999998</v>
      </c>
      <c r="P136">
        <v>0.33800000000000002</v>
      </c>
      <c r="Q136">
        <v>0.249</v>
      </c>
      <c r="R136">
        <v>0.19400000000000001</v>
      </c>
      <c r="S136">
        <v>0.52500000000000002</v>
      </c>
      <c r="T136">
        <v>0.28100000000000003</v>
      </c>
    </row>
    <row r="137" spans="1:20" x14ac:dyDescent="0.45">
      <c r="A137" s="10" t="s">
        <v>160</v>
      </c>
      <c r="B137" s="10" t="s">
        <v>21</v>
      </c>
      <c r="C137">
        <v>0.30299999999999999</v>
      </c>
      <c r="D137">
        <v>1.71</v>
      </c>
      <c r="E137">
        <v>0.19700000000000001</v>
      </c>
      <c r="F137">
        <v>0.50700000000000001</v>
      </c>
      <c r="G137">
        <v>0.29599999999999999</v>
      </c>
      <c r="H137">
        <v>8.6999999999999994E-2</v>
      </c>
      <c r="I137">
        <v>9.7000000000000003E-2</v>
      </c>
      <c r="J137">
        <v>285</v>
      </c>
      <c r="K137">
        <v>5.19</v>
      </c>
      <c r="L137">
        <v>3131</v>
      </c>
      <c r="M137">
        <v>4902</v>
      </c>
      <c r="N137">
        <v>8033</v>
      </c>
      <c r="O137">
        <v>0.41199999999999998</v>
      </c>
      <c r="P137">
        <v>0.32800000000000001</v>
      </c>
      <c r="Q137">
        <v>0.26100000000000001</v>
      </c>
      <c r="R137">
        <v>0.16900000000000001</v>
      </c>
      <c r="S137">
        <v>0.56299999999999994</v>
      </c>
      <c r="T137">
        <v>0.26900000000000002</v>
      </c>
    </row>
    <row r="138" spans="1:20" x14ac:dyDescent="0.45">
      <c r="A138" s="10" t="s">
        <v>161</v>
      </c>
      <c r="B138" s="10" t="s">
        <v>21</v>
      </c>
      <c r="C138">
        <v>0.309</v>
      </c>
      <c r="D138">
        <v>1.71</v>
      </c>
      <c r="E138">
        <v>0.21199999999999999</v>
      </c>
      <c r="F138">
        <v>0.498</v>
      </c>
      <c r="G138">
        <v>0.29099999999999998</v>
      </c>
      <c r="H138">
        <v>7.0999999999999994E-2</v>
      </c>
      <c r="I138">
        <v>0.11600000000000001</v>
      </c>
      <c r="J138">
        <v>222</v>
      </c>
      <c r="K138">
        <v>3.6</v>
      </c>
      <c r="L138">
        <v>3469</v>
      </c>
      <c r="M138">
        <v>5563</v>
      </c>
      <c r="N138">
        <v>9032</v>
      </c>
      <c r="O138">
        <v>0.42599999999999999</v>
      </c>
      <c r="P138">
        <v>0.36</v>
      </c>
      <c r="Q138">
        <v>0.214</v>
      </c>
      <c r="R138">
        <v>0.17199999999999999</v>
      </c>
      <c r="S138">
        <v>0.54</v>
      </c>
      <c r="T138">
        <v>0.28799999999999998</v>
      </c>
    </row>
    <row r="139" spans="1:20" x14ac:dyDescent="0.45">
      <c r="A139" s="10" t="s">
        <v>162</v>
      </c>
      <c r="B139" s="10" t="s">
        <v>26</v>
      </c>
      <c r="C139">
        <v>0.29099999999999998</v>
      </c>
      <c r="D139">
        <v>1.71</v>
      </c>
      <c r="E139">
        <v>0.17899999999999999</v>
      </c>
      <c r="F139">
        <v>0.51800000000000002</v>
      </c>
      <c r="G139">
        <v>0.30299999999999999</v>
      </c>
      <c r="H139">
        <v>5.7000000000000002E-2</v>
      </c>
      <c r="I139">
        <v>0.108</v>
      </c>
      <c r="J139">
        <v>195</v>
      </c>
      <c r="K139">
        <v>4.8899999999999997</v>
      </c>
      <c r="L139">
        <v>1824</v>
      </c>
      <c r="M139">
        <v>3370</v>
      </c>
      <c r="N139">
        <v>5194</v>
      </c>
      <c r="O139">
        <v>0.47299999999999998</v>
      </c>
      <c r="P139">
        <v>0.32600000000000001</v>
      </c>
      <c r="Q139">
        <v>0.2</v>
      </c>
      <c r="R139">
        <v>0.13700000000000001</v>
      </c>
      <c r="S139">
        <v>0.55300000000000005</v>
      </c>
      <c r="T139">
        <v>0.31</v>
      </c>
    </row>
    <row r="140" spans="1:20" x14ac:dyDescent="0.45">
      <c r="A140" s="10" t="s">
        <v>164</v>
      </c>
      <c r="B140" s="10" t="s">
        <v>21</v>
      </c>
      <c r="C140">
        <v>0.31900000000000001</v>
      </c>
      <c r="D140">
        <v>1.7</v>
      </c>
      <c r="E140">
        <v>0.22900000000000001</v>
      </c>
      <c r="F140">
        <v>0.48499999999999999</v>
      </c>
      <c r="G140">
        <v>0.28599999999999998</v>
      </c>
      <c r="H140">
        <v>5.2999999999999999E-2</v>
      </c>
      <c r="I140">
        <v>0.13300000000000001</v>
      </c>
      <c r="J140">
        <v>132</v>
      </c>
      <c r="K140">
        <v>3.67</v>
      </c>
      <c r="L140">
        <v>1548</v>
      </c>
      <c r="M140">
        <v>3500</v>
      </c>
      <c r="N140">
        <v>5048</v>
      </c>
      <c r="O140">
        <v>0.35799999999999998</v>
      </c>
      <c r="P140">
        <v>0.35899999999999999</v>
      </c>
      <c r="Q140">
        <v>0.28299999999999997</v>
      </c>
      <c r="R140">
        <v>0.16600000000000001</v>
      </c>
      <c r="S140">
        <v>0.51800000000000002</v>
      </c>
      <c r="T140">
        <v>0.316</v>
      </c>
    </row>
    <row r="141" spans="1:20" x14ac:dyDescent="0.45">
      <c r="A141" s="10" t="s">
        <v>144</v>
      </c>
      <c r="B141" s="10" t="s">
        <v>145</v>
      </c>
      <c r="C141">
        <v>0.26</v>
      </c>
      <c r="D141">
        <v>1.69</v>
      </c>
      <c r="E141">
        <v>0.17799999999999999</v>
      </c>
      <c r="F141">
        <v>0.51600000000000001</v>
      </c>
      <c r="G141">
        <v>0.30599999999999999</v>
      </c>
      <c r="H141">
        <v>0.161</v>
      </c>
      <c r="I141">
        <v>6.8000000000000005E-2</v>
      </c>
      <c r="J141">
        <v>113</v>
      </c>
      <c r="K141">
        <v>1.83</v>
      </c>
      <c r="L141">
        <v>2664</v>
      </c>
      <c r="M141">
        <v>5667</v>
      </c>
      <c r="N141">
        <v>8331</v>
      </c>
      <c r="O141">
        <v>0.38600000000000001</v>
      </c>
      <c r="P141">
        <v>0.34699999999999998</v>
      </c>
      <c r="Q141">
        <v>0.26700000000000002</v>
      </c>
      <c r="R141">
        <v>0.30099999999999999</v>
      </c>
      <c r="S141">
        <v>0.52100000000000002</v>
      </c>
      <c r="T141">
        <v>0.17799999999999999</v>
      </c>
    </row>
    <row r="142" spans="1:20" x14ac:dyDescent="0.45">
      <c r="A142" s="10" t="s">
        <v>232</v>
      </c>
      <c r="B142" s="10" t="s">
        <v>21</v>
      </c>
      <c r="C142">
        <v>0.29699999999999999</v>
      </c>
      <c r="D142">
        <v>1.69</v>
      </c>
      <c r="E142">
        <v>0.19700000000000001</v>
      </c>
      <c r="F142">
        <v>0.504</v>
      </c>
      <c r="G142">
        <v>0.29899999999999999</v>
      </c>
      <c r="H142">
        <v>9.6000000000000002E-2</v>
      </c>
      <c r="I142">
        <v>8.8999999999999996E-2</v>
      </c>
      <c r="J142">
        <v>210</v>
      </c>
      <c r="K142">
        <v>3.33</v>
      </c>
      <c r="L142">
        <v>3160</v>
      </c>
      <c r="M142">
        <v>5763</v>
      </c>
      <c r="N142">
        <v>8923</v>
      </c>
      <c r="O142">
        <v>0.33400000000000002</v>
      </c>
      <c r="P142">
        <v>0.34799999999999998</v>
      </c>
      <c r="Q142">
        <v>0.318</v>
      </c>
      <c r="R142">
        <v>0.18</v>
      </c>
      <c r="S142">
        <v>0.54600000000000004</v>
      </c>
      <c r="T142">
        <v>0.27400000000000002</v>
      </c>
    </row>
    <row r="143" spans="1:20" x14ac:dyDescent="0.45">
      <c r="A143" s="10" t="s">
        <v>170</v>
      </c>
      <c r="B143" s="10" t="s">
        <v>171</v>
      </c>
      <c r="C143">
        <v>0.315</v>
      </c>
      <c r="D143">
        <v>1.69</v>
      </c>
      <c r="E143">
        <v>0.20300000000000001</v>
      </c>
      <c r="F143">
        <v>0.501</v>
      </c>
      <c r="G143">
        <v>0.29699999999999999</v>
      </c>
      <c r="H143">
        <v>8.2000000000000003E-2</v>
      </c>
      <c r="I143">
        <v>0.13500000000000001</v>
      </c>
      <c r="J143">
        <v>308</v>
      </c>
      <c r="K143">
        <v>4.8499999999999996</v>
      </c>
      <c r="L143">
        <v>3373</v>
      </c>
      <c r="M143">
        <v>6078</v>
      </c>
      <c r="N143">
        <v>9451</v>
      </c>
      <c r="O143">
        <v>0.38500000000000001</v>
      </c>
      <c r="P143">
        <v>0.36799999999999999</v>
      </c>
      <c r="Q143">
        <v>0.247</v>
      </c>
      <c r="R143">
        <v>0.13300000000000001</v>
      </c>
      <c r="S143">
        <v>0.52700000000000002</v>
      </c>
      <c r="T143">
        <v>0.34</v>
      </c>
    </row>
    <row r="144" spans="1:20" x14ac:dyDescent="0.45">
      <c r="A144" s="10" t="s">
        <v>1863</v>
      </c>
      <c r="B144" s="10" t="s">
        <v>372</v>
      </c>
      <c r="C144">
        <v>0.31900000000000001</v>
      </c>
      <c r="D144">
        <v>1.68</v>
      </c>
      <c r="E144">
        <v>0.22700000000000001</v>
      </c>
      <c r="F144">
        <v>0.48499999999999999</v>
      </c>
      <c r="G144">
        <v>0.28799999999999998</v>
      </c>
      <c r="H144">
        <v>7.2999999999999995E-2</v>
      </c>
      <c r="I144">
        <v>0.14099999999999999</v>
      </c>
      <c r="J144">
        <v>135</v>
      </c>
      <c r="K144">
        <v>3.85</v>
      </c>
      <c r="L144">
        <v>1736</v>
      </c>
      <c r="M144">
        <v>3334</v>
      </c>
      <c r="N144">
        <v>5070</v>
      </c>
      <c r="O144">
        <v>0.47199999999999998</v>
      </c>
      <c r="P144">
        <v>0.32900000000000001</v>
      </c>
      <c r="Q144">
        <v>0.19900000000000001</v>
      </c>
      <c r="R144">
        <v>0.14299999999999999</v>
      </c>
      <c r="S144">
        <v>0.49399999999999999</v>
      </c>
      <c r="T144">
        <v>0.36299999999999999</v>
      </c>
    </row>
    <row r="145" spans="1:20" x14ac:dyDescent="0.45">
      <c r="A145" s="10" t="s">
        <v>167</v>
      </c>
      <c r="B145" s="10" t="s">
        <v>21</v>
      </c>
      <c r="C145">
        <v>0.28699999999999998</v>
      </c>
      <c r="D145">
        <v>1.67</v>
      </c>
      <c r="E145">
        <v>0.217</v>
      </c>
      <c r="F145">
        <v>0.49</v>
      </c>
      <c r="G145">
        <v>0.29299999999999998</v>
      </c>
      <c r="H145">
        <v>8.5999999999999993E-2</v>
      </c>
      <c r="I145">
        <v>0.123</v>
      </c>
      <c r="J145">
        <v>202</v>
      </c>
      <c r="K145">
        <v>4.33</v>
      </c>
      <c r="L145">
        <v>2529</v>
      </c>
      <c r="M145">
        <v>4313</v>
      </c>
      <c r="N145">
        <v>6842</v>
      </c>
      <c r="O145">
        <v>0.39200000000000002</v>
      </c>
      <c r="P145">
        <v>0.34100000000000003</v>
      </c>
      <c r="Q145">
        <v>0.26700000000000002</v>
      </c>
      <c r="R145">
        <v>0.182</v>
      </c>
      <c r="S145">
        <v>0.50600000000000001</v>
      </c>
      <c r="T145">
        <v>0.312</v>
      </c>
    </row>
    <row r="146" spans="1:20" x14ac:dyDescent="0.45">
      <c r="A146" s="10" t="s">
        <v>169</v>
      </c>
      <c r="B146" s="10" t="s">
        <v>21</v>
      </c>
      <c r="C146">
        <v>0.30199999999999999</v>
      </c>
      <c r="D146">
        <v>1.67</v>
      </c>
      <c r="E146">
        <v>0.189</v>
      </c>
      <c r="F146">
        <v>0.50700000000000001</v>
      </c>
      <c r="G146">
        <v>0.30399999999999999</v>
      </c>
      <c r="H146">
        <v>6.0999999999999999E-2</v>
      </c>
      <c r="I146">
        <v>0.13300000000000001</v>
      </c>
      <c r="J146">
        <v>376</v>
      </c>
      <c r="K146">
        <v>4.38</v>
      </c>
      <c r="L146">
        <v>4785</v>
      </c>
      <c r="M146">
        <v>7735</v>
      </c>
      <c r="N146">
        <v>12520</v>
      </c>
      <c r="O146">
        <v>0.39700000000000002</v>
      </c>
      <c r="P146">
        <v>0.35399999999999998</v>
      </c>
      <c r="Q146">
        <v>0.249</v>
      </c>
      <c r="R146">
        <v>0.17899999999999999</v>
      </c>
      <c r="S146">
        <v>0.53700000000000003</v>
      </c>
      <c r="T146">
        <v>0.28499999999999998</v>
      </c>
    </row>
    <row r="147" spans="1:20" x14ac:dyDescent="0.45">
      <c r="A147" s="10" t="s">
        <v>172</v>
      </c>
      <c r="B147" s="10" t="s">
        <v>21</v>
      </c>
      <c r="C147">
        <v>0.313</v>
      </c>
      <c r="D147">
        <v>1.67</v>
      </c>
      <c r="E147">
        <v>0.192</v>
      </c>
      <c r="F147">
        <v>0.505</v>
      </c>
      <c r="G147">
        <v>0.30299999999999999</v>
      </c>
      <c r="H147">
        <v>5.6000000000000001E-2</v>
      </c>
      <c r="I147">
        <v>0.11700000000000001</v>
      </c>
      <c r="J147">
        <v>165</v>
      </c>
      <c r="K147">
        <v>2.82</v>
      </c>
      <c r="L147">
        <v>3824</v>
      </c>
      <c r="M147">
        <v>5835</v>
      </c>
      <c r="N147">
        <v>9659</v>
      </c>
      <c r="O147">
        <v>0.3</v>
      </c>
      <c r="P147">
        <v>0.375</v>
      </c>
      <c r="Q147">
        <v>0.32500000000000001</v>
      </c>
      <c r="R147">
        <v>0.18</v>
      </c>
      <c r="S147">
        <v>0.52100000000000002</v>
      </c>
      <c r="T147">
        <v>0.3</v>
      </c>
    </row>
    <row r="148" spans="1:20" x14ac:dyDescent="0.45">
      <c r="A148" s="10" t="s">
        <v>176</v>
      </c>
      <c r="B148" s="10" t="s">
        <v>171</v>
      </c>
      <c r="C148">
        <v>0.29499999999999998</v>
      </c>
      <c r="D148">
        <v>1.66</v>
      </c>
      <c r="E148">
        <v>0.20100000000000001</v>
      </c>
      <c r="F148">
        <v>0.499</v>
      </c>
      <c r="G148">
        <v>0.3</v>
      </c>
      <c r="H148">
        <v>8.5999999999999993E-2</v>
      </c>
      <c r="I148">
        <v>0.11</v>
      </c>
      <c r="J148">
        <v>280</v>
      </c>
      <c r="K148">
        <v>4.5999999999999996</v>
      </c>
      <c r="L148">
        <v>3379</v>
      </c>
      <c r="M148">
        <v>5548</v>
      </c>
      <c r="N148">
        <v>8927</v>
      </c>
      <c r="O148">
        <v>0.42199999999999999</v>
      </c>
      <c r="P148">
        <v>0.318</v>
      </c>
      <c r="Q148">
        <v>0.26</v>
      </c>
      <c r="R148">
        <v>0.17599999999999999</v>
      </c>
      <c r="S148">
        <v>0.54100000000000004</v>
      </c>
      <c r="T148">
        <v>0.28299999999999997</v>
      </c>
    </row>
    <row r="149" spans="1:20" x14ac:dyDescent="0.45">
      <c r="A149" s="10" t="s">
        <v>177</v>
      </c>
      <c r="B149" s="10" t="s">
        <v>21</v>
      </c>
      <c r="C149">
        <v>0.29899999999999999</v>
      </c>
      <c r="D149">
        <v>1.66</v>
      </c>
      <c r="E149">
        <v>0.214</v>
      </c>
      <c r="F149">
        <v>0.49</v>
      </c>
      <c r="G149">
        <v>0.29599999999999999</v>
      </c>
      <c r="H149">
        <v>7.0000000000000007E-2</v>
      </c>
      <c r="I149">
        <v>0.124</v>
      </c>
      <c r="J149">
        <v>991</v>
      </c>
      <c r="K149">
        <v>5.1100000000000003</v>
      </c>
      <c r="L149">
        <v>10827</v>
      </c>
      <c r="M149">
        <v>17963</v>
      </c>
      <c r="N149">
        <v>28790</v>
      </c>
      <c r="O149">
        <v>0.42</v>
      </c>
      <c r="P149">
        <v>0.33900000000000002</v>
      </c>
      <c r="Q149">
        <v>0.24099999999999999</v>
      </c>
      <c r="R149">
        <v>0.16300000000000001</v>
      </c>
      <c r="S149">
        <v>0.53200000000000003</v>
      </c>
      <c r="T149">
        <v>0.30599999999999999</v>
      </c>
    </row>
    <row r="150" spans="1:20" x14ac:dyDescent="0.45">
      <c r="A150" s="10" t="s">
        <v>179</v>
      </c>
      <c r="B150" s="10" t="s">
        <v>124</v>
      </c>
      <c r="C150">
        <v>0.30299999999999999</v>
      </c>
      <c r="D150">
        <v>1.65</v>
      </c>
      <c r="E150">
        <v>0.221</v>
      </c>
      <c r="F150">
        <v>0.48499999999999999</v>
      </c>
      <c r="G150">
        <v>0.29399999999999998</v>
      </c>
      <c r="H150">
        <v>6.4000000000000001E-2</v>
      </c>
      <c r="I150">
        <v>0.16400000000000001</v>
      </c>
      <c r="J150">
        <v>625</v>
      </c>
      <c r="K150">
        <v>5.54</v>
      </c>
      <c r="L150">
        <v>5501</v>
      </c>
      <c r="M150">
        <v>10404</v>
      </c>
      <c r="N150">
        <v>15905</v>
      </c>
      <c r="O150">
        <v>0.38</v>
      </c>
      <c r="P150">
        <v>0.35899999999999999</v>
      </c>
      <c r="Q150">
        <v>0.26100000000000001</v>
      </c>
      <c r="R150">
        <v>0.14499999999999999</v>
      </c>
      <c r="S150">
        <v>0.49199999999999999</v>
      </c>
      <c r="T150">
        <v>0.36299999999999999</v>
      </c>
    </row>
    <row r="151" spans="1:20" x14ac:dyDescent="0.45">
      <c r="A151" s="10" t="s">
        <v>165</v>
      </c>
      <c r="B151" s="10" t="s">
        <v>21</v>
      </c>
      <c r="C151">
        <v>0.307</v>
      </c>
      <c r="D151">
        <v>1.65</v>
      </c>
      <c r="E151">
        <v>0.21099999999999999</v>
      </c>
      <c r="F151">
        <v>0.49099999999999999</v>
      </c>
      <c r="G151">
        <v>0.29799999999999999</v>
      </c>
      <c r="H151">
        <v>0.10199999999999999</v>
      </c>
      <c r="I151">
        <v>8.7999999999999995E-2</v>
      </c>
      <c r="J151">
        <v>183</v>
      </c>
      <c r="K151">
        <v>4.3600000000000003</v>
      </c>
      <c r="L151">
        <v>2324</v>
      </c>
      <c r="M151">
        <v>3713</v>
      </c>
      <c r="N151">
        <v>6037</v>
      </c>
      <c r="O151">
        <v>0.38600000000000001</v>
      </c>
      <c r="P151">
        <v>0.34200000000000003</v>
      </c>
      <c r="Q151">
        <v>0.27200000000000002</v>
      </c>
      <c r="R151">
        <v>0.192</v>
      </c>
      <c r="S151">
        <v>0.57499999999999996</v>
      </c>
      <c r="T151">
        <v>0.23300000000000001</v>
      </c>
    </row>
    <row r="152" spans="1:20" x14ac:dyDescent="0.45">
      <c r="A152" s="10" t="s">
        <v>180</v>
      </c>
      <c r="B152" s="10" t="s">
        <v>21</v>
      </c>
      <c r="C152">
        <v>0.27200000000000002</v>
      </c>
      <c r="D152">
        <v>1.65</v>
      </c>
      <c r="E152">
        <v>0.18099999999999999</v>
      </c>
      <c r="F152">
        <v>0.51</v>
      </c>
      <c r="G152">
        <v>0.309</v>
      </c>
      <c r="H152">
        <v>0.121</v>
      </c>
      <c r="I152">
        <v>0.105</v>
      </c>
      <c r="J152">
        <v>237</v>
      </c>
      <c r="K152">
        <v>3.46</v>
      </c>
      <c r="L152">
        <v>3163</v>
      </c>
      <c r="M152">
        <v>6060</v>
      </c>
      <c r="N152">
        <v>9223</v>
      </c>
      <c r="O152">
        <v>0.44</v>
      </c>
      <c r="P152">
        <v>0.36699999999999999</v>
      </c>
      <c r="Q152">
        <v>0.193</v>
      </c>
      <c r="R152">
        <v>0.20899999999999999</v>
      </c>
      <c r="S152">
        <v>0.53200000000000003</v>
      </c>
      <c r="T152">
        <v>0.25900000000000001</v>
      </c>
    </row>
    <row r="153" spans="1:20" x14ac:dyDescent="0.45">
      <c r="A153" s="10" t="s">
        <v>181</v>
      </c>
      <c r="B153" s="10" t="s">
        <v>21</v>
      </c>
      <c r="C153">
        <v>0.30599999999999999</v>
      </c>
      <c r="D153">
        <v>1.65</v>
      </c>
      <c r="E153">
        <v>0.20699999999999999</v>
      </c>
      <c r="F153">
        <v>0.49299999999999999</v>
      </c>
      <c r="G153">
        <v>0.3</v>
      </c>
      <c r="H153">
        <v>8.3000000000000004E-2</v>
      </c>
      <c r="I153">
        <v>0.151</v>
      </c>
      <c r="J153">
        <v>346</v>
      </c>
      <c r="K153">
        <v>5.48</v>
      </c>
      <c r="L153">
        <v>3571</v>
      </c>
      <c r="M153">
        <v>5786</v>
      </c>
      <c r="N153">
        <v>9357</v>
      </c>
      <c r="O153">
        <v>0.42899999999999999</v>
      </c>
      <c r="P153">
        <v>0.36199999999999999</v>
      </c>
      <c r="Q153">
        <v>0.20899999999999999</v>
      </c>
      <c r="R153">
        <v>0.17599999999999999</v>
      </c>
      <c r="S153">
        <v>0.46700000000000003</v>
      </c>
      <c r="T153">
        <v>0.35599999999999998</v>
      </c>
    </row>
    <row r="154" spans="1:20" x14ac:dyDescent="0.45">
      <c r="A154" s="10" t="s">
        <v>182</v>
      </c>
      <c r="B154" s="10" t="s">
        <v>21</v>
      </c>
      <c r="C154">
        <v>0.31</v>
      </c>
      <c r="D154">
        <v>1.64</v>
      </c>
      <c r="E154">
        <v>0.21299999999999999</v>
      </c>
      <c r="F154">
        <v>0.48899999999999999</v>
      </c>
      <c r="G154">
        <v>0.29799999999999999</v>
      </c>
      <c r="H154">
        <v>7.8E-2</v>
      </c>
      <c r="I154">
        <v>0.12</v>
      </c>
      <c r="J154">
        <v>896</v>
      </c>
      <c r="K154">
        <v>5.38</v>
      </c>
      <c r="L154">
        <v>8783</v>
      </c>
      <c r="M154">
        <v>15106</v>
      </c>
      <c r="N154">
        <v>23889</v>
      </c>
      <c r="O154">
        <v>0.41499999999999998</v>
      </c>
      <c r="P154">
        <v>0.35499999999999998</v>
      </c>
      <c r="Q154">
        <v>0.23</v>
      </c>
      <c r="R154">
        <v>0.159</v>
      </c>
      <c r="S154">
        <v>0.53200000000000003</v>
      </c>
      <c r="T154">
        <v>0.309</v>
      </c>
    </row>
    <row r="155" spans="1:20" x14ac:dyDescent="0.45">
      <c r="A155" s="10" t="s">
        <v>175</v>
      </c>
      <c r="B155" s="10" t="s">
        <v>21</v>
      </c>
      <c r="C155">
        <v>0.28799999999999998</v>
      </c>
      <c r="D155">
        <v>1.63</v>
      </c>
      <c r="E155">
        <v>0.186</v>
      </c>
      <c r="F155">
        <v>0.505</v>
      </c>
      <c r="G155">
        <v>0.309</v>
      </c>
      <c r="H155">
        <v>7.0000000000000007E-2</v>
      </c>
      <c r="I155">
        <v>0.125</v>
      </c>
      <c r="J155">
        <v>825</v>
      </c>
      <c r="K155">
        <v>5.09</v>
      </c>
      <c r="L155">
        <v>9015</v>
      </c>
      <c r="M155">
        <v>14057</v>
      </c>
      <c r="N155">
        <v>23072</v>
      </c>
      <c r="O155">
        <v>0.443</v>
      </c>
      <c r="P155">
        <v>0.33600000000000002</v>
      </c>
      <c r="Q155">
        <v>0.221</v>
      </c>
      <c r="R155">
        <v>0.14899999999999999</v>
      </c>
      <c r="S155">
        <v>0.56799999999999995</v>
      </c>
      <c r="T155">
        <v>0.28299999999999997</v>
      </c>
    </row>
    <row r="156" spans="1:20" x14ac:dyDescent="0.45">
      <c r="A156" s="10" t="s">
        <v>186</v>
      </c>
      <c r="B156" s="10" t="s">
        <v>21</v>
      </c>
      <c r="C156">
        <v>0.29499999999999998</v>
      </c>
      <c r="D156">
        <v>1.63</v>
      </c>
      <c r="E156">
        <v>0.21099999999999999</v>
      </c>
      <c r="F156">
        <v>0.48899999999999999</v>
      </c>
      <c r="G156">
        <v>0.3</v>
      </c>
      <c r="H156">
        <v>7.6999999999999999E-2</v>
      </c>
      <c r="I156">
        <v>0.123</v>
      </c>
      <c r="J156">
        <v>429</v>
      </c>
      <c r="K156">
        <v>5.05</v>
      </c>
      <c r="L156">
        <v>4801</v>
      </c>
      <c r="M156">
        <v>8090</v>
      </c>
      <c r="N156">
        <v>12891</v>
      </c>
      <c r="O156">
        <v>0.33</v>
      </c>
      <c r="P156">
        <v>0.375</v>
      </c>
      <c r="Q156">
        <v>0.29499999999999998</v>
      </c>
      <c r="R156">
        <v>0.19</v>
      </c>
      <c r="S156">
        <v>0.53700000000000003</v>
      </c>
      <c r="T156">
        <v>0.27300000000000002</v>
      </c>
    </row>
    <row r="157" spans="1:20" x14ac:dyDescent="0.45">
      <c r="A157" s="10" t="s">
        <v>173</v>
      </c>
      <c r="B157" s="10" t="s">
        <v>174</v>
      </c>
      <c r="C157">
        <v>0.30499999999999999</v>
      </c>
      <c r="D157">
        <v>1.63</v>
      </c>
      <c r="E157">
        <v>0.20699999999999999</v>
      </c>
      <c r="F157">
        <v>0.49199999999999999</v>
      </c>
      <c r="G157">
        <v>0.30099999999999999</v>
      </c>
      <c r="H157">
        <v>8.5999999999999993E-2</v>
      </c>
      <c r="I157">
        <v>0.123</v>
      </c>
      <c r="J157">
        <v>227</v>
      </c>
      <c r="K157">
        <v>5.28</v>
      </c>
      <c r="L157">
        <v>2178</v>
      </c>
      <c r="M157">
        <v>4081</v>
      </c>
      <c r="N157">
        <v>6259</v>
      </c>
      <c r="O157">
        <v>0.41099999999999998</v>
      </c>
      <c r="P157">
        <v>0.34300000000000003</v>
      </c>
      <c r="Q157">
        <v>0.245</v>
      </c>
      <c r="R157">
        <v>0.16900000000000001</v>
      </c>
      <c r="S157">
        <v>0.55000000000000004</v>
      </c>
      <c r="T157">
        <v>0.28100000000000003</v>
      </c>
    </row>
    <row r="158" spans="1:20" x14ac:dyDescent="0.45">
      <c r="A158" s="10" t="s">
        <v>185</v>
      </c>
      <c r="B158" s="10" t="s">
        <v>21</v>
      </c>
      <c r="C158">
        <v>0.29899999999999999</v>
      </c>
      <c r="D158">
        <v>1.63</v>
      </c>
      <c r="E158">
        <v>0.19500000000000001</v>
      </c>
      <c r="F158">
        <v>0.499</v>
      </c>
      <c r="G158">
        <v>0.30599999999999999</v>
      </c>
      <c r="H158">
        <v>8.3000000000000004E-2</v>
      </c>
      <c r="I158">
        <v>0.14299999999999999</v>
      </c>
      <c r="J158">
        <v>290</v>
      </c>
      <c r="K158">
        <v>4.9400000000000004</v>
      </c>
      <c r="L158">
        <v>3150</v>
      </c>
      <c r="M158">
        <v>5430</v>
      </c>
      <c r="N158">
        <v>8580</v>
      </c>
      <c r="O158">
        <v>0.44500000000000001</v>
      </c>
      <c r="P158">
        <v>0.34599999999999997</v>
      </c>
      <c r="Q158">
        <v>0.20899999999999999</v>
      </c>
      <c r="R158">
        <v>0.15</v>
      </c>
      <c r="S158">
        <v>0.51800000000000002</v>
      </c>
      <c r="T158">
        <v>0.33100000000000002</v>
      </c>
    </row>
    <row r="159" spans="1:20" x14ac:dyDescent="0.45">
      <c r="A159" s="10" t="s">
        <v>187</v>
      </c>
      <c r="B159" s="10" t="s">
        <v>21</v>
      </c>
      <c r="C159">
        <v>0.29699999999999999</v>
      </c>
      <c r="D159">
        <v>1.62</v>
      </c>
      <c r="E159">
        <v>0.20899999999999999</v>
      </c>
      <c r="F159">
        <v>0.49</v>
      </c>
      <c r="G159">
        <v>0.30199999999999999</v>
      </c>
      <c r="H159">
        <v>7.9000000000000001E-2</v>
      </c>
      <c r="I159">
        <v>9.0999999999999998E-2</v>
      </c>
      <c r="J159">
        <v>172</v>
      </c>
      <c r="K159">
        <v>5.09</v>
      </c>
      <c r="L159">
        <v>1841</v>
      </c>
      <c r="M159">
        <v>2991</v>
      </c>
      <c r="N159">
        <v>4832</v>
      </c>
      <c r="O159">
        <v>0.36299999999999999</v>
      </c>
      <c r="P159">
        <v>0.373</v>
      </c>
      <c r="Q159">
        <v>0.26400000000000001</v>
      </c>
      <c r="R159">
        <v>0.19900000000000001</v>
      </c>
      <c r="S159">
        <v>0.51600000000000001</v>
      </c>
      <c r="T159">
        <v>0.28499999999999998</v>
      </c>
    </row>
    <row r="160" spans="1:20" x14ac:dyDescent="0.45">
      <c r="A160" s="10" t="s">
        <v>189</v>
      </c>
      <c r="B160" s="10" t="s">
        <v>21</v>
      </c>
      <c r="C160">
        <v>0.313</v>
      </c>
      <c r="D160">
        <v>1.62</v>
      </c>
      <c r="E160">
        <v>0.216</v>
      </c>
      <c r="F160">
        <v>0.48499999999999999</v>
      </c>
      <c r="G160">
        <v>0.29899999999999999</v>
      </c>
      <c r="H160">
        <v>8.4000000000000005E-2</v>
      </c>
      <c r="I160">
        <v>0.111</v>
      </c>
      <c r="J160">
        <v>284</v>
      </c>
      <c r="K160">
        <v>5.23</v>
      </c>
      <c r="L160">
        <v>3101</v>
      </c>
      <c r="M160">
        <v>5440</v>
      </c>
      <c r="N160">
        <v>8541</v>
      </c>
      <c r="O160">
        <v>0.34599999999999997</v>
      </c>
      <c r="P160">
        <v>0.34899999999999998</v>
      </c>
      <c r="Q160">
        <v>0.30499999999999999</v>
      </c>
      <c r="R160">
        <v>0.16800000000000001</v>
      </c>
      <c r="S160">
        <v>0.46400000000000002</v>
      </c>
      <c r="T160">
        <v>0.36799999999999999</v>
      </c>
    </row>
    <row r="161" spans="1:20" x14ac:dyDescent="0.45">
      <c r="A161" s="10" t="s">
        <v>183</v>
      </c>
      <c r="B161" s="10" t="s">
        <v>21</v>
      </c>
      <c r="C161">
        <v>0.30299999999999999</v>
      </c>
      <c r="D161">
        <v>1.62</v>
      </c>
      <c r="E161">
        <v>0.19500000000000001</v>
      </c>
      <c r="F161">
        <v>0.497</v>
      </c>
      <c r="G161">
        <v>0.308</v>
      </c>
      <c r="H161">
        <v>6.9000000000000006E-2</v>
      </c>
      <c r="I161">
        <v>9.1999999999999998E-2</v>
      </c>
      <c r="J161">
        <v>140</v>
      </c>
      <c r="K161">
        <v>3.63</v>
      </c>
      <c r="L161">
        <v>2297</v>
      </c>
      <c r="M161">
        <v>3699</v>
      </c>
      <c r="N161">
        <v>5996</v>
      </c>
      <c r="O161">
        <v>0.377</v>
      </c>
      <c r="P161">
        <v>0.373</v>
      </c>
      <c r="Q161">
        <v>0.25</v>
      </c>
      <c r="R161">
        <v>0.13700000000000001</v>
      </c>
      <c r="S161">
        <v>0.504</v>
      </c>
      <c r="T161">
        <v>0.35899999999999999</v>
      </c>
    </row>
    <row r="162" spans="1:20" x14ac:dyDescent="0.45">
      <c r="A162" s="10" t="s">
        <v>192</v>
      </c>
      <c r="B162" s="10" t="s">
        <v>21</v>
      </c>
      <c r="C162">
        <v>0.30499999999999999</v>
      </c>
      <c r="D162">
        <v>1.61</v>
      </c>
      <c r="E162">
        <v>0.20799999999999999</v>
      </c>
      <c r="F162">
        <v>0.48899999999999999</v>
      </c>
      <c r="G162">
        <v>0.30299999999999999</v>
      </c>
      <c r="H162">
        <v>8.4000000000000005E-2</v>
      </c>
      <c r="I162">
        <v>0.14199999999999999</v>
      </c>
      <c r="J162">
        <v>729</v>
      </c>
      <c r="K162">
        <v>4.87</v>
      </c>
      <c r="L162">
        <v>7466</v>
      </c>
      <c r="M162">
        <v>13208</v>
      </c>
      <c r="N162">
        <v>20674</v>
      </c>
      <c r="O162">
        <v>0.41699999999999998</v>
      </c>
      <c r="P162">
        <v>0.35599999999999998</v>
      </c>
      <c r="Q162">
        <v>0.22700000000000001</v>
      </c>
      <c r="R162">
        <v>0.16900000000000001</v>
      </c>
      <c r="S162">
        <v>0.50700000000000001</v>
      </c>
      <c r="T162">
        <v>0.32400000000000001</v>
      </c>
    </row>
    <row r="163" spans="1:20" x14ac:dyDescent="0.45">
      <c r="A163" s="10" t="s">
        <v>197</v>
      </c>
      <c r="B163" s="10" t="s">
        <v>21</v>
      </c>
      <c r="C163">
        <v>0.3</v>
      </c>
      <c r="D163">
        <v>1.61</v>
      </c>
      <c r="E163">
        <v>0.20699999999999999</v>
      </c>
      <c r="F163">
        <v>0.49</v>
      </c>
      <c r="G163">
        <v>0.30399999999999999</v>
      </c>
      <c r="H163">
        <v>9.8000000000000004E-2</v>
      </c>
      <c r="I163">
        <v>0.09</v>
      </c>
      <c r="J163">
        <v>178</v>
      </c>
      <c r="K163">
        <v>3.39</v>
      </c>
      <c r="L163">
        <v>2939</v>
      </c>
      <c r="M163">
        <v>4821</v>
      </c>
      <c r="N163">
        <v>7760</v>
      </c>
      <c r="O163">
        <v>0.34899999999999998</v>
      </c>
      <c r="P163">
        <v>0.36499999999999999</v>
      </c>
      <c r="Q163">
        <v>0.28599999999999998</v>
      </c>
      <c r="R163">
        <v>0.16800000000000001</v>
      </c>
      <c r="S163">
        <v>0.52800000000000002</v>
      </c>
      <c r="T163">
        <v>0.30299999999999999</v>
      </c>
    </row>
    <row r="164" spans="1:20" x14ac:dyDescent="0.45">
      <c r="A164" s="10" t="s">
        <v>193</v>
      </c>
      <c r="B164" s="10" t="s">
        <v>21</v>
      </c>
      <c r="C164">
        <v>0.309</v>
      </c>
      <c r="D164">
        <v>1.61</v>
      </c>
      <c r="E164">
        <v>0.20799999999999999</v>
      </c>
      <c r="F164">
        <v>0.48899999999999999</v>
      </c>
      <c r="G164">
        <v>0.30299999999999999</v>
      </c>
      <c r="H164">
        <v>0.106</v>
      </c>
      <c r="I164">
        <v>0.12</v>
      </c>
      <c r="J164">
        <v>310</v>
      </c>
      <c r="K164">
        <v>4.21</v>
      </c>
      <c r="L164">
        <v>3863</v>
      </c>
      <c r="M164">
        <v>6848</v>
      </c>
      <c r="N164">
        <v>10711</v>
      </c>
      <c r="O164">
        <v>0.36</v>
      </c>
      <c r="P164">
        <v>0.36699999999999999</v>
      </c>
      <c r="Q164">
        <v>0.27300000000000002</v>
      </c>
      <c r="R164">
        <v>0.20499999999999999</v>
      </c>
      <c r="S164">
        <v>0.48099999999999998</v>
      </c>
      <c r="T164">
        <v>0.313</v>
      </c>
    </row>
    <row r="165" spans="1:20" x14ac:dyDescent="0.45">
      <c r="A165" s="10" t="s">
        <v>188</v>
      </c>
      <c r="B165" s="10" t="s">
        <v>21</v>
      </c>
      <c r="C165">
        <v>0.316</v>
      </c>
      <c r="D165">
        <v>1.61</v>
      </c>
      <c r="E165">
        <v>0.20499999999999999</v>
      </c>
      <c r="F165">
        <v>0.49</v>
      </c>
      <c r="G165">
        <v>0.30499999999999999</v>
      </c>
      <c r="H165">
        <v>6.3E-2</v>
      </c>
      <c r="I165">
        <v>0.16900000000000001</v>
      </c>
      <c r="J165">
        <v>276</v>
      </c>
      <c r="K165">
        <v>4.91</v>
      </c>
      <c r="L165">
        <v>3160</v>
      </c>
      <c r="M165">
        <v>5370</v>
      </c>
      <c r="N165">
        <v>8530</v>
      </c>
      <c r="O165">
        <v>0.41199999999999998</v>
      </c>
      <c r="P165">
        <v>0.33800000000000002</v>
      </c>
      <c r="Q165">
        <v>0.25</v>
      </c>
      <c r="R165">
        <v>0.152</v>
      </c>
      <c r="S165">
        <v>0.496</v>
      </c>
      <c r="T165">
        <v>0.35199999999999998</v>
      </c>
    </row>
    <row r="166" spans="1:20" x14ac:dyDescent="0.45">
      <c r="A166" s="10" t="s">
        <v>194</v>
      </c>
      <c r="B166" s="10" t="s">
        <v>21</v>
      </c>
      <c r="C166">
        <v>0.27200000000000002</v>
      </c>
      <c r="D166">
        <v>1.61</v>
      </c>
      <c r="E166">
        <v>0.182</v>
      </c>
      <c r="F166">
        <v>0.504</v>
      </c>
      <c r="G166">
        <v>0.314</v>
      </c>
      <c r="H166">
        <v>9.1999999999999998E-2</v>
      </c>
      <c r="I166">
        <v>0.114</v>
      </c>
      <c r="J166">
        <v>347</v>
      </c>
      <c r="K166">
        <v>3.47</v>
      </c>
      <c r="L166">
        <v>4472</v>
      </c>
      <c r="M166">
        <v>9072</v>
      </c>
      <c r="N166">
        <v>13544</v>
      </c>
      <c r="O166">
        <v>0.41399999999999998</v>
      </c>
      <c r="P166">
        <v>0.35399999999999998</v>
      </c>
      <c r="Q166">
        <v>0.23100000000000001</v>
      </c>
      <c r="R166">
        <v>0.192</v>
      </c>
      <c r="S166">
        <v>0.497</v>
      </c>
      <c r="T166">
        <v>0.312</v>
      </c>
    </row>
    <row r="167" spans="1:20" x14ac:dyDescent="0.45">
      <c r="A167" s="10" t="s">
        <v>195</v>
      </c>
      <c r="B167" s="10" t="s">
        <v>21</v>
      </c>
      <c r="C167">
        <v>0.28199999999999997</v>
      </c>
      <c r="D167">
        <v>1.61</v>
      </c>
      <c r="E167">
        <v>0.21199999999999999</v>
      </c>
      <c r="F167">
        <v>0.48499999999999999</v>
      </c>
      <c r="G167">
        <v>0.30199999999999999</v>
      </c>
      <c r="H167">
        <v>9.2999999999999999E-2</v>
      </c>
      <c r="I167">
        <v>0.13</v>
      </c>
      <c r="J167">
        <v>949</v>
      </c>
      <c r="K167">
        <v>5.3</v>
      </c>
      <c r="L167">
        <v>9734</v>
      </c>
      <c r="M167">
        <v>16450</v>
      </c>
      <c r="N167">
        <v>26184</v>
      </c>
      <c r="O167">
        <v>0.378</v>
      </c>
      <c r="P167">
        <v>0.37</v>
      </c>
      <c r="Q167">
        <v>0.252</v>
      </c>
      <c r="R167">
        <v>0.20100000000000001</v>
      </c>
      <c r="S167">
        <v>0.51300000000000001</v>
      </c>
      <c r="T167">
        <v>0.28599999999999998</v>
      </c>
    </row>
    <row r="168" spans="1:20" x14ac:dyDescent="0.45">
      <c r="A168" s="10" t="s">
        <v>196</v>
      </c>
      <c r="B168" s="10" t="s">
        <v>21</v>
      </c>
      <c r="C168">
        <v>0.27700000000000002</v>
      </c>
      <c r="D168">
        <v>1.6</v>
      </c>
      <c r="E168">
        <v>0.161</v>
      </c>
      <c r="F168">
        <v>0.51700000000000002</v>
      </c>
      <c r="G168">
        <v>0.32300000000000001</v>
      </c>
      <c r="H168">
        <v>8.7999999999999995E-2</v>
      </c>
      <c r="I168">
        <v>7.8E-2</v>
      </c>
      <c r="J168">
        <v>210</v>
      </c>
      <c r="K168">
        <v>3.66</v>
      </c>
      <c r="L168">
        <v>3326</v>
      </c>
      <c r="M168">
        <v>4920</v>
      </c>
      <c r="N168">
        <v>8246</v>
      </c>
      <c r="O168">
        <v>0.44400000000000001</v>
      </c>
      <c r="P168">
        <v>0.35299999999999998</v>
      </c>
      <c r="Q168">
        <v>0.20300000000000001</v>
      </c>
      <c r="R168">
        <v>0.16600000000000001</v>
      </c>
      <c r="S168">
        <v>0.60599999999999998</v>
      </c>
      <c r="T168">
        <v>0.22800000000000001</v>
      </c>
    </row>
    <row r="169" spans="1:20" x14ac:dyDescent="0.45">
      <c r="A169" s="10" t="s">
        <v>199</v>
      </c>
      <c r="B169" s="10" t="s">
        <v>21</v>
      </c>
      <c r="C169">
        <v>0.30499999999999999</v>
      </c>
      <c r="D169">
        <v>1.59</v>
      </c>
      <c r="E169">
        <v>0.215</v>
      </c>
      <c r="F169">
        <v>0.48199999999999998</v>
      </c>
      <c r="G169">
        <v>0.30199999999999999</v>
      </c>
      <c r="H169">
        <v>7.1999999999999995E-2</v>
      </c>
      <c r="I169">
        <v>0.11700000000000001</v>
      </c>
      <c r="J169">
        <v>658</v>
      </c>
      <c r="K169">
        <v>4.71</v>
      </c>
      <c r="L169">
        <v>7104</v>
      </c>
      <c r="M169">
        <v>13254</v>
      </c>
      <c r="N169">
        <v>20358</v>
      </c>
      <c r="O169">
        <v>0.39800000000000002</v>
      </c>
      <c r="P169">
        <v>0.34499999999999997</v>
      </c>
      <c r="Q169">
        <v>0.25700000000000001</v>
      </c>
      <c r="R169">
        <v>0.16300000000000001</v>
      </c>
      <c r="S169">
        <v>0.53600000000000003</v>
      </c>
      <c r="T169">
        <v>0.30199999999999999</v>
      </c>
    </row>
    <row r="170" spans="1:20" x14ac:dyDescent="0.45">
      <c r="A170" s="10" t="s">
        <v>206</v>
      </c>
      <c r="B170" s="10" t="s">
        <v>21</v>
      </c>
      <c r="C170">
        <v>0.30299999999999999</v>
      </c>
      <c r="D170">
        <v>1.59</v>
      </c>
      <c r="E170">
        <v>0.20499999999999999</v>
      </c>
      <c r="F170">
        <v>0.48799999999999999</v>
      </c>
      <c r="G170">
        <v>0.307</v>
      </c>
      <c r="H170">
        <v>8.5000000000000006E-2</v>
      </c>
      <c r="I170">
        <v>0.17100000000000001</v>
      </c>
      <c r="J170">
        <v>314</v>
      </c>
      <c r="K170">
        <v>5.35</v>
      </c>
      <c r="L170">
        <v>3746</v>
      </c>
      <c r="M170">
        <v>5700</v>
      </c>
      <c r="N170">
        <v>9446</v>
      </c>
      <c r="O170">
        <v>0.38500000000000001</v>
      </c>
      <c r="P170">
        <v>0.36399999999999999</v>
      </c>
      <c r="Q170">
        <v>0.251</v>
      </c>
      <c r="R170">
        <v>0.17899999999999999</v>
      </c>
      <c r="S170">
        <v>0.496</v>
      </c>
      <c r="T170">
        <v>0.32500000000000001</v>
      </c>
    </row>
    <row r="171" spans="1:20" x14ac:dyDescent="0.45">
      <c r="A171" s="10" t="s">
        <v>200</v>
      </c>
      <c r="B171" s="10" t="s">
        <v>21</v>
      </c>
      <c r="C171">
        <v>0.29699999999999999</v>
      </c>
      <c r="D171">
        <v>1.59</v>
      </c>
      <c r="E171">
        <v>0.191</v>
      </c>
      <c r="F171">
        <v>0.497</v>
      </c>
      <c r="G171">
        <v>0.313</v>
      </c>
      <c r="H171">
        <v>9.8000000000000004E-2</v>
      </c>
      <c r="I171">
        <v>0.106</v>
      </c>
      <c r="J171">
        <v>322</v>
      </c>
      <c r="K171">
        <v>4.71</v>
      </c>
      <c r="L171">
        <v>3628</v>
      </c>
      <c r="M171">
        <v>6389</v>
      </c>
      <c r="N171">
        <v>10017</v>
      </c>
      <c r="O171">
        <v>0.46899999999999997</v>
      </c>
      <c r="P171">
        <v>0.32100000000000001</v>
      </c>
      <c r="Q171">
        <v>0.20899999999999999</v>
      </c>
      <c r="R171">
        <v>0.182</v>
      </c>
      <c r="S171">
        <v>0.56100000000000005</v>
      </c>
      <c r="T171">
        <v>0.25800000000000001</v>
      </c>
    </row>
    <row r="172" spans="1:20" x14ac:dyDescent="0.45">
      <c r="A172" s="10" t="s">
        <v>202</v>
      </c>
      <c r="B172" s="10" t="s">
        <v>21</v>
      </c>
      <c r="C172">
        <v>0.30399999999999999</v>
      </c>
      <c r="D172">
        <v>1.59</v>
      </c>
      <c r="E172">
        <v>0.21299999999999999</v>
      </c>
      <c r="F172">
        <v>0.48299999999999998</v>
      </c>
      <c r="G172">
        <v>0.30399999999999999</v>
      </c>
      <c r="H172">
        <v>9.1999999999999998E-2</v>
      </c>
      <c r="I172">
        <v>0.121</v>
      </c>
      <c r="J172">
        <v>166</v>
      </c>
      <c r="K172">
        <v>4.08</v>
      </c>
      <c r="L172">
        <v>2215</v>
      </c>
      <c r="M172">
        <v>3814</v>
      </c>
      <c r="N172">
        <v>6029</v>
      </c>
      <c r="O172">
        <v>0.39</v>
      </c>
      <c r="P172">
        <v>0.35299999999999998</v>
      </c>
      <c r="Q172">
        <v>0.25700000000000001</v>
      </c>
      <c r="R172">
        <v>0.19800000000000001</v>
      </c>
      <c r="S172">
        <v>0.48499999999999999</v>
      </c>
      <c r="T172">
        <v>0.317</v>
      </c>
    </row>
    <row r="173" spans="1:20" x14ac:dyDescent="0.45">
      <c r="A173" s="10" t="s">
        <v>327</v>
      </c>
      <c r="B173" s="10" t="s">
        <v>21</v>
      </c>
      <c r="C173">
        <v>0.27700000000000002</v>
      </c>
      <c r="D173">
        <v>1.59</v>
      </c>
      <c r="E173">
        <v>0.16700000000000001</v>
      </c>
      <c r="F173">
        <v>0.51100000000000001</v>
      </c>
      <c r="G173">
        <v>0.32200000000000001</v>
      </c>
      <c r="H173">
        <v>9.1999999999999998E-2</v>
      </c>
      <c r="I173">
        <v>0.106</v>
      </c>
      <c r="J173">
        <v>154</v>
      </c>
      <c r="K173">
        <v>4.0999999999999996</v>
      </c>
      <c r="L173">
        <v>2099</v>
      </c>
      <c r="M173">
        <v>3323</v>
      </c>
      <c r="N173">
        <v>5422</v>
      </c>
      <c r="O173">
        <v>0.40500000000000003</v>
      </c>
      <c r="P173">
        <v>0.34599999999999997</v>
      </c>
      <c r="Q173">
        <v>0.249</v>
      </c>
      <c r="R173">
        <v>0.182</v>
      </c>
      <c r="S173">
        <v>0.57799999999999996</v>
      </c>
      <c r="T173">
        <v>0.24099999999999999</v>
      </c>
    </row>
    <row r="174" spans="1:20" x14ac:dyDescent="0.45">
      <c r="A174" s="10" t="s">
        <v>203</v>
      </c>
      <c r="B174" s="10" t="s">
        <v>21</v>
      </c>
      <c r="C174">
        <v>0.29899999999999999</v>
      </c>
      <c r="D174">
        <v>1.58</v>
      </c>
      <c r="E174">
        <v>0.19800000000000001</v>
      </c>
      <c r="F174">
        <v>0.49099999999999999</v>
      </c>
      <c r="G174">
        <v>0.31</v>
      </c>
      <c r="H174">
        <v>8.2000000000000003E-2</v>
      </c>
      <c r="I174">
        <v>0.11899999999999999</v>
      </c>
      <c r="J174">
        <v>937</v>
      </c>
      <c r="K174">
        <v>4.6500000000000004</v>
      </c>
      <c r="L174">
        <v>11661</v>
      </c>
      <c r="M174">
        <v>18229</v>
      </c>
      <c r="N174">
        <v>29890</v>
      </c>
      <c r="O174">
        <v>0.41599999999999998</v>
      </c>
      <c r="P174">
        <v>0.34399999999999997</v>
      </c>
      <c r="Q174">
        <v>0.24</v>
      </c>
      <c r="R174">
        <v>0.192</v>
      </c>
      <c r="S174">
        <v>0.52700000000000002</v>
      </c>
      <c r="T174">
        <v>0.28100000000000003</v>
      </c>
    </row>
    <row r="175" spans="1:20" x14ac:dyDescent="0.45">
      <c r="A175" s="10" t="s">
        <v>190</v>
      </c>
      <c r="B175" s="10" t="s">
        <v>191</v>
      </c>
      <c r="C175">
        <v>0.30099999999999999</v>
      </c>
      <c r="D175">
        <v>1.58</v>
      </c>
      <c r="E175">
        <v>0.218</v>
      </c>
      <c r="F175">
        <v>0.47799999999999998</v>
      </c>
      <c r="G175">
        <v>0.30299999999999999</v>
      </c>
      <c r="H175">
        <v>7.8E-2</v>
      </c>
      <c r="I175">
        <v>0.12</v>
      </c>
      <c r="J175">
        <v>237</v>
      </c>
      <c r="K175">
        <v>4.08</v>
      </c>
      <c r="L175">
        <v>3364</v>
      </c>
      <c r="M175">
        <v>5688</v>
      </c>
      <c r="N175">
        <v>9052</v>
      </c>
      <c r="O175">
        <v>0.42299999999999999</v>
      </c>
      <c r="P175">
        <v>0.36</v>
      </c>
      <c r="Q175">
        <v>0.217</v>
      </c>
      <c r="R175">
        <v>0.16700000000000001</v>
      </c>
      <c r="S175">
        <v>0.52800000000000002</v>
      </c>
      <c r="T175">
        <v>0.30499999999999999</v>
      </c>
    </row>
    <row r="176" spans="1:20" x14ac:dyDescent="0.45">
      <c r="A176" s="10" t="s">
        <v>207</v>
      </c>
      <c r="B176" s="10" t="s">
        <v>21</v>
      </c>
      <c r="C176">
        <v>0.32600000000000001</v>
      </c>
      <c r="D176">
        <v>1.57</v>
      </c>
      <c r="E176">
        <v>0.19700000000000001</v>
      </c>
      <c r="F176">
        <v>0.49099999999999999</v>
      </c>
      <c r="G176">
        <v>0.312</v>
      </c>
      <c r="H176">
        <v>8.7999999999999995E-2</v>
      </c>
      <c r="I176">
        <v>5.6000000000000001E-2</v>
      </c>
      <c r="J176">
        <v>124</v>
      </c>
      <c r="K176">
        <v>2.65</v>
      </c>
      <c r="L176">
        <v>2488</v>
      </c>
      <c r="M176">
        <v>4343</v>
      </c>
      <c r="N176">
        <v>6831</v>
      </c>
      <c r="O176">
        <v>0.38900000000000001</v>
      </c>
      <c r="P176">
        <v>0.36699999999999999</v>
      </c>
      <c r="Q176">
        <v>0.24399999999999999</v>
      </c>
      <c r="R176">
        <v>0.185</v>
      </c>
      <c r="S176">
        <v>0.53800000000000003</v>
      </c>
      <c r="T176">
        <v>0.27600000000000002</v>
      </c>
    </row>
    <row r="177" spans="1:20" x14ac:dyDescent="0.45">
      <c r="A177" s="10" t="s">
        <v>208</v>
      </c>
      <c r="B177" s="10" t="s">
        <v>21</v>
      </c>
      <c r="C177">
        <v>0.314</v>
      </c>
      <c r="D177">
        <v>1.57</v>
      </c>
      <c r="E177">
        <v>0.20399999999999999</v>
      </c>
      <c r="F177">
        <v>0.48699999999999999</v>
      </c>
      <c r="G177">
        <v>0.309</v>
      </c>
      <c r="H177">
        <v>9.5000000000000001E-2</v>
      </c>
      <c r="I177">
        <v>9.0999999999999998E-2</v>
      </c>
      <c r="J177">
        <v>737</v>
      </c>
      <c r="K177">
        <v>4.49</v>
      </c>
      <c r="L177">
        <v>9847</v>
      </c>
      <c r="M177">
        <v>15418</v>
      </c>
      <c r="N177">
        <v>25265</v>
      </c>
      <c r="O177">
        <v>0.34300000000000003</v>
      </c>
      <c r="P177">
        <v>0.38</v>
      </c>
      <c r="Q177">
        <v>0.27700000000000002</v>
      </c>
      <c r="R177">
        <v>0.19500000000000001</v>
      </c>
      <c r="S177">
        <v>0.53300000000000003</v>
      </c>
      <c r="T177">
        <v>0.27300000000000002</v>
      </c>
    </row>
    <row r="178" spans="1:20" x14ac:dyDescent="0.45">
      <c r="A178" s="10" t="s">
        <v>209</v>
      </c>
      <c r="B178" s="10" t="s">
        <v>21</v>
      </c>
      <c r="C178">
        <v>0.31900000000000001</v>
      </c>
      <c r="D178">
        <v>1.57</v>
      </c>
      <c r="E178">
        <v>0.187</v>
      </c>
      <c r="F178">
        <v>0.497</v>
      </c>
      <c r="G178">
        <v>0.316</v>
      </c>
      <c r="H178">
        <v>8.6999999999999994E-2</v>
      </c>
      <c r="I178">
        <v>8.6999999999999994E-2</v>
      </c>
      <c r="J178">
        <v>162</v>
      </c>
      <c r="K178">
        <v>3.62</v>
      </c>
      <c r="L178">
        <v>2548</v>
      </c>
      <c r="M178">
        <v>3841</v>
      </c>
      <c r="N178">
        <v>6389</v>
      </c>
      <c r="O178">
        <v>0.40100000000000002</v>
      </c>
      <c r="P178">
        <v>0.36599999999999999</v>
      </c>
      <c r="Q178">
        <v>0.23300000000000001</v>
      </c>
      <c r="R178">
        <v>0.17299999999999999</v>
      </c>
      <c r="S178">
        <v>0.53400000000000003</v>
      </c>
      <c r="T178">
        <v>0.29299999999999998</v>
      </c>
    </row>
    <row r="179" spans="1:20" x14ac:dyDescent="0.45">
      <c r="A179" s="10" t="s">
        <v>205</v>
      </c>
      <c r="B179" s="10" t="s">
        <v>21</v>
      </c>
      <c r="C179">
        <v>0.27600000000000002</v>
      </c>
      <c r="D179">
        <v>1.57</v>
      </c>
      <c r="E179">
        <v>0.189</v>
      </c>
      <c r="F179">
        <v>0.495</v>
      </c>
      <c r="G179">
        <v>0.315</v>
      </c>
      <c r="H179">
        <v>7.3999999999999996E-2</v>
      </c>
      <c r="I179">
        <v>0.1</v>
      </c>
      <c r="J179">
        <v>144</v>
      </c>
      <c r="K179">
        <v>4.0999999999999996</v>
      </c>
      <c r="L179">
        <v>1724</v>
      </c>
      <c r="M179">
        <v>3171</v>
      </c>
      <c r="N179">
        <v>4895</v>
      </c>
      <c r="O179">
        <v>0.36499999999999999</v>
      </c>
      <c r="P179">
        <v>0.35699999999999998</v>
      </c>
      <c r="Q179">
        <v>0.27800000000000002</v>
      </c>
      <c r="R179">
        <v>0.17299999999999999</v>
      </c>
      <c r="S179">
        <v>0.53100000000000003</v>
      </c>
      <c r="T179">
        <v>0.29699999999999999</v>
      </c>
    </row>
    <row r="180" spans="1:20" x14ac:dyDescent="0.45">
      <c r="A180" s="10" t="s">
        <v>211</v>
      </c>
      <c r="B180" s="10" t="s">
        <v>21</v>
      </c>
      <c r="C180">
        <v>0.28999999999999998</v>
      </c>
      <c r="D180">
        <v>1.57</v>
      </c>
      <c r="E180">
        <v>0.20399999999999999</v>
      </c>
      <c r="F180">
        <v>0.48599999999999999</v>
      </c>
      <c r="G180">
        <v>0.31</v>
      </c>
      <c r="H180">
        <v>7.2999999999999995E-2</v>
      </c>
      <c r="I180">
        <v>9.1999999999999998E-2</v>
      </c>
      <c r="J180">
        <v>793</v>
      </c>
      <c r="K180">
        <v>4.99</v>
      </c>
      <c r="L180">
        <v>9552</v>
      </c>
      <c r="M180">
        <v>14711</v>
      </c>
      <c r="N180">
        <v>24263</v>
      </c>
      <c r="O180">
        <v>0.38800000000000001</v>
      </c>
      <c r="P180">
        <v>0.35499999999999998</v>
      </c>
      <c r="Q180">
        <v>0.25700000000000001</v>
      </c>
      <c r="R180">
        <v>0.17599999999999999</v>
      </c>
      <c r="S180">
        <v>0.54300000000000004</v>
      </c>
      <c r="T180">
        <v>0.28100000000000003</v>
      </c>
    </row>
    <row r="181" spans="1:20" x14ac:dyDescent="0.45">
      <c r="A181" s="10" t="s">
        <v>212</v>
      </c>
      <c r="B181" s="10" t="s">
        <v>21</v>
      </c>
      <c r="C181">
        <v>0.29499999999999998</v>
      </c>
      <c r="D181">
        <v>1.56</v>
      </c>
      <c r="E181">
        <v>0.21199999999999999</v>
      </c>
      <c r="F181">
        <v>0.48</v>
      </c>
      <c r="G181">
        <v>0.307</v>
      </c>
      <c r="H181">
        <v>8.5000000000000006E-2</v>
      </c>
      <c r="I181">
        <v>0.122</v>
      </c>
      <c r="J181">
        <v>626</v>
      </c>
      <c r="K181">
        <v>5.34</v>
      </c>
      <c r="L181">
        <v>5831</v>
      </c>
      <c r="M181">
        <v>10889</v>
      </c>
      <c r="N181">
        <v>16720</v>
      </c>
      <c r="O181">
        <v>0.40799999999999997</v>
      </c>
      <c r="P181">
        <v>0.34899999999999998</v>
      </c>
      <c r="Q181">
        <v>0.24299999999999999</v>
      </c>
      <c r="R181">
        <v>0.16800000000000001</v>
      </c>
      <c r="S181">
        <v>0.50900000000000001</v>
      </c>
      <c r="T181">
        <v>0.32200000000000001</v>
      </c>
    </row>
    <row r="182" spans="1:20" x14ac:dyDescent="0.45">
      <c r="A182" s="10" t="s">
        <v>217</v>
      </c>
      <c r="B182" s="10" t="s">
        <v>21</v>
      </c>
      <c r="C182">
        <v>0.29499999999999998</v>
      </c>
      <c r="D182">
        <v>1.55</v>
      </c>
      <c r="E182">
        <v>0.20200000000000001</v>
      </c>
      <c r="F182">
        <v>0.48499999999999999</v>
      </c>
      <c r="G182">
        <v>0.313</v>
      </c>
      <c r="H182">
        <v>8.2000000000000003E-2</v>
      </c>
      <c r="I182">
        <v>9.9000000000000005E-2</v>
      </c>
      <c r="J182">
        <v>704</v>
      </c>
      <c r="K182">
        <v>4.45</v>
      </c>
      <c r="L182">
        <v>7912</v>
      </c>
      <c r="M182">
        <v>14582</v>
      </c>
      <c r="N182">
        <v>22494</v>
      </c>
      <c r="O182">
        <v>0.41599999999999998</v>
      </c>
      <c r="P182">
        <v>0.35299999999999998</v>
      </c>
      <c r="Q182">
        <v>0.23100000000000001</v>
      </c>
      <c r="R182">
        <v>0.188</v>
      </c>
      <c r="S182">
        <v>0.52900000000000003</v>
      </c>
      <c r="T182">
        <v>0.28199999999999997</v>
      </c>
    </row>
    <row r="183" spans="1:20" x14ac:dyDescent="0.45">
      <c r="A183" s="10" t="s">
        <v>215</v>
      </c>
      <c r="B183" s="10" t="s">
        <v>21</v>
      </c>
      <c r="C183">
        <v>0.29399999999999998</v>
      </c>
      <c r="D183">
        <v>1.55</v>
      </c>
      <c r="E183">
        <v>0.20799999999999999</v>
      </c>
      <c r="F183">
        <v>0.48099999999999998</v>
      </c>
      <c r="G183">
        <v>0.311</v>
      </c>
      <c r="H183">
        <v>6.8000000000000005E-2</v>
      </c>
      <c r="I183">
        <v>0.113</v>
      </c>
      <c r="J183">
        <v>258</v>
      </c>
      <c r="K183">
        <v>3.77</v>
      </c>
      <c r="L183">
        <v>3229</v>
      </c>
      <c r="M183">
        <v>6304</v>
      </c>
      <c r="N183">
        <v>9533</v>
      </c>
      <c r="O183">
        <v>0.39200000000000002</v>
      </c>
      <c r="P183">
        <v>0.35599999999999998</v>
      </c>
      <c r="Q183">
        <v>0.252</v>
      </c>
      <c r="R183">
        <v>0.14599999999999999</v>
      </c>
      <c r="S183">
        <v>0.52300000000000002</v>
      </c>
      <c r="T183">
        <v>0.33100000000000002</v>
      </c>
    </row>
    <row r="184" spans="1:20" x14ac:dyDescent="0.45">
      <c r="A184" s="10" t="s">
        <v>223</v>
      </c>
      <c r="B184" s="10" t="s">
        <v>21</v>
      </c>
      <c r="C184">
        <v>0.312</v>
      </c>
      <c r="D184">
        <v>1.55</v>
      </c>
      <c r="E184">
        <v>0.20799999999999999</v>
      </c>
      <c r="F184">
        <v>0.48099999999999998</v>
      </c>
      <c r="G184">
        <v>0.311</v>
      </c>
      <c r="H184">
        <v>8.8999999999999996E-2</v>
      </c>
      <c r="I184">
        <v>8.3000000000000004E-2</v>
      </c>
      <c r="J184">
        <v>208</v>
      </c>
      <c r="K184">
        <v>3.1</v>
      </c>
      <c r="L184">
        <v>3788</v>
      </c>
      <c r="M184">
        <v>6729</v>
      </c>
      <c r="N184">
        <v>10517</v>
      </c>
      <c r="O184">
        <v>0.29299999999999998</v>
      </c>
      <c r="P184">
        <v>0.35399999999999998</v>
      </c>
      <c r="Q184">
        <v>0.35299999999999998</v>
      </c>
      <c r="R184">
        <v>0.16200000000000001</v>
      </c>
      <c r="S184">
        <v>0.57099999999999995</v>
      </c>
      <c r="T184">
        <v>0.26600000000000001</v>
      </c>
    </row>
    <row r="185" spans="1:20" x14ac:dyDescent="0.45">
      <c r="A185" s="10" t="s">
        <v>216</v>
      </c>
      <c r="B185" s="10" t="s">
        <v>21</v>
      </c>
      <c r="C185">
        <v>0.316</v>
      </c>
      <c r="D185">
        <v>1.55</v>
      </c>
      <c r="E185">
        <v>0.218</v>
      </c>
      <c r="F185">
        <v>0.47499999999999998</v>
      </c>
      <c r="G185">
        <v>0.307</v>
      </c>
      <c r="H185">
        <v>7.1999999999999995E-2</v>
      </c>
      <c r="I185">
        <v>0.151</v>
      </c>
      <c r="J185">
        <v>917</v>
      </c>
      <c r="K185">
        <v>4.6100000000000003</v>
      </c>
      <c r="L185">
        <v>10378</v>
      </c>
      <c r="M185">
        <v>18127</v>
      </c>
      <c r="N185">
        <v>28505</v>
      </c>
      <c r="O185">
        <v>0.38800000000000001</v>
      </c>
      <c r="P185">
        <v>0.36499999999999999</v>
      </c>
      <c r="Q185">
        <v>0.247</v>
      </c>
      <c r="R185">
        <v>0.15</v>
      </c>
      <c r="S185">
        <v>0.496</v>
      </c>
      <c r="T185">
        <v>0.35399999999999998</v>
      </c>
    </row>
    <row r="186" spans="1:20" x14ac:dyDescent="0.45">
      <c r="A186" s="10" t="s">
        <v>218</v>
      </c>
      <c r="B186" s="10" t="s">
        <v>21</v>
      </c>
      <c r="C186">
        <v>0.33400000000000002</v>
      </c>
      <c r="D186">
        <v>1.55</v>
      </c>
      <c r="E186">
        <v>0.20699999999999999</v>
      </c>
      <c r="F186">
        <v>0.48199999999999998</v>
      </c>
      <c r="G186">
        <v>0.312</v>
      </c>
      <c r="H186">
        <v>7.9000000000000001E-2</v>
      </c>
      <c r="I186">
        <v>0.12</v>
      </c>
      <c r="J186">
        <v>341</v>
      </c>
      <c r="K186">
        <v>4.8899999999999997</v>
      </c>
      <c r="L186">
        <v>4212</v>
      </c>
      <c r="M186">
        <v>6646</v>
      </c>
      <c r="N186">
        <v>10858</v>
      </c>
      <c r="O186">
        <v>0.40699999999999997</v>
      </c>
      <c r="P186">
        <v>0.33900000000000002</v>
      </c>
      <c r="Q186">
        <v>0.255</v>
      </c>
      <c r="R186">
        <v>0.15</v>
      </c>
      <c r="S186">
        <v>0.53600000000000003</v>
      </c>
      <c r="T186">
        <v>0.314</v>
      </c>
    </row>
    <row r="187" spans="1:20" x14ac:dyDescent="0.45">
      <c r="A187" s="10" t="s">
        <v>219</v>
      </c>
      <c r="B187" s="10" t="s">
        <v>220</v>
      </c>
      <c r="C187">
        <v>0.313</v>
      </c>
      <c r="D187">
        <v>1.54</v>
      </c>
      <c r="E187">
        <v>0.214</v>
      </c>
      <c r="F187">
        <v>0.47699999999999998</v>
      </c>
      <c r="G187">
        <v>0.309</v>
      </c>
      <c r="H187">
        <v>6.6000000000000003E-2</v>
      </c>
      <c r="I187">
        <v>0.128</v>
      </c>
      <c r="J187">
        <v>217</v>
      </c>
      <c r="K187">
        <v>4.8899999999999997</v>
      </c>
      <c r="L187">
        <v>2595</v>
      </c>
      <c r="M187">
        <v>4107</v>
      </c>
      <c r="N187">
        <v>6702</v>
      </c>
      <c r="O187">
        <v>0.42299999999999999</v>
      </c>
      <c r="P187">
        <v>0.35899999999999999</v>
      </c>
      <c r="Q187">
        <v>0.218</v>
      </c>
      <c r="R187">
        <v>0.16500000000000001</v>
      </c>
      <c r="S187">
        <v>0.54600000000000004</v>
      </c>
      <c r="T187">
        <v>0.28799999999999998</v>
      </c>
    </row>
    <row r="188" spans="1:20" x14ac:dyDescent="0.45">
      <c r="A188" s="10" t="s">
        <v>221</v>
      </c>
      <c r="B188" s="10" t="s">
        <v>21</v>
      </c>
      <c r="C188">
        <v>0.29599999999999999</v>
      </c>
      <c r="D188">
        <v>1.54</v>
      </c>
      <c r="E188">
        <v>0.20499999999999999</v>
      </c>
      <c r="F188">
        <v>0.48199999999999998</v>
      </c>
      <c r="G188">
        <v>0.313</v>
      </c>
      <c r="H188">
        <v>9.0999999999999998E-2</v>
      </c>
      <c r="I188">
        <v>0.114</v>
      </c>
      <c r="J188">
        <v>283</v>
      </c>
      <c r="K188">
        <v>4.28</v>
      </c>
      <c r="L188">
        <v>3663</v>
      </c>
      <c r="M188">
        <v>6134</v>
      </c>
      <c r="N188">
        <v>9797</v>
      </c>
      <c r="O188">
        <v>0.38</v>
      </c>
      <c r="P188">
        <v>0.35599999999999998</v>
      </c>
      <c r="Q188">
        <v>0.26500000000000001</v>
      </c>
      <c r="R188">
        <v>0.19800000000000001</v>
      </c>
      <c r="S188">
        <v>0.52100000000000002</v>
      </c>
      <c r="T188">
        <v>0.28100000000000003</v>
      </c>
    </row>
    <row r="189" spans="1:20" x14ac:dyDescent="0.45">
      <c r="A189" s="10" t="s">
        <v>222</v>
      </c>
      <c r="B189" s="10" t="s">
        <v>21</v>
      </c>
      <c r="C189">
        <v>0.28100000000000003</v>
      </c>
      <c r="D189">
        <v>1.54</v>
      </c>
      <c r="E189">
        <v>0.19800000000000001</v>
      </c>
      <c r="F189">
        <v>0.48599999999999999</v>
      </c>
      <c r="G189">
        <v>0.315</v>
      </c>
      <c r="H189">
        <v>0.11700000000000001</v>
      </c>
      <c r="I189">
        <v>0.10100000000000001</v>
      </c>
      <c r="J189">
        <v>653</v>
      </c>
      <c r="K189">
        <v>4.46</v>
      </c>
      <c r="L189">
        <v>7431</v>
      </c>
      <c r="M189">
        <v>12981</v>
      </c>
      <c r="N189">
        <v>20412</v>
      </c>
      <c r="O189">
        <v>0.41599999999999998</v>
      </c>
      <c r="P189">
        <v>0.35</v>
      </c>
      <c r="Q189">
        <v>0.23400000000000001</v>
      </c>
      <c r="R189">
        <v>0.19900000000000001</v>
      </c>
      <c r="S189">
        <v>0.54300000000000004</v>
      </c>
      <c r="T189">
        <v>0.25800000000000001</v>
      </c>
    </row>
    <row r="190" spans="1:20" x14ac:dyDescent="0.45">
      <c r="A190" s="10" t="s">
        <v>224</v>
      </c>
      <c r="B190" s="10" t="s">
        <v>21</v>
      </c>
      <c r="C190">
        <v>0.29899999999999999</v>
      </c>
      <c r="D190">
        <v>1.53</v>
      </c>
      <c r="E190">
        <v>0.20100000000000001</v>
      </c>
      <c r="F190">
        <v>0.48299999999999998</v>
      </c>
      <c r="G190">
        <v>0.315</v>
      </c>
      <c r="H190">
        <v>7.6999999999999999E-2</v>
      </c>
      <c r="I190">
        <v>0.111</v>
      </c>
      <c r="J190">
        <v>802</v>
      </c>
      <c r="K190">
        <v>4.67</v>
      </c>
      <c r="L190">
        <v>10201</v>
      </c>
      <c r="M190">
        <v>16279</v>
      </c>
      <c r="N190">
        <v>26480</v>
      </c>
      <c r="O190">
        <v>0.42</v>
      </c>
      <c r="P190">
        <v>0.34899999999999998</v>
      </c>
      <c r="Q190">
        <v>0.23100000000000001</v>
      </c>
      <c r="R190">
        <v>0.17499999999999999</v>
      </c>
      <c r="S190">
        <v>0.52800000000000002</v>
      </c>
      <c r="T190">
        <v>0.29699999999999999</v>
      </c>
    </row>
    <row r="191" spans="1:20" x14ac:dyDescent="0.45">
      <c r="A191" s="10" t="s">
        <v>225</v>
      </c>
      <c r="B191" s="10" t="s">
        <v>119</v>
      </c>
      <c r="C191">
        <v>0.29799999999999999</v>
      </c>
      <c r="D191">
        <v>1.53</v>
      </c>
      <c r="E191">
        <v>0.217</v>
      </c>
      <c r="F191">
        <v>0.47399999999999998</v>
      </c>
      <c r="G191">
        <v>0.309</v>
      </c>
      <c r="H191">
        <v>9.1999999999999998E-2</v>
      </c>
      <c r="I191">
        <v>9.5000000000000001E-2</v>
      </c>
      <c r="J191">
        <v>1554</v>
      </c>
      <c r="K191">
        <v>5.24</v>
      </c>
      <c r="L191">
        <v>14867</v>
      </c>
      <c r="M191">
        <v>26600</v>
      </c>
      <c r="N191">
        <v>41467</v>
      </c>
      <c r="O191">
        <v>0.41299999999999998</v>
      </c>
      <c r="P191">
        <v>0.35</v>
      </c>
      <c r="Q191">
        <v>0.23699999999999999</v>
      </c>
      <c r="R191">
        <v>0.17</v>
      </c>
      <c r="S191">
        <v>0.54100000000000004</v>
      </c>
      <c r="T191">
        <v>0.28899999999999998</v>
      </c>
    </row>
    <row r="192" spans="1:20" x14ac:dyDescent="0.45">
      <c r="A192" s="10" t="s">
        <v>214</v>
      </c>
      <c r="B192" s="10" t="s">
        <v>21</v>
      </c>
      <c r="C192">
        <v>0.28199999999999997</v>
      </c>
      <c r="D192">
        <v>1.53</v>
      </c>
      <c r="E192">
        <v>0.188</v>
      </c>
      <c r="F192">
        <v>0.49099999999999999</v>
      </c>
      <c r="G192">
        <v>0.32100000000000001</v>
      </c>
      <c r="H192">
        <v>0.10299999999999999</v>
      </c>
      <c r="I192">
        <v>0.14199999999999999</v>
      </c>
      <c r="J192">
        <v>548</v>
      </c>
      <c r="K192">
        <v>4.3499999999999996</v>
      </c>
      <c r="L192">
        <v>6652</v>
      </c>
      <c r="M192">
        <v>12070</v>
      </c>
      <c r="N192">
        <v>18722</v>
      </c>
      <c r="O192">
        <v>0.4</v>
      </c>
      <c r="P192">
        <v>0.35099999999999998</v>
      </c>
      <c r="Q192">
        <v>0.249</v>
      </c>
      <c r="R192">
        <v>0.17899999999999999</v>
      </c>
      <c r="S192">
        <v>0.49399999999999999</v>
      </c>
      <c r="T192">
        <v>0.32800000000000001</v>
      </c>
    </row>
    <row r="193" spans="1:20" x14ac:dyDescent="0.45">
      <c r="A193" s="10" t="s">
        <v>201</v>
      </c>
      <c r="B193" s="10" t="s">
        <v>21</v>
      </c>
      <c r="C193">
        <v>0.30599999999999999</v>
      </c>
      <c r="D193">
        <v>1.53</v>
      </c>
      <c r="E193">
        <v>0.20399999999999999</v>
      </c>
      <c r="F193">
        <v>0.48099999999999998</v>
      </c>
      <c r="G193">
        <v>0.314</v>
      </c>
      <c r="H193">
        <v>0.09</v>
      </c>
      <c r="I193">
        <v>9.9000000000000005E-2</v>
      </c>
      <c r="J193">
        <v>855</v>
      </c>
      <c r="K193">
        <v>5.34</v>
      </c>
      <c r="L193">
        <v>8202</v>
      </c>
      <c r="M193">
        <v>14458</v>
      </c>
      <c r="N193">
        <v>22660</v>
      </c>
      <c r="O193">
        <v>0.43</v>
      </c>
      <c r="P193">
        <v>0.31900000000000001</v>
      </c>
      <c r="Q193">
        <v>0.251</v>
      </c>
      <c r="R193">
        <v>0.17100000000000001</v>
      </c>
      <c r="S193">
        <v>0.55800000000000005</v>
      </c>
      <c r="T193">
        <v>0.27200000000000002</v>
      </c>
    </row>
    <row r="194" spans="1:20" x14ac:dyDescent="0.45">
      <c r="A194" s="10" t="s">
        <v>178</v>
      </c>
      <c r="B194" s="10" t="s">
        <v>191</v>
      </c>
      <c r="C194">
        <v>0.27500000000000002</v>
      </c>
      <c r="D194">
        <v>1.52</v>
      </c>
      <c r="E194">
        <v>0.17100000000000001</v>
      </c>
      <c r="F194">
        <v>0.5</v>
      </c>
      <c r="G194">
        <v>0.32900000000000001</v>
      </c>
      <c r="H194">
        <v>6.7000000000000004E-2</v>
      </c>
      <c r="I194">
        <v>9.7000000000000003E-2</v>
      </c>
      <c r="J194">
        <v>161</v>
      </c>
      <c r="K194">
        <v>3.78</v>
      </c>
      <c r="L194">
        <v>2468</v>
      </c>
      <c r="M194">
        <v>3941</v>
      </c>
      <c r="N194">
        <v>6409</v>
      </c>
      <c r="O194">
        <v>0.35799999999999998</v>
      </c>
      <c r="P194">
        <v>0.33200000000000002</v>
      </c>
      <c r="Q194">
        <v>0.31</v>
      </c>
      <c r="R194">
        <v>0.14399999999999999</v>
      </c>
      <c r="S194">
        <v>0.58099999999999996</v>
      </c>
      <c r="T194">
        <v>0.27500000000000002</v>
      </c>
    </row>
    <row r="195" spans="1:20" x14ac:dyDescent="0.45">
      <c r="A195" s="10" t="s">
        <v>229</v>
      </c>
      <c r="B195" s="10" t="s">
        <v>230</v>
      </c>
      <c r="C195">
        <v>0.29199999999999998</v>
      </c>
      <c r="D195">
        <v>1.52</v>
      </c>
      <c r="E195">
        <v>0.20399999999999999</v>
      </c>
      <c r="F195">
        <v>0.48</v>
      </c>
      <c r="G195">
        <v>0.316</v>
      </c>
      <c r="H195">
        <v>8.1000000000000003E-2</v>
      </c>
      <c r="I195">
        <v>0.114</v>
      </c>
      <c r="J195">
        <v>169</v>
      </c>
      <c r="K195">
        <v>4.83</v>
      </c>
      <c r="L195">
        <v>1915</v>
      </c>
      <c r="M195">
        <v>3232</v>
      </c>
      <c r="N195">
        <v>5147</v>
      </c>
      <c r="O195">
        <v>0.35499999999999998</v>
      </c>
      <c r="P195">
        <v>0.39</v>
      </c>
      <c r="Q195">
        <v>0.254</v>
      </c>
      <c r="R195">
        <v>0.13</v>
      </c>
      <c r="S195">
        <v>0.58699999999999997</v>
      </c>
      <c r="T195">
        <v>0.28299999999999997</v>
      </c>
    </row>
    <row r="196" spans="1:20" x14ac:dyDescent="0.45">
      <c r="A196" s="10" t="s">
        <v>231</v>
      </c>
      <c r="B196" s="10" t="s">
        <v>21</v>
      </c>
      <c r="C196">
        <v>0.29899999999999999</v>
      </c>
      <c r="D196">
        <v>1.52</v>
      </c>
      <c r="E196">
        <v>0.216</v>
      </c>
      <c r="F196">
        <v>0.47299999999999998</v>
      </c>
      <c r="G196">
        <v>0.311</v>
      </c>
      <c r="H196">
        <v>4.3999999999999997E-2</v>
      </c>
      <c r="I196">
        <v>0.13900000000000001</v>
      </c>
      <c r="J196">
        <v>129</v>
      </c>
      <c r="K196">
        <v>3.78</v>
      </c>
      <c r="L196">
        <v>2001</v>
      </c>
      <c r="M196">
        <v>3208</v>
      </c>
      <c r="N196">
        <v>5209</v>
      </c>
      <c r="O196">
        <v>0.372</v>
      </c>
      <c r="P196">
        <v>0.36699999999999999</v>
      </c>
      <c r="Q196">
        <v>0.26100000000000001</v>
      </c>
      <c r="R196">
        <v>0.17499999999999999</v>
      </c>
      <c r="S196">
        <v>0.51800000000000002</v>
      </c>
      <c r="T196">
        <v>0.307</v>
      </c>
    </row>
    <row r="197" spans="1:20" x14ac:dyDescent="0.45">
      <c r="A197" s="10" t="s">
        <v>234</v>
      </c>
      <c r="B197" s="10" t="s">
        <v>21</v>
      </c>
      <c r="C197">
        <v>0.28799999999999998</v>
      </c>
      <c r="D197">
        <v>1.52</v>
      </c>
      <c r="E197">
        <v>0.21299999999999999</v>
      </c>
      <c r="F197">
        <v>0.47399999999999998</v>
      </c>
      <c r="G197">
        <v>0.313</v>
      </c>
      <c r="H197">
        <v>0.14000000000000001</v>
      </c>
      <c r="I197">
        <v>0.11</v>
      </c>
      <c r="J197">
        <v>189</v>
      </c>
      <c r="K197">
        <v>4.3099999999999996</v>
      </c>
      <c r="L197">
        <v>2525</v>
      </c>
      <c r="M197">
        <v>4159</v>
      </c>
      <c r="N197">
        <v>6684</v>
      </c>
      <c r="O197">
        <v>0.38</v>
      </c>
      <c r="P197">
        <v>0.33700000000000002</v>
      </c>
      <c r="Q197">
        <v>0.28299999999999997</v>
      </c>
      <c r="R197">
        <v>0.26</v>
      </c>
      <c r="S197">
        <v>0.48199999999999998</v>
      </c>
      <c r="T197">
        <v>0.25700000000000001</v>
      </c>
    </row>
    <row r="198" spans="1:20" x14ac:dyDescent="0.45">
      <c r="A198" s="10" t="s">
        <v>249</v>
      </c>
      <c r="B198" s="10" t="s">
        <v>21</v>
      </c>
      <c r="C198">
        <v>0.29499999999999998</v>
      </c>
      <c r="D198">
        <v>1.52</v>
      </c>
      <c r="E198">
        <v>0.19400000000000001</v>
      </c>
      <c r="F198">
        <v>0.48599999999999999</v>
      </c>
      <c r="G198">
        <v>0.32</v>
      </c>
      <c r="H198">
        <v>0.11</v>
      </c>
      <c r="I198">
        <v>8.8999999999999996E-2</v>
      </c>
      <c r="J198">
        <v>307</v>
      </c>
      <c r="K198">
        <v>4.3899999999999997</v>
      </c>
      <c r="L198">
        <v>3669</v>
      </c>
      <c r="M198">
        <v>6716</v>
      </c>
      <c r="N198">
        <v>10385</v>
      </c>
      <c r="O198">
        <v>0.35899999999999999</v>
      </c>
      <c r="P198">
        <v>0.33100000000000002</v>
      </c>
      <c r="Q198">
        <v>0.31</v>
      </c>
      <c r="R198">
        <v>0.20499999999999999</v>
      </c>
      <c r="S198">
        <v>0.55000000000000004</v>
      </c>
      <c r="T198">
        <v>0.24399999999999999</v>
      </c>
    </row>
    <row r="199" spans="1:20" x14ac:dyDescent="0.45">
      <c r="A199" s="10" t="s">
        <v>235</v>
      </c>
      <c r="B199" s="10" t="s">
        <v>21</v>
      </c>
      <c r="C199">
        <v>0.31900000000000001</v>
      </c>
      <c r="D199">
        <v>1.51</v>
      </c>
      <c r="E199">
        <v>0.221</v>
      </c>
      <c r="F199">
        <v>0.46899999999999997</v>
      </c>
      <c r="G199">
        <v>0.31</v>
      </c>
      <c r="H199">
        <v>7.1999999999999995E-2</v>
      </c>
      <c r="I199">
        <v>0.107</v>
      </c>
      <c r="J199">
        <v>500</v>
      </c>
      <c r="K199">
        <v>4.8899999999999997</v>
      </c>
      <c r="L199">
        <v>4839</v>
      </c>
      <c r="M199">
        <v>9921</v>
      </c>
      <c r="N199">
        <v>14760</v>
      </c>
      <c r="O199">
        <v>0.34399999999999997</v>
      </c>
      <c r="P199">
        <v>0.34699999999999998</v>
      </c>
      <c r="Q199">
        <v>0.309</v>
      </c>
      <c r="R199">
        <v>0.161</v>
      </c>
      <c r="S199">
        <v>0.55300000000000005</v>
      </c>
      <c r="T199">
        <v>0.28599999999999998</v>
      </c>
    </row>
    <row r="200" spans="1:20" x14ac:dyDescent="0.45">
      <c r="A200" s="10" t="s">
        <v>238</v>
      </c>
      <c r="B200" s="10" t="s">
        <v>21</v>
      </c>
      <c r="C200">
        <v>0.30499999999999999</v>
      </c>
      <c r="D200">
        <v>1.51</v>
      </c>
      <c r="E200">
        <v>0.19800000000000001</v>
      </c>
      <c r="F200">
        <v>0.48199999999999998</v>
      </c>
      <c r="G200">
        <v>0.32</v>
      </c>
      <c r="H200">
        <v>0.10100000000000001</v>
      </c>
      <c r="I200">
        <v>0.10100000000000001</v>
      </c>
      <c r="J200">
        <v>138</v>
      </c>
      <c r="K200">
        <v>3.32</v>
      </c>
      <c r="L200">
        <v>2053</v>
      </c>
      <c r="M200">
        <v>3557</v>
      </c>
      <c r="N200">
        <v>5610</v>
      </c>
      <c r="O200">
        <v>0.40100000000000002</v>
      </c>
      <c r="P200">
        <v>0.34599999999999997</v>
      </c>
      <c r="Q200">
        <v>0.253</v>
      </c>
      <c r="R200">
        <v>0.16700000000000001</v>
      </c>
      <c r="S200">
        <v>0.55800000000000005</v>
      </c>
      <c r="T200">
        <v>0.27600000000000002</v>
      </c>
    </row>
    <row r="201" spans="1:20" x14ac:dyDescent="0.45">
      <c r="A201" s="10" t="s">
        <v>236</v>
      </c>
      <c r="B201" s="10" t="s">
        <v>21</v>
      </c>
      <c r="C201">
        <v>0.28100000000000003</v>
      </c>
      <c r="D201">
        <v>1.51</v>
      </c>
      <c r="E201">
        <v>0.22</v>
      </c>
      <c r="F201">
        <v>0.46899999999999997</v>
      </c>
      <c r="G201">
        <v>0.311</v>
      </c>
      <c r="H201">
        <v>8.1000000000000003E-2</v>
      </c>
      <c r="I201">
        <v>0.125</v>
      </c>
      <c r="J201">
        <v>399</v>
      </c>
      <c r="K201">
        <v>4.6100000000000003</v>
      </c>
      <c r="L201">
        <v>4739</v>
      </c>
      <c r="M201">
        <v>7972</v>
      </c>
      <c r="N201">
        <v>12711</v>
      </c>
      <c r="O201">
        <v>0.377</v>
      </c>
      <c r="P201">
        <v>0.36599999999999999</v>
      </c>
      <c r="Q201">
        <v>0.25700000000000001</v>
      </c>
      <c r="R201">
        <v>0.16900000000000001</v>
      </c>
      <c r="S201">
        <v>0.52700000000000002</v>
      </c>
      <c r="T201">
        <v>0.30399999999999999</v>
      </c>
    </row>
    <row r="202" spans="1:20" x14ac:dyDescent="0.45">
      <c r="A202" s="10" t="s">
        <v>239</v>
      </c>
      <c r="B202" s="10" t="s">
        <v>21</v>
      </c>
      <c r="C202">
        <v>0.27300000000000002</v>
      </c>
      <c r="D202">
        <v>1.51</v>
      </c>
      <c r="E202">
        <v>0.22700000000000001</v>
      </c>
      <c r="F202">
        <v>0.46500000000000002</v>
      </c>
      <c r="G202">
        <v>0.309</v>
      </c>
      <c r="H202">
        <v>0.10199999999999999</v>
      </c>
      <c r="I202">
        <v>0.105</v>
      </c>
      <c r="J202">
        <v>175</v>
      </c>
      <c r="K202">
        <v>4.2300000000000004</v>
      </c>
      <c r="L202">
        <v>2427</v>
      </c>
      <c r="M202">
        <v>4003</v>
      </c>
      <c r="N202">
        <v>6430</v>
      </c>
      <c r="O202">
        <v>0.42599999999999999</v>
      </c>
      <c r="P202">
        <v>0.32100000000000001</v>
      </c>
      <c r="Q202">
        <v>0.252</v>
      </c>
      <c r="R202">
        <v>0.16400000000000001</v>
      </c>
      <c r="S202">
        <v>0.47299999999999998</v>
      </c>
      <c r="T202">
        <v>0.36399999999999999</v>
      </c>
    </row>
    <row r="203" spans="1:20" x14ac:dyDescent="0.45">
      <c r="A203" s="10" t="s">
        <v>237</v>
      </c>
      <c r="B203" s="10" t="s">
        <v>21</v>
      </c>
      <c r="C203">
        <v>0.28699999999999998</v>
      </c>
      <c r="D203">
        <v>1.51</v>
      </c>
      <c r="E203">
        <v>0.19700000000000001</v>
      </c>
      <c r="F203">
        <v>0.48199999999999998</v>
      </c>
      <c r="G203">
        <v>0.32</v>
      </c>
      <c r="H203">
        <v>8.7999999999999995E-2</v>
      </c>
      <c r="I203">
        <v>0.13500000000000001</v>
      </c>
      <c r="J203">
        <v>379</v>
      </c>
      <c r="K203">
        <v>3.83</v>
      </c>
      <c r="L203">
        <v>5707</v>
      </c>
      <c r="M203">
        <v>9091</v>
      </c>
      <c r="N203">
        <v>14798</v>
      </c>
      <c r="O203">
        <v>0.44900000000000001</v>
      </c>
      <c r="P203">
        <v>0.33100000000000002</v>
      </c>
      <c r="Q203">
        <v>0.22</v>
      </c>
      <c r="R203">
        <v>0.154</v>
      </c>
      <c r="S203">
        <v>0.495</v>
      </c>
      <c r="T203">
        <v>0.35099999999999998</v>
      </c>
    </row>
    <row r="204" spans="1:20" x14ac:dyDescent="0.45">
      <c r="A204" s="10" t="s">
        <v>240</v>
      </c>
      <c r="B204" s="10" t="s">
        <v>21</v>
      </c>
      <c r="C204">
        <v>0.27900000000000003</v>
      </c>
      <c r="D204">
        <v>1.51</v>
      </c>
      <c r="E204">
        <v>0.214</v>
      </c>
      <c r="F204">
        <v>0.47199999999999998</v>
      </c>
      <c r="G204">
        <v>0.314</v>
      </c>
      <c r="H204">
        <v>0.1</v>
      </c>
      <c r="I204">
        <v>0.11600000000000001</v>
      </c>
      <c r="J204">
        <v>188</v>
      </c>
      <c r="K204">
        <v>3.22</v>
      </c>
      <c r="L204">
        <v>3067</v>
      </c>
      <c r="M204">
        <v>5125</v>
      </c>
      <c r="N204">
        <v>8192</v>
      </c>
      <c r="O204">
        <v>0.42199999999999999</v>
      </c>
      <c r="P204">
        <v>0.34499999999999997</v>
      </c>
      <c r="Q204">
        <v>0.23400000000000001</v>
      </c>
      <c r="R204">
        <v>0.17799999999999999</v>
      </c>
      <c r="S204">
        <v>0.53700000000000003</v>
      </c>
      <c r="T204">
        <v>0.28499999999999998</v>
      </c>
    </row>
    <row r="205" spans="1:20" x14ac:dyDescent="0.45">
      <c r="A205" s="10" t="s">
        <v>241</v>
      </c>
      <c r="B205" s="10" t="s">
        <v>21</v>
      </c>
      <c r="C205">
        <v>0.313</v>
      </c>
      <c r="D205">
        <v>1.5</v>
      </c>
      <c r="E205">
        <v>0.20899999999999999</v>
      </c>
      <c r="F205">
        <v>0.47499999999999998</v>
      </c>
      <c r="G205">
        <v>0.316</v>
      </c>
      <c r="H205">
        <v>7.0999999999999994E-2</v>
      </c>
      <c r="I205">
        <v>0.14099999999999999</v>
      </c>
      <c r="J205">
        <v>853</v>
      </c>
      <c r="K205">
        <v>4.84</v>
      </c>
      <c r="L205">
        <v>8539</v>
      </c>
      <c r="M205">
        <v>16379</v>
      </c>
      <c r="N205">
        <v>24918</v>
      </c>
      <c r="O205">
        <v>0.42</v>
      </c>
      <c r="P205">
        <v>0.35299999999999998</v>
      </c>
      <c r="Q205">
        <v>0.22700000000000001</v>
      </c>
      <c r="R205">
        <v>0.16400000000000001</v>
      </c>
      <c r="S205">
        <v>0.51300000000000001</v>
      </c>
      <c r="T205">
        <v>0.32400000000000001</v>
      </c>
    </row>
    <row r="206" spans="1:20" x14ac:dyDescent="0.45">
      <c r="A206" s="10" t="s">
        <v>294</v>
      </c>
      <c r="B206" s="10" t="s">
        <v>21</v>
      </c>
      <c r="C206">
        <v>0.26200000000000001</v>
      </c>
      <c r="D206">
        <v>1.5</v>
      </c>
      <c r="E206">
        <v>0.19500000000000001</v>
      </c>
      <c r="F206">
        <v>0.48299999999999998</v>
      </c>
      <c r="G206">
        <v>0.32200000000000001</v>
      </c>
      <c r="H206">
        <v>9.4E-2</v>
      </c>
      <c r="I206">
        <v>7.0999999999999994E-2</v>
      </c>
      <c r="J206">
        <v>181</v>
      </c>
      <c r="K206">
        <v>3.85</v>
      </c>
      <c r="L206">
        <v>2462</v>
      </c>
      <c r="M206">
        <v>4148</v>
      </c>
      <c r="N206">
        <v>6610</v>
      </c>
      <c r="O206">
        <v>0.36399999999999999</v>
      </c>
      <c r="P206">
        <v>0.35499999999999998</v>
      </c>
      <c r="Q206">
        <v>0.28100000000000003</v>
      </c>
      <c r="R206">
        <v>0.14499999999999999</v>
      </c>
      <c r="S206">
        <v>0.61</v>
      </c>
      <c r="T206">
        <v>0.245</v>
      </c>
    </row>
    <row r="207" spans="1:20" x14ac:dyDescent="0.45">
      <c r="A207" s="10" t="s">
        <v>227</v>
      </c>
      <c r="B207" s="10" t="s">
        <v>21</v>
      </c>
      <c r="C207">
        <v>0.30499999999999999</v>
      </c>
      <c r="D207">
        <v>1.5</v>
      </c>
      <c r="E207">
        <v>0.20599999999999999</v>
      </c>
      <c r="F207">
        <v>0.47699999999999998</v>
      </c>
      <c r="G207">
        <v>0.318</v>
      </c>
      <c r="H207">
        <v>9.6000000000000002E-2</v>
      </c>
      <c r="I207">
        <v>0.106</v>
      </c>
      <c r="J207">
        <v>396</v>
      </c>
      <c r="K207">
        <v>4.51</v>
      </c>
      <c r="L207">
        <v>4321</v>
      </c>
      <c r="M207">
        <v>7968</v>
      </c>
      <c r="N207">
        <v>12289</v>
      </c>
      <c r="O207">
        <v>0.38600000000000001</v>
      </c>
      <c r="P207">
        <v>0.34799999999999998</v>
      </c>
      <c r="Q207">
        <v>0.26600000000000001</v>
      </c>
      <c r="R207">
        <v>0.19500000000000001</v>
      </c>
      <c r="S207">
        <v>0.53400000000000003</v>
      </c>
      <c r="T207">
        <v>0.27100000000000002</v>
      </c>
    </row>
    <row r="208" spans="1:20" x14ac:dyDescent="0.45">
      <c r="A208" s="10" t="s">
        <v>242</v>
      </c>
      <c r="B208" s="10" t="s">
        <v>21</v>
      </c>
      <c r="C208">
        <v>0.26400000000000001</v>
      </c>
      <c r="D208">
        <v>1.5</v>
      </c>
      <c r="E208">
        <v>0.17699999999999999</v>
      </c>
      <c r="F208">
        <v>0.49299999999999999</v>
      </c>
      <c r="G208">
        <v>0.32900000000000001</v>
      </c>
      <c r="H208">
        <v>8.3000000000000004E-2</v>
      </c>
      <c r="I208">
        <v>0.113</v>
      </c>
      <c r="J208">
        <v>169</v>
      </c>
      <c r="K208">
        <v>3.93</v>
      </c>
      <c r="L208">
        <v>2355</v>
      </c>
      <c r="M208">
        <v>3727</v>
      </c>
      <c r="N208">
        <v>6082</v>
      </c>
      <c r="O208">
        <v>0.434</v>
      </c>
      <c r="P208">
        <v>0.35899999999999999</v>
      </c>
      <c r="Q208">
        <v>0.20699999999999999</v>
      </c>
      <c r="R208">
        <v>0.17699999999999999</v>
      </c>
      <c r="S208">
        <v>0.57099999999999995</v>
      </c>
      <c r="T208">
        <v>0.252</v>
      </c>
    </row>
    <row r="209" spans="1:20" x14ac:dyDescent="0.45">
      <c r="A209" s="10" t="s">
        <v>244</v>
      </c>
      <c r="B209" s="10" t="s">
        <v>21</v>
      </c>
      <c r="C209">
        <v>0.314</v>
      </c>
      <c r="D209">
        <v>1.5</v>
      </c>
      <c r="E209">
        <v>0.22800000000000001</v>
      </c>
      <c r="F209">
        <v>0.46300000000000002</v>
      </c>
      <c r="G209">
        <v>0.309</v>
      </c>
      <c r="H209">
        <v>7.6999999999999999E-2</v>
      </c>
      <c r="I209">
        <v>0.112</v>
      </c>
      <c r="J209">
        <v>230</v>
      </c>
      <c r="K209">
        <v>4.24</v>
      </c>
      <c r="L209">
        <v>2694</v>
      </c>
      <c r="M209">
        <v>4973</v>
      </c>
      <c r="N209">
        <v>7667</v>
      </c>
      <c r="O209">
        <v>0.36699999999999999</v>
      </c>
      <c r="P209">
        <v>0.35599999999999998</v>
      </c>
      <c r="Q209">
        <v>0.27700000000000002</v>
      </c>
      <c r="R209">
        <v>0.16600000000000001</v>
      </c>
      <c r="S209">
        <v>0.48599999999999999</v>
      </c>
      <c r="T209">
        <v>0.34699999999999998</v>
      </c>
    </row>
    <row r="210" spans="1:20" x14ac:dyDescent="0.45">
      <c r="A210" s="10" t="s">
        <v>243</v>
      </c>
      <c r="B210" s="10" t="s">
        <v>21</v>
      </c>
      <c r="C210">
        <v>0.30399999999999999</v>
      </c>
      <c r="D210">
        <v>1.5</v>
      </c>
      <c r="E210">
        <v>0.23599999999999999</v>
      </c>
      <c r="F210">
        <v>0.45800000000000002</v>
      </c>
      <c r="G210">
        <v>0.30599999999999999</v>
      </c>
      <c r="H210">
        <v>7.3999999999999996E-2</v>
      </c>
      <c r="I210">
        <v>9.9000000000000005E-2</v>
      </c>
      <c r="J210">
        <v>147</v>
      </c>
      <c r="K210">
        <v>3.64</v>
      </c>
      <c r="L210">
        <v>2344</v>
      </c>
      <c r="M210">
        <v>3816</v>
      </c>
      <c r="N210">
        <v>6160</v>
      </c>
      <c r="O210">
        <v>0.38100000000000001</v>
      </c>
      <c r="P210">
        <v>0.36899999999999999</v>
      </c>
      <c r="Q210">
        <v>0.251</v>
      </c>
      <c r="R210">
        <v>0.19800000000000001</v>
      </c>
      <c r="S210">
        <v>0.50600000000000001</v>
      </c>
      <c r="T210">
        <v>0.29599999999999999</v>
      </c>
    </row>
    <row r="211" spans="1:20" x14ac:dyDescent="0.45">
      <c r="A211" s="10" t="s">
        <v>245</v>
      </c>
      <c r="B211" s="10" t="s">
        <v>21</v>
      </c>
      <c r="C211">
        <v>0.29199999999999998</v>
      </c>
      <c r="D211">
        <v>1.5</v>
      </c>
      <c r="E211">
        <v>0.20300000000000001</v>
      </c>
      <c r="F211">
        <v>0.47799999999999998</v>
      </c>
      <c r="G211">
        <v>0.31900000000000001</v>
      </c>
      <c r="H211">
        <v>7.2999999999999995E-2</v>
      </c>
      <c r="I211">
        <v>0.111</v>
      </c>
      <c r="J211">
        <v>566</v>
      </c>
      <c r="K211">
        <v>4.26</v>
      </c>
      <c r="L211">
        <v>7294</v>
      </c>
      <c r="M211">
        <v>12352</v>
      </c>
      <c r="N211">
        <v>19646</v>
      </c>
      <c r="O211">
        <v>0.36</v>
      </c>
      <c r="P211">
        <v>0.37</v>
      </c>
      <c r="Q211">
        <v>0.27</v>
      </c>
      <c r="R211">
        <v>0.159</v>
      </c>
      <c r="S211">
        <v>0.52600000000000002</v>
      </c>
      <c r="T211">
        <v>0.315</v>
      </c>
    </row>
    <row r="212" spans="1:20" x14ac:dyDescent="0.45">
      <c r="A212" s="10" t="s">
        <v>248</v>
      </c>
      <c r="B212" s="10" t="s">
        <v>21</v>
      </c>
      <c r="C212">
        <v>0.29199999999999998</v>
      </c>
      <c r="D212">
        <v>1.49</v>
      </c>
      <c r="E212">
        <v>0.214</v>
      </c>
      <c r="F212">
        <v>0.47099999999999997</v>
      </c>
      <c r="G212">
        <v>0.316</v>
      </c>
      <c r="H212">
        <v>9.0999999999999998E-2</v>
      </c>
      <c r="I212">
        <v>0.114</v>
      </c>
      <c r="J212">
        <v>749</v>
      </c>
      <c r="K212">
        <v>4.8600000000000003</v>
      </c>
      <c r="L212">
        <v>8863</v>
      </c>
      <c r="M212">
        <v>14290</v>
      </c>
      <c r="N212">
        <v>23153</v>
      </c>
      <c r="O212">
        <v>0.40400000000000003</v>
      </c>
      <c r="P212">
        <v>0.34200000000000003</v>
      </c>
      <c r="Q212">
        <v>0.254</v>
      </c>
      <c r="R212">
        <v>0.19400000000000001</v>
      </c>
      <c r="S212">
        <v>0.54100000000000004</v>
      </c>
      <c r="T212">
        <v>0.26500000000000001</v>
      </c>
    </row>
    <row r="213" spans="1:20" x14ac:dyDescent="0.45">
      <c r="A213" s="10" t="s">
        <v>302</v>
      </c>
      <c r="B213" s="10" t="s">
        <v>21</v>
      </c>
      <c r="C213">
        <v>0.30299999999999999</v>
      </c>
      <c r="D213">
        <v>1.48</v>
      </c>
      <c r="E213">
        <v>0.21299999999999999</v>
      </c>
      <c r="F213">
        <v>0.47</v>
      </c>
      <c r="G213">
        <v>0.317</v>
      </c>
      <c r="H213">
        <v>9.9000000000000005E-2</v>
      </c>
      <c r="I213">
        <v>9.5000000000000001E-2</v>
      </c>
      <c r="J213">
        <v>459</v>
      </c>
      <c r="K213">
        <v>4.78</v>
      </c>
      <c r="L213">
        <v>5554</v>
      </c>
      <c r="M213">
        <v>8743</v>
      </c>
      <c r="N213">
        <v>14297</v>
      </c>
      <c r="O213">
        <v>0.39900000000000002</v>
      </c>
      <c r="P213">
        <v>0.33500000000000002</v>
      </c>
      <c r="Q213">
        <v>0.26600000000000001</v>
      </c>
      <c r="R213">
        <v>0.17399999999999999</v>
      </c>
      <c r="S213">
        <v>0.55700000000000005</v>
      </c>
      <c r="T213">
        <v>0.26900000000000002</v>
      </c>
    </row>
    <row r="214" spans="1:20" x14ac:dyDescent="0.45">
      <c r="A214" s="10" t="s">
        <v>251</v>
      </c>
      <c r="B214" s="10" t="s">
        <v>21</v>
      </c>
      <c r="C214">
        <v>0.29799999999999999</v>
      </c>
      <c r="D214">
        <v>1.48</v>
      </c>
      <c r="E214">
        <v>0.19600000000000001</v>
      </c>
      <c r="F214">
        <v>0.48</v>
      </c>
      <c r="G214">
        <v>0.32400000000000001</v>
      </c>
      <c r="H214">
        <v>7.5999999999999998E-2</v>
      </c>
      <c r="I214">
        <v>0.152</v>
      </c>
      <c r="J214">
        <v>217</v>
      </c>
      <c r="K214">
        <v>4.6399999999999997</v>
      </c>
      <c r="L214">
        <v>2577</v>
      </c>
      <c r="M214">
        <v>4412</v>
      </c>
      <c r="N214">
        <v>6989</v>
      </c>
      <c r="O214">
        <v>0.379</v>
      </c>
      <c r="P214">
        <v>0.33200000000000002</v>
      </c>
      <c r="Q214">
        <v>0.28999999999999998</v>
      </c>
      <c r="R214">
        <v>0.17399999999999999</v>
      </c>
      <c r="S214">
        <v>0.51700000000000002</v>
      </c>
      <c r="T214">
        <v>0.31</v>
      </c>
    </row>
    <row r="215" spans="1:20" x14ac:dyDescent="0.45">
      <c r="A215" s="10" t="s">
        <v>265</v>
      </c>
      <c r="B215" s="10" t="s">
        <v>21</v>
      </c>
      <c r="C215">
        <v>0.30199999999999999</v>
      </c>
      <c r="D215">
        <v>1.48</v>
      </c>
      <c r="E215">
        <v>0.19800000000000001</v>
      </c>
      <c r="F215">
        <v>0.47899999999999998</v>
      </c>
      <c r="G215">
        <v>0.32300000000000001</v>
      </c>
      <c r="H215">
        <v>0.11</v>
      </c>
      <c r="I215">
        <v>9.1999999999999998E-2</v>
      </c>
      <c r="J215">
        <v>752</v>
      </c>
      <c r="K215">
        <v>4.49</v>
      </c>
      <c r="L215">
        <v>7443</v>
      </c>
      <c r="M215">
        <v>15542</v>
      </c>
      <c r="N215">
        <v>22985</v>
      </c>
      <c r="O215">
        <v>0.35099999999999998</v>
      </c>
      <c r="P215">
        <v>0.35599999999999998</v>
      </c>
      <c r="Q215">
        <v>0.29299999999999998</v>
      </c>
      <c r="R215">
        <v>0.17699999999999999</v>
      </c>
      <c r="S215">
        <v>0.56699999999999995</v>
      </c>
      <c r="T215">
        <v>0.25600000000000001</v>
      </c>
    </row>
    <row r="216" spans="1:20" x14ac:dyDescent="0.45">
      <c r="A216" s="10" t="s">
        <v>228</v>
      </c>
      <c r="B216" s="10" t="s">
        <v>21</v>
      </c>
      <c r="C216">
        <v>0.30299999999999999</v>
      </c>
      <c r="D216">
        <v>1.48</v>
      </c>
      <c r="E216">
        <v>0.21099999999999999</v>
      </c>
      <c r="F216">
        <v>0.47099999999999997</v>
      </c>
      <c r="G216">
        <v>0.31900000000000001</v>
      </c>
      <c r="H216">
        <v>8.5999999999999993E-2</v>
      </c>
      <c r="I216">
        <v>0.10100000000000001</v>
      </c>
      <c r="J216">
        <v>355</v>
      </c>
      <c r="K216">
        <v>5.14</v>
      </c>
      <c r="L216">
        <v>3360</v>
      </c>
      <c r="M216">
        <v>6282</v>
      </c>
      <c r="N216">
        <v>9642</v>
      </c>
      <c r="O216">
        <v>0.44400000000000001</v>
      </c>
      <c r="P216">
        <v>0.33100000000000002</v>
      </c>
      <c r="Q216">
        <v>0.22500000000000001</v>
      </c>
      <c r="R216">
        <v>0.14000000000000001</v>
      </c>
      <c r="S216">
        <v>0.55500000000000005</v>
      </c>
      <c r="T216">
        <v>0.30499999999999999</v>
      </c>
    </row>
    <row r="217" spans="1:20" x14ac:dyDescent="0.45">
      <c r="A217" s="10" t="s">
        <v>247</v>
      </c>
      <c r="B217" s="10" t="s">
        <v>21</v>
      </c>
      <c r="C217">
        <v>0.29899999999999999</v>
      </c>
      <c r="D217">
        <v>1.48</v>
      </c>
      <c r="E217">
        <v>0.20399999999999999</v>
      </c>
      <c r="F217">
        <v>0.47499999999999998</v>
      </c>
      <c r="G217">
        <v>0.32100000000000001</v>
      </c>
      <c r="H217">
        <v>0.08</v>
      </c>
      <c r="I217">
        <v>0.13100000000000001</v>
      </c>
      <c r="J217">
        <v>371</v>
      </c>
      <c r="K217">
        <v>4.34</v>
      </c>
      <c r="L217">
        <v>4483</v>
      </c>
      <c r="M217">
        <v>7665</v>
      </c>
      <c r="N217">
        <v>12148</v>
      </c>
      <c r="O217">
        <v>0.432</v>
      </c>
      <c r="P217">
        <v>0.33500000000000002</v>
      </c>
      <c r="Q217">
        <v>0.23300000000000001</v>
      </c>
      <c r="R217">
        <v>0.151</v>
      </c>
      <c r="S217">
        <v>0.56200000000000006</v>
      </c>
      <c r="T217">
        <v>0.28699999999999998</v>
      </c>
    </row>
    <row r="218" spans="1:20" x14ac:dyDescent="0.45">
      <c r="A218" s="10" t="s">
        <v>252</v>
      </c>
      <c r="B218" s="10" t="s">
        <v>21</v>
      </c>
      <c r="C218">
        <v>0.3</v>
      </c>
      <c r="D218">
        <v>1.47</v>
      </c>
      <c r="E218">
        <v>0.21199999999999999</v>
      </c>
      <c r="F218">
        <v>0.46899999999999997</v>
      </c>
      <c r="G218">
        <v>0.31900000000000001</v>
      </c>
      <c r="H218">
        <v>0.10100000000000001</v>
      </c>
      <c r="I218">
        <v>0.108</v>
      </c>
      <c r="J218">
        <v>231</v>
      </c>
      <c r="K218">
        <v>3.52</v>
      </c>
      <c r="L218">
        <v>4247</v>
      </c>
      <c r="M218">
        <v>6644</v>
      </c>
      <c r="N218">
        <v>10891</v>
      </c>
      <c r="O218">
        <v>0.35299999999999998</v>
      </c>
      <c r="P218">
        <v>0.35599999999999998</v>
      </c>
      <c r="Q218">
        <v>0.29099999999999998</v>
      </c>
      <c r="R218">
        <v>0.189</v>
      </c>
      <c r="S218">
        <v>0.52300000000000002</v>
      </c>
      <c r="T218">
        <v>0.28799999999999998</v>
      </c>
    </row>
    <row r="219" spans="1:20" x14ac:dyDescent="0.45">
      <c r="A219" s="10" t="s">
        <v>253</v>
      </c>
      <c r="B219" s="10" t="s">
        <v>21</v>
      </c>
      <c r="C219">
        <v>0.28699999999999998</v>
      </c>
      <c r="D219">
        <v>1.47</v>
      </c>
      <c r="E219">
        <v>0.215</v>
      </c>
      <c r="F219">
        <v>0.46700000000000003</v>
      </c>
      <c r="G219">
        <v>0.318</v>
      </c>
      <c r="H219">
        <v>9.6000000000000002E-2</v>
      </c>
      <c r="I219">
        <v>8.4000000000000005E-2</v>
      </c>
      <c r="J219">
        <v>101</v>
      </c>
      <c r="K219">
        <v>2.75</v>
      </c>
      <c r="L219">
        <v>1772</v>
      </c>
      <c r="M219">
        <v>3611</v>
      </c>
      <c r="N219">
        <v>5383</v>
      </c>
      <c r="O219">
        <v>0.35</v>
      </c>
      <c r="P219">
        <v>0.36799999999999999</v>
      </c>
      <c r="Q219">
        <v>0.28199999999999997</v>
      </c>
      <c r="R219">
        <v>0.20100000000000001</v>
      </c>
      <c r="S219">
        <v>0.49199999999999999</v>
      </c>
      <c r="T219">
        <v>0.30599999999999999</v>
      </c>
    </row>
    <row r="220" spans="1:20" x14ac:dyDescent="0.45">
      <c r="A220" s="10" t="s">
        <v>254</v>
      </c>
      <c r="B220" s="10" t="s">
        <v>21</v>
      </c>
      <c r="C220">
        <v>0.30399999999999999</v>
      </c>
      <c r="D220">
        <v>1.47</v>
      </c>
      <c r="E220">
        <v>0.20599999999999999</v>
      </c>
      <c r="F220">
        <v>0.47299999999999998</v>
      </c>
      <c r="G220">
        <v>0.32200000000000001</v>
      </c>
      <c r="H220">
        <v>7.2999999999999995E-2</v>
      </c>
      <c r="I220">
        <v>9.0999999999999998E-2</v>
      </c>
      <c r="J220">
        <v>240</v>
      </c>
      <c r="K220">
        <v>3.2</v>
      </c>
      <c r="L220">
        <v>3985</v>
      </c>
      <c r="M220">
        <v>7292</v>
      </c>
      <c r="N220">
        <v>11277</v>
      </c>
      <c r="O220">
        <v>0.29399999999999998</v>
      </c>
      <c r="P220">
        <v>0.373</v>
      </c>
      <c r="Q220">
        <v>0.33200000000000002</v>
      </c>
      <c r="R220">
        <v>0.16600000000000001</v>
      </c>
      <c r="S220">
        <v>0.55900000000000005</v>
      </c>
      <c r="T220">
        <v>0.27500000000000002</v>
      </c>
    </row>
    <row r="221" spans="1:20" x14ac:dyDescent="0.45">
      <c r="A221" s="10" t="s">
        <v>256</v>
      </c>
      <c r="B221" s="10" t="s">
        <v>21</v>
      </c>
      <c r="C221">
        <v>0.28299999999999997</v>
      </c>
      <c r="D221">
        <v>1.47</v>
      </c>
      <c r="E221">
        <v>0.20899999999999999</v>
      </c>
      <c r="F221">
        <v>0.47099999999999997</v>
      </c>
      <c r="G221">
        <v>0.32100000000000001</v>
      </c>
      <c r="H221">
        <v>6.7000000000000004E-2</v>
      </c>
      <c r="I221">
        <v>9.9000000000000005E-2</v>
      </c>
      <c r="J221">
        <v>181</v>
      </c>
      <c r="K221">
        <v>3.02</v>
      </c>
      <c r="L221">
        <v>3135</v>
      </c>
      <c r="M221">
        <v>5468</v>
      </c>
      <c r="N221">
        <v>8603</v>
      </c>
      <c r="O221">
        <v>0.437</v>
      </c>
      <c r="P221">
        <v>0.34699999999999998</v>
      </c>
      <c r="Q221">
        <v>0.216</v>
      </c>
      <c r="R221">
        <v>0.151</v>
      </c>
      <c r="S221">
        <v>0.53700000000000003</v>
      </c>
      <c r="T221">
        <v>0.312</v>
      </c>
    </row>
    <row r="222" spans="1:20" x14ac:dyDescent="0.45">
      <c r="A222" s="10" t="s">
        <v>198</v>
      </c>
      <c r="B222" s="10" t="s">
        <v>21</v>
      </c>
      <c r="C222">
        <v>0.30199999999999999</v>
      </c>
      <c r="D222">
        <v>1.47</v>
      </c>
      <c r="E222">
        <v>0.19800000000000001</v>
      </c>
      <c r="F222">
        <v>0.47699999999999998</v>
      </c>
      <c r="G222">
        <v>0.32500000000000001</v>
      </c>
      <c r="H222">
        <v>8.8999999999999996E-2</v>
      </c>
      <c r="I222">
        <v>0.109</v>
      </c>
      <c r="J222">
        <v>223</v>
      </c>
      <c r="K222">
        <v>3.74</v>
      </c>
      <c r="L222">
        <v>3738</v>
      </c>
      <c r="M222">
        <v>5503</v>
      </c>
      <c r="N222">
        <v>9241</v>
      </c>
      <c r="O222">
        <v>0.41299999999999998</v>
      </c>
      <c r="P222">
        <v>0.33400000000000002</v>
      </c>
      <c r="Q222">
        <v>0.253</v>
      </c>
      <c r="R222">
        <v>0.156</v>
      </c>
      <c r="S222">
        <v>0.56499999999999995</v>
      </c>
      <c r="T222">
        <v>0.27900000000000003</v>
      </c>
    </row>
    <row r="223" spans="1:20" x14ac:dyDescent="0.45">
      <c r="A223" s="10" t="s">
        <v>257</v>
      </c>
      <c r="B223" s="10" t="s">
        <v>21</v>
      </c>
      <c r="C223">
        <v>0.30199999999999999</v>
      </c>
      <c r="D223">
        <v>1.47</v>
      </c>
      <c r="E223">
        <v>0.20799999999999999</v>
      </c>
      <c r="F223">
        <v>0.47099999999999997</v>
      </c>
      <c r="G223">
        <v>0.32100000000000001</v>
      </c>
      <c r="H223">
        <v>0.1</v>
      </c>
      <c r="I223">
        <v>8.2000000000000003E-2</v>
      </c>
      <c r="J223">
        <v>524</v>
      </c>
      <c r="K223">
        <v>4.7300000000000004</v>
      </c>
      <c r="L223">
        <v>6121</v>
      </c>
      <c r="M223">
        <v>10245</v>
      </c>
      <c r="N223">
        <v>16366</v>
      </c>
      <c r="O223">
        <v>0.39100000000000001</v>
      </c>
      <c r="P223">
        <v>0.34100000000000003</v>
      </c>
      <c r="Q223">
        <v>0.26800000000000002</v>
      </c>
      <c r="R223">
        <v>0.158</v>
      </c>
      <c r="S223">
        <v>0.57799999999999996</v>
      </c>
      <c r="T223">
        <v>0.26400000000000001</v>
      </c>
    </row>
    <row r="224" spans="1:20" x14ac:dyDescent="0.45">
      <c r="A224" s="10" t="s">
        <v>258</v>
      </c>
      <c r="B224" s="10" t="s">
        <v>145</v>
      </c>
      <c r="C224">
        <v>0.28299999999999997</v>
      </c>
      <c r="D224">
        <v>1.46</v>
      </c>
      <c r="E224">
        <v>0.20100000000000001</v>
      </c>
      <c r="F224">
        <v>0.47499999999999998</v>
      </c>
      <c r="G224">
        <v>0.32400000000000001</v>
      </c>
      <c r="H224">
        <v>0.115</v>
      </c>
      <c r="I224">
        <v>0.161</v>
      </c>
      <c r="J224">
        <v>673</v>
      </c>
      <c r="K224">
        <v>5.74</v>
      </c>
      <c r="L224">
        <v>5285</v>
      </c>
      <c r="M224">
        <v>10713</v>
      </c>
      <c r="N224">
        <v>15998</v>
      </c>
      <c r="O224">
        <v>0.46600000000000003</v>
      </c>
      <c r="P224">
        <v>0.32900000000000001</v>
      </c>
      <c r="Q224">
        <v>0.20499999999999999</v>
      </c>
      <c r="R224">
        <v>0.182</v>
      </c>
      <c r="S224">
        <v>0.47599999999999998</v>
      </c>
      <c r="T224">
        <v>0.34200000000000003</v>
      </c>
    </row>
    <row r="225" spans="1:20" x14ac:dyDescent="0.45">
      <c r="A225" s="10" t="s">
        <v>259</v>
      </c>
      <c r="B225" s="10" t="s">
        <v>21</v>
      </c>
      <c r="C225">
        <v>0.308</v>
      </c>
      <c r="D225">
        <v>1.46</v>
      </c>
      <c r="E225">
        <v>0.20499999999999999</v>
      </c>
      <c r="F225">
        <v>0.47199999999999998</v>
      </c>
      <c r="G225">
        <v>0.32300000000000001</v>
      </c>
      <c r="H225">
        <v>9.9000000000000005E-2</v>
      </c>
      <c r="I225">
        <v>0.12</v>
      </c>
      <c r="J225">
        <v>1338</v>
      </c>
      <c r="K225">
        <v>5.74</v>
      </c>
      <c r="L225">
        <v>11623</v>
      </c>
      <c r="M225">
        <v>21849</v>
      </c>
      <c r="N225">
        <v>33472</v>
      </c>
      <c r="O225">
        <v>0.41699999999999998</v>
      </c>
      <c r="P225">
        <v>0.34300000000000003</v>
      </c>
      <c r="Q225">
        <v>0.24</v>
      </c>
      <c r="R225">
        <v>0.17599999999999999</v>
      </c>
      <c r="S225">
        <v>0.53</v>
      </c>
      <c r="T225">
        <v>0.29399999999999998</v>
      </c>
    </row>
    <row r="226" spans="1:20" x14ac:dyDescent="0.45">
      <c r="A226" s="10" t="s">
        <v>260</v>
      </c>
      <c r="B226" s="10" t="s">
        <v>21</v>
      </c>
      <c r="C226">
        <v>0.29599999999999999</v>
      </c>
      <c r="D226">
        <v>1.46</v>
      </c>
      <c r="E226">
        <v>0.216</v>
      </c>
      <c r="F226">
        <v>0.46600000000000003</v>
      </c>
      <c r="G226">
        <v>0.318</v>
      </c>
      <c r="H226">
        <v>7.6999999999999999E-2</v>
      </c>
      <c r="I226">
        <v>0.09</v>
      </c>
      <c r="J226">
        <v>323</v>
      </c>
      <c r="K226">
        <v>4.8499999999999996</v>
      </c>
      <c r="L226">
        <v>3174</v>
      </c>
      <c r="M226">
        <v>5978</v>
      </c>
      <c r="N226">
        <v>9152</v>
      </c>
      <c r="O226">
        <v>0.40899999999999997</v>
      </c>
      <c r="P226">
        <v>0.34899999999999998</v>
      </c>
      <c r="Q226">
        <v>0.24199999999999999</v>
      </c>
      <c r="R226">
        <v>0.159</v>
      </c>
      <c r="S226">
        <v>0.54100000000000004</v>
      </c>
      <c r="T226">
        <v>0.3</v>
      </c>
    </row>
    <row r="227" spans="1:20" x14ac:dyDescent="0.45">
      <c r="A227" s="10" t="s">
        <v>261</v>
      </c>
      <c r="B227" s="10" t="s">
        <v>262</v>
      </c>
      <c r="C227">
        <v>0.28199999999999997</v>
      </c>
      <c r="D227">
        <v>1.46</v>
      </c>
      <c r="E227">
        <v>0.21299999999999999</v>
      </c>
      <c r="F227">
        <v>0.46800000000000003</v>
      </c>
      <c r="G227">
        <v>0.32</v>
      </c>
      <c r="H227">
        <v>6.9000000000000006E-2</v>
      </c>
      <c r="I227">
        <v>0.14499999999999999</v>
      </c>
      <c r="J227">
        <v>236</v>
      </c>
      <c r="K227">
        <v>5.25</v>
      </c>
      <c r="L227">
        <v>2068</v>
      </c>
      <c r="M227">
        <v>4171</v>
      </c>
      <c r="N227">
        <v>6239</v>
      </c>
      <c r="O227">
        <v>0.40799999999999997</v>
      </c>
      <c r="P227">
        <v>0.32700000000000001</v>
      </c>
      <c r="Q227">
        <v>0.26500000000000001</v>
      </c>
      <c r="R227">
        <v>0.13300000000000001</v>
      </c>
      <c r="S227">
        <v>0.54400000000000004</v>
      </c>
      <c r="T227">
        <v>0.32300000000000001</v>
      </c>
    </row>
    <row r="228" spans="1:20" x14ac:dyDescent="0.45">
      <c r="A228" s="10" t="s">
        <v>255</v>
      </c>
      <c r="B228" s="10" t="s">
        <v>21</v>
      </c>
      <c r="C228">
        <v>0.307</v>
      </c>
      <c r="D228">
        <v>1.46</v>
      </c>
      <c r="E228">
        <v>0.22600000000000001</v>
      </c>
      <c r="F228">
        <v>0.46</v>
      </c>
      <c r="G228">
        <v>0.314</v>
      </c>
      <c r="H228">
        <v>7.6999999999999999E-2</v>
      </c>
      <c r="I228">
        <v>0.151</v>
      </c>
      <c r="J228">
        <v>284</v>
      </c>
      <c r="K228">
        <v>5.26</v>
      </c>
      <c r="L228">
        <v>2872</v>
      </c>
      <c r="M228">
        <v>5221</v>
      </c>
      <c r="N228">
        <v>8093</v>
      </c>
      <c r="O228">
        <v>0.435</v>
      </c>
      <c r="P228">
        <v>0.35399999999999998</v>
      </c>
      <c r="Q228">
        <v>0.21099999999999999</v>
      </c>
      <c r="R228">
        <v>0.154</v>
      </c>
      <c r="S228">
        <v>0.499</v>
      </c>
      <c r="T228">
        <v>0.34799999999999998</v>
      </c>
    </row>
    <row r="229" spans="1:20" x14ac:dyDescent="0.45">
      <c r="A229" s="10" t="s">
        <v>263</v>
      </c>
      <c r="B229" s="10" t="s">
        <v>21</v>
      </c>
      <c r="C229">
        <v>0.28799999999999998</v>
      </c>
      <c r="D229">
        <v>1.46</v>
      </c>
      <c r="E229">
        <v>0.20200000000000001</v>
      </c>
      <c r="F229">
        <v>0.47399999999999998</v>
      </c>
      <c r="G229">
        <v>0.32400000000000001</v>
      </c>
      <c r="H229">
        <v>7.5999999999999998E-2</v>
      </c>
      <c r="I229">
        <v>0.127</v>
      </c>
      <c r="J229">
        <v>148</v>
      </c>
      <c r="K229">
        <v>3.06</v>
      </c>
      <c r="L229">
        <v>2550</v>
      </c>
      <c r="M229">
        <v>4629</v>
      </c>
      <c r="N229">
        <v>7179</v>
      </c>
      <c r="O229">
        <v>0.34899999999999998</v>
      </c>
      <c r="P229">
        <v>0.36599999999999999</v>
      </c>
      <c r="Q229">
        <v>0.28499999999999998</v>
      </c>
      <c r="R229">
        <v>0.19</v>
      </c>
      <c r="S229">
        <v>0.52300000000000002</v>
      </c>
      <c r="T229">
        <v>0.28699999999999998</v>
      </c>
    </row>
    <row r="230" spans="1:20" x14ac:dyDescent="0.45">
      <c r="A230" s="10" t="s">
        <v>264</v>
      </c>
      <c r="B230" s="10" t="s">
        <v>21</v>
      </c>
      <c r="C230">
        <v>0.27</v>
      </c>
      <c r="D230">
        <v>1.46</v>
      </c>
      <c r="E230">
        <v>0.189</v>
      </c>
      <c r="F230">
        <v>0.48099999999999998</v>
      </c>
      <c r="G230">
        <v>0.33</v>
      </c>
      <c r="H230">
        <v>0.105</v>
      </c>
      <c r="I230">
        <v>0.13</v>
      </c>
      <c r="J230">
        <v>227</v>
      </c>
      <c r="K230">
        <v>4.4800000000000004</v>
      </c>
      <c r="L230">
        <v>2951</v>
      </c>
      <c r="M230">
        <v>4699</v>
      </c>
      <c r="N230">
        <v>7650</v>
      </c>
      <c r="O230">
        <v>0.42499999999999999</v>
      </c>
      <c r="P230">
        <v>0.36199999999999999</v>
      </c>
      <c r="Q230">
        <v>0.21299999999999999</v>
      </c>
      <c r="R230">
        <v>0.21</v>
      </c>
      <c r="S230">
        <v>0.49399999999999999</v>
      </c>
      <c r="T230">
        <v>0.29599999999999999</v>
      </c>
    </row>
    <row r="231" spans="1:20" x14ac:dyDescent="0.45">
      <c r="A231" s="10" t="s">
        <v>275</v>
      </c>
      <c r="B231" s="10" t="s">
        <v>21</v>
      </c>
      <c r="C231">
        <v>0.27900000000000003</v>
      </c>
      <c r="D231">
        <v>1.46</v>
      </c>
      <c r="E231">
        <v>0.19400000000000001</v>
      </c>
      <c r="F231">
        <v>0.47799999999999998</v>
      </c>
      <c r="G231">
        <v>0.32800000000000001</v>
      </c>
      <c r="H231">
        <v>5.8999999999999997E-2</v>
      </c>
      <c r="I231">
        <v>0.13400000000000001</v>
      </c>
      <c r="J231">
        <v>142</v>
      </c>
      <c r="K231">
        <v>3.8</v>
      </c>
      <c r="L231">
        <v>2119</v>
      </c>
      <c r="M231">
        <v>3634</v>
      </c>
      <c r="N231">
        <v>5753</v>
      </c>
      <c r="O231">
        <v>0.42399999999999999</v>
      </c>
      <c r="P231">
        <v>0.33100000000000002</v>
      </c>
      <c r="Q231">
        <v>0.245</v>
      </c>
      <c r="R231">
        <v>0.17299999999999999</v>
      </c>
      <c r="S231">
        <v>0.53500000000000003</v>
      </c>
      <c r="T231">
        <v>0.29099999999999998</v>
      </c>
    </row>
    <row r="232" spans="1:20" x14ac:dyDescent="0.45">
      <c r="A232" s="10" t="s">
        <v>268</v>
      </c>
      <c r="B232" s="10" t="s">
        <v>21</v>
      </c>
      <c r="C232">
        <v>0.308</v>
      </c>
      <c r="D232">
        <v>1.46</v>
      </c>
      <c r="E232">
        <v>0.216</v>
      </c>
      <c r="F232">
        <v>0.46500000000000002</v>
      </c>
      <c r="G232">
        <v>0.31900000000000001</v>
      </c>
      <c r="H232">
        <v>7.5999999999999998E-2</v>
      </c>
      <c r="I232">
        <v>0.11700000000000001</v>
      </c>
      <c r="J232">
        <v>418</v>
      </c>
      <c r="K232">
        <v>4.54</v>
      </c>
      <c r="L232">
        <v>5334</v>
      </c>
      <c r="M232">
        <v>8981</v>
      </c>
      <c r="N232">
        <v>14315</v>
      </c>
      <c r="O232">
        <v>0.39200000000000002</v>
      </c>
      <c r="P232">
        <v>0.32900000000000001</v>
      </c>
      <c r="Q232">
        <v>0.27900000000000003</v>
      </c>
      <c r="R232">
        <v>0.19</v>
      </c>
      <c r="S232">
        <v>0.51400000000000001</v>
      </c>
      <c r="T232">
        <v>0.29599999999999999</v>
      </c>
    </row>
    <row r="233" spans="1:20" x14ac:dyDescent="0.45">
      <c r="A233" s="10" t="s">
        <v>269</v>
      </c>
      <c r="B233" s="10" t="s">
        <v>115</v>
      </c>
      <c r="C233">
        <v>0.27900000000000003</v>
      </c>
      <c r="D233">
        <v>1.45</v>
      </c>
      <c r="E233">
        <v>0.19700000000000001</v>
      </c>
      <c r="F233">
        <v>0.47599999999999998</v>
      </c>
      <c r="G233">
        <v>0.32700000000000001</v>
      </c>
      <c r="H233">
        <v>9.0999999999999998E-2</v>
      </c>
      <c r="I233">
        <v>0.13400000000000001</v>
      </c>
      <c r="J233">
        <v>490</v>
      </c>
      <c r="K233">
        <v>4.99</v>
      </c>
      <c r="L233">
        <v>4210</v>
      </c>
      <c r="M233">
        <v>8670</v>
      </c>
      <c r="N233">
        <v>12880</v>
      </c>
      <c r="O233">
        <v>0.42699999999999999</v>
      </c>
      <c r="P233">
        <v>0.34200000000000003</v>
      </c>
      <c r="Q233">
        <v>0.23100000000000001</v>
      </c>
      <c r="R233">
        <v>0.16200000000000001</v>
      </c>
      <c r="S233">
        <v>0.54100000000000004</v>
      </c>
      <c r="T233">
        <v>0.29699999999999999</v>
      </c>
    </row>
    <row r="234" spans="1:20" x14ac:dyDescent="0.45">
      <c r="A234" s="10" t="s">
        <v>270</v>
      </c>
      <c r="B234" s="10" t="s">
        <v>21</v>
      </c>
      <c r="C234">
        <v>0.33700000000000002</v>
      </c>
      <c r="D234">
        <v>1.45</v>
      </c>
      <c r="E234">
        <v>0.22500000000000001</v>
      </c>
      <c r="F234">
        <v>0.45900000000000002</v>
      </c>
      <c r="G234">
        <v>0.316</v>
      </c>
      <c r="H234">
        <v>8.3000000000000004E-2</v>
      </c>
      <c r="I234">
        <v>0.13200000000000001</v>
      </c>
      <c r="J234">
        <v>226</v>
      </c>
      <c r="K234">
        <v>4.4800000000000004</v>
      </c>
      <c r="L234">
        <v>3009</v>
      </c>
      <c r="M234">
        <v>5003</v>
      </c>
      <c r="N234">
        <v>8012</v>
      </c>
      <c r="O234">
        <v>0.38900000000000001</v>
      </c>
      <c r="P234">
        <v>0.371</v>
      </c>
      <c r="Q234">
        <v>0.24</v>
      </c>
      <c r="R234">
        <v>0.158</v>
      </c>
      <c r="S234">
        <v>0.55300000000000005</v>
      </c>
      <c r="T234">
        <v>0.28899999999999998</v>
      </c>
    </row>
    <row r="235" spans="1:20" x14ac:dyDescent="0.45">
      <c r="A235" s="10" t="s">
        <v>271</v>
      </c>
      <c r="B235" s="10" t="s">
        <v>21</v>
      </c>
      <c r="C235">
        <v>0.30099999999999999</v>
      </c>
      <c r="D235">
        <v>1.45</v>
      </c>
      <c r="E235">
        <v>0.22</v>
      </c>
      <c r="F235">
        <v>0.46200000000000002</v>
      </c>
      <c r="G235">
        <v>0.318</v>
      </c>
      <c r="H235">
        <v>9.1999999999999998E-2</v>
      </c>
      <c r="I235">
        <v>9.7000000000000003E-2</v>
      </c>
      <c r="J235">
        <v>232</v>
      </c>
      <c r="K235">
        <v>4.96</v>
      </c>
      <c r="L235">
        <v>2348</v>
      </c>
      <c r="M235">
        <v>4440</v>
      </c>
      <c r="N235">
        <v>6788</v>
      </c>
      <c r="O235">
        <v>0.38600000000000001</v>
      </c>
      <c r="P235">
        <v>0.35899999999999999</v>
      </c>
      <c r="Q235">
        <v>0.255</v>
      </c>
      <c r="R235">
        <v>0.20599999999999999</v>
      </c>
      <c r="S235">
        <v>0.52</v>
      </c>
      <c r="T235">
        <v>0.27400000000000002</v>
      </c>
    </row>
    <row r="236" spans="1:20" x14ac:dyDescent="0.45">
      <c r="A236" s="10" t="s">
        <v>272</v>
      </c>
      <c r="B236" s="10" t="s">
        <v>21</v>
      </c>
      <c r="C236">
        <v>0.308</v>
      </c>
      <c r="D236">
        <v>1.45</v>
      </c>
      <c r="E236">
        <v>0.21199999999999999</v>
      </c>
      <c r="F236">
        <v>0.46700000000000003</v>
      </c>
      <c r="G236">
        <v>0.32200000000000001</v>
      </c>
      <c r="H236">
        <v>9.8000000000000004E-2</v>
      </c>
      <c r="I236">
        <v>0.11600000000000001</v>
      </c>
      <c r="J236">
        <v>517</v>
      </c>
      <c r="K236">
        <v>4.9400000000000004</v>
      </c>
      <c r="L236">
        <v>4902</v>
      </c>
      <c r="M236">
        <v>9840</v>
      </c>
      <c r="N236">
        <v>14742</v>
      </c>
      <c r="O236">
        <v>0.39600000000000002</v>
      </c>
      <c r="P236">
        <v>0.35499999999999998</v>
      </c>
      <c r="Q236">
        <v>0.248</v>
      </c>
      <c r="R236">
        <v>0.20200000000000001</v>
      </c>
      <c r="S236">
        <v>0.52</v>
      </c>
      <c r="T236">
        <v>0.27800000000000002</v>
      </c>
    </row>
    <row r="237" spans="1:20" x14ac:dyDescent="0.45">
      <c r="A237" s="10" t="s">
        <v>273</v>
      </c>
      <c r="B237" s="10" t="s">
        <v>87</v>
      </c>
      <c r="C237">
        <v>0.30499999999999999</v>
      </c>
      <c r="D237">
        <v>1.45</v>
      </c>
      <c r="E237">
        <v>0.218</v>
      </c>
      <c r="F237">
        <v>0.46300000000000002</v>
      </c>
      <c r="G237">
        <v>0.31900000000000001</v>
      </c>
      <c r="H237">
        <v>8.6999999999999994E-2</v>
      </c>
      <c r="I237">
        <v>0.13100000000000001</v>
      </c>
      <c r="J237">
        <v>451</v>
      </c>
      <c r="K237">
        <v>4.8099999999999996</v>
      </c>
      <c r="L237">
        <v>4384</v>
      </c>
      <c r="M237">
        <v>8548</v>
      </c>
      <c r="N237">
        <v>12932</v>
      </c>
      <c r="O237">
        <v>0.4</v>
      </c>
      <c r="P237">
        <v>0.34799999999999998</v>
      </c>
      <c r="Q237">
        <v>0.252</v>
      </c>
      <c r="R237">
        <v>0.13900000000000001</v>
      </c>
      <c r="S237">
        <v>0.495</v>
      </c>
      <c r="T237">
        <v>0.36599999999999999</v>
      </c>
    </row>
    <row r="238" spans="1:20" x14ac:dyDescent="0.45">
      <c r="A238" s="10" t="s">
        <v>274</v>
      </c>
      <c r="B238" s="10" t="s">
        <v>21</v>
      </c>
      <c r="C238">
        <v>0.27600000000000002</v>
      </c>
      <c r="D238">
        <v>1.45</v>
      </c>
      <c r="E238">
        <v>0.184</v>
      </c>
      <c r="F238">
        <v>0.48299999999999998</v>
      </c>
      <c r="G238">
        <v>0.33300000000000002</v>
      </c>
      <c r="H238">
        <v>9.1999999999999998E-2</v>
      </c>
      <c r="I238">
        <v>8.6999999999999994E-2</v>
      </c>
      <c r="J238">
        <v>217</v>
      </c>
      <c r="K238">
        <v>2.75</v>
      </c>
      <c r="L238">
        <v>4614</v>
      </c>
      <c r="M238">
        <v>7525</v>
      </c>
      <c r="N238">
        <v>12139</v>
      </c>
      <c r="O238">
        <v>0.35099999999999998</v>
      </c>
      <c r="P238">
        <v>0.372</v>
      </c>
      <c r="Q238">
        <v>0.27700000000000002</v>
      </c>
      <c r="R238">
        <v>0.19500000000000001</v>
      </c>
      <c r="S238">
        <v>0.52200000000000002</v>
      </c>
      <c r="T238">
        <v>0.28299999999999997</v>
      </c>
    </row>
    <row r="239" spans="1:20" x14ac:dyDescent="0.45">
      <c r="A239" s="10" t="s">
        <v>276</v>
      </c>
      <c r="B239" s="10" t="s">
        <v>21</v>
      </c>
      <c r="C239">
        <v>0.30099999999999999</v>
      </c>
      <c r="D239">
        <v>1.45</v>
      </c>
      <c r="E239">
        <v>0.191</v>
      </c>
      <c r="F239">
        <v>0.47799999999999998</v>
      </c>
      <c r="G239">
        <v>0.33</v>
      </c>
      <c r="H239">
        <v>7.5999999999999998E-2</v>
      </c>
      <c r="I239">
        <v>0.108</v>
      </c>
      <c r="J239">
        <v>190</v>
      </c>
      <c r="K239">
        <v>4.7699999999999996</v>
      </c>
      <c r="L239">
        <v>2225</v>
      </c>
      <c r="M239">
        <v>3520</v>
      </c>
      <c r="N239">
        <v>5745</v>
      </c>
      <c r="O239">
        <v>0.40100000000000002</v>
      </c>
      <c r="P239">
        <v>0.371</v>
      </c>
      <c r="Q239">
        <v>0.22800000000000001</v>
      </c>
      <c r="R239">
        <v>0.20499999999999999</v>
      </c>
      <c r="S239">
        <v>0.51700000000000002</v>
      </c>
      <c r="T239">
        <v>0.27800000000000002</v>
      </c>
    </row>
    <row r="240" spans="1:20" x14ac:dyDescent="0.45">
      <c r="A240" s="10" t="s">
        <v>266</v>
      </c>
      <c r="B240" s="10" t="s">
        <v>21</v>
      </c>
      <c r="C240">
        <v>0.29299999999999998</v>
      </c>
      <c r="D240">
        <v>1.45</v>
      </c>
      <c r="E240">
        <v>0.21299999999999999</v>
      </c>
      <c r="F240">
        <v>0.46500000000000002</v>
      </c>
      <c r="G240">
        <v>0.32200000000000001</v>
      </c>
      <c r="H240">
        <v>0.11899999999999999</v>
      </c>
      <c r="I240">
        <v>0.104</v>
      </c>
      <c r="J240">
        <v>773</v>
      </c>
      <c r="K240">
        <v>4.7699999999999996</v>
      </c>
      <c r="L240">
        <v>8292</v>
      </c>
      <c r="M240">
        <v>15442</v>
      </c>
      <c r="N240">
        <v>23734</v>
      </c>
      <c r="O240">
        <v>0.378</v>
      </c>
      <c r="P240">
        <v>0.34699999999999998</v>
      </c>
      <c r="Q240">
        <v>0.27500000000000002</v>
      </c>
      <c r="R240">
        <v>0.20899999999999999</v>
      </c>
      <c r="S240">
        <v>0.50900000000000001</v>
      </c>
      <c r="T240">
        <v>0.28199999999999997</v>
      </c>
    </row>
    <row r="241" spans="1:20" x14ac:dyDescent="0.45">
      <c r="A241" s="10" t="s">
        <v>277</v>
      </c>
      <c r="B241" s="10" t="s">
        <v>21</v>
      </c>
      <c r="C241">
        <v>0.29899999999999999</v>
      </c>
      <c r="D241">
        <v>1.44</v>
      </c>
      <c r="E241">
        <v>0.20499999999999999</v>
      </c>
      <c r="F241">
        <v>0.47</v>
      </c>
      <c r="G241">
        <v>0.32500000000000001</v>
      </c>
      <c r="H241">
        <v>9.0999999999999998E-2</v>
      </c>
      <c r="I241">
        <v>0.123</v>
      </c>
      <c r="J241">
        <v>942</v>
      </c>
      <c r="K241">
        <v>5.65</v>
      </c>
      <c r="L241">
        <v>9960</v>
      </c>
      <c r="M241">
        <v>15467</v>
      </c>
      <c r="N241">
        <v>25427</v>
      </c>
      <c r="O241">
        <v>0.433</v>
      </c>
      <c r="P241">
        <v>0.32600000000000001</v>
      </c>
      <c r="Q241">
        <v>0.24199999999999999</v>
      </c>
      <c r="R241">
        <v>0.17499999999999999</v>
      </c>
      <c r="S241">
        <v>0.50600000000000001</v>
      </c>
      <c r="T241">
        <v>0.31900000000000001</v>
      </c>
    </row>
    <row r="242" spans="1:20" x14ac:dyDescent="0.45">
      <c r="A242" s="10" t="s">
        <v>324</v>
      </c>
      <c r="B242" s="10" t="s">
        <v>21</v>
      </c>
      <c r="C242">
        <v>0.29799999999999999</v>
      </c>
      <c r="D242">
        <v>1.44</v>
      </c>
      <c r="E242">
        <v>0.187</v>
      </c>
      <c r="F242">
        <v>0.48</v>
      </c>
      <c r="G242">
        <v>0.33300000000000002</v>
      </c>
      <c r="H242">
        <v>8.8999999999999996E-2</v>
      </c>
      <c r="I242">
        <v>0.104</v>
      </c>
      <c r="J242">
        <v>431</v>
      </c>
      <c r="K242">
        <v>5.21</v>
      </c>
      <c r="L242">
        <v>5484</v>
      </c>
      <c r="M242">
        <v>7608</v>
      </c>
      <c r="N242">
        <v>13092</v>
      </c>
      <c r="O242">
        <v>0.39600000000000002</v>
      </c>
      <c r="P242">
        <v>0.32300000000000001</v>
      </c>
      <c r="Q242">
        <v>0.28199999999999997</v>
      </c>
      <c r="R242">
        <v>0.16500000000000001</v>
      </c>
      <c r="S242">
        <v>0.55800000000000005</v>
      </c>
      <c r="T242">
        <v>0.27800000000000002</v>
      </c>
    </row>
    <row r="243" spans="1:20" x14ac:dyDescent="0.45">
      <c r="A243" s="10" t="s">
        <v>278</v>
      </c>
      <c r="B243" s="10" t="s">
        <v>279</v>
      </c>
      <c r="C243">
        <v>0.29499999999999998</v>
      </c>
      <c r="D243">
        <v>1.44</v>
      </c>
      <c r="E243">
        <v>0.21199999999999999</v>
      </c>
      <c r="F243">
        <v>0.46600000000000003</v>
      </c>
      <c r="G243">
        <v>0.32300000000000001</v>
      </c>
      <c r="H243">
        <v>0.10100000000000001</v>
      </c>
      <c r="I243">
        <v>0.10299999999999999</v>
      </c>
      <c r="J243">
        <v>412</v>
      </c>
      <c r="K243">
        <v>5.55</v>
      </c>
      <c r="L243">
        <v>4198</v>
      </c>
      <c r="M243">
        <v>6716</v>
      </c>
      <c r="N243">
        <v>10914</v>
      </c>
      <c r="O243">
        <v>0.40100000000000002</v>
      </c>
      <c r="P243">
        <v>0.35299999999999998</v>
      </c>
      <c r="Q243">
        <v>0.245</v>
      </c>
      <c r="R243">
        <v>0.187</v>
      </c>
      <c r="S243">
        <v>0.55300000000000005</v>
      </c>
      <c r="T243">
        <v>0.26</v>
      </c>
    </row>
    <row r="244" spans="1:20" x14ac:dyDescent="0.45">
      <c r="A244" s="10" t="s">
        <v>281</v>
      </c>
      <c r="B244" s="10" t="s">
        <v>21</v>
      </c>
      <c r="C244">
        <v>0.311</v>
      </c>
      <c r="D244">
        <v>1.44</v>
      </c>
      <c r="E244">
        <v>0.186</v>
      </c>
      <c r="F244">
        <v>0.48099999999999998</v>
      </c>
      <c r="G244">
        <v>0.33400000000000002</v>
      </c>
      <c r="H244">
        <v>0.113</v>
      </c>
      <c r="I244">
        <v>6.4000000000000001E-2</v>
      </c>
      <c r="J244">
        <v>90</v>
      </c>
      <c r="K244">
        <v>2.12</v>
      </c>
      <c r="L244">
        <v>2732</v>
      </c>
      <c r="M244">
        <v>4315</v>
      </c>
      <c r="N244">
        <v>7047</v>
      </c>
      <c r="O244">
        <v>0.30299999999999999</v>
      </c>
      <c r="P244">
        <v>0.371</v>
      </c>
      <c r="Q244">
        <v>0.32600000000000001</v>
      </c>
      <c r="R244">
        <v>0.17699999999999999</v>
      </c>
      <c r="S244">
        <v>0.57299999999999995</v>
      </c>
      <c r="T244">
        <v>0.251</v>
      </c>
    </row>
    <row r="245" spans="1:20" x14ac:dyDescent="0.45">
      <c r="A245" s="10" t="s">
        <v>283</v>
      </c>
      <c r="B245" s="10" t="s">
        <v>284</v>
      </c>
      <c r="C245">
        <v>0.311</v>
      </c>
      <c r="D245">
        <v>1.44</v>
      </c>
      <c r="E245">
        <v>0.192</v>
      </c>
      <c r="F245">
        <v>0.47699999999999998</v>
      </c>
      <c r="G245">
        <v>0.33200000000000002</v>
      </c>
      <c r="H245">
        <v>8.5000000000000006E-2</v>
      </c>
      <c r="I245">
        <v>0.121</v>
      </c>
      <c r="J245">
        <v>448</v>
      </c>
      <c r="K245">
        <v>4.93</v>
      </c>
      <c r="L245">
        <v>4398</v>
      </c>
      <c r="M245">
        <v>8211</v>
      </c>
      <c r="N245">
        <v>12609</v>
      </c>
      <c r="O245">
        <v>0.42799999999999999</v>
      </c>
      <c r="P245">
        <v>0.34300000000000003</v>
      </c>
      <c r="Q245">
        <v>0.22900000000000001</v>
      </c>
      <c r="R245">
        <v>0.13700000000000001</v>
      </c>
      <c r="S245">
        <v>0.57699999999999996</v>
      </c>
      <c r="T245">
        <v>0.28599999999999998</v>
      </c>
    </row>
    <row r="246" spans="1:20" x14ac:dyDescent="0.45">
      <c r="A246" s="10" t="s">
        <v>285</v>
      </c>
      <c r="B246" s="10" t="s">
        <v>21</v>
      </c>
      <c r="C246">
        <v>0.29399999999999998</v>
      </c>
      <c r="D246">
        <v>1.44</v>
      </c>
      <c r="E246">
        <v>0.20300000000000001</v>
      </c>
      <c r="F246">
        <v>0.47</v>
      </c>
      <c r="G246">
        <v>0.32700000000000001</v>
      </c>
      <c r="H246">
        <v>8.5999999999999993E-2</v>
      </c>
      <c r="I246">
        <v>9.7000000000000003E-2</v>
      </c>
      <c r="J246">
        <v>1087</v>
      </c>
      <c r="K246">
        <v>5.0599999999999996</v>
      </c>
      <c r="L246">
        <v>12890</v>
      </c>
      <c r="M246">
        <v>20129</v>
      </c>
      <c r="N246">
        <v>33019</v>
      </c>
      <c r="O246">
        <v>0.375</v>
      </c>
      <c r="P246">
        <v>0.35799999999999998</v>
      </c>
      <c r="Q246">
        <v>0.26700000000000002</v>
      </c>
      <c r="R246">
        <v>0.182</v>
      </c>
      <c r="S246">
        <v>0.53400000000000003</v>
      </c>
      <c r="T246">
        <v>0.28399999999999997</v>
      </c>
    </row>
    <row r="247" spans="1:20" x14ac:dyDescent="0.45">
      <c r="A247" s="10" t="s">
        <v>286</v>
      </c>
      <c r="B247" s="10" t="s">
        <v>21</v>
      </c>
      <c r="C247">
        <v>0.32100000000000001</v>
      </c>
      <c r="D247">
        <v>1.43</v>
      </c>
      <c r="E247">
        <v>0.219</v>
      </c>
      <c r="F247">
        <v>0.46</v>
      </c>
      <c r="G247">
        <v>0.32100000000000001</v>
      </c>
      <c r="H247">
        <v>8.8999999999999996E-2</v>
      </c>
      <c r="I247">
        <v>9.9000000000000005E-2</v>
      </c>
      <c r="J247">
        <v>358</v>
      </c>
      <c r="K247">
        <v>4.83</v>
      </c>
      <c r="L247">
        <v>3870</v>
      </c>
      <c r="M247">
        <v>6869</v>
      </c>
      <c r="N247">
        <v>10739</v>
      </c>
      <c r="O247">
        <v>0.36399999999999999</v>
      </c>
      <c r="P247">
        <v>0.34399999999999997</v>
      </c>
      <c r="Q247">
        <v>0.29199999999999998</v>
      </c>
      <c r="R247">
        <v>0.17399999999999999</v>
      </c>
      <c r="S247">
        <v>0.53400000000000003</v>
      </c>
      <c r="T247">
        <v>0.29299999999999998</v>
      </c>
    </row>
    <row r="248" spans="1:20" x14ac:dyDescent="0.45">
      <c r="A248" s="10" t="s">
        <v>288</v>
      </c>
      <c r="B248" s="10" t="s">
        <v>21</v>
      </c>
      <c r="C248">
        <v>0.30499999999999999</v>
      </c>
      <c r="D248">
        <v>1.43</v>
      </c>
      <c r="E248">
        <v>0.20699999999999999</v>
      </c>
      <c r="F248">
        <v>0.46700000000000003</v>
      </c>
      <c r="G248">
        <v>0.32600000000000001</v>
      </c>
      <c r="H248">
        <v>8.6999999999999994E-2</v>
      </c>
      <c r="I248">
        <v>0.112</v>
      </c>
      <c r="J248">
        <v>746</v>
      </c>
      <c r="K248">
        <v>4.63</v>
      </c>
      <c r="L248">
        <v>8170</v>
      </c>
      <c r="M248">
        <v>15570</v>
      </c>
      <c r="N248">
        <v>23740</v>
      </c>
      <c r="O248">
        <v>0.35899999999999999</v>
      </c>
      <c r="P248">
        <v>0.371</v>
      </c>
      <c r="Q248">
        <v>0.27</v>
      </c>
      <c r="R248">
        <v>0.16600000000000001</v>
      </c>
      <c r="S248">
        <v>0.51400000000000001</v>
      </c>
      <c r="T248">
        <v>0.32</v>
      </c>
    </row>
    <row r="249" spans="1:20" x14ac:dyDescent="0.45">
      <c r="A249" s="10" t="s">
        <v>280</v>
      </c>
      <c r="B249" s="10" t="s">
        <v>21</v>
      </c>
      <c r="C249">
        <v>0.27500000000000002</v>
      </c>
      <c r="D249">
        <v>1.43</v>
      </c>
      <c r="E249">
        <v>0.20399999999999999</v>
      </c>
      <c r="F249">
        <v>0.46899999999999997</v>
      </c>
      <c r="G249">
        <v>0.32700000000000001</v>
      </c>
      <c r="H249">
        <v>0.108</v>
      </c>
      <c r="I249">
        <v>0.128</v>
      </c>
      <c r="J249">
        <v>472</v>
      </c>
      <c r="K249">
        <v>5.38</v>
      </c>
      <c r="L249">
        <v>4538</v>
      </c>
      <c r="M249">
        <v>8129</v>
      </c>
      <c r="N249">
        <v>12667</v>
      </c>
      <c r="O249">
        <v>0.439</v>
      </c>
      <c r="P249">
        <v>0.34599999999999997</v>
      </c>
      <c r="Q249">
        <v>0.215</v>
      </c>
      <c r="R249">
        <v>0.19</v>
      </c>
      <c r="S249">
        <v>0.51200000000000001</v>
      </c>
      <c r="T249">
        <v>0.29799999999999999</v>
      </c>
    </row>
    <row r="250" spans="1:20" x14ac:dyDescent="0.45">
      <c r="A250" s="10" t="s">
        <v>287</v>
      </c>
      <c r="B250" s="10" t="s">
        <v>21</v>
      </c>
      <c r="C250">
        <v>0.29899999999999999</v>
      </c>
      <c r="D250">
        <v>1.43</v>
      </c>
      <c r="E250">
        <v>0.19400000000000001</v>
      </c>
      <c r="F250">
        <v>0.47499999999999998</v>
      </c>
      <c r="G250">
        <v>0.33100000000000002</v>
      </c>
      <c r="H250">
        <v>8.5000000000000006E-2</v>
      </c>
      <c r="I250">
        <v>9.4E-2</v>
      </c>
      <c r="J250">
        <v>247</v>
      </c>
      <c r="K250">
        <v>5.76</v>
      </c>
      <c r="L250">
        <v>2820</v>
      </c>
      <c r="M250">
        <v>3970</v>
      </c>
      <c r="N250">
        <v>6790</v>
      </c>
      <c r="O250">
        <v>0.433</v>
      </c>
      <c r="P250">
        <v>0.30599999999999999</v>
      </c>
      <c r="Q250">
        <v>0.26100000000000001</v>
      </c>
      <c r="R250">
        <v>0.152</v>
      </c>
      <c r="S250">
        <v>0.59</v>
      </c>
      <c r="T250">
        <v>0.25800000000000001</v>
      </c>
    </row>
    <row r="251" spans="1:20" x14ac:dyDescent="0.45">
      <c r="A251" s="10" t="s">
        <v>309</v>
      </c>
      <c r="B251" s="10" t="s">
        <v>21</v>
      </c>
      <c r="C251">
        <v>0.308</v>
      </c>
      <c r="D251">
        <v>1.43</v>
      </c>
      <c r="E251">
        <v>0.186</v>
      </c>
      <c r="F251">
        <v>0.47899999999999998</v>
      </c>
      <c r="G251">
        <v>0.33500000000000002</v>
      </c>
      <c r="H251">
        <v>8.6999999999999994E-2</v>
      </c>
      <c r="I251">
        <v>0.108</v>
      </c>
      <c r="J251">
        <v>498</v>
      </c>
      <c r="K251">
        <v>5.27</v>
      </c>
      <c r="L251">
        <v>4327</v>
      </c>
      <c r="M251">
        <v>8485</v>
      </c>
      <c r="N251">
        <v>12812</v>
      </c>
      <c r="O251">
        <v>0.41499999999999998</v>
      </c>
      <c r="P251">
        <v>0.34399999999999997</v>
      </c>
      <c r="Q251">
        <v>0.24099999999999999</v>
      </c>
      <c r="R251">
        <v>0.17100000000000001</v>
      </c>
      <c r="S251">
        <v>0.53500000000000003</v>
      </c>
      <c r="T251">
        <v>0.29399999999999998</v>
      </c>
    </row>
    <row r="252" spans="1:20" x14ac:dyDescent="0.45">
      <c r="A252" s="10" t="s">
        <v>336</v>
      </c>
      <c r="B252" s="10" t="s">
        <v>21</v>
      </c>
      <c r="C252">
        <v>0.314</v>
      </c>
      <c r="D252">
        <v>1.43</v>
      </c>
      <c r="E252">
        <v>0.20300000000000001</v>
      </c>
      <c r="F252">
        <v>0.46899999999999997</v>
      </c>
      <c r="G252">
        <v>0.32800000000000001</v>
      </c>
      <c r="H252">
        <v>8.5000000000000006E-2</v>
      </c>
      <c r="I252">
        <v>8.5000000000000006E-2</v>
      </c>
      <c r="J252">
        <v>134</v>
      </c>
      <c r="K252">
        <v>3.95</v>
      </c>
      <c r="L252">
        <v>1986</v>
      </c>
      <c r="M252">
        <v>3304</v>
      </c>
      <c r="N252">
        <v>5290</v>
      </c>
      <c r="O252">
        <v>0.34</v>
      </c>
      <c r="P252">
        <v>0.33900000000000002</v>
      </c>
      <c r="Q252">
        <v>0.32100000000000001</v>
      </c>
      <c r="R252">
        <v>0.16700000000000001</v>
      </c>
      <c r="S252">
        <v>0.56899999999999995</v>
      </c>
      <c r="T252">
        <v>0.26400000000000001</v>
      </c>
    </row>
    <row r="253" spans="1:20" x14ac:dyDescent="0.45">
      <c r="A253" s="10" t="s">
        <v>291</v>
      </c>
      <c r="B253" s="10" t="s">
        <v>21</v>
      </c>
      <c r="C253">
        <v>0.28100000000000003</v>
      </c>
      <c r="D253">
        <v>1.43</v>
      </c>
      <c r="E253">
        <v>0.214</v>
      </c>
      <c r="F253">
        <v>0.46200000000000002</v>
      </c>
      <c r="G253">
        <v>0.32400000000000001</v>
      </c>
      <c r="H253">
        <v>0.10299999999999999</v>
      </c>
      <c r="I253">
        <v>0.113</v>
      </c>
      <c r="J253">
        <v>717</v>
      </c>
      <c r="K253">
        <v>4.49</v>
      </c>
      <c r="L253">
        <v>8881</v>
      </c>
      <c r="M253">
        <v>14575</v>
      </c>
      <c r="N253">
        <v>23456</v>
      </c>
      <c r="O253">
        <v>0.41199999999999998</v>
      </c>
      <c r="P253">
        <v>0.36599999999999999</v>
      </c>
      <c r="Q253">
        <v>0.221</v>
      </c>
      <c r="R253">
        <v>0.18</v>
      </c>
      <c r="S253">
        <v>0.497</v>
      </c>
      <c r="T253">
        <v>0.32200000000000001</v>
      </c>
    </row>
    <row r="254" spans="1:20" x14ac:dyDescent="0.45">
      <c r="A254" s="10" t="s">
        <v>290</v>
      </c>
      <c r="B254" s="10" t="s">
        <v>174</v>
      </c>
      <c r="C254">
        <v>0.28399999999999997</v>
      </c>
      <c r="D254">
        <v>1.42</v>
      </c>
      <c r="E254">
        <v>0.215</v>
      </c>
      <c r="F254">
        <v>0.46100000000000002</v>
      </c>
      <c r="G254">
        <v>0.32400000000000001</v>
      </c>
      <c r="H254">
        <v>0.104</v>
      </c>
      <c r="I254">
        <v>0.12</v>
      </c>
      <c r="J254">
        <v>792</v>
      </c>
      <c r="K254">
        <v>4.78</v>
      </c>
      <c r="L254">
        <v>7826</v>
      </c>
      <c r="M254">
        <v>15162</v>
      </c>
      <c r="N254">
        <v>22988</v>
      </c>
      <c r="O254">
        <v>0.39600000000000002</v>
      </c>
      <c r="P254">
        <v>0.35799999999999998</v>
      </c>
      <c r="Q254">
        <v>0.246</v>
      </c>
      <c r="R254">
        <v>0.21299999999999999</v>
      </c>
      <c r="S254">
        <v>0.503</v>
      </c>
      <c r="T254">
        <v>0.28399999999999997</v>
      </c>
    </row>
    <row r="255" spans="1:20" x14ac:dyDescent="0.45">
      <c r="A255" s="10" t="s">
        <v>328</v>
      </c>
      <c r="B255" s="10" t="s">
        <v>21</v>
      </c>
      <c r="C255">
        <v>0.309</v>
      </c>
      <c r="D255">
        <v>1.42</v>
      </c>
      <c r="E255">
        <v>0.19500000000000001</v>
      </c>
      <c r="F255">
        <v>0.47199999999999998</v>
      </c>
      <c r="G255">
        <v>0.33200000000000002</v>
      </c>
      <c r="H255">
        <v>8.5999999999999993E-2</v>
      </c>
      <c r="I255">
        <v>9.2999999999999999E-2</v>
      </c>
      <c r="J255">
        <v>683</v>
      </c>
      <c r="K255">
        <v>5.43</v>
      </c>
      <c r="L255">
        <v>6796</v>
      </c>
      <c r="M255">
        <v>11747</v>
      </c>
      <c r="N255">
        <v>18543</v>
      </c>
      <c r="O255">
        <v>0.36299999999999999</v>
      </c>
      <c r="P255">
        <v>0.33800000000000002</v>
      </c>
      <c r="Q255">
        <v>0.29899999999999999</v>
      </c>
      <c r="R255">
        <v>0.14499999999999999</v>
      </c>
      <c r="S255">
        <v>0.56599999999999995</v>
      </c>
      <c r="T255">
        <v>0.28899999999999998</v>
      </c>
    </row>
    <row r="256" spans="1:20" x14ac:dyDescent="0.45">
      <c r="A256" s="10" t="s">
        <v>299</v>
      </c>
      <c r="B256" s="10" t="s">
        <v>21</v>
      </c>
      <c r="C256">
        <v>0.27700000000000002</v>
      </c>
      <c r="D256">
        <v>1.42</v>
      </c>
      <c r="E256">
        <v>0.185</v>
      </c>
      <c r="F256">
        <v>0.47799999999999998</v>
      </c>
      <c r="G256">
        <v>0.33700000000000002</v>
      </c>
      <c r="H256">
        <v>9.5000000000000001E-2</v>
      </c>
      <c r="I256">
        <v>9.0999999999999998E-2</v>
      </c>
      <c r="J256">
        <v>243</v>
      </c>
      <c r="K256">
        <v>3.42</v>
      </c>
      <c r="L256">
        <v>4023</v>
      </c>
      <c r="M256">
        <v>6454</v>
      </c>
      <c r="N256">
        <v>10477</v>
      </c>
      <c r="O256">
        <v>0.40899999999999997</v>
      </c>
      <c r="P256">
        <v>0.34300000000000003</v>
      </c>
      <c r="Q256">
        <v>0.248</v>
      </c>
      <c r="R256">
        <v>0.19700000000000001</v>
      </c>
      <c r="S256">
        <v>0.56799999999999995</v>
      </c>
      <c r="T256">
        <v>0.23599999999999999</v>
      </c>
    </row>
    <row r="257" spans="1:20" x14ac:dyDescent="0.45">
      <c r="A257" s="10" t="s">
        <v>295</v>
      </c>
      <c r="B257" s="10" t="s">
        <v>21</v>
      </c>
      <c r="C257">
        <v>0.313</v>
      </c>
      <c r="D257">
        <v>1.42</v>
      </c>
      <c r="E257">
        <v>0.20300000000000001</v>
      </c>
      <c r="F257">
        <v>0.46800000000000003</v>
      </c>
      <c r="G257">
        <v>0.33</v>
      </c>
      <c r="H257">
        <v>7.9000000000000001E-2</v>
      </c>
      <c r="I257">
        <v>0.11</v>
      </c>
      <c r="J257">
        <v>323</v>
      </c>
      <c r="K257">
        <v>5.23</v>
      </c>
      <c r="L257">
        <v>3620</v>
      </c>
      <c r="M257">
        <v>5825</v>
      </c>
      <c r="N257">
        <v>9445</v>
      </c>
      <c r="O257">
        <v>0.379</v>
      </c>
      <c r="P257">
        <v>0.33500000000000002</v>
      </c>
      <c r="Q257">
        <v>0.28599999999999998</v>
      </c>
      <c r="R257">
        <v>0.16900000000000001</v>
      </c>
      <c r="S257">
        <v>0.54300000000000004</v>
      </c>
      <c r="T257">
        <v>0.28799999999999998</v>
      </c>
    </row>
    <row r="258" spans="1:20" x14ac:dyDescent="0.45">
      <c r="A258" s="10" t="s">
        <v>293</v>
      </c>
      <c r="B258" s="10" t="s">
        <v>96</v>
      </c>
      <c r="C258">
        <v>0.28799999999999998</v>
      </c>
      <c r="D258">
        <v>1.42</v>
      </c>
      <c r="E258">
        <v>0.19800000000000001</v>
      </c>
      <c r="F258">
        <v>0.47</v>
      </c>
      <c r="G258">
        <v>0.33200000000000002</v>
      </c>
      <c r="H258">
        <v>8.7999999999999995E-2</v>
      </c>
      <c r="I258">
        <v>0.13600000000000001</v>
      </c>
      <c r="J258">
        <v>854</v>
      </c>
      <c r="K258">
        <v>5.0999999999999996</v>
      </c>
      <c r="L258">
        <v>7834</v>
      </c>
      <c r="M258">
        <v>15797</v>
      </c>
      <c r="N258">
        <v>23631</v>
      </c>
      <c r="O258">
        <v>0.439</v>
      </c>
      <c r="P258">
        <v>0.34</v>
      </c>
      <c r="Q258">
        <v>0.222</v>
      </c>
      <c r="R258">
        <v>0.186</v>
      </c>
      <c r="S258">
        <v>0.503</v>
      </c>
      <c r="T258">
        <v>0.311</v>
      </c>
    </row>
    <row r="259" spans="1:20" x14ac:dyDescent="0.45">
      <c r="A259" s="10" t="s">
        <v>296</v>
      </c>
      <c r="B259" s="10" t="s">
        <v>21</v>
      </c>
      <c r="C259">
        <v>0.29899999999999999</v>
      </c>
      <c r="D259">
        <v>1.41</v>
      </c>
      <c r="E259">
        <v>0.19700000000000001</v>
      </c>
      <c r="F259">
        <v>0.47099999999999997</v>
      </c>
      <c r="G259">
        <v>0.33300000000000002</v>
      </c>
      <c r="H259">
        <v>9.4E-2</v>
      </c>
      <c r="I259">
        <v>0.105</v>
      </c>
      <c r="J259">
        <v>1011</v>
      </c>
      <c r="K259">
        <v>4.87</v>
      </c>
      <c r="L259">
        <v>12568</v>
      </c>
      <c r="M259">
        <v>19398</v>
      </c>
      <c r="N259">
        <v>31966</v>
      </c>
      <c r="O259">
        <v>0.38100000000000001</v>
      </c>
      <c r="P259">
        <v>0.35899999999999999</v>
      </c>
      <c r="Q259">
        <v>0.26</v>
      </c>
      <c r="R259">
        <v>0.183</v>
      </c>
      <c r="S259">
        <v>0.54300000000000004</v>
      </c>
      <c r="T259">
        <v>0.27400000000000002</v>
      </c>
    </row>
    <row r="260" spans="1:20" x14ac:dyDescent="0.45">
      <c r="A260" s="10" t="s">
        <v>297</v>
      </c>
      <c r="B260" s="10" t="s">
        <v>21</v>
      </c>
      <c r="C260">
        <v>0.28999999999999998</v>
      </c>
      <c r="D260">
        <v>1.41</v>
      </c>
      <c r="E260">
        <v>0.221</v>
      </c>
      <c r="F260">
        <v>0.45700000000000002</v>
      </c>
      <c r="G260">
        <v>0.32300000000000001</v>
      </c>
      <c r="H260">
        <v>0.106</v>
      </c>
      <c r="I260">
        <v>0.108</v>
      </c>
      <c r="J260">
        <v>179</v>
      </c>
      <c r="K260">
        <v>3.14</v>
      </c>
      <c r="L260">
        <v>2829</v>
      </c>
      <c r="M260">
        <v>5444</v>
      </c>
      <c r="N260">
        <v>8273</v>
      </c>
      <c r="O260">
        <v>0.38400000000000001</v>
      </c>
      <c r="P260">
        <v>0.32100000000000001</v>
      </c>
      <c r="Q260">
        <v>0.29499999999999998</v>
      </c>
      <c r="R260">
        <v>0.19</v>
      </c>
      <c r="S260">
        <v>0.52600000000000002</v>
      </c>
      <c r="T260">
        <v>0.28399999999999997</v>
      </c>
    </row>
    <row r="261" spans="1:20" x14ac:dyDescent="0.45">
      <c r="A261" s="10" t="s">
        <v>298</v>
      </c>
      <c r="B261" s="10" t="s">
        <v>21</v>
      </c>
      <c r="C261">
        <v>0.3</v>
      </c>
      <c r="D261">
        <v>1.41</v>
      </c>
      <c r="E261">
        <v>0.20799999999999999</v>
      </c>
      <c r="F261">
        <v>0.46400000000000002</v>
      </c>
      <c r="G261">
        <v>0.32800000000000001</v>
      </c>
      <c r="H261">
        <v>7.1999999999999995E-2</v>
      </c>
      <c r="I261">
        <v>9.9000000000000005E-2</v>
      </c>
      <c r="J261">
        <v>821</v>
      </c>
      <c r="K261">
        <v>4.3899999999999997</v>
      </c>
      <c r="L261">
        <v>10496</v>
      </c>
      <c r="M261">
        <v>17429</v>
      </c>
      <c r="N261">
        <v>27925</v>
      </c>
      <c r="O261">
        <v>0.40600000000000003</v>
      </c>
      <c r="P261">
        <v>0.35099999999999998</v>
      </c>
      <c r="Q261">
        <v>0.24299999999999999</v>
      </c>
      <c r="R261">
        <v>0.17199999999999999</v>
      </c>
      <c r="S261">
        <v>0.54600000000000004</v>
      </c>
      <c r="T261">
        <v>0.28299999999999997</v>
      </c>
    </row>
    <row r="262" spans="1:20" x14ac:dyDescent="0.45">
      <c r="A262" s="10" t="s">
        <v>213</v>
      </c>
      <c r="B262" s="10" t="s">
        <v>21</v>
      </c>
      <c r="C262">
        <v>0.29899999999999999</v>
      </c>
      <c r="D262">
        <v>1.41</v>
      </c>
      <c r="E262">
        <v>0.191</v>
      </c>
      <c r="F262">
        <v>0.47299999999999998</v>
      </c>
      <c r="G262">
        <v>0.33600000000000002</v>
      </c>
      <c r="H262">
        <v>0.104</v>
      </c>
      <c r="I262">
        <v>9.4E-2</v>
      </c>
      <c r="J262">
        <v>412</v>
      </c>
      <c r="K262">
        <v>4.33</v>
      </c>
      <c r="L262">
        <v>5780</v>
      </c>
      <c r="M262">
        <v>8596</v>
      </c>
      <c r="N262">
        <v>14376</v>
      </c>
      <c r="O262">
        <v>0.42799999999999999</v>
      </c>
      <c r="P262">
        <v>0.33400000000000002</v>
      </c>
      <c r="Q262">
        <v>0.23799999999999999</v>
      </c>
      <c r="R262">
        <v>0.16300000000000001</v>
      </c>
      <c r="S262">
        <v>0.55800000000000005</v>
      </c>
      <c r="T262">
        <v>0.27900000000000003</v>
      </c>
    </row>
    <row r="263" spans="1:20" x14ac:dyDescent="0.45">
      <c r="A263" s="10" t="s">
        <v>301</v>
      </c>
      <c r="B263" s="10" t="s">
        <v>21</v>
      </c>
      <c r="C263">
        <v>0.28399999999999997</v>
      </c>
      <c r="D263">
        <v>1.41</v>
      </c>
      <c r="E263">
        <v>0.20799999999999999</v>
      </c>
      <c r="F263">
        <v>0.46300000000000002</v>
      </c>
      <c r="G263">
        <v>0.32900000000000001</v>
      </c>
      <c r="H263">
        <v>0.09</v>
      </c>
      <c r="I263">
        <v>0.153</v>
      </c>
      <c r="J263">
        <v>191</v>
      </c>
      <c r="K263">
        <v>4.04</v>
      </c>
      <c r="L263">
        <v>2455</v>
      </c>
      <c r="M263">
        <v>4286</v>
      </c>
      <c r="N263">
        <v>6741</v>
      </c>
      <c r="O263">
        <v>0.434</v>
      </c>
      <c r="P263">
        <v>0.33600000000000002</v>
      </c>
      <c r="Q263">
        <v>0.23</v>
      </c>
      <c r="R263">
        <v>0.16800000000000001</v>
      </c>
      <c r="S263">
        <v>0.5</v>
      </c>
      <c r="T263">
        <v>0.33200000000000002</v>
      </c>
    </row>
    <row r="264" spans="1:20" x14ac:dyDescent="0.45">
      <c r="A264" s="10" t="s">
        <v>267</v>
      </c>
      <c r="B264" s="10" t="s">
        <v>21</v>
      </c>
      <c r="C264">
        <v>0.28999999999999998</v>
      </c>
      <c r="D264">
        <v>1.41</v>
      </c>
      <c r="E264">
        <v>0.193</v>
      </c>
      <c r="F264">
        <v>0.47099999999999997</v>
      </c>
      <c r="G264">
        <v>0.33500000000000002</v>
      </c>
      <c r="H264">
        <v>9.5000000000000001E-2</v>
      </c>
      <c r="I264">
        <v>0.14599999999999999</v>
      </c>
      <c r="J264">
        <v>619</v>
      </c>
      <c r="K264">
        <v>4.3899999999999997</v>
      </c>
      <c r="L264">
        <v>7251</v>
      </c>
      <c r="M264">
        <v>12903</v>
      </c>
      <c r="N264">
        <v>20154</v>
      </c>
      <c r="O264">
        <v>0.41199999999999998</v>
      </c>
      <c r="P264">
        <v>0.34799999999999998</v>
      </c>
      <c r="Q264">
        <v>0.23899999999999999</v>
      </c>
      <c r="R264">
        <v>0.17699999999999999</v>
      </c>
      <c r="S264">
        <v>0.53300000000000003</v>
      </c>
      <c r="T264">
        <v>0.29099999999999998</v>
      </c>
    </row>
    <row r="265" spans="1:20" x14ac:dyDescent="0.45">
      <c r="A265" s="10" t="s">
        <v>382</v>
      </c>
      <c r="B265" s="10" t="s">
        <v>21</v>
      </c>
      <c r="C265">
        <v>0.311</v>
      </c>
      <c r="D265">
        <v>1.4</v>
      </c>
      <c r="E265">
        <v>0.19800000000000001</v>
      </c>
      <c r="F265">
        <v>0.46800000000000003</v>
      </c>
      <c r="G265">
        <v>0.33400000000000002</v>
      </c>
      <c r="H265">
        <v>8.4000000000000005E-2</v>
      </c>
      <c r="I265">
        <v>0.105</v>
      </c>
      <c r="J265">
        <v>316</v>
      </c>
      <c r="K265">
        <v>5.28</v>
      </c>
      <c r="L265">
        <v>3569</v>
      </c>
      <c r="M265">
        <v>5692</v>
      </c>
      <c r="N265">
        <v>9261</v>
      </c>
      <c r="O265">
        <v>0.437</v>
      </c>
      <c r="P265">
        <v>0.316</v>
      </c>
      <c r="Q265">
        <v>0.247</v>
      </c>
      <c r="R265">
        <v>0.151</v>
      </c>
      <c r="S265">
        <v>0.55000000000000004</v>
      </c>
      <c r="T265">
        <v>0.29899999999999999</v>
      </c>
    </row>
    <row r="266" spans="1:20" x14ac:dyDescent="0.45">
      <c r="A266" s="10" t="s">
        <v>233</v>
      </c>
      <c r="B266" s="10" t="s">
        <v>21</v>
      </c>
      <c r="C266">
        <v>0.31</v>
      </c>
      <c r="D266">
        <v>1.4</v>
      </c>
      <c r="E266">
        <v>0.20599999999999999</v>
      </c>
      <c r="F266">
        <v>0.46300000000000002</v>
      </c>
      <c r="G266">
        <v>0.33</v>
      </c>
      <c r="H266">
        <v>7.0999999999999994E-2</v>
      </c>
      <c r="I266">
        <v>0.11600000000000001</v>
      </c>
      <c r="J266">
        <v>465</v>
      </c>
      <c r="K266">
        <v>4.83</v>
      </c>
      <c r="L266">
        <v>4333</v>
      </c>
      <c r="M266">
        <v>8478</v>
      </c>
      <c r="N266">
        <v>12811</v>
      </c>
      <c r="O266">
        <v>0.39</v>
      </c>
      <c r="P266">
        <v>0.35499999999999998</v>
      </c>
      <c r="Q266">
        <v>0.255</v>
      </c>
      <c r="R266">
        <v>0.11899999999999999</v>
      </c>
      <c r="S266">
        <v>0.56299999999999994</v>
      </c>
      <c r="T266">
        <v>0.317</v>
      </c>
    </row>
    <row r="267" spans="1:20" x14ac:dyDescent="0.45">
      <c r="A267" s="10" t="s">
        <v>304</v>
      </c>
      <c r="B267" s="10" t="s">
        <v>21</v>
      </c>
      <c r="C267">
        <v>0.309</v>
      </c>
      <c r="D267">
        <v>1.4</v>
      </c>
      <c r="E267">
        <v>0.222</v>
      </c>
      <c r="F267">
        <v>0.45400000000000001</v>
      </c>
      <c r="G267">
        <v>0.32400000000000001</v>
      </c>
      <c r="H267">
        <v>9.1999999999999998E-2</v>
      </c>
      <c r="I267">
        <v>0.13700000000000001</v>
      </c>
      <c r="J267">
        <v>704</v>
      </c>
      <c r="K267">
        <v>5.41</v>
      </c>
      <c r="L267">
        <v>6745</v>
      </c>
      <c r="M267">
        <v>12312</v>
      </c>
      <c r="N267">
        <v>19057</v>
      </c>
      <c r="O267">
        <v>0.374</v>
      </c>
      <c r="P267">
        <v>0.35599999999999998</v>
      </c>
      <c r="Q267">
        <v>0.27</v>
      </c>
      <c r="R267">
        <v>0.16800000000000001</v>
      </c>
      <c r="S267">
        <v>0.49</v>
      </c>
      <c r="T267">
        <v>0.34200000000000003</v>
      </c>
    </row>
    <row r="268" spans="1:20" x14ac:dyDescent="0.45">
      <c r="A268" s="10" t="s">
        <v>300</v>
      </c>
      <c r="B268" s="10" t="s">
        <v>21</v>
      </c>
      <c r="C268">
        <v>0.30499999999999999</v>
      </c>
      <c r="D268">
        <v>1.4</v>
      </c>
      <c r="E268">
        <v>0.21099999999999999</v>
      </c>
      <c r="F268">
        <v>0.46100000000000002</v>
      </c>
      <c r="G268">
        <v>0.32900000000000001</v>
      </c>
      <c r="H268">
        <v>9.6000000000000002E-2</v>
      </c>
      <c r="I268">
        <v>0.114</v>
      </c>
      <c r="J268">
        <v>589</v>
      </c>
      <c r="K268">
        <v>4.99</v>
      </c>
      <c r="L268">
        <v>6619</v>
      </c>
      <c r="M268">
        <v>10491</v>
      </c>
      <c r="N268">
        <v>17110</v>
      </c>
      <c r="O268">
        <v>0.41799999999999998</v>
      </c>
      <c r="P268">
        <v>0.33700000000000002</v>
      </c>
      <c r="Q268">
        <v>0.245</v>
      </c>
      <c r="R268">
        <v>0.14799999999999999</v>
      </c>
      <c r="S268">
        <v>0.55300000000000005</v>
      </c>
      <c r="T268">
        <v>0.3</v>
      </c>
    </row>
    <row r="269" spans="1:20" x14ac:dyDescent="0.45">
      <c r="A269" s="10" t="s">
        <v>347</v>
      </c>
      <c r="B269" s="10" t="s">
        <v>21</v>
      </c>
      <c r="C269">
        <v>0.29699999999999999</v>
      </c>
      <c r="D269">
        <v>1.4</v>
      </c>
      <c r="E269">
        <v>0.20100000000000001</v>
      </c>
      <c r="F269">
        <v>0.46600000000000003</v>
      </c>
      <c r="G269">
        <v>0.33300000000000002</v>
      </c>
      <c r="H269">
        <v>0.10100000000000001</v>
      </c>
      <c r="I269">
        <v>0.113</v>
      </c>
      <c r="J269">
        <v>1663</v>
      </c>
      <c r="K269">
        <v>5.34</v>
      </c>
      <c r="L269">
        <v>15092</v>
      </c>
      <c r="M269">
        <v>28515</v>
      </c>
      <c r="N269">
        <v>43607</v>
      </c>
      <c r="O269">
        <v>0.42</v>
      </c>
      <c r="P269">
        <v>0.33100000000000002</v>
      </c>
      <c r="Q269">
        <v>0.249</v>
      </c>
      <c r="R269">
        <v>0.2</v>
      </c>
      <c r="S269">
        <v>0.52500000000000002</v>
      </c>
      <c r="T269">
        <v>0.27500000000000002</v>
      </c>
    </row>
    <row r="270" spans="1:20" x14ac:dyDescent="0.45">
      <c r="A270" s="10" t="s">
        <v>305</v>
      </c>
      <c r="B270" s="10" t="s">
        <v>21</v>
      </c>
      <c r="C270">
        <v>0.312</v>
      </c>
      <c r="D270">
        <v>1.4</v>
      </c>
      <c r="E270">
        <v>0.20200000000000001</v>
      </c>
      <c r="F270">
        <v>0.46500000000000002</v>
      </c>
      <c r="G270">
        <v>0.33300000000000002</v>
      </c>
      <c r="H270">
        <v>5.6000000000000001E-2</v>
      </c>
      <c r="I270">
        <v>0.122</v>
      </c>
      <c r="J270">
        <v>154</v>
      </c>
      <c r="K270">
        <v>3.76</v>
      </c>
      <c r="L270">
        <v>2374</v>
      </c>
      <c r="M270">
        <v>3687</v>
      </c>
      <c r="N270">
        <v>6061</v>
      </c>
      <c r="O270">
        <v>0.39</v>
      </c>
      <c r="P270">
        <v>0.36799999999999999</v>
      </c>
      <c r="Q270">
        <v>0.24199999999999999</v>
      </c>
      <c r="R270">
        <v>0.127</v>
      </c>
      <c r="S270">
        <v>0.53</v>
      </c>
      <c r="T270">
        <v>0.34300000000000003</v>
      </c>
    </row>
    <row r="271" spans="1:20" x14ac:dyDescent="0.45">
      <c r="A271" s="10" t="s">
        <v>307</v>
      </c>
      <c r="B271" s="10" t="s">
        <v>21</v>
      </c>
      <c r="C271">
        <v>0.309</v>
      </c>
      <c r="D271">
        <v>1.4</v>
      </c>
      <c r="E271">
        <v>0.21299999999999999</v>
      </c>
      <c r="F271">
        <v>0.45800000000000002</v>
      </c>
      <c r="G271">
        <v>0.32800000000000001</v>
      </c>
      <c r="H271">
        <v>8.7999999999999995E-2</v>
      </c>
      <c r="I271">
        <v>0.155</v>
      </c>
      <c r="J271">
        <v>505</v>
      </c>
      <c r="K271">
        <v>4.99</v>
      </c>
      <c r="L271">
        <v>5511</v>
      </c>
      <c r="M271">
        <v>10190</v>
      </c>
      <c r="N271">
        <v>15701</v>
      </c>
      <c r="O271">
        <v>0.36599999999999999</v>
      </c>
      <c r="P271">
        <v>0.35299999999999998</v>
      </c>
      <c r="Q271">
        <v>0.28100000000000003</v>
      </c>
      <c r="R271">
        <v>0.18099999999999999</v>
      </c>
      <c r="S271">
        <v>0.50900000000000001</v>
      </c>
      <c r="T271">
        <v>0.31</v>
      </c>
    </row>
    <row r="272" spans="1:20" x14ac:dyDescent="0.45">
      <c r="A272" s="10" t="s">
        <v>308</v>
      </c>
      <c r="B272" s="10" t="s">
        <v>21</v>
      </c>
      <c r="C272">
        <v>0.29699999999999999</v>
      </c>
      <c r="D272">
        <v>1.4</v>
      </c>
      <c r="E272">
        <v>0.20899999999999999</v>
      </c>
      <c r="F272">
        <v>0.46100000000000002</v>
      </c>
      <c r="G272">
        <v>0.33</v>
      </c>
      <c r="H272">
        <v>8.2000000000000003E-2</v>
      </c>
      <c r="I272">
        <v>0.11600000000000001</v>
      </c>
      <c r="J272">
        <v>990</v>
      </c>
      <c r="K272">
        <v>4.9000000000000004</v>
      </c>
      <c r="L272">
        <v>12248</v>
      </c>
      <c r="M272">
        <v>18810</v>
      </c>
      <c r="N272">
        <v>31058</v>
      </c>
      <c r="O272">
        <v>0.36499999999999999</v>
      </c>
      <c r="P272">
        <v>0.36</v>
      </c>
      <c r="Q272">
        <v>0.27500000000000002</v>
      </c>
      <c r="R272">
        <v>0.16500000000000001</v>
      </c>
      <c r="S272">
        <v>0.53600000000000003</v>
      </c>
      <c r="T272">
        <v>0.29899999999999999</v>
      </c>
    </row>
    <row r="273" spans="1:20" x14ac:dyDescent="0.45">
      <c r="A273" s="10" t="s">
        <v>310</v>
      </c>
      <c r="B273" s="10" t="s">
        <v>21</v>
      </c>
      <c r="C273">
        <v>0.29099999999999998</v>
      </c>
      <c r="D273">
        <v>1.39</v>
      </c>
      <c r="E273">
        <v>0.20200000000000001</v>
      </c>
      <c r="F273">
        <v>0.46500000000000002</v>
      </c>
      <c r="G273">
        <v>0.33300000000000002</v>
      </c>
      <c r="H273">
        <v>9.9000000000000005E-2</v>
      </c>
      <c r="I273">
        <v>0.127</v>
      </c>
      <c r="J273">
        <v>345</v>
      </c>
      <c r="K273">
        <v>4.01</v>
      </c>
      <c r="L273">
        <v>4711</v>
      </c>
      <c r="M273">
        <v>7888</v>
      </c>
      <c r="N273">
        <v>12599</v>
      </c>
      <c r="O273">
        <v>0.46400000000000002</v>
      </c>
      <c r="P273">
        <v>0.32</v>
      </c>
      <c r="Q273">
        <v>0.216</v>
      </c>
      <c r="R273">
        <v>0.17499999999999999</v>
      </c>
      <c r="S273">
        <v>0.52900000000000003</v>
      </c>
      <c r="T273">
        <v>0.29599999999999999</v>
      </c>
    </row>
    <row r="274" spans="1:20" x14ac:dyDescent="0.45">
      <c r="A274" s="10" t="s">
        <v>311</v>
      </c>
      <c r="B274" s="10" t="s">
        <v>312</v>
      </c>
      <c r="C274">
        <v>0.26900000000000002</v>
      </c>
      <c r="D274">
        <v>1.39</v>
      </c>
      <c r="E274">
        <v>0.19700000000000001</v>
      </c>
      <c r="F274">
        <v>0.46700000000000003</v>
      </c>
      <c r="G274">
        <v>0.33500000000000002</v>
      </c>
      <c r="H274">
        <v>0.11899999999999999</v>
      </c>
      <c r="I274">
        <v>9.8000000000000004E-2</v>
      </c>
      <c r="J274">
        <v>1510</v>
      </c>
      <c r="K274">
        <v>5.01</v>
      </c>
      <c r="L274">
        <v>13889</v>
      </c>
      <c r="M274">
        <v>27054</v>
      </c>
      <c r="N274">
        <v>40943</v>
      </c>
      <c r="O274">
        <v>0.43099999999999999</v>
      </c>
      <c r="P274">
        <v>0.33200000000000002</v>
      </c>
      <c r="Q274">
        <v>0.23699999999999999</v>
      </c>
      <c r="R274">
        <v>0.20399999999999999</v>
      </c>
      <c r="S274">
        <v>0.51600000000000001</v>
      </c>
      <c r="T274">
        <v>0.28000000000000003</v>
      </c>
    </row>
    <row r="275" spans="1:20" x14ac:dyDescent="0.45">
      <c r="A275" s="10" t="s">
        <v>303</v>
      </c>
      <c r="B275" s="10" t="s">
        <v>21</v>
      </c>
      <c r="C275">
        <v>0.29699999999999999</v>
      </c>
      <c r="D275">
        <v>1.39</v>
      </c>
      <c r="E275">
        <v>0.2</v>
      </c>
      <c r="F275">
        <v>0.46500000000000002</v>
      </c>
      <c r="G275">
        <v>0.33500000000000002</v>
      </c>
      <c r="H275">
        <v>0.108</v>
      </c>
      <c r="I275">
        <v>0.13400000000000001</v>
      </c>
      <c r="J275">
        <v>406</v>
      </c>
      <c r="K275">
        <v>4.71</v>
      </c>
      <c r="L275">
        <v>4268</v>
      </c>
      <c r="M275">
        <v>8165</v>
      </c>
      <c r="N275">
        <v>12433</v>
      </c>
      <c r="O275">
        <v>0.442</v>
      </c>
      <c r="P275">
        <v>0.32800000000000001</v>
      </c>
      <c r="Q275">
        <v>0.23</v>
      </c>
      <c r="R275">
        <v>0.17799999999999999</v>
      </c>
      <c r="S275">
        <v>0.51800000000000002</v>
      </c>
      <c r="T275">
        <v>0.30399999999999999</v>
      </c>
    </row>
    <row r="276" spans="1:20" x14ac:dyDescent="0.45">
      <c r="A276" s="10" t="s">
        <v>306</v>
      </c>
      <c r="B276" s="10" t="s">
        <v>21</v>
      </c>
      <c r="C276">
        <v>0.312</v>
      </c>
      <c r="D276">
        <v>1.39</v>
      </c>
      <c r="E276">
        <v>0.21299999999999999</v>
      </c>
      <c r="F276">
        <v>0.45800000000000002</v>
      </c>
      <c r="G276">
        <v>0.32900000000000001</v>
      </c>
      <c r="H276">
        <v>7.8E-2</v>
      </c>
      <c r="I276">
        <v>0.12</v>
      </c>
      <c r="J276">
        <v>207</v>
      </c>
      <c r="K276">
        <v>4.0999999999999996</v>
      </c>
      <c r="L276">
        <v>2416</v>
      </c>
      <c r="M276">
        <v>4831</v>
      </c>
      <c r="N276">
        <v>7247</v>
      </c>
      <c r="O276">
        <v>0.38</v>
      </c>
      <c r="P276">
        <v>0.36699999999999999</v>
      </c>
      <c r="Q276">
        <v>0.253</v>
      </c>
      <c r="R276">
        <v>0.189</v>
      </c>
      <c r="S276">
        <v>0.48899999999999999</v>
      </c>
      <c r="T276">
        <v>0.32200000000000001</v>
      </c>
    </row>
    <row r="277" spans="1:20" x14ac:dyDescent="0.45">
      <c r="A277" s="10" t="s">
        <v>314</v>
      </c>
      <c r="B277" s="10" t="s">
        <v>21</v>
      </c>
      <c r="C277">
        <v>0.30399999999999999</v>
      </c>
      <c r="D277">
        <v>1.39</v>
      </c>
      <c r="E277">
        <v>0.20399999999999999</v>
      </c>
      <c r="F277">
        <v>0.46300000000000002</v>
      </c>
      <c r="G277">
        <v>0.33300000000000002</v>
      </c>
      <c r="H277">
        <v>8.8999999999999996E-2</v>
      </c>
      <c r="I277">
        <v>0.115</v>
      </c>
      <c r="J277">
        <v>325</v>
      </c>
      <c r="K277">
        <v>3.89</v>
      </c>
      <c r="L277">
        <v>4595</v>
      </c>
      <c r="M277">
        <v>7763</v>
      </c>
      <c r="N277">
        <v>12358</v>
      </c>
      <c r="O277">
        <v>0.39300000000000002</v>
      </c>
      <c r="P277">
        <v>0.33800000000000002</v>
      </c>
      <c r="Q277">
        <v>0.26900000000000002</v>
      </c>
      <c r="R277">
        <v>0.18</v>
      </c>
      <c r="S277">
        <v>0.53</v>
      </c>
      <c r="T277">
        <v>0.28999999999999998</v>
      </c>
    </row>
    <row r="278" spans="1:20" x14ac:dyDescent="0.45">
      <c r="A278" s="10" t="s">
        <v>315</v>
      </c>
      <c r="B278" s="10" t="s">
        <v>316</v>
      </c>
      <c r="C278">
        <v>0.29299999999999998</v>
      </c>
      <c r="D278">
        <v>1.39</v>
      </c>
      <c r="E278">
        <v>0.21199999999999999</v>
      </c>
      <c r="F278">
        <v>0.45800000000000002</v>
      </c>
      <c r="G278">
        <v>0.33</v>
      </c>
      <c r="H278">
        <v>0.09</v>
      </c>
      <c r="I278">
        <v>0.122</v>
      </c>
      <c r="J278">
        <v>837</v>
      </c>
      <c r="K278">
        <v>5.12</v>
      </c>
      <c r="L278">
        <v>8107</v>
      </c>
      <c r="M278">
        <v>15292</v>
      </c>
      <c r="N278">
        <v>23399</v>
      </c>
      <c r="O278">
        <v>0.377</v>
      </c>
      <c r="P278">
        <v>0.35699999999999998</v>
      </c>
      <c r="Q278">
        <v>0.26600000000000001</v>
      </c>
      <c r="R278">
        <v>0.19500000000000001</v>
      </c>
      <c r="S278">
        <v>0.51500000000000001</v>
      </c>
      <c r="T278">
        <v>0.28999999999999998</v>
      </c>
    </row>
    <row r="279" spans="1:20" x14ac:dyDescent="0.45">
      <c r="A279" s="10" t="s">
        <v>313</v>
      </c>
      <c r="B279" s="10" t="s">
        <v>21</v>
      </c>
      <c r="C279">
        <v>0.28399999999999997</v>
      </c>
      <c r="D279">
        <v>1.39</v>
      </c>
      <c r="E279">
        <v>0.19</v>
      </c>
      <c r="F279">
        <v>0.47</v>
      </c>
      <c r="G279">
        <v>0.33900000000000002</v>
      </c>
      <c r="H279">
        <v>7.5999999999999998E-2</v>
      </c>
      <c r="I279">
        <v>0.155</v>
      </c>
      <c r="J279">
        <v>326</v>
      </c>
      <c r="K279">
        <v>4.8099999999999996</v>
      </c>
      <c r="L279">
        <v>3642</v>
      </c>
      <c r="M279">
        <v>6303</v>
      </c>
      <c r="N279">
        <v>9945</v>
      </c>
      <c r="O279">
        <v>0.39</v>
      </c>
      <c r="P279">
        <v>0.37</v>
      </c>
      <c r="Q279">
        <v>0.24</v>
      </c>
      <c r="R279">
        <v>0.16800000000000001</v>
      </c>
      <c r="S279">
        <v>0.497</v>
      </c>
      <c r="T279">
        <v>0.33600000000000002</v>
      </c>
    </row>
    <row r="280" spans="1:20" x14ac:dyDescent="0.45">
      <c r="A280" s="10" t="s">
        <v>282</v>
      </c>
      <c r="B280" s="10" t="s">
        <v>21</v>
      </c>
      <c r="C280">
        <v>0.28699999999999998</v>
      </c>
      <c r="D280">
        <v>1.38</v>
      </c>
      <c r="E280">
        <v>0.20300000000000001</v>
      </c>
      <c r="F280">
        <v>0.46300000000000002</v>
      </c>
      <c r="G280">
        <v>0.33400000000000002</v>
      </c>
      <c r="H280">
        <v>9.4E-2</v>
      </c>
      <c r="I280">
        <v>9.4E-2</v>
      </c>
      <c r="J280">
        <v>404</v>
      </c>
      <c r="K280">
        <v>5.72</v>
      </c>
      <c r="L280">
        <v>3875</v>
      </c>
      <c r="M280">
        <v>6124</v>
      </c>
      <c r="N280">
        <v>9999</v>
      </c>
      <c r="O280">
        <v>0.42399999999999999</v>
      </c>
      <c r="P280">
        <v>0.33</v>
      </c>
      <c r="Q280">
        <v>0.246</v>
      </c>
      <c r="R280">
        <v>0.13700000000000001</v>
      </c>
      <c r="S280">
        <v>0.61199999999999999</v>
      </c>
      <c r="T280">
        <v>0.251</v>
      </c>
    </row>
    <row r="281" spans="1:20" x14ac:dyDescent="0.45">
      <c r="A281" s="10" t="s">
        <v>370</v>
      </c>
      <c r="B281" s="10" t="s">
        <v>21</v>
      </c>
      <c r="C281">
        <v>0.32400000000000001</v>
      </c>
      <c r="D281">
        <v>1.38</v>
      </c>
      <c r="E281">
        <v>0.19800000000000001</v>
      </c>
      <c r="F281">
        <v>0.46600000000000003</v>
      </c>
      <c r="G281">
        <v>0.33700000000000002</v>
      </c>
      <c r="H281">
        <v>8.5999999999999993E-2</v>
      </c>
      <c r="I281">
        <v>0.11</v>
      </c>
      <c r="J281">
        <v>277</v>
      </c>
      <c r="K281">
        <v>5.98</v>
      </c>
      <c r="L281">
        <v>1996</v>
      </c>
      <c r="M281">
        <v>4253</v>
      </c>
      <c r="N281">
        <v>6249</v>
      </c>
      <c r="O281">
        <v>0.42299999999999999</v>
      </c>
      <c r="P281">
        <v>0.32300000000000001</v>
      </c>
      <c r="Q281">
        <v>0.253</v>
      </c>
      <c r="R281">
        <v>0.14499999999999999</v>
      </c>
      <c r="S281">
        <v>0.56100000000000005</v>
      </c>
      <c r="T281">
        <v>0.29399999999999998</v>
      </c>
    </row>
    <row r="282" spans="1:20" x14ac:dyDescent="0.45">
      <c r="A282" s="10" t="s">
        <v>318</v>
      </c>
      <c r="B282" s="10" t="s">
        <v>99</v>
      </c>
      <c r="C282">
        <v>0.28000000000000003</v>
      </c>
      <c r="D282">
        <v>1.38</v>
      </c>
      <c r="E282">
        <v>0.193</v>
      </c>
      <c r="F282">
        <v>0.46800000000000003</v>
      </c>
      <c r="G282">
        <v>0.33900000000000002</v>
      </c>
      <c r="H282">
        <v>6.9000000000000006E-2</v>
      </c>
      <c r="I282">
        <v>0.11799999999999999</v>
      </c>
      <c r="J282">
        <v>235</v>
      </c>
      <c r="K282">
        <v>5.0599999999999996</v>
      </c>
      <c r="L282">
        <v>2557</v>
      </c>
      <c r="M282">
        <v>4171</v>
      </c>
      <c r="N282">
        <v>6728</v>
      </c>
      <c r="O282">
        <v>0.42399999999999999</v>
      </c>
      <c r="P282">
        <v>0.34100000000000003</v>
      </c>
      <c r="Q282">
        <v>0.23599999999999999</v>
      </c>
      <c r="R282">
        <v>0.185</v>
      </c>
      <c r="S282">
        <v>0.50800000000000001</v>
      </c>
      <c r="T282">
        <v>0.308</v>
      </c>
    </row>
    <row r="283" spans="1:20" x14ac:dyDescent="0.45">
      <c r="A283" s="10" t="s">
        <v>210</v>
      </c>
      <c r="B283" s="10" t="s">
        <v>21</v>
      </c>
      <c r="C283">
        <v>0.307</v>
      </c>
      <c r="D283">
        <v>1.38</v>
      </c>
      <c r="E283">
        <v>0.20899999999999999</v>
      </c>
      <c r="F283">
        <v>0.45900000000000002</v>
      </c>
      <c r="G283">
        <v>0.33200000000000002</v>
      </c>
      <c r="H283">
        <v>0.106</v>
      </c>
      <c r="I283">
        <v>9.6000000000000002E-2</v>
      </c>
      <c r="J283">
        <v>178</v>
      </c>
      <c r="K283">
        <v>4.08</v>
      </c>
      <c r="L283">
        <v>2185</v>
      </c>
      <c r="M283">
        <v>4064</v>
      </c>
      <c r="N283">
        <v>6249</v>
      </c>
      <c r="O283">
        <v>0.38200000000000001</v>
      </c>
      <c r="P283">
        <v>0.35599999999999998</v>
      </c>
      <c r="Q283">
        <v>0.26300000000000001</v>
      </c>
      <c r="R283">
        <v>0.19400000000000001</v>
      </c>
      <c r="S283">
        <v>0.53300000000000003</v>
      </c>
      <c r="T283">
        <v>0.27300000000000002</v>
      </c>
    </row>
    <row r="284" spans="1:20" x14ac:dyDescent="0.45">
      <c r="A284" s="10" t="s">
        <v>226</v>
      </c>
      <c r="B284" s="10" t="s">
        <v>21</v>
      </c>
      <c r="C284">
        <v>0.28599999999999998</v>
      </c>
      <c r="D284">
        <v>1.38</v>
      </c>
      <c r="E284">
        <v>0.19600000000000001</v>
      </c>
      <c r="F284">
        <v>0.46600000000000003</v>
      </c>
      <c r="G284">
        <v>0.33800000000000002</v>
      </c>
      <c r="H284">
        <v>9.4E-2</v>
      </c>
      <c r="I284">
        <v>0.11899999999999999</v>
      </c>
      <c r="J284">
        <v>411</v>
      </c>
      <c r="K284">
        <v>5.27</v>
      </c>
      <c r="L284">
        <v>4356</v>
      </c>
      <c r="M284">
        <v>7146</v>
      </c>
      <c r="N284">
        <v>11502</v>
      </c>
      <c r="O284">
        <v>0.41599999999999998</v>
      </c>
      <c r="P284">
        <v>0.32800000000000001</v>
      </c>
      <c r="Q284">
        <v>0.25600000000000001</v>
      </c>
      <c r="R284">
        <v>0.154</v>
      </c>
      <c r="S284">
        <v>0.56299999999999994</v>
      </c>
      <c r="T284">
        <v>0.28399999999999997</v>
      </c>
    </row>
    <row r="285" spans="1:20" x14ac:dyDescent="0.45">
      <c r="A285" s="10" t="s">
        <v>320</v>
      </c>
      <c r="B285" s="10" t="s">
        <v>21</v>
      </c>
      <c r="C285">
        <v>0.28799999999999998</v>
      </c>
      <c r="D285">
        <v>1.38</v>
      </c>
      <c r="E285">
        <v>0.186</v>
      </c>
      <c r="F285">
        <v>0.47099999999999997</v>
      </c>
      <c r="G285">
        <v>0.34200000000000003</v>
      </c>
      <c r="H285">
        <v>9.0999999999999998E-2</v>
      </c>
      <c r="I285">
        <v>0.10100000000000001</v>
      </c>
      <c r="J285">
        <v>769</v>
      </c>
      <c r="K285">
        <v>5.19</v>
      </c>
      <c r="L285">
        <v>7667</v>
      </c>
      <c r="M285">
        <v>13463</v>
      </c>
      <c r="N285">
        <v>21130</v>
      </c>
      <c r="O285">
        <v>0.433</v>
      </c>
      <c r="P285">
        <v>0.34200000000000003</v>
      </c>
      <c r="Q285">
        <v>0.22500000000000001</v>
      </c>
      <c r="R285">
        <v>0.17</v>
      </c>
      <c r="S285">
        <v>0.52900000000000003</v>
      </c>
      <c r="T285">
        <v>0.30099999999999999</v>
      </c>
    </row>
    <row r="286" spans="1:20" x14ac:dyDescent="0.45">
      <c r="A286" s="10" t="s">
        <v>319</v>
      </c>
      <c r="B286" s="10" t="s">
        <v>21</v>
      </c>
      <c r="C286">
        <v>0.28599999999999998</v>
      </c>
      <c r="D286">
        <v>1.37</v>
      </c>
      <c r="E286">
        <v>0.20599999999999999</v>
      </c>
      <c r="F286">
        <v>0.45900000000000002</v>
      </c>
      <c r="G286">
        <v>0.33400000000000002</v>
      </c>
      <c r="H286">
        <v>0.10299999999999999</v>
      </c>
      <c r="I286">
        <v>0.14000000000000001</v>
      </c>
      <c r="J286">
        <v>481</v>
      </c>
      <c r="K286">
        <v>5.42</v>
      </c>
      <c r="L286">
        <v>4547</v>
      </c>
      <c r="M286">
        <v>8721</v>
      </c>
      <c r="N286">
        <v>13268</v>
      </c>
      <c r="O286">
        <v>0.38800000000000001</v>
      </c>
      <c r="P286">
        <v>0.35699999999999998</v>
      </c>
      <c r="Q286">
        <v>0.254</v>
      </c>
      <c r="R286">
        <v>0.19400000000000001</v>
      </c>
      <c r="S286">
        <v>0.49399999999999999</v>
      </c>
      <c r="T286">
        <v>0.311</v>
      </c>
    </row>
    <row r="287" spans="1:20" x14ac:dyDescent="0.45">
      <c r="A287" s="10" t="s">
        <v>323</v>
      </c>
      <c r="B287" s="10" t="s">
        <v>124</v>
      </c>
      <c r="C287">
        <v>0.31</v>
      </c>
      <c r="D287">
        <v>1.37</v>
      </c>
      <c r="E287">
        <v>0.20599999999999999</v>
      </c>
      <c r="F287">
        <v>0.46</v>
      </c>
      <c r="G287">
        <v>0.33500000000000002</v>
      </c>
      <c r="H287">
        <v>9.7000000000000003E-2</v>
      </c>
      <c r="I287">
        <v>0.13100000000000001</v>
      </c>
      <c r="J287">
        <v>513</v>
      </c>
      <c r="K287">
        <v>4.62</v>
      </c>
      <c r="L287">
        <v>5905</v>
      </c>
      <c r="M287">
        <v>10279</v>
      </c>
      <c r="N287">
        <v>16184</v>
      </c>
      <c r="O287">
        <v>0.42299999999999999</v>
      </c>
      <c r="P287">
        <v>0.36399999999999999</v>
      </c>
      <c r="Q287">
        <v>0.21299999999999999</v>
      </c>
      <c r="R287">
        <v>0.17299999999999999</v>
      </c>
      <c r="S287">
        <v>0.47899999999999998</v>
      </c>
      <c r="T287">
        <v>0.34699999999999998</v>
      </c>
    </row>
    <row r="288" spans="1:20" x14ac:dyDescent="0.45">
      <c r="A288" s="10" t="s">
        <v>350</v>
      </c>
      <c r="B288" s="10" t="s">
        <v>21</v>
      </c>
      <c r="C288">
        <v>0.29699999999999999</v>
      </c>
      <c r="D288">
        <v>1.37</v>
      </c>
      <c r="E288">
        <v>0.19500000000000001</v>
      </c>
      <c r="F288">
        <v>0.46600000000000003</v>
      </c>
      <c r="G288">
        <v>0.33900000000000002</v>
      </c>
      <c r="H288">
        <v>9.1999999999999998E-2</v>
      </c>
      <c r="I288">
        <v>0.107</v>
      </c>
      <c r="J288">
        <v>717</v>
      </c>
      <c r="K288">
        <v>4.5999999999999996</v>
      </c>
      <c r="L288">
        <v>8766</v>
      </c>
      <c r="M288">
        <v>14537</v>
      </c>
      <c r="N288">
        <v>23303</v>
      </c>
      <c r="O288">
        <v>0.39800000000000002</v>
      </c>
      <c r="P288">
        <v>0.34899999999999998</v>
      </c>
      <c r="Q288">
        <v>0.253</v>
      </c>
      <c r="R288">
        <v>0.17799999999999999</v>
      </c>
      <c r="S288">
        <v>0.53300000000000003</v>
      </c>
      <c r="T288">
        <v>0.28799999999999998</v>
      </c>
    </row>
    <row r="289" spans="1:20" x14ac:dyDescent="0.45">
      <c r="A289" s="10" t="s">
        <v>325</v>
      </c>
      <c r="B289" s="10" t="s">
        <v>21</v>
      </c>
      <c r="C289">
        <v>0.3</v>
      </c>
      <c r="D289">
        <v>1.37</v>
      </c>
      <c r="E289">
        <v>0.20599999999999999</v>
      </c>
      <c r="F289">
        <v>0.45900000000000002</v>
      </c>
      <c r="G289">
        <v>0.33500000000000002</v>
      </c>
      <c r="H289">
        <v>0.104</v>
      </c>
      <c r="I289">
        <v>0.111</v>
      </c>
      <c r="J289">
        <v>1692</v>
      </c>
      <c r="K289">
        <v>5.56</v>
      </c>
      <c r="L289">
        <v>16925</v>
      </c>
      <c r="M289">
        <v>28432</v>
      </c>
      <c r="N289">
        <v>45357</v>
      </c>
      <c r="O289">
        <v>0.42199999999999999</v>
      </c>
      <c r="P289">
        <v>0.33500000000000002</v>
      </c>
      <c r="Q289">
        <v>0.24299999999999999</v>
      </c>
      <c r="R289">
        <v>0.186</v>
      </c>
      <c r="S289">
        <v>0.53500000000000003</v>
      </c>
      <c r="T289">
        <v>0.27900000000000003</v>
      </c>
    </row>
    <row r="290" spans="1:20" x14ac:dyDescent="0.45">
      <c r="A290" s="10" t="s">
        <v>321</v>
      </c>
      <c r="B290" s="10" t="s">
        <v>21</v>
      </c>
      <c r="C290">
        <v>0.30099999999999999</v>
      </c>
      <c r="D290">
        <v>1.37</v>
      </c>
      <c r="E290">
        <v>0.20100000000000001</v>
      </c>
      <c r="F290">
        <v>0.46100000000000002</v>
      </c>
      <c r="G290">
        <v>0.33700000000000002</v>
      </c>
      <c r="H290">
        <v>0.105</v>
      </c>
      <c r="I290">
        <v>0.113</v>
      </c>
      <c r="J290">
        <v>328</v>
      </c>
      <c r="K290">
        <v>4.16</v>
      </c>
      <c r="L290">
        <v>4571</v>
      </c>
      <c r="M290">
        <v>7613</v>
      </c>
      <c r="N290">
        <v>12184</v>
      </c>
      <c r="O290">
        <v>0.38100000000000001</v>
      </c>
      <c r="P290">
        <v>0.37</v>
      </c>
      <c r="Q290">
        <v>0.249</v>
      </c>
      <c r="R290">
        <v>0.191</v>
      </c>
      <c r="S290">
        <v>0.51400000000000001</v>
      </c>
      <c r="T290">
        <v>0.29499999999999998</v>
      </c>
    </row>
    <row r="291" spans="1:20" x14ac:dyDescent="0.45">
      <c r="A291" s="10" t="s">
        <v>326</v>
      </c>
      <c r="B291" s="10" t="s">
        <v>21</v>
      </c>
      <c r="C291">
        <v>0.29099999999999998</v>
      </c>
      <c r="D291">
        <v>1.37</v>
      </c>
      <c r="E291">
        <v>0.222</v>
      </c>
      <c r="F291">
        <v>0.44900000000000001</v>
      </c>
      <c r="G291">
        <v>0.32900000000000001</v>
      </c>
      <c r="H291">
        <v>0.08</v>
      </c>
      <c r="I291">
        <v>0.127</v>
      </c>
      <c r="J291">
        <v>561</v>
      </c>
      <c r="K291">
        <v>4.82</v>
      </c>
      <c r="L291">
        <v>6731</v>
      </c>
      <c r="M291">
        <v>10714</v>
      </c>
      <c r="N291">
        <v>17445</v>
      </c>
      <c r="O291">
        <v>0.41199999999999998</v>
      </c>
      <c r="P291">
        <v>0.35499999999999998</v>
      </c>
      <c r="Q291">
        <v>0.23300000000000001</v>
      </c>
      <c r="R291">
        <v>0.17199999999999999</v>
      </c>
      <c r="S291">
        <v>0.496</v>
      </c>
      <c r="T291">
        <v>0.33200000000000002</v>
      </c>
    </row>
    <row r="292" spans="1:20" x14ac:dyDescent="0.45">
      <c r="A292" s="10" t="s">
        <v>356</v>
      </c>
      <c r="B292" s="10" t="s">
        <v>21</v>
      </c>
      <c r="C292">
        <v>0.28999999999999998</v>
      </c>
      <c r="D292">
        <v>1.37</v>
      </c>
      <c r="E292">
        <v>0.21</v>
      </c>
      <c r="F292">
        <v>0.45600000000000002</v>
      </c>
      <c r="G292">
        <v>0.33400000000000002</v>
      </c>
      <c r="H292">
        <v>9.7000000000000003E-2</v>
      </c>
      <c r="I292">
        <v>0.1</v>
      </c>
      <c r="J292">
        <v>766</v>
      </c>
      <c r="K292">
        <v>5.0599999999999996</v>
      </c>
      <c r="L292">
        <v>7852</v>
      </c>
      <c r="M292">
        <v>13716</v>
      </c>
      <c r="N292">
        <v>21568</v>
      </c>
      <c r="O292">
        <v>0.40799999999999997</v>
      </c>
      <c r="P292">
        <v>0.32500000000000001</v>
      </c>
      <c r="Q292">
        <v>0.26700000000000002</v>
      </c>
      <c r="R292">
        <v>0.159</v>
      </c>
      <c r="S292">
        <v>0.56699999999999995</v>
      </c>
      <c r="T292">
        <v>0.27400000000000002</v>
      </c>
    </row>
    <row r="293" spans="1:20" x14ac:dyDescent="0.45">
      <c r="A293" s="10" t="s">
        <v>292</v>
      </c>
      <c r="B293" s="10" t="s">
        <v>21</v>
      </c>
      <c r="C293">
        <v>0.29599999999999999</v>
      </c>
      <c r="D293">
        <v>1.36</v>
      </c>
      <c r="E293">
        <v>0.19</v>
      </c>
      <c r="F293">
        <v>0.46700000000000003</v>
      </c>
      <c r="G293">
        <v>0.34200000000000003</v>
      </c>
      <c r="H293">
        <v>7.1999999999999995E-2</v>
      </c>
      <c r="I293">
        <v>0.112</v>
      </c>
      <c r="J293">
        <v>120</v>
      </c>
      <c r="K293">
        <v>3.5</v>
      </c>
      <c r="L293">
        <v>1846</v>
      </c>
      <c r="M293">
        <v>3118</v>
      </c>
      <c r="N293">
        <v>4964</v>
      </c>
      <c r="O293">
        <v>0.42299999999999999</v>
      </c>
      <c r="P293">
        <v>0.36599999999999999</v>
      </c>
      <c r="Q293">
        <v>0.21099999999999999</v>
      </c>
      <c r="R293">
        <v>0.16500000000000001</v>
      </c>
      <c r="S293">
        <v>0.54400000000000004</v>
      </c>
      <c r="T293">
        <v>0.29199999999999998</v>
      </c>
    </row>
    <row r="294" spans="1:20" x14ac:dyDescent="0.45">
      <c r="A294" s="10" t="s">
        <v>330</v>
      </c>
      <c r="B294" s="10" t="s">
        <v>171</v>
      </c>
      <c r="C294">
        <v>0.32</v>
      </c>
      <c r="D294">
        <v>1.36</v>
      </c>
      <c r="E294">
        <v>0.22600000000000001</v>
      </c>
      <c r="F294">
        <v>0.44700000000000001</v>
      </c>
      <c r="G294">
        <v>0.32800000000000001</v>
      </c>
      <c r="H294">
        <v>8.7999999999999995E-2</v>
      </c>
      <c r="I294">
        <v>0.154</v>
      </c>
      <c r="J294">
        <v>131</v>
      </c>
      <c r="K294">
        <v>3.63</v>
      </c>
      <c r="L294">
        <v>2121</v>
      </c>
      <c r="M294">
        <v>3540</v>
      </c>
      <c r="N294">
        <v>5661</v>
      </c>
      <c r="O294">
        <v>0.40699999999999997</v>
      </c>
      <c r="P294">
        <v>0.35799999999999998</v>
      </c>
      <c r="Q294">
        <v>0.23599999999999999</v>
      </c>
      <c r="R294">
        <v>0.16400000000000001</v>
      </c>
      <c r="S294">
        <v>0.499</v>
      </c>
      <c r="T294">
        <v>0.33700000000000002</v>
      </c>
    </row>
    <row r="295" spans="1:20" x14ac:dyDescent="0.45">
      <c r="A295" s="10" t="s">
        <v>512</v>
      </c>
      <c r="B295" s="10" t="s">
        <v>21</v>
      </c>
      <c r="C295">
        <v>0.314</v>
      </c>
      <c r="D295">
        <v>1.36</v>
      </c>
      <c r="E295">
        <v>0.21099999999999999</v>
      </c>
      <c r="F295">
        <v>0.45500000000000002</v>
      </c>
      <c r="G295">
        <v>0.33400000000000002</v>
      </c>
      <c r="H295">
        <v>9.4E-2</v>
      </c>
      <c r="I295">
        <v>0.10299999999999999</v>
      </c>
      <c r="J295">
        <v>227</v>
      </c>
      <c r="K295">
        <v>4.7300000000000004</v>
      </c>
      <c r="L295">
        <v>2740</v>
      </c>
      <c r="M295">
        <v>4267</v>
      </c>
      <c r="N295">
        <v>7007</v>
      </c>
      <c r="O295">
        <v>0.40500000000000003</v>
      </c>
      <c r="P295">
        <v>0.33</v>
      </c>
      <c r="Q295">
        <v>0.26500000000000001</v>
      </c>
      <c r="R295">
        <v>0.13</v>
      </c>
      <c r="S295">
        <v>0.60699999999999998</v>
      </c>
      <c r="T295">
        <v>0.26300000000000001</v>
      </c>
    </row>
    <row r="296" spans="1:20" x14ac:dyDescent="0.45">
      <c r="A296" s="10" t="s">
        <v>398</v>
      </c>
      <c r="B296" s="10" t="s">
        <v>21</v>
      </c>
      <c r="C296">
        <v>0.29399999999999998</v>
      </c>
      <c r="D296">
        <v>1.36</v>
      </c>
      <c r="E296">
        <v>0.192</v>
      </c>
      <c r="F296">
        <v>0.46600000000000003</v>
      </c>
      <c r="G296">
        <v>0.34200000000000003</v>
      </c>
      <c r="H296">
        <v>6.8000000000000005E-2</v>
      </c>
      <c r="I296">
        <v>8.1000000000000003E-2</v>
      </c>
      <c r="J296">
        <v>174</v>
      </c>
      <c r="K296">
        <v>5.21</v>
      </c>
      <c r="L296">
        <v>1715</v>
      </c>
      <c r="M296">
        <v>3069</v>
      </c>
      <c r="N296">
        <v>4784</v>
      </c>
      <c r="O296">
        <v>0.32500000000000001</v>
      </c>
      <c r="P296">
        <v>0.36399999999999999</v>
      </c>
      <c r="Q296">
        <v>0.311</v>
      </c>
      <c r="R296">
        <v>0.161</v>
      </c>
      <c r="S296">
        <v>0.55600000000000005</v>
      </c>
      <c r="T296">
        <v>0.28399999999999997</v>
      </c>
    </row>
    <row r="297" spans="1:20" x14ac:dyDescent="0.45">
      <c r="A297" s="10" t="s">
        <v>331</v>
      </c>
      <c r="B297" s="10" t="s">
        <v>21</v>
      </c>
      <c r="C297">
        <v>0.28699999999999998</v>
      </c>
      <c r="D297">
        <v>1.36</v>
      </c>
      <c r="E297">
        <v>0.20599999999999999</v>
      </c>
      <c r="F297">
        <v>0.45800000000000002</v>
      </c>
      <c r="G297">
        <v>0.33600000000000002</v>
      </c>
      <c r="H297">
        <v>8.6999999999999994E-2</v>
      </c>
      <c r="I297">
        <v>9.4E-2</v>
      </c>
      <c r="J297">
        <v>217</v>
      </c>
      <c r="K297">
        <v>3.66</v>
      </c>
      <c r="L297">
        <v>3057</v>
      </c>
      <c r="M297">
        <v>5398</v>
      </c>
      <c r="N297">
        <v>8455</v>
      </c>
      <c r="O297">
        <v>0.40699999999999997</v>
      </c>
      <c r="P297">
        <v>0.33400000000000002</v>
      </c>
      <c r="Q297">
        <v>0.25900000000000001</v>
      </c>
      <c r="R297">
        <v>0.17699999999999999</v>
      </c>
      <c r="S297">
        <v>0.56100000000000005</v>
      </c>
      <c r="T297">
        <v>0.26200000000000001</v>
      </c>
    </row>
    <row r="298" spans="1:20" x14ac:dyDescent="0.45">
      <c r="A298" s="10" t="s">
        <v>332</v>
      </c>
      <c r="B298" s="10" t="s">
        <v>21</v>
      </c>
      <c r="C298">
        <v>0.29099999999999998</v>
      </c>
      <c r="D298">
        <v>1.36</v>
      </c>
      <c r="E298">
        <v>0.217</v>
      </c>
      <c r="F298">
        <v>0.45100000000000001</v>
      </c>
      <c r="G298">
        <v>0.33100000000000002</v>
      </c>
      <c r="H298">
        <v>0.122</v>
      </c>
      <c r="I298">
        <v>0.113</v>
      </c>
      <c r="J298">
        <v>356</v>
      </c>
      <c r="K298">
        <v>4.75</v>
      </c>
      <c r="L298">
        <v>3938</v>
      </c>
      <c r="M298">
        <v>6870</v>
      </c>
      <c r="N298">
        <v>10808</v>
      </c>
      <c r="O298">
        <v>0.40899999999999997</v>
      </c>
      <c r="P298">
        <v>0.35099999999999998</v>
      </c>
      <c r="Q298">
        <v>0.24</v>
      </c>
      <c r="R298">
        <v>0.18</v>
      </c>
      <c r="S298">
        <v>0.499</v>
      </c>
      <c r="T298">
        <v>0.32100000000000001</v>
      </c>
    </row>
    <row r="299" spans="1:20" x14ac:dyDescent="0.45">
      <c r="A299" s="10" t="s">
        <v>333</v>
      </c>
      <c r="B299" s="10" t="s">
        <v>21</v>
      </c>
      <c r="C299">
        <v>0.30399999999999999</v>
      </c>
      <c r="D299">
        <v>1.36</v>
      </c>
      <c r="E299">
        <v>0.19700000000000001</v>
      </c>
      <c r="F299">
        <v>0.46300000000000002</v>
      </c>
      <c r="G299">
        <v>0.34</v>
      </c>
      <c r="H299">
        <v>7.3999999999999996E-2</v>
      </c>
      <c r="I299">
        <v>7.6999999999999999E-2</v>
      </c>
      <c r="J299">
        <v>668</v>
      </c>
      <c r="K299">
        <v>4.96</v>
      </c>
      <c r="L299">
        <v>7704</v>
      </c>
      <c r="M299">
        <v>12480</v>
      </c>
      <c r="N299">
        <v>20184</v>
      </c>
      <c r="O299">
        <v>0.377</v>
      </c>
      <c r="P299">
        <v>0.36299999999999999</v>
      </c>
      <c r="Q299">
        <v>0.26</v>
      </c>
      <c r="R299">
        <v>0.17100000000000001</v>
      </c>
      <c r="S299">
        <v>0.56000000000000005</v>
      </c>
      <c r="T299">
        <v>0.26900000000000002</v>
      </c>
    </row>
    <row r="300" spans="1:20" x14ac:dyDescent="0.45">
      <c r="A300" s="10" t="s">
        <v>337</v>
      </c>
      <c r="B300" s="10" t="s">
        <v>21</v>
      </c>
      <c r="C300">
        <v>0.30299999999999999</v>
      </c>
      <c r="D300">
        <v>1.35</v>
      </c>
      <c r="E300">
        <v>0.19500000000000001</v>
      </c>
      <c r="F300">
        <v>0.46300000000000002</v>
      </c>
      <c r="G300">
        <v>0.34200000000000003</v>
      </c>
      <c r="H300">
        <v>9.9000000000000005E-2</v>
      </c>
      <c r="I300">
        <v>9.4E-2</v>
      </c>
      <c r="J300">
        <v>418</v>
      </c>
      <c r="K300">
        <v>4.93</v>
      </c>
      <c r="L300">
        <v>4553</v>
      </c>
      <c r="M300">
        <v>7638</v>
      </c>
      <c r="N300">
        <v>12191</v>
      </c>
      <c r="O300">
        <v>0.35199999999999998</v>
      </c>
      <c r="P300">
        <v>0.39</v>
      </c>
      <c r="Q300">
        <v>0.25800000000000001</v>
      </c>
      <c r="R300">
        <v>0.19</v>
      </c>
      <c r="S300">
        <v>0.53600000000000003</v>
      </c>
      <c r="T300">
        <v>0.27400000000000002</v>
      </c>
    </row>
    <row r="301" spans="1:20" x14ac:dyDescent="0.45">
      <c r="A301" s="10" t="s">
        <v>322</v>
      </c>
      <c r="B301" s="10" t="s">
        <v>21</v>
      </c>
      <c r="C301">
        <v>0.29299999999999998</v>
      </c>
      <c r="D301">
        <v>1.35</v>
      </c>
      <c r="E301">
        <v>0.224</v>
      </c>
      <c r="F301">
        <v>0.44600000000000001</v>
      </c>
      <c r="G301">
        <v>0.33</v>
      </c>
      <c r="H301">
        <v>8.4000000000000005E-2</v>
      </c>
      <c r="I301">
        <v>9.4E-2</v>
      </c>
      <c r="J301">
        <v>397</v>
      </c>
      <c r="K301">
        <v>5.31</v>
      </c>
      <c r="L301">
        <v>4451</v>
      </c>
      <c r="M301">
        <v>6520</v>
      </c>
      <c r="N301">
        <v>10971</v>
      </c>
      <c r="O301">
        <v>0.40799999999999997</v>
      </c>
      <c r="P301">
        <v>0.33400000000000002</v>
      </c>
      <c r="Q301">
        <v>0.25800000000000001</v>
      </c>
      <c r="R301">
        <v>0.184</v>
      </c>
      <c r="S301">
        <v>0.57099999999999995</v>
      </c>
      <c r="T301">
        <v>0.245</v>
      </c>
    </row>
    <row r="302" spans="1:20" x14ac:dyDescent="0.45">
      <c r="A302" s="10" t="s">
        <v>341</v>
      </c>
      <c r="B302" s="10" t="s">
        <v>21</v>
      </c>
      <c r="C302">
        <v>0.28499999999999998</v>
      </c>
      <c r="D302">
        <v>1.35</v>
      </c>
      <c r="E302">
        <v>0.183</v>
      </c>
      <c r="F302">
        <v>0.47</v>
      </c>
      <c r="G302">
        <v>0.34699999999999998</v>
      </c>
      <c r="H302">
        <v>0.1</v>
      </c>
      <c r="I302">
        <v>0.115</v>
      </c>
      <c r="J302">
        <v>334</v>
      </c>
      <c r="K302">
        <v>4.62</v>
      </c>
      <c r="L302">
        <v>4281</v>
      </c>
      <c r="M302">
        <v>6508</v>
      </c>
      <c r="N302">
        <v>10789</v>
      </c>
      <c r="O302">
        <v>0.4</v>
      </c>
      <c r="P302">
        <v>0.35599999999999998</v>
      </c>
      <c r="Q302">
        <v>0.24399999999999999</v>
      </c>
      <c r="R302">
        <v>0.184</v>
      </c>
      <c r="S302">
        <v>0.50800000000000001</v>
      </c>
      <c r="T302">
        <v>0.307</v>
      </c>
    </row>
    <row r="303" spans="1:20" x14ac:dyDescent="0.45">
      <c r="A303" s="10" t="s">
        <v>343</v>
      </c>
      <c r="B303" s="10" t="s">
        <v>21</v>
      </c>
      <c r="C303">
        <v>0.27700000000000002</v>
      </c>
      <c r="D303">
        <v>1.35</v>
      </c>
      <c r="E303">
        <v>0.23</v>
      </c>
      <c r="F303">
        <v>0.443</v>
      </c>
      <c r="G303">
        <v>0.32800000000000001</v>
      </c>
      <c r="H303">
        <v>0.11799999999999999</v>
      </c>
      <c r="I303">
        <v>0.14599999999999999</v>
      </c>
      <c r="J303">
        <v>164</v>
      </c>
      <c r="K303">
        <v>4.5199999999999996</v>
      </c>
      <c r="L303">
        <v>1753</v>
      </c>
      <c r="M303">
        <v>3182</v>
      </c>
      <c r="N303">
        <v>4935</v>
      </c>
      <c r="O303">
        <v>0.433</v>
      </c>
      <c r="P303">
        <v>0.36199999999999999</v>
      </c>
      <c r="Q303">
        <v>0.20499999999999999</v>
      </c>
      <c r="R303">
        <v>0.152</v>
      </c>
      <c r="S303">
        <v>0.47699999999999998</v>
      </c>
      <c r="T303">
        <v>0.371</v>
      </c>
    </row>
    <row r="304" spans="1:20" x14ac:dyDescent="0.45">
      <c r="A304" s="10" t="s">
        <v>344</v>
      </c>
      <c r="B304" s="10" t="s">
        <v>21</v>
      </c>
      <c r="C304">
        <v>0.30399999999999999</v>
      </c>
      <c r="D304">
        <v>1.35</v>
      </c>
      <c r="E304">
        <v>0.20300000000000001</v>
      </c>
      <c r="F304">
        <v>0.45800000000000002</v>
      </c>
      <c r="G304">
        <v>0.33900000000000002</v>
      </c>
      <c r="H304">
        <v>0.11</v>
      </c>
      <c r="I304">
        <v>0.09</v>
      </c>
      <c r="J304">
        <v>190</v>
      </c>
      <c r="K304">
        <v>4.0999999999999996</v>
      </c>
      <c r="L304">
        <v>2721</v>
      </c>
      <c r="M304">
        <v>4360</v>
      </c>
      <c r="N304">
        <v>7081</v>
      </c>
      <c r="O304">
        <v>0.33200000000000002</v>
      </c>
      <c r="P304">
        <v>0.377</v>
      </c>
      <c r="Q304">
        <v>0.29099999999999998</v>
      </c>
      <c r="R304">
        <v>0.158</v>
      </c>
      <c r="S304">
        <v>0.55000000000000004</v>
      </c>
      <c r="T304">
        <v>0.29199999999999998</v>
      </c>
    </row>
    <row r="305" spans="1:20" x14ac:dyDescent="0.45">
      <c r="A305" s="10" t="s">
        <v>246</v>
      </c>
      <c r="B305" s="10" t="s">
        <v>21</v>
      </c>
      <c r="C305">
        <v>0.27600000000000002</v>
      </c>
      <c r="D305">
        <v>1.35</v>
      </c>
      <c r="E305">
        <v>0.19</v>
      </c>
      <c r="F305">
        <v>0.46500000000000002</v>
      </c>
      <c r="G305">
        <v>0.34499999999999997</v>
      </c>
      <c r="H305">
        <v>0.11899999999999999</v>
      </c>
      <c r="I305">
        <v>9.0999999999999998E-2</v>
      </c>
      <c r="J305">
        <v>822</v>
      </c>
      <c r="K305">
        <v>5.21</v>
      </c>
      <c r="L305">
        <v>9337</v>
      </c>
      <c r="M305">
        <v>14446</v>
      </c>
      <c r="N305">
        <v>23783</v>
      </c>
      <c r="O305">
        <v>0.36099999999999999</v>
      </c>
      <c r="P305">
        <v>0.34499999999999997</v>
      </c>
      <c r="Q305">
        <v>0.29299999999999998</v>
      </c>
      <c r="R305">
        <v>0.19700000000000001</v>
      </c>
      <c r="S305">
        <v>0.56299999999999994</v>
      </c>
      <c r="T305">
        <v>0.24099999999999999</v>
      </c>
    </row>
    <row r="306" spans="1:20" x14ac:dyDescent="0.45">
      <c r="A306" s="10" t="s">
        <v>348</v>
      </c>
      <c r="B306" s="10" t="s">
        <v>21</v>
      </c>
      <c r="C306">
        <v>0.30499999999999999</v>
      </c>
      <c r="D306">
        <v>1.34</v>
      </c>
      <c r="E306">
        <v>0.20599999999999999</v>
      </c>
      <c r="F306">
        <v>0.45500000000000002</v>
      </c>
      <c r="G306">
        <v>0.33900000000000002</v>
      </c>
      <c r="H306">
        <v>8.4000000000000005E-2</v>
      </c>
      <c r="I306">
        <v>0.106</v>
      </c>
      <c r="J306">
        <v>154</v>
      </c>
      <c r="K306">
        <v>3.93</v>
      </c>
      <c r="L306">
        <v>2517</v>
      </c>
      <c r="M306">
        <v>3836</v>
      </c>
      <c r="N306">
        <v>6353</v>
      </c>
      <c r="O306">
        <v>0.36099999999999999</v>
      </c>
      <c r="P306">
        <v>0.36299999999999999</v>
      </c>
      <c r="Q306">
        <v>0.27700000000000002</v>
      </c>
      <c r="R306">
        <v>0.189</v>
      </c>
      <c r="S306">
        <v>0.46800000000000003</v>
      </c>
      <c r="T306">
        <v>0.34300000000000003</v>
      </c>
    </row>
    <row r="307" spans="1:20" x14ac:dyDescent="0.45">
      <c r="A307" s="10" t="s">
        <v>339</v>
      </c>
      <c r="B307" s="10" t="s">
        <v>21</v>
      </c>
      <c r="C307">
        <v>0.3</v>
      </c>
      <c r="D307">
        <v>1.34</v>
      </c>
      <c r="E307">
        <v>0.20300000000000001</v>
      </c>
      <c r="F307">
        <v>0.45700000000000002</v>
      </c>
      <c r="G307">
        <v>0.34</v>
      </c>
      <c r="H307">
        <v>8.4000000000000005E-2</v>
      </c>
      <c r="I307">
        <v>9.4E-2</v>
      </c>
      <c r="J307">
        <v>427</v>
      </c>
      <c r="K307">
        <v>4.97</v>
      </c>
      <c r="L307">
        <v>3836</v>
      </c>
      <c r="M307">
        <v>7824</v>
      </c>
      <c r="N307">
        <v>11660</v>
      </c>
      <c r="O307">
        <v>0.38</v>
      </c>
      <c r="P307">
        <v>0.35799999999999998</v>
      </c>
      <c r="Q307">
        <v>0.26200000000000001</v>
      </c>
      <c r="R307">
        <v>0.17100000000000001</v>
      </c>
      <c r="S307">
        <v>0.54600000000000004</v>
      </c>
      <c r="T307">
        <v>0.28299999999999997</v>
      </c>
    </row>
    <row r="308" spans="1:20" x14ac:dyDescent="0.45">
      <c r="A308" s="10" t="s">
        <v>349</v>
      </c>
      <c r="B308" s="10" t="s">
        <v>21</v>
      </c>
      <c r="C308">
        <v>0.29699999999999999</v>
      </c>
      <c r="D308">
        <v>1.34</v>
      </c>
      <c r="E308">
        <v>0.20599999999999999</v>
      </c>
      <c r="F308">
        <v>0.45500000000000002</v>
      </c>
      <c r="G308">
        <v>0.33900000000000002</v>
      </c>
      <c r="H308">
        <v>8.5999999999999993E-2</v>
      </c>
      <c r="I308">
        <v>9.7000000000000003E-2</v>
      </c>
      <c r="J308">
        <v>111</v>
      </c>
      <c r="K308">
        <v>2.88</v>
      </c>
      <c r="L308">
        <v>2100</v>
      </c>
      <c r="M308">
        <v>3403</v>
      </c>
      <c r="N308">
        <v>5503</v>
      </c>
      <c r="O308">
        <v>0.39900000000000002</v>
      </c>
      <c r="P308">
        <v>0.36499999999999999</v>
      </c>
      <c r="Q308">
        <v>0.23599999999999999</v>
      </c>
      <c r="R308">
        <v>0.20699999999999999</v>
      </c>
      <c r="S308">
        <v>0.52500000000000002</v>
      </c>
      <c r="T308">
        <v>0.26800000000000002</v>
      </c>
    </row>
    <row r="309" spans="1:20" x14ac:dyDescent="0.45">
      <c r="A309" s="10" t="s">
        <v>340</v>
      </c>
      <c r="B309" s="10" t="s">
        <v>21</v>
      </c>
      <c r="C309">
        <v>0.28599999999999998</v>
      </c>
      <c r="D309">
        <v>1.34</v>
      </c>
      <c r="E309">
        <v>0.217</v>
      </c>
      <c r="F309">
        <v>0.44900000000000001</v>
      </c>
      <c r="G309">
        <v>0.33400000000000002</v>
      </c>
      <c r="H309">
        <v>9.0999999999999998E-2</v>
      </c>
      <c r="I309">
        <v>0.11899999999999999</v>
      </c>
      <c r="J309">
        <v>492</v>
      </c>
      <c r="K309">
        <v>4.45</v>
      </c>
      <c r="L309">
        <v>5088</v>
      </c>
      <c r="M309">
        <v>10402</v>
      </c>
      <c r="N309">
        <v>15490</v>
      </c>
      <c r="O309">
        <v>0.38900000000000001</v>
      </c>
      <c r="P309">
        <v>0.35099999999999998</v>
      </c>
      <c r="Q309">
        <v>0.26</v>
      </c>
      <c r="R309">
        <v>0.16200000000000001</v>
      </c>
      <c r="S309">
        <v>0.504</v>
      </c>
      <c r="T309">
        <v>0.33400000000000002</v>
      </c>
    </row>
    <row r="310" spans="1:20" x14ac:dyDescent="0.45">
      <c r="A310" s="10" t="s">
        <v>352</v>
      </c>
      <c r="B310" s="10" t="s">
        <v>21</v>
      </c>
      <c r="C310">
        <v>0.29599999999999999</v>
      </c>
      <c r="D310">
        <v>1.34</v>
      </c>
      <c r="E310">
        <v>0.182</v>
      </c>
      <c r="F310">
        <v>0.46800000000000003</v>
      </c>
      <c r="G310">
        <v>0.35</v>
      </c>
      <c r="H310">
        <v>8.5000000000000006E-2</v>
      </c>
      <c r="I310">
        <v>0.09</v>
      </c>
      <c r="J310">
        <v>172</v>
      </c>
      <c r="K310">
        <v>4.08</v>
      </c>
      <c r="L310">
        <v>2144</v>
      </c>
      <c r="M310">
        <v>3802</v>
      </c>
      <c r="N310">
        <v>5946</v>
      </c>
      <c r="O310">
        <v>0.437</v>
      </c>
      <c r="P310">
        <v>0.33</v>
      </c>
      <c r="Q310">
        <v>0.23300000000000001</v>
      </c>
      <c r="R310">
        <v>0.16400000000000001</v>
      </c>
      <c r="S310">
        <v>0.53700000000000003</v>
      </c>
      <c r="T310">
        <v>0.29899999999999999</v>
      </c>
    </row>
    <row r="311" spans="1:20" x14ac:dyDescent="0.45">
      <c r="A311" s="10" t="s">
        <v>353</v>
      </c>
      <c r="B311" s="10" t="s">
        <v>21</v>
      </c>
      <c r="C311">
        <v>0.31</v>
      </c>
      <c r="D311">
        <v>1.34</v>
      </c>
      <c r="E311">
        <v>0.19400000000000001</v>
      </c>
      <c r="F311">
        <v>0.46100000000000002</v>
      </c>
      <c r="G311">
        <v>0.34499999999999997</v>
      </c>
      <c r="H311">
        <v>0.109</v>
      </c>
      <c r="I311">
        <v>0.14699999999999999</v>
      </c>
      <c r="J311">
        <v>269</v>
      </c>
      <c r="K311">
        <v>4.71</v>
      </c>
      <c r="L311">
        <v>2934</v>
      </c>
      <c r="M311">
        <v>5555</v>
      </c>
      <c r="N311">
        <v>8489</v>
      </c>
      <c r="O311">
        <v>0.377</v>
      </c>
      <c r="P311">
        <v>0.35199999999999998</v>
      </c>
      <c r="Q311">
        <v>0.27100000000000002</v>
      </c>
      <c r="R311">
        <v>0.17199999999999999</v>
      </c>
      <c r="S311">
        <v>0.45400000000000001</v>
      </c>
      <c r="T311">
        <v>0.374</v>
      </c>
    </row>
    <row r="312" spans="1:20" x14ac:dyDescent="0.45">
      <c r="A312" s="10" t="s">
        <v>354</v>
      </c>
      <c r="B312" s="10" t="s">
        <v>289</v>
      </c>
      <c r="C312">
        <v>0.28499999999999998</v>
      </c>
      <c r="D312">
        <v>1.34</v>
      </c>
      <c r="E312">
        <v>0.19500000000000001</v>
      </c>
      <c r="F312">
        <v>0.46</v>
      </c>
      <c r="G312">
        <v>0.34399999999999997</v>
      </c>
      <c r="H312">
        <v>8.8999999999999996E-2</v>
      </c>
      <c r="I312">
        <v>0.10199999999999999</v>
      </c>
      <c r="J312">
        <v>153</v>
      </c>
      <c r="K312">
        <v>4.29</v>
      </c>
      <c r="L312">
        <v>2017</v>
      </c>
      <c r="M312">
        <v>3278</v>
      </c>
      <c r="N312">
        <v>5295</v>
      </c>
      <c r="O312">
        <v>0.39500000000000002</v>
      </c>
      <c r="P312">
        <v>0.36199999999999999</v>
      </c>
      <c r="Q312">
        <v>0.24199999999999999</v>
      </c>
      <c r="R312">
        <v>0.17299999999999999</v>
      </c>
      <c r="S312">
        <v>0.51900000000000002</v>
      </c>
      <c r="T312">
        <v>0.308</v>
      </c>
    </row>
    <row r="313" spans="1:20" x14ac:dyDescent="0.45">
      <c r="A313" s="10" t="s">
        <v>355</v>
      </c>
      <c r="B313" s="10" t="s">
        <v>21</v>
      </c>
      <c r="C313">
        <v>0.29299999999999998</v>
      </c>
      <c r="D313">
        <v>1.34</v>
      </c>
      <c r="E313">
        <v>0.19900000000000001</v>
      </c>
      <c r="F313">
        <v>0.45800000000000002</v>
      </c>
      <c r="G313">
        <v>0.34300000000000003</v>
      </c>
      <c r="H313">
        <v>0.10199999999999999</v>
      </c>
      <c r="I313">
        <v>9.8000000000000004E-2</v>
      </c>
      <c r="J313">
        <v>273</v>
      </c>
      <c r="K313">
        <v>4.6399999999999997</v>
      </c>
      <c r="L313">
        <v>3234</v>
      </c>
      <c r="M313">
        <v>5172</v>
      </c>
      <c r="N313">
        <v>8406</v>
      </c>
      <c r="O313">
        <v>0.39400000000000002</v>
      </c>
      <c r="P313">
        <v>0.35799999999999998</v>
      </c>
      <c r="Q313">
        <v>0.248</v>
      </c>
      <c r="R313">
        <v>0.192</v>
      </c>
      <c r="S313">
        <v>0.54500000000000004</v>
      </c>
      <c r="T313">
        <v>0.26300000000000001</v>
      </c>
    </row>
    <row r="314" spans="1:20" x14ac:dyDescent="0.45">
      <c r="A314" s="10" t="s">
        <v>360</v>
      </c>
      <c r="B314" s="10" t="s">
        <v>21</v>
      </c>
      <c r="C314">
        <v>0.31</v>
      </c>
      <c r="D314">
        <v>1.33</v>
      </c>
      <c r="E314">
        <v>0.20599999999999999</v>
      </c>
      <c r="F314">
        <v>0.45400000000000001</v>
      </c>
      <c r="G314">
        <v>0.34</v>
      </c>
      <c r="H314">
        <v>0.111</v>
      </c>
      <c r="I314">
        <v>0.11</v>
      </c>
      <c r="J314">
        <v>417</v>
      </c>
      <c r="K314">
        <v>4.75</v>
      </c>
      <c r="L314">
        <v>4787</v>
      </c>
      <c r="M314">
        <v>7954</v>
      </c>
      <c r="N314">
        <v>12741</v>
      </c>
      <c r="O314">
        <v>0.441</v>
      </c>
      <c r="P314">
        <v>0.318</v>
      </c>
      <c r="Q314">
        <v>0.24199999999999999</v>
      </c>
      <c r="R314">
        <v>0.153</v>
      </c>
      <c r="S314">
        <v>0.57399999999999995</v>
      </c>
      <c r="T314">
        <v>0.27300000000000002</v>
      </c>
    </row>
    <row r="315" spans="1:20" x14ac:dyDescent="0.45">
      <c r="A315" s="10" t="s">
        <v>358</v>
      </c>
      <c r="B315" s="10" t="s">
        <v>21</v>
      </c>
      <c r="C315">
        <v>0.28999999999999998</v>
      </c>
      <c r="D315">
        <v>1.33</v>
      </c>
      <c r="E315">
        <v>0.17599999999999999</v>
      </c>
      <c r="F315">
        <v>0.47099999999999997</v>
      </c>
      <c r="G315">
        <v>0.35299999999999998</v>
      </c>
      <c r="H315">
        <v>7.0000000000000007E-2</v>
      </c>
      <c r="I315">
        <v>0.107</v>
      </c>
      <c r="J315">
        <v>206</v>
      </c>
      <c r="K315">
        <v>4.37</v>
      </c>
      <c r="L315">
        <v>2319</v>
      </c>
      <c r="M315">
        <v>4227</v>
      </c>
      <c r="N315">
        <v>6546</v>
      </c>
      <c r="O315">
        <v>0.41699999999999998</v>
      </c>
      <c r="P315">
        <v>0.36</v>
      </c>
      <c r="Q315">
        <v>0.223</v>
      </c>
      <c r="R315">
        <v>0.16800000000000001</v>
      </c>
      <c r="S315">
        <v>0.54700000000000004</v>
      </c>
      <c r="T315">
        <v>0.28499999999999998</v>
      </c>
    </row>
    <row r="316" spans="1:20" x14ac:dyDescent="0.45">
      <c r="A316" s="10" t="s">
        <v>1524</v>
      </c>
      <c r="B316" s="10" t="s">
        <v>21</v>
      </c>
      <c r="C316">
        <v>0.312</v>
      </c>
      <c r="D316">
        <v>1.33</v>
      </c>
      <c r="E316">
        <v>0.21</v>
      </c>
      <c r="F316">
        <v>0.45100000000000001</v>
      </c>
      <c r="G316">
        <v>0.33900000000000002</v>
      </c>
      <c r="H316">
        <v>0.10299999999999999</v>
      </c>
      <c r="I316">
        <v>0.113</v>
      </c>
      <c r="J316">
        <v>138</v>
      </c>
      <c r="K316">
        <v>4.04</v>
      </c>
      <c r="L316">
        <v>1964</v>
      </c>
      <c r="M316">
        <v>3307</v>
      </c>
      <c r="N316">
        <v>5271</v>
      </c>
      <c r="O316">
        <v>0.41399999999999998</v>
      </c>
      <c r="P316">
        <v>0.32600000000000001</v>
      </c>
      <c r="Q316">
        <v>0.25900000000000001</v>
      </c>
      <c r="R316">
        <v>0.16900000000000001</v>
      </c>
      <c r="S316">
        <v>0.5</v>
      </c>
      <c r="T316">
        <v>0.33100000000000002</v>
      </c>
    </row>
    <row r="317" spans="1:20" x14ac:dyDescent="0.45">
      <c r="A317" s="10" t="s">
        <v>359</v>
      </c>
      <c r="B317" s="10" t="s">
        <v>21</v>
      </c>
      <c r="C317">
        <v>0.29899999999999999</v>
      </c>
      <c r="D317">
        <v>1.33</v>
      </c>
      <c r="E317">
        <v>0.19500000000000001</v>
      </c>
      <c r="F317">
        <v>0.46</v>
      </c>
      <c r="G317">
        <v>0.34499999999999997</v>
      </c>
      <c r="H317">
        <v>8.2000000000000003E-2</v>
      </c>
      <c r="I317">
        <v>0.112</v>
      </c>
      <c r="J317">
        <v>724</v>
      </c>
      <c r="K317">
        <v>4.7</v>
      </c>
      <c r="L317">
        <v>8737</v>
      </c>
      <c r="M317">
        <v>13561</v>
      </c>
      <c r="N317">
        <v>22298</v>
      </c>
      <c r="O317">
        <v>0.39300000000000002</v>
      </c>
      <c r="P317">
        <v>0.35399999999999998</v>
      </c>
      <c r="Q317">
        <v>0.254</v>
      </c>
      <c r="R317">
        <v>0.157</v>
      </c>
      <c r="S317">
        <v>0.54900000000000004</v>
      </c>
      <c r="T317">
        <v>0.29399999999999998</v>
      </c>
    </row>
    <row r="318" spans="1:20" x14ac:dyDescent="0.45">
      <c r="A318" s="10" t="s">
        <v>357</v>
      </c>
      <c r="B318" s="10" t="s">
        <v>21</v>
      </c>
      <c r="C318">
        <v>0.29599999999999999</v>
      </c>
      <c r="D318">
        <v>1.33</v>
      </c>
      <c r="E318">
        <v>0.19</v>
      </c>
      <c r="F318">
        <v>0.46300000000000002</v>
      </c>
      <c r="G318">
        <v>0.34699999999999998</v>
      </c>
      <c r="H318">
        <v>0.13</v>
      </c>
      <c r="I318">
        <v>9.5000000000000001E-2</v>
      </c>
      <c r="J318">
        <v>304</v>
      </c>
      <c r="K318">
        <v>5.71</v>
      </c>
      <c r="L318">
        <v>3017</v>
      </c>
      <c r="M318">
        <v>5426</v>
      </c>
      <c r="N318">
        <v>8443</v>
      </c>
      <c r="O318">
        <v>0.34499999999999997</v>
      </c>
      <c r="P318">
        <v>0.34399999999999997</v>
      </c>
      <c r="Q318">
        <v>0.311</v>
      </c>
      <c r="R318">
        <v>0.222</v>
      </c>
      <c r="S318">
        <v>0.52800000000000002</v>
      </c>
      <c r="T318">
        <v>0.25</v>
      </c>
    </row>
    <row r="319" spans="1:20" x14ac:dyDescent="0.45">
      <c r="A319" s="10" t="s">
        <v>362</v>
      </c>
      <c r="B319" s="10" t="s">
        <v>21</v>
      </c>
      <c r="C319">
        <v>0.29099999999999998</v>
      </c>
      <c r="D319">
        <v>1.33</v>
      </c>
      <c r="E319">
        <v>0.20599999999999999</v>
      </c>
      <c r="F319">
        <v>0.45300000000000001</v>
      </c>
      <c r="G319">
        <v>0.34</v>
      </c>
      <c r="H319">
        <v>9.1999999999999998E-2</v>
      </c>
      <c r="I319">
        <v>0.12</v>
      </c>
      <c r="J319">
        <v>768</v>
      </c>
      <c r="K319">
        <v>5.36</v>
      </c>
      <c r="L319">
        <v>7409</v>
      </c>
      <c r="M319">
        <v>12779</v>
      </c>
      <c r="N319">
        <v>20188</v>
      </c>
      <c r="O319">
        <v>0.41199999999999998</v>
      </c>
      <c r="P319">
        <v>0.36</v>
      </c>
      <c r="Q319">
        <v>0.22700000000000001</v>
      </c>
      <c r="R319">
        <v>0.17599999999999999</v>
      </c>
      <c r="S319">
        <v>0.51300000000000001</v>
      </c>
      <c r="T319">
        <v>0.311</v>
      </c>
    </row>
    <row r="320" spans="1:20" x14ac:dyDescent="0.45">
      <c r="A320" s="10" t="s">
        <v>345</v>
      </c>
      <c r="B320" s="10" t="s">
        <v>21</v>
      </c>
      <c r="C320">
        <v>0.308</v>
      </c>
      <c r="D320">
        <v>1.33</v>
      </c>
      <c r="E320">
        <v>0.185</v>
      </c>
      <c r="F320">
        <v>0.46500000000000002</v>
      </c>
      <c r="G320">
        <v>0.35</v>
      </c>
      <c r="H320">
        <v>0.09</v>
      </c>
      <c r="I320">
        <v>0.11</v>
      </c>
      <c r="J320">
        <v>537</v>
      </c>
      <c r="K320">
        <v>5.46</v>
      </c>
      <c r="L320">
        <v>5066</v>
      </c>
      <c r="M320">
        <v>8809</v>
      </c>
      <c r="N320">
        <v>13875</v>
      </c>
      <c r="O320">
        <v>0.49</v>
      </c>
      <c r="P320">
        <v>0.313</v>
      </c>
      <c r="Q320">
        <v>0.19700000000000001</v>
      </c>
      <c r="R320">
        <v>0.14599999999999999</v>
      </c>
      <c r="S320">
        <v>0.53900000000000003</v>
      </c>
      <c r="T320">
        <v>0.316</v>
      </c>
    </row>
    <row r="321" spans="1:20" x14ac:dyDescent="0.45">
      <c r="A321" s="10" t="s">
        <v>363</v>
      </c>
      <c r="B321" s="10" t="s">
        <v>21</v>
      </c>
      <c r="C321">
        <v>0.29399999999999998</v>
      </c>
      <c r="D321">
        <v>1.33</v>
      </c>
      <c r="E321">
        <v>0.20599999999999999</v>
      </c>
      <c r="F321">
        <v>0.45300000000000001</v>
      </c>
      <c r="G321">
        <v>0.34100000000000003</v>
      </c>
      <c r="H321">
        <v>0.126</v>
      </c>
      <c r="I321">
        <v>0.13600000000000001</v>
      </c>
      <c r="J321">
        <v>155</v>
      </c>
      <c r="K321">
        <v>4.24</v>
      </c>
      <c r="L321">
        <v>1969</v>
      </c>
      <c r="M321">
        <v>3359</v>
      </c>
      <c r="N321">
        <v>5328</v>
      </c>
      <c r="O321">
        <v>0.374</v>
      </c>
      <c r="P321">
        <v>0.35699999999999998</v>
      </c>
      <c r="Q321">
        <v>0.26900000000000002</v>
      </c>
      <c r="R321">
        <v>0.17599999999999999</v>
      </c>
      <c r="S321">
        <v>0.51500000000000001</v>
      </c>
      <c r="T321">
        <v>0.309</v>
      </c>
    </row>
    <row r="322" spans="1:20" x14ac:dyDescent="0.45">
      <c r="A322" s="10" t="s">
        <v>364</v>
      </c>
      <c r="B322" s="10" t="s">
        <v>21</v>
      </c>
      <c r="C322">
        <v>0.32400000000000001</v>
      </c>
      <c r="D322">
        <v>1.33</v>
      </c>
      <c r="E322">
        <v>0.186</v>
      </c>
      <c r="F322">
        <v>0.46500000000000002</v>
      </c>
      <c r="G322">
        <v>0.35</v>
      </c>
      <c r="H322">
        <v>7.3999999999999996E-2</v>
      </c>
      <c r="I322">
        <v>0.128</v>
      </c>
      <c r="J322">
        <v>210</v>
      </c>
      <c r="K322">
        <v>4.28</v>
      </c>
      <c r="L322">
        <v>2848</v>
      </c>
      <c r="M322">
        <v>4764</v>
      </c>
      <c r="N322">
        <v>7612</v>
      </c>
      <c r="O322">
        <v>0.42399999999999999</v>
      </c>
      <c r="P322">
        <v>0.33600000000000002</v>
      </c>
      <c r="Q322">
        <v>0.23899999999999999</v>
      </c>
      <c r="R322">
        <v>0.192</v>
      </c>
      <c r="S322">
        <v>0.52300000000000002</v>
      </c>
      <c r="T322">
        <v>0.28499999999999998</v>
      </c>
    </row>
    <row r="323" spans="1:20" x14ac:dyDescent="0.45">
      <c r="A323" s="10" t="s">
        <v>366</v>
      </c>
      <c r="B323" s="10" t="s">
        <v>21</v>
      </c>
      <c r="C323">
        <v>0.26700000000000002</v>
      </c>
      <c r="D323">
        <v>1.33</v>
      </c>
      <c r="E323">
        <v>0.185</v>
      </c>
      <c r="F323">
        <v>0.46500000000000002</v>
      </c>
      <c r="G323">
        <v>0.35</v>
      </c>
      <c r="H323">
        <v>7.6999999999999999E-2</v>
      </c>
      <c r="I323">
        <v>8.6999999999999994E-2</v>
      </c>
      <c r="J323">
        <v>112</v>
      </c>
      <c r="K323">
        <v>2.62</v>
      </c>
      <c r="L323">
        <v>2352</v>
      </c>
      <c r="M323">
        <v>3907</v>
      </c>
      <c r="N323">
        <v>6259</v>
      </c>
      <c r="O323">
        <v>0.379</v>
      </c>
      <c r="P323">
        <v>0.35599999999999998</v>
      </c>
      <c r="Q323">
        <v>0.26600000000000001</v>
      </c>
      <c r="R323">
        <v>0.17199999999999999</v>
      </c>
      <c r="S323">
        <v>0.55200000000000005</v>
      </c>
      <c r="T323">
        <v>0.27600000000000002</v>
      </c>
    </row>
    <row r="324" spans="1:20" x14ac:dyDescent="0.45">
      <c r="A324" s="10" t="s">
        <v>365</v>
      </c>
      <c r="B324" s="10" t="s">
        <v>21</v>
      </c>
      <c r="C324">
        <v>0.317</v>
      </c>
      <c r="D324">
        <v>1.33</v>
      </c>
      <c r="E324">
        <v>0.216</v>
      </c>
      <c r="F324">
        <v>0.44700000000000001</v>
      </c>
      <c r="G324">
        <v>0.33700000000000002</v>
      </c>
      <c r="H324">
        <v>9.1999999999999998E-2</v>
      </c>
      <c r="I324">
        <v>0.109</v>
      </c>
      <c r="J324">
        <v>350</v>
      </c>
      <c r="K324">
        <v>4.49</v>
      </c>
      <c r="L324">
        <v>4013</v>
      </c>
      <c r="M324">
        <v>7076</v>
      </c>
      <c r="N324">
        <v>11089</v>
      </c>
      <c r="O324">
        <v>0.40899999999999997</v>
      </c>
      <c r="P324">
        <v>0.34200000000000003</v>
      </c>
      <c r="Q324">
        <v>0.248</v>
      </c>
      <c r="R324">
        <v>0.16600000000000001</v>
      </c>
      <c r="S324">
        <v>0.54600000000000004</v>
      </c>
      <c r="T324">
        <v>0.28899999999999998</v>
      </c>
    </row>
    <row r="325" spans="1:20" x14ac:dyDescent="0.45">
      <c r="A325" s="10" t="s">
        <v>371</v>
      </c>
      <c r="B325" s="10" t="s">
        <v>372</v>
      </c>
      <c r="C325">
        <v>0.29199999999999998</v>
      </c>
      <c r="D325">
        <v>1.32</v>
      </c>
      <c r="E325">
        <v>0.245</v>
      </c>
      <c r="F325">
        <v>0.43</v>
      </c>
      <c r="G325">
        <v>0.32500000000000001</v>
      </c>
      <c r="H325">
        <v>7.6999999999999999E-2</v>
      </c>
      <c r="I325">
        <v>8.5000000000000006E-2</v>
      </c>
      <c r="J325">
        <v>224</v>
      </c>
      <c r="K325">
        <v>4.28</v>
      </c>
      <c r="L325">
        <v>2464</v>
      </c>
      <c r="M325">
        <v>4864</v>
      </c>
      <c r="N325">
        <v>7328</v>
      </c>
      <c r="O325">
        <v>0.36299999999999999</v>
      </c>
      <c r="P325">
        <v>0.34799999999999998</v>
      </c>
      <c r="Q325">
        <v>0.28899999999999998</v>
      </c>
      <c r="R325">
        <v>0.17799999999999999</v>
      </c>
      <c r="S325">
        <v>0.51700000000000002</v>
      </c>
      <c r="T325">
        <v>0.30499999999999999</v>
      </c>
    </row>
    <row r="326" spans="1:20" x14ac:dyDescent="0.45">
      <c r="A326" s="10" t="s">
        <v>373</v>
      </c>
      <c r="B326" s="10" t="s">
        <v>21</v>
      </c>
      <c r="C326">
        <v>0.26600000000000001</v>
      </c>
      <c r="D326">
        <v>1.32</v>
      </c>
      <c r="E326">
        <v>0.192</v>
      </c>
      <c r="F326">
        <v>0.46</v>
      </c>
      <c r="G326">
        <v>0.34799999999999998</v>
      </c>
      <c r="H326">
        <v>0.13300000000000001</v>
      </c>
      <c r="I326">
        <v>0.104</v>
      </c>
      <c r="J326">
        <v>214</v>
      </c>
      <c r="K326">
        <v>4.21</v>
      </c>
      <c r="L326">
        <v>2884</v>
      </c>
      <c r="M326">
        <v>4782</v>
      </c>
      <c r="N326">
        <v>7666</v>
      </c>
      <c r="O326">
        <v>0.379</v>
      </c>
      <c r="P326">
        <v>0.35799999999999998</v>
      </c>
      <c r="Q326">
        <v>0.26300000000000001</v>
      </c>
      <c r="R326">
        <v>0.21299999999999999</v>
      </c>
      <c r="S326">
        <v>0.505</v>
      </c>
      <c r="T326">
        <v>0.28299999999999997</v>
      </c>
    </row>
    <row r="327" spans="1:20" x14ac:dyDescent="0.45">
      <c r="A327" s="10" t="s">
        <v>342</v>
      </c>
      <c r="B327" s="10" t="s">
        <v>21</v>
      </c>
      <c r="C327">
        <v>0.28100000000000003</v>
      </c>
      <c r="D327">
        <v>1.32</v>
      </c>
      <c r="E327">
        <v>0.17</v>
      </c>
      <c r="F327">
        <v>0.47299999999999998</v>
      </c>
      <c r="G327">
        <v>0.35799999999999998</v>
      </c>
      <c r="H327">
        <v>9.2999999999999999E-2</v>
      </c>
      <c r="I327">
        <v>8.6999999999999994E-2</v>
      </c>
      <c r="J327">
        <v>173</v>
      </c>
      <c r="K327">
        <v>3.11</v>
      </c>
      <c r="L327">
        <v>2797</v>
      </c>
      <c r="M327">
        <v>5114</v>
      </c>
      <c r="N327">
        <v>7911</v>
      </c>
      <c r="O327">
        <v>0.34</v>
      </c>
      <c r="P327">
        <v>0.35799999999999998</v>
      </c>
      <c r="Q327">
        <v>0.30199999999999999</v>
      </c>
      <c r="R327">
        <v>0.159</v>
      </c>
      <c r="S327">
        <v>0.54800000000000004</v>
      </c>
      <c r="T327">
        <v>0.29299999999999998</v>
      </c>
    </row>
    <row r="328" spans="1:20" x14ac:dyDescent="0.45">
      <c r="A328" s="10" t="s">
        <v>369</v>
      </c>
      <c r="B328" s="10" t="s">
        <v>312</v>
      </c>
      <c r="C328">
        <v>0.26900000000000002</v>
      </c>
      <c r="D328">
        <v>1.32</v>
      </c>
      <c r="E328">
        <v>0.20599999999999999</v>
      </c>
      <c r="F328">
        <v>0.45200000000000001</v>
      </c>
      <c r="G328">
        <v>0.34200000000000003</v>
      </c>
      <c r="H328">
        <v>8.5000000000000006E-2</v>
      </c>
      <c r="I328">
        <v>0.125</v>
      </c>
      <c r="J328">
        <v>402</v>
      </c>
      <c r="K328">
        <v>5.43</v>
      </c>
      <c r="L328">
        <v>3488</v>
      </c>
      <c r="M328">
        <v>7006</v>
      </c>
      <c r="N328">
        <v>10494</v>
      </c>
      <c r="O328">
        <v>0.36799999999999999</v>
      </c>
      <c r="P328">
        <v>0.36699999999999999</v>
      </c>
      <c r="Q328">
        <v>0.26400000000000001</v>
      </c>
      <c r="R328">
        <v>0.17499999999999999</v>
      </c>
      <c r="S328">
        <v>0.48099999999999998</v>
      </c>
      <c r="T328">
        <v>0.34499999999999997</v>
      </c>
    </row>
    <row r="329" spans="1:20" x14ac:dyDescent="0.45">
      <c r="A329" s="10" t="s">
        <v>375</v>
      </c>
      <c r="B329" s="10" t="s">
        <v>21</v>
      </c>
      <c r="C329">
        <v>0.28000000000000003</v>
      </c>
      <c r="D329">
        <v>1.32</v>
      </c>
      <c r="E329">
        <v>0.193</v>
      </c>
      <c r="F329">
        <v>0.45900000000000002</v>
      </c>
      <c r="G329">
        <v>0.34799999999999998</v>
      </c>
      <c r="H329">
        <v>8.6999999999999994E-2</v>
      </c>
      <c r="I329">
        <v>0.105</v>
      </c>
      <c r="J329">
        <v>175</v>
      </c>
      <c r="K329">
        <v>4.91</v>
      </c>
      <c r="L329">
        <v>2091</v>
      </c>
      <c r="M329">
        <v>3410</v>
      </c>
      <c r="N329">
        <v>5501</v>
      </c>
      <c r="O329">
        <v>0.42899999999999999</v>
      </c>
      <c r="P329">
        <v>0.34699999999999998</v>
      </c>
      <c r="Q329">
        <v>0.223</v>
      </c>
      <c r="R329">
        <v>0.156</v>
      </c>
      <c r="S329">
        <v>0.52600000000000002</v>
      </c>
      <c r="T329">
        <v>0.318</v>
      </c>
    </row>
    <row r="330" spans="1:20" x14ac:dyDescent="0.45">
      <c r="A330" s="10" t="s">
        <v>368</v>
      </c>
      <c r="B330" s="10" t="s">
        <v>21</v>
      </c>
      <c r="C330">
        <v>0.30599999999999999</v>
      </c>
      <c r="D330">
        <v>1.32</v>
      </c>
      <c r="E330">
        <v>0.219</v>
      </c>
      <c r="F330">
        <v>0.44400000000000001</v>
      </c>
      <c r="G330">
        <v>0.33700000000000002</v>
      </c>
      <c r="H330">
        <v>9.1999999999999998E-2</v>
      </c>
      <c r="I330">
        <v>0.10199999999999999</v>
      </c>
      <c r="J330">
        <v>911</v>
      </c>
      <c r="K330">
        <v>4.4000000000000004</v>
      </c>
      <c r="L330">
        <v>11510</v>
      </c>
      <c r="M330">
        <v>19328</v>
      </c>
      <c r="N330">
        <v>30838</v>
      </c>
      <c r="O330">
        <v>0.40500000000000003</v>
      </c>
      <c r="P330">
        <v>0.34399999999999997</v>
      </c>
      <c r="Q330">
        <v>0.251</v>
      </c>
      <c r="R330">
        <v>0.16600000000000001</v>
      </c>
      <c r="S330">
        <v>0.52200000000000002</v>
      </c>
      <c r="T330">
        <v>0.311</v>
      </c>
    </row>
    <row r="331" spans="1:20" x14ac:dyDescent="0.45">
      <c r="A331" s="10" t="s">
        <v>250</v>
      </c>
      <c r="B331" s="10" t="s">
        <v>21</v>
      </c>
      <c r="C331">
        <v>0.32100000000000001</v>
      </c>
      <c r="D331">
        <v>1.32</v>
      </c>
      <c r="E331">
        <v>0.20499999999999999</v>
      </c>
      <c r="F331">
        <v>0.45200000000000001</v>
      </c>
      <c r="G331">
        <v>0.34300000000000003</v>
      </c>
      <c r="H331">
        <v>7.6999999999999999E-2</v>
      </c>
      <c r="I331">
        <v>0.109</v>
      </c>
      <c r="J331">
        <v>288</v>
      </c>
      <c r="K331">
        <v>4.87</v>
      </c>
      <c r="L331">
        <v>3164</v>
      </c>
      <c r="M331">
        <v>5595</v>
      </c>
      <c r="N331">
        <v>8759</v>
      </c>
      <c r="O331">
        <v>0.47099999999999997</v>
      </c>
      <c r="P331">
        <v>0.29799999999999999</v>
      </c>
      <c r="Q331">
        <v>0.23100000000000001</v>
      </c>
      <c r="R331">
        <v>0.14599999999999999</v>
      </c>
      <c r="S331">
        <v>0.54400000000000004</v>
      </c>
      <c r="T331">
        <v>0.31</v>
      </c>
    </row>
    <row r="332" spans="1:20" x14ac:dyDescent="0.45">
      <c r="A332" s="10" t="s">
        <v>334</v>
      </c>
      <c r="B332" s="10" t="s">
        <v>335</v>
      </c>
      <c r="C332">
        <v>0.33300000000000002</v>
      </c>
      <c r="D332">
        <v>1.31</v>
      </c>
      <c r="E332">
        <v>0.23400000000000001</v>
      </c>
      <c r="F332">
        <v>0.435</v>
      </c>
      <c r="G332">
        <v>0.33100000000000002</v>
      </c>
      <c r="H332">
        <v>7.0999999999999994E-2</v>
      </c>
      <c r="I332">
        <v>0.112</v>
      </c>
      <c r="J332">
        <v>281</v>
      </c>
      <c r="K332">
        <v>4.2300000000000004</v>
      </c>
      <c r="L332">
        <v>3610</v>
      </c>
      <c r="M332">
        <v>6484</v>
      </c>
      <c r="N332">
        <v>10094</v>
      </c>
      <c r="O332">
        <v>0.35599999999999998</v>
      </c>
      <c r="P332">
        <v>0.36299999999999999</v>
      </c>
      <c r="Q332">
        <v>0.28000000000000003</v>
      </c>
      <c r="R332">
        <v>0.157</v>
      </c>
      <c r="S332">
        <v>0.52400000000000002</v>
      </c>
      <c r="T332">
        <v>0.31900000000000001</v>
      </c>
    </row>
    <row r="333" spans="1:20" x14ac:dyDescent="0.45">
      <c r="A333" s="10" t="s">
        <v>376</v>
      </c>
      <c r="B333" s="10" t="s">
        <v>21</v>
      </c>
      <c r="C333">
        <v>0.3</v>
      </c>
      <c r="D333">
        <v>1.31</v>
      </c>
      <c r="E333">
        <v>0.20799999999999999</v>
      </c>
      <c r="F333">
        <v>0.45</v>
      </c>
      <c r="G333">
        <v>0.34200000000000003</v>
      </c>
      <c r="H333">
        <v>0.107</v>
      </c>
      <c r="I333">
        <v>0.127</v>
      </c>
      <c r="J333">
        <v>190</v>
      </c>
      <c r="K333">
        <v>3.61</v>
      </c>
      <c r="L333">
        <v>2777</v>
      </c>
      <c r="M333">
        <v>4953</v>
      </c>
      <c r="N333">
        <v>7730</v>
      </c>
      <c r="O333">
        <v>0.39100000000000001</v>
      </c>
      <c r="P333">
        <v>0.36</v>
      </c>
      <c r="Q333">
        <v>0.249</v>
      </c>
      <c r="R333">
        <v>0.18099999999999999</v>
      </c>
      <c r="S333">
        <v>0.503</v>
      </c>
      <c r="T333">
        <v>0.317</v>
      </c>
    </row>
    <row r="334" spans="1:20" x14ac:dyDescent="0.45">
      <c r="A334" s="10" t="s">
        <v>378</v>
      </c>
      <c r="B334" s="10" t="s">
        <v>21</v>
      </c>
      <c r="C334">
        <v>0.29099999999999998</v>
      </c>
      <c r="D334">
        <v>1.31</v>
      </c>
      <c r="E334">
        <v>0.188</v>
      </c>
      <c r="F334">
        <v>0.46100000000000002</v>
      </c>
      <c r="G334">
        <v>0.35099999999999998</v>
      </c>
      <c r="H334">
        <v>8.5000000000000006E-2</v>
      </c>
      <c r="I334">
        <v>8.7999999999999995E-2</v>
      </c>
      <c r="J334">
        <v>182</v>
      </c>
      <c r="K334">
        <v>3.72</v>
      </c>
      <c r="L334">
        <v>2366</v>
      </c>
      <c r="M334">
        <v>4429</v>
      </c>
      <c r="N334">
        <v>6795</v>
      </c>
      <c r="O334">
        <v>0.39</v>
      </c>
      <c r="P334">
        <v>0.35399999999999998</v>
      </c>
      <c r="Q334">
        <v>0.25600000000000001</v>
      </c>
      <c r="R334">
        <v>0.20200000000000001</v>
      </c>
      <c r="S334">
        <v>0.51500000000000001</v>
      </c>
      <c r="T334">
        <v>0.28299999999999997</v>
      </c>
    </row>
    <row r="335" spans="1:20" x14ac:dyDescent="0.45">
      <c r="A335" s="10" t="s">
        <v>379</v>
      </c>
      <c r="B335" s="10" t="s">
        <v>21</v>
      </c>
      <c r="C335">
        <v>0.30599999999999999</v>
      </c>
      <c r="D335">
        <v>1.31</v>
      </c>
      <c r="E335">
        <v>0.217</v>
      </c>
      <c r="F335">
        <v>0.44400000000000001</v>
      </c>
      <c r="G335">
        <v>0.33900000000000002</v>
      </c>
      <c r="H335">
        <v>9.0999999999999998E-2</v>
      </c>
      <c r="I335">
        <v>0.121</v>
      </c>
      <c r="J335">
        <v>796</v>
      </c>
      <c r="K335">
        <v>5.1100000000000003</v>
      </c>
      <c r="L335">
        <v>8310</v>
      </c>
      <c r="M335">
        <v>15100</v>
      </c>
      <c r="N335">
        <v>23410</v>
      </c>
      <c r="O335">
        <v>0.374</v>
      </c>
      <c r="P335">
        <v>0.34899999999999998</v>
      </c>
      <c r="Q335">
        <v>0.27700000000000002</v>
      </c>
      <c r="R335">
        <v>0.16900000000000001</v>
      </c>
      <c r="S335">
        <v>0.50700000000000001</v>
      </c>
      <c r="T335">
        <v>0.32500000000000001</v>
      </c>
    </row>
    <row r="336" spans="1:20" x14ac:dyDescent="0.45">
      <c r="A336" s="10" t="s">
        <v>381</v>
      </c>
      <c r="B336" s="10" t="s">
        <v>21</v>
      </c>
      <c r="C336">
        <v>0.28499999999999998</v>
      </c>
      <c r="D336">
        <v>1.31</v>
      </c>
      <c r="E336">
        <v>0.21299999999999999</v>
      </c>
      <c r="F336">
        <v>0.44700000000000001</v>
      </c>
      <c r="G336">
        <v>0.34100000000000003</v>
      </c>
      <c r="H336">
        <v>0.112</v>
      </c>
      <c r="I336">
        <v>0.106</v>
      </c>
      <c r="J336">
        <v>668</v>
      </c>
      <c r="K336">
        <v>4.43</v>
      </c>
      <c r="L336">
        <v>6796</v>
      </c>
      <c r="M336">
        <v>14198</v>
      </c>
      <c r="N336">
        <v>20994</v>
      </c>
      <c r="O336">
        <v>0.372</v>
      </c>
      <c r="P336">
        <v>0.33700000000000002</v>
      </c>
      <c r="Q336">
        <v>0.29099999999999998</v>
      </c>
      <c r="R336">
        <v>0.20300000000000001</v>
      </c>
      <c r="S336">
        <v>0.5</v>
      </c>
      <c r="T336">
        <v>0.29699999999999999</v>
      </c>
    </row>
    <row r="337" spans="1:20" x14ac:dyDescent="0.45">
      <c r="A337" s="10" t="s">
        <v>367</v>
      </c>
      <c r="B337" s="10" t="s">
        <v>21</v>
      </c>
      <c r="C337">
        <v>0.29699999999999999</v>
      </c>
      <c r="D337">
        <v>1.31</v>
      </c>
      <c r="E337">
        <v>0.22500000000000001</v>
      </c>
      <c r="F337">
        <v>0.439</v>
      </c>
      <c r="G337">
        <v>0.33600000000000002</v>
      </c>
      <c r="H337">
        <v>0.13300000000000001</v>
      </c>
      <c r="I337">
        <v>0.13600000000000001</v>
      </c>
      <c r="J337">
        <v>264</v>
      </c>
      <c r="K337">
        <v>4.6500000000000004</v>
      </c>
      <c r="L337">
        <v>2465</v>
      </c>
      <c r="M337">
        <v>5036</v>
      </c>
      <c r="N337">
        <v>7501</v>
      </c>
      <c r="O337">
        <v>0.40799999999999997</v>
      </c>
      <c r="P337">
        <v>0.34100000000000003</v>
      </c>
      <c r="Q337">
        <v>0.251</v>
      </c>
      <c r="R337">
        <v>0.155</v>
      </c>
      <c r="S337">
        <v>0.54600000000000004</v>
      </c>
      <c r="T337">
        <v>0.29899999999999999</v>
      </c>
    </row>
    <row r="338" spans="1:20" x14ac:dyDescent="0.45">
      <c r="A338" s="10" t="s">
        <v>389</v>
      </c>
      <c r="B338" s="10" t="s">
        <v>21</v>
      </c>
      <c r="C338">
        <v>0.29599999999999999</v>
      </c>
      <c r="D338">
        <v>1.31</v>
      </c>
      <c r="E338">
        <v>0.186</v>
      </c>
      <c r="F338">
        <v>0.46100000000000002</v>
      </c>
      <c r="G338">
        <v>0.35299999999999998</v>
      </c>
      <c r="H338">
        <v>0.106</v>
      </c>
      <c r="I338">
        <v>9.2999999999999999E-2</v>
      </c>
      <c r="J338">
        <v>522</v>
      </c>
      <c r="K338">
        <v>5.04</v>
      </c>
      <c r="L338">
        <v>5566</v>
      </c>
      <c r="M338">
        <v>9284</v>
      </c>
      <c r="N338">
        <v>14850</v>
      </c>
      <c r="O338">
        <v>0.441</v>
      </c>
      <c r="P338">
        <v>0.314</v>
      </c>
      <c r="Q338">
        <v>0.24399999999999999</v>
      </c>
      <c r="R338">
        <v>0.19</v>
      </c>
      <c r="S338">
        <v>0.55100000000000005</v>
      </c>
      <c r="T338">
        <v>0.25800000000000001</v>
      </c>
    </row>
    <row r="339" spans="1:20" x14ac:dyDescent="0.45">
      <c r="A339" s="10" t="s">
        <v>383</v>
      </c>
      <c r="B339" s="10" t="s">
        <v>171</v>
      </c>
      <c r="C339">
        <v>0.29599999999999999</v>
      </c>
      <c r="D339">
        <v>1.31</v>
      </c>
      <c r="E339">
        <v>0.186</v>
      </c>
      <c r="F339">
        <v>0.46100000000000002</v>
      </c>
      <c r="G339">
        <v>0.35299999999999998</v>
      </c>
      <c r="H339">
        <v>9.0999999999999998E-2</v>
      </c>
      <c r="I339">
        <v>0.115</v>
      </c>
      <c r="J339">
        <v>469</v>
      </c>
      <c r="K339">
        <v>4.54</v>
      </c>
      <c r="L339">
        <v>5506</v>
      </c>
      <c r="M339">
        <v>9365</v>
      </c>
      <c r="N339">
        <v>14871</v>
      </c>
      <c r="O339">
        <v>0.43099999999999999</v>
      </c>
      <c r="P339">
        <v>0.35</v>
      </c>
      <c r="Q339">
        <v>0.219</v>
      </c>
      <c r="R339">
        <v>0.16</v>
      </c>
      <c r="S339">
        <v>0.55000000000000004</v>
      </c>
      <c r="T339">
        <v>0.29099999999999998</v>
      </c>
    </row>
    <row r="340" spans="1:20" x14ac:dyDescent="0.45">
      <c r="A340" s="10" t="s">
        <v>384</v>
      </c>
      <c r="B340" s="10" t="s">
        <v>21</v>
      </c>
      <c r="C340">
        <v>0.32500000000000001</v>
      </c>
      <c r="D340">
        <v>1.31</v>
      </c>
      <c r="E340">
        <v>0.223</v>
      </c>
      <c r="F340">
        <v>0.44</v>
      </c>
      <c r="G340">
        <v>0.33700000000000002</v>
      </c>
      <c r="H340">
        <v>8.8999999999999996E-2</v>
      </c>
      <c r="I340">
        <v>0.115</v>
      </c>
      <c r="J340">
        <v>380</v>
      </c>
      <c r="K340">
        <v>4.75</v>
      </c>
      <c r="L340">
        <v>4666</v>
      </c>
      <c r="M340">
        <v>8118</v>
      </c>
      <c r="N340">
        <v>12784</v>
      </c>
      <c r="O340">
        <v>0.34399999999999997</v>
      </c>
      <c r="P340">
        <v>0.36399999999999999</v>
      </c>
      <c r="Q340">
        <v>0.29299999999999998</v>
      </c>
      <c r="R340">
        <v>0.183</v>
      </c>
      <c r="S340">
        <v>0.52100000000000002</v>
      </c>
      <c r="T340">
        <v>0.29699999999999999</v>
      </c>
    </row>
    <row r="341" spans="1:20" x14ac:dyDescent="0.45">
      <c r="A341" s="10" t="s">
        <v>385</v>
      </c>
      <c r="B341" s="10" t="s">
        <v>335</v>
      </c>
      <c r="C341">
        <v>0.313</v>
      </c>
      <c r="D341">
        <v>1.3</v>
      </c>
      <c r="E341">
        <v>0.224</v>
      </c>
      <c r="F341">
        <v>0.44</v>
      </c>
      <c r="G341">
        <v>0.33700000000000002</v>
      </c>
      <c r="H341">
        <v>8.3000000000000004E-2</v>
      </c>
      <c r="I341">
        <v>0.16300000000000001</v>
      </c>
      <c r="J341">
        <v>142</v>
      </c>
      <c r="K341">
        <v>4.05</v>
      </c>
      <c r="L341">
        <v>1849</v>
      </c>
      <c r="M341">
        <v>3281</v>
      </c>
      <c r="N341">
        <v>5130</v>
      </c>
      <c r="O341">
        <v>0.42399999999999999</v>
      </c>
      <c r="P341">
        <v>0.36899999999999999</v>
      </c>
      <c r="Q341">
        <v>0.20699999999999999</v>
      </c>
      <c r="R341">
        <v>0.14599999999999999</v>
      </c>
      <c r="S341">
        <v>0.52</v>
      </c>
      <c r="T341">
        <v>0.33400000000000002</v>
      </c>
    </row>
    <row r="342" spans="1:20" x14ac:dyDescent="0.45">
      <c r="A342" s="10" t="s">
        <v>387</v>
      </c>
      <c r="B342" s="10" t="s">
        <v>21</v>
      </c>
      <c r="C342">
        <v>0.29099999999999998</v>
      </c>
      <c r="D342">
        <v>1.3</v>
      </c>
      <c r="E342">
        <v>0.224</v>
      </c>
      <c r="F342">
        <v>0.439</v>
      </c>
      <c r="G342">
        <v>0.33700000000000002</v>
      </c>
      <c r="H342">
        <v>0.109</v>
      </c>
      <c r="I342">
        <v>0.123</v>
      </c>
      <c r="J342">
        <v>318</v>
      </c>
      <c r="K342">
        <v>5.75</v>
      </c>
      <c r="L342">
        <v>2813</v>
      </c>
      <c r="M342">
        <v>5190</v>
      </c>
      <c r="N342">
        <v>8003</v>
      </c>
      <c r="O342">
        <v>0.36799999999999999</v>
      </c>
      <c r="P342">
        <v>0.36199999999999999</v>
      </c>
      <c r="Q342">
        <v>0.27</v>
      </c>
      <c r="R342">
        <v>0.214</v>
      </c>
      <c r="S342">
        <v>0.505</v>
      </c>
      <c r="T342">
        <v>0.28100000000000003</v>
      </c>
    </row>
    <row r="343" spans="1:20" x14ac:dyDescent="0.45">
      <c r="A343" s="10" t="s">
        <v>395</v>
      </c>
      <c r="B343" s="10" t="s">
        <v>21</v>
      </c>
      <c r="C343">
        <v>0.307</v>
      </c>
      <c r="D343">
        <v>1.3</v>
      </c>
      <c r="E343">
        <v>0.20699999999999999</v>
      </c>
      <c r="F343">
        <v>0.44900000000000001</v>
      </c>
      <c r="G343">
        <v>0.34499999999999997</v>
      </c>
      <c r="H343">
        <v>0.10199999999999999</v>
      </c>
      <c r="I343">
        <v>0.10299999999999999</v>
      </c>
      <c r="J343">
        <v>542</v>
      </c>
      <c r="K343">
        <v>4.6399999999999997</v>
      </c>
      <c r="L343">
        <v>7278</v>
      </c>
      <c r="M343">
        <v>10892</v>
      </c>
      <c r="N343">
        <v>18170</v>
      </c>
      <c r="O343">
        <v>0.41299999999999998</v>
      </c>
      <c r="P343">
        <v>0.33400000000000002</v>
      </c>
      <c r="Q343">
        <v>0.253</v>
      </c>
      <c r="R343">
        <v>0.16300000000000001</v>
      </c>
      <c r="S343">
        <v>0.57799999999999996</v>
      </c>
      <c r="T343">
        <v>0.25900000000000001</v>
      </c>
    </row>
    <row r="344" spans="1:20" x14ac:dyDescent="0.45">
      <c r="A344" s="10" t="s">
        <v>386</v>
      </c>
      <c r="B344" s="10" t="s">
        <v>21</v>
      </c>
      <c r="C344">
        <v>0.28899999999999998</v>
      </c>
      <c r="D344">
        <v>1.3</v>
      </c>
      <c r="E344">
        <v>0.192</v>
      </c>
      <c r="F344">
        <v>0.45700000000000002</v>
      </c>
      <c r="G344">
        <v>0.35099999999999998</v>
      </c>
      <c r="H344">
        <v>0.09</v>
      </c>
      <c r="I344">
        <v>0.129</v>
      </c>
      <c r="J344">
        <v>135</v>
      </c>
      <c r="K344">
        <v>3.86</v>
      </c>
      <c r="L344">
        <v>1652</v>
      </c>
      <c r="M344">
        <v>3181</v>
      </c>
      <c r="N344">
        <v>4833</v>
      </c>
      <c r="O344">
        <v>0.38400000000000001</v>
      </c>
      <c r="P344">
        <v>0.38200000000000001</v>
      </c>
      <c r="Q344">
        <v>0.23400000000000001</v>
      </c>
      <c r="R344">
        <v>0.17299999999999999</v>
      </c>
      <c r="S344">
        <v>0.502</v>
      </c>
      <c r="T344">
        <v>0.32500000000000001</v>
      </c>
    </row>
    <row r="345" spans="1:20" x14ac:dyDescent="0.45">
      <c r="A345" s="10" t="s">
        <v>388</v>
      </c>
      <c r="B345" s="10" t="s">
        <v>21</v>
      </c>
      <c r="C345">
        <v>0.29799999999999999</v>
      </c>
      <c r="D345">
        <v>1.3</v>
      </c>
      <c r="E345">
        <v>0.215</v>
      </c>
      <c r="F345">
        <v>0.443</v>
      </c>
      <c r="G345">
        <v>0.34200000000000003</v>
      </c>
      <c r="H345">
        <v>7.3999999999999996E-2</v>
      </c>
      <c r="I345">
        <v>0.125</v>
      </c>
      <c r="J345">
        <v>202</v>
      </c>
      <c r="K345">
        <v>3.59</v>
      </c>
      <c r="L345">
        <v>3056</v>
      </c>
      <c r="M345">
        <v>5244</v>
      </c>
      <c r="N345">
        <v>8300</v>
      </c>
      <c r="O345">
        <v>0.33100000000000002</v>
      </c>
      <c r="P345">
        <v>0.375</v>
      </c>
      <c r="Q345">
        <v>0.29299999999999998</v>
      </c>
      <c r="R345">
        <v>0.184</v>
      </c>
      <c r="S345">
        <v>0.52500000000000002</v>
      </c>
      <c r="T345">
        <v>0.29099999999999998</v>
      </c>
    </row>
    <row r="346" spans="1:20" x14ac:dyDescent="0.45">
      <c r="A346" s="10" t="s">
        <v>377</v>
      </c>
      <c r="B346" s="10" t="s">
        <v>21</v>
      </c>
      <c r="C346">
        <v>0.32100000000000001</v>
      </c>
      <c r="D346">
        <v>1.3</v>
      </c>
      <c r="E346">
        <v>0.19900000000000001</v>
      </c>
      <c r="F346">
        <v>0.45200000000000001</v>
      </c>
      <c r="G346">
        <v>0.34899999999999998</v>
      </c>
      <c r="H346">
        <v>0.111</v>
      </c>
      <c r="I346">
        <v>0.12</v>
      </c>
      <c r="J346">
        <v>189</v>
      </c>
      <c r="K346">
        <v>3.78</v>
      </c>
      <c r="L346">
        <v>3026</v>
      </c>
      <c r="M346">
        <v>5004</v>
      </c>
      <c r="N346">
        <v>8030</v>
      </c>
      <c r="O346">
        <v>0.38500000000000001</v>
      </c>
      <c r="P346">
        <v>0.35699999999999998</v>
      </c>
      <c r="Q346">
        <v>0.25900000000000001</v>
      </c>
      <c r="R346">
        <v>0.19500000000000001</v>
      </c>
      <c r="S346">
        <v>0.52</v>
      </c>
      <c r="T346">
        <v>0.28499999999999998</v>
      </c>
    </row>
    <row r="347" spans="1:20" x14ac:dyDescent="0.45">
      <c r="A347" s="10" t="s">
        <v>405</v>
      </c>
      <c r="B347" s="10" t="s">
        <v>21</v>
      </c>
      <c r="C347">
        <v>0.27500000000000002</v>
      </c>
      <c r="D347">
        <v>1.3</v>
      </c>
      <c r="E347">
        <v>0.191</v>
      </c>
      <c r="F347">
        <v>0.45700000000000002</v>
      </c>
      <c r="G347">
        <v>0.35299999999999998</v>
      </c>
      <c r="H347">
        <v>0.11799999999999999</v>
      </c>
      <c r="I347">
        <v>0.114</v>
      </c>
      <c r="J347">
        <v>921</v>
      </c>
      <c r="K347">
        <v>4.5</v>
      </c>
      <c r="L347">
        <v>9892</v>
      </c>
      <c r="M347">
        <v>18745</v>
      </c>
      <c r="N347">
        <v>28637</v>
      </c>
      <c r="O347">
        <v>0.40200000000000002</v>
      </c>
      <c r="P347">
        <v>0.34399999999999997</v>
      </c>
      <c r="Q347">
        <v>0.254</v>
      </c>
      <c r="R347">
        <v>0.21299999999999999</v>
      </c>
      <c r="S347">
        <v>0.52900000000000003</v>
      </c>
      <c r="T347">
        <v>0.25800000000000001</v>
      </c>
    </row>
    <row r="348" spans="1:20" x14ac:dyDescent="0.45">
      <c r="A348" s="10" t="s">
        <v>390</v>
      </c>
      <c r="B348" s="10" t="s">
        <v>21</v>
      </c>
      <c r="C348">
        <v>0.31900000000000001</v>
      </c>
      <c r="D348">
        <v>1.29</v>
      </c>
      <c r="E348">
        <v>0.192</v>
      </c>
      <c r="F348">
        <v>0.45600000000000002</v>
      </c>
      <c r="G348">
        <v>0.35199999999999998</v>
      </c>
      <c r="H348">
        <v>9.6000000000000002E-2</v>
      </c>
      <c r="I348">
        <v>0.127</v>
      </c>
      <c r="J348">
        <v>184</v>
      </c>
      <c r="K348">
        <v>3.55</v>
      </c>
      <c r="L348">
        <v>3237</v>
      </c>
      <c r="M348">
        <v>5232</v>
      </c>
      <c r="N348">
        <v>8469</v>
      </c>
      <c r="O348">
        <v>0.35099999999999998</v>
      </c>
      <c r="P348">
        <v>0.35899999999999999</v>
      </c>
      <c r="Q348">
        <v>0.28999999999999998</v>
      </c>
      <c r="R348">
        <v>0.16600000000000001</v>
      </c>
      <c r="S348">
        <v>0.505</v>
      </c>
      <c r="T348">
        <v>0.33</v>
      </c>
    </row>
    <row r="349" spans="1:20" x14ac:dyDescent="0.45">
      <c r="A349" s="10" t="s">
        <v>391</v>
      </c>
      <c r="B349" s="10" t="s">
        <v>21</v>
      </c>
      <c r="C349">
        <v>0.33100000000000002</v>
      </c>
      <c r="D349">
        <v>1.29</v>
      </c>
      <c r="E349">
        <v>0.216</v>
      </c>
      <c r="F349">
        <v>0.443</v>
      </c>
      <c r="G349">
        <v>0.34200000000000003</v>
      </c>
      <c r="H349">
        <v>0.10199999999999999</v>
      </c>
      <c r="I349">
        <v>6.4000000000000001E-2</v>
      </c>
      <c r="J349">
        <v>81</v>
      </c>
      <c r="K349">
        <v>2</v>
      </c>
      <c r="L349">
        <v>2367</v>
      </c>
      <c r="M349">
        <v>4283</v>
      </c>
      <c r="N349">
        <v>6650</v>
      </c>
      <c r="O349">
        <v>0.31900000000000001</v>
      </c>
      <c r="P349">
        <v>0.35099999999999998</v>
      </c>
      <c r="Q349">
        <v>0.33</v>
      </c>
      <c r="R349">
        <v>0.187</v>
      </c>
      <c r="S349">
        <v>0.54100000000000004</v>
      </c>
      <c r="T349">
        <v>0.27100000000000002</v>
      </c>
    </row>
    <row r="350" spans="1:20" x14ac:dyDescent="0.45">
      <c r="A350" s="10" t="s">
        <v>338</v>
      </c>
      <c r="B350" s="10" t="s">
        <v>21</v>
      </c>
      <c r="C350">
        <v>0.30199999999999999</v>
      </c>
      <c r="D350">
        <v>1.29</v>
      </c>
      <c r="E350">
        <v>0.19</v>
      </c>
      <c r="F350">
        <v>0.45600000000000002</v>
      </c>
      <c r="G350">
        <v>0.35299999999999998</v>
      </c>
      <c r="H350">
        <v>0.09</v>
      </c>
      <c r="I350">
        <v>0.11600000000000001</v>
      </c>
      <c r="J350">
        <v>470</v>
      </c>
      <c r="K350">
        <v>4.6900000000000004</v>
      </c>
      <c r="L350">
        <v>5286</v>
      </c>
      <c r="M350">
        <v>8875</v>
      </c>
      <c r="N350">
        <v>14161</v>
      </c>
      <c r="O350">
        <v>0.45700000000000002</v>
      </c>
      <c r="P350">
        <v>0.32600000000000001</v>
      </c>
      <c r="Q350">
        <v>0.218</v>
      </c>
      <c r="R350">
        <v>0.14599999999999999</v>
      </c>
      <c r="S350">
        <v>0.58399999999999996</v>
      </c>
      <c r="T350">
        <v>0.27</v>
      </c>
    </row>
    <row r="351" spans="1:20" x14ac:dyDescent="0.45">
      <c r="A351" s="10" t="s">
        <v>393</v>
      </c>
      <c r="B351" s="10" t="s">
        <v>21</v>
      </c>
      <c r="C351">
        <v>0.29399999999999998</v>
      </c>
      <c r="D351">
        <v>1.29</v>
      </c>
      <c r="E351">
        <v>0.21099999999999999</v>
      </c>
      <c r="F351">
        <v>0.44500000000000001</v>
      </c>
      <c r="G351">
        <v>0.34499999999999997</v>
      </c>
      <c r="H351">
        <v>9.5000000000000001E-2</v>
      </c>
      <c r="I351">
        <v>0.13200000000000001</v>
      </c>
      <c r="J351">
        <v>512</v>
      </c>
      <c r="K351">
        <v>4.58</v>
      </c>
      <c r="L351">
        <v>5251</v>
      </c>
      <c r="M351">
        <v>10617</v>
      </c>
      <c r="N351">
        <v>15868</v>
      </c>
      <c r="O351">
        <v>0.42599999999999999</v>
      </c>
      <c r="P351">
        <v>0.34599999999999997</v>
      </c>
      <c r="Q351">
        <v>0.22800000000000001</v>
      </c>
      <c r="R351">
        <v>0.186</v>
      </c>
      <c r="S351">
        <v>0.501</v>
      </c>
      <c r="T351">
        <v>0.312</v>
      </c>
    </row>
    <row r="352" spans="1:20" x14ac:dyDescent="0.45">
      <c r="A352" s="10" t="s">
        <v>409</v>
      </c>
      <c r="B352" s="10" t="s">
        <v>372</v>
      </c>
      <c r="C352">
        <v>0.32500000000000001</v>
      </c>
      <c r="D352">
        <v>1.29</v>
      </c>
      <c r="E352">
        <v>0.222</v>
      </c>
      <c r="F352">
        <v>0.438</v>
      </c>
      <c r="G352">
        <v>0.34</v>
      </c>
      <c r="H352">
        <v>0.06</v>
      </c>
      <c r="I352">
        <v>0.106</v>
      </c>
      <c r="J352">
        <v>145</v>
      </c>
      <c r="K352">
        <v>3.8</v>
      </c>
      <c r="L352">
        <v>2159</v>
      </c>
      <c r="M352">
        <v>3890</v>
      </c>
      <c r="N352">
        <v>6049</v>
      </c>
      <c r="O352">
        <v>0.41199999999999998</v>
      </c>
      <c r="P352">
        <v>0.33700000000000002</v>
      </c>
      <c r="Q352">
        <v>0.251</v>
      </c>
      <c r="R352">
        <v>0.16400000000000001</v>
      </c>
      <c r="S352">
        <v>0.51500000000000001</v>
      </c>
      <c r="T352">
        <v>0.32100000000000001</v>
      </c>
    </row>
    <row r="353" spans="1:20" x14ac:dyDescent="0.45">
      <c r="A353" s="10" t="s">
        <v>411</v>
      </c>
      <c r="B353" s="10" t="s">
        <v>21</v>
      </c>
      <c r="C353">
        <v>0.29399999999999998</v>
      </c>
      <c r="D353">
        <v>1.29</v>
      </c>
      <c r="E353">
        <v>0.21299999999999999</v>
      </c>
      <c r="F353">
        <v>0.443</v>
      </c>
      <c r="G353">
        <v>0.34399999999999997</v>
      </c>
      <c r="H353">
        <v>9.1999999999999998E-2</v>
      </c>
      <c r="I353">
        <v>0.105</v>
      </c>
      <c r="J353">
        <v>1719</v>
      </c>
      <c r="K353">
        <v>4.7699999999999996</v>
      </c>
      <c r="L353">
        <v>18439</v>
      </c>
      <c r="M353">
        <v>32586</v>
      </c>
      <c r="N353">
        <v>51025</v>
      </c>
      <c r="O353">
        <v>0.39700000000000002</v>
      </c>
      <c r="P353">
        <v>0.34300000000000003</v>
      </c>
      <c r="Q353">
        <v>0.26</v>
      </c>
      <c r="R353">
        <v>0.17499999999999999</v>
      </c>
      <c r="S353">
        <v>0.52</v>
      </c>
      <c r="T353">
        <v>0.30499999999999999</v>
      </c>
    </row>
    <row r="354" spans="1:20" x14ac:dyDescent="0.45">
      <c r="A354" s="10" t="s">
        <v>396</v>
      </c>
      <c r="B354" s="10" t="s">
        <v>21</v>
      </c>
      <c r="C354">
        <v>0.30099999999999999</v>
      </c>
      <c r="D354">
        <v>1.29</v>
      </c>
      <c r="E354">
        <v>0.22</v>
      </c>
      <c r="F354">
        <v>0.438</v>
      </c>
      <c r="G354">
        <v>0.34100000000000003</v>
      </c>
      <c r="H354">
        <v>8.5000000000000006E-2</v>
      </c>
      <c r="I354">
        <v>0.125</v>
      </c>
      <c r="J354">
        <v>184</v>
      </c>
      <c r="K354">
        <v>5.03</v>
      </c>
      <c r="L354">
        <v>2133</v>
      </c>
      <c r="M354">
        <v>3479</v>
      </c>
      <c r="N354">
        <v>5612</v>
      </c>
      <c r="O354">
        <v>0.42399999999999999</v>
      </c>
      <c r="P354">
        <v>0.33800000000000002</v>
      </c>
      <c r="Q354">
        <v>0.23799999999999999</v>
      </c>
      <c r="R354">
        <v>0.17699999999999999</v>
      </c>
      <c r="S354">
        <v>0.49199999999999999</v>
      </c>
      <c r="T354">
        <v>0.33100000000000002</v>
      </c>
    </row>
    <row r="355" spans="1:20" x14ac:dyDescent="0.45">
      <c r="A355" s="10" t="s">
        <v>394</v>
      </c>
      <c r="B355" s="10" t="s">
        <v>21</v>
      </c>
      <c r="C355">
        <v>0.29699999999999999</v>
      </c>
      <c r="D355">
        <v>1.29</v>
      </c>
      <c r="E355">
        <v>0.214</v>
      </c>
      <c r="F355">
        <v>0.442</v>
      </c>
      <c r="G355">
        <v>0.34399999999999997</v>
      </c>
      <c r="H355">
        <v>9.6000000000000002E-2</v>
      </c>
      <c r="I355">
        <v>0.14599999999999999</v>
      </c>
      <c r="J355">
        <v>418</v>
      </c>
      <c r="K355">
        <v>4.6100000000000003</v>
      </c>
      <c r="L355">
        <v>4517</v>
      </c>
      <c r="M355">
        <v>8582</v>
      </c>
      <c r="N355">
        <v>13099</v>
      </c>
      <c r="O355">
        <v>0.38900000000000001</v>
      </c>
      <c r="P355">
        <v>0.35399999999999998</v>
      </c>
      <c r="Q355">
        <v>0.25800000000000001</v>
      </c>
      <c r="R355">
        <v>0.16400000000000001</v>
      </c>
      <c r="S355">
        <v>0.51500000000000001</v>
      </c>
      <c r="T355">
        <v>0.32</v>
      </c>
    </row>
    <row r="356" spans="1:20" x14ac:dyDescent="0.45">
      <c r="A356" s="10" t="s">
        <v>399</v>
      </c>
      <c r="B356" s="10" t="s">
        <v>21</v>
      </c>
      <c r="C356">
        <v>0.29799999999999999</v>
      </c>
      <c r="D356">
        <v>1.28</v>
      </c>
      <c r="E356">
        <v>0.20599999999999999</v>
      </c>
      <c r="F356">
        <v>0.44600000000000001</v>
      </c>
      <c r="G356">
        <v>0.34799999999999998</v>
      </c>
      <c r="H356">
        <v>9.1999999999999998E-2</v>
      </c>
      <c r="I356">
        <v>0.113</v>
      </c>
      <c r="J356">
        <v>871</v>
      </c>
      <c r="K356">
        <v>5.03</v>
      </c>
      <c r="L356">
        <v>9467</v>
      </c>
      <c r="M356">
        <v>16194</v>
      </c>
      <c r="N356">
        <v>25661</v>
      </c>
      <c r="O356">
        <v>0.42099999999999999</v>
      </c>
      <c r="P356">
        <v>0.34300000000000003</v>
      </c>
      <c r="Q356">
        <v>0.23599999999999999</v>
      </c>
      <c r="R356">
        <v>0.17</v>
      </c>
      <c r="S356">
        <v>0.53600000000000003</v>
      </c>
      <c r="T356">
        <v>0.29399999999999998</v>
      </c>
    </row>
    <row r="357" spans="1:20" x14ac:dyDescent="0.45">
      <c r="A357" s="10" t="s">
        <v>401</v>
      </c>
      <c r="B357" s="10" t="s">
        <v>21</v>
      </c>
      <c r="C357">
        <v>0.317</v>
      </c>
      <c r="D357">
        <v>1.28</v>
      </c>
      <c r="E357">
        <v>0.22700000000000001</v>
      </c>
      <c r="F357">
        <v>0.435</v>
      </c>
      <c r="G357">
        <v>0.33900000000000002</v>
      </c>
      <c r="H357">
        <v>7.2999999999999995E-2</v>
      </c>
      <c r="I357">
        <v>0.127</v>
      </c>
      <c r="J357">
        <v>140</v>
      </c>
      <c r="K357">
        <v>3.91</v>
      </c>
      <c r="L357">
        <v>2273</v>
      </c>
      <c r="M357">
        <v>3461</v>
      </c>
      <c r="N357">
        <v>5734</v>
      </c>
      <c r="O357">
        <v>0.35499999999999998</v>
      </c>
      <c r="P357">
        <v>0.33800000000000002</v>
      </c>
      <c r="Q357">
        <v>0.307</v>
      </c>
      <c r="R357">
        <v>0.156</v>
      </c>
      <c r="S357">
        <v>0.53</v>
      </c>
      <c r="T357">
        <v>0.314</v>
      </c>
    </row>
    <row r="358" spans="1:20" x14ac:dyDescent="0.45">
      <c r="A358" s="10" t="s">
        <v>374</v>
      </c>
      <c r="B358" s="10" t="s">
        <v>21</v>
      </c>
      <c r="C358">
        <v>0.29699999999999999</v>
      </c>
      <c r="D358">
        <v>1.28</v>
      </c>
      <c r="E358">
        <v>0.19900000000000001</v>
      </c>
      <c r="F358">
        <v>0.45</v>
      </c>
      <c r="G358">
        <v>0.35099999999999998</v>
      </c>
      <c r="H358">
        <v>9.7000000000000003E-2</v>
      </c>
      <c r="I358">
        <v>9.4E-2</v>
      </c>
      <c r="J358">
        <v>1236</v>
      </c>
      <c r="K358">
        <v>4.84</v>
      </c>
      <c r="L358">
        <v>12371</v>
      </c>
      <c r="M358">
        <v>22637</v>
      </c>
      <c r="N358">
        <v>35008</v>
      </c>
      <c r="O358">
        <v>0.439</v>
      </c>
      <c r="P358">
        <v>0.32600000000000001</v>
      </c>
      <c r="Q358">
        <v>0.23499999999999999</v>
      </c>
      <c r="R358">
        <v>0.186</v>
      </c>
      <c r="S358">
        <v>0.55000000000000004</v>
      </c>
      <c r="T358">
        <v>0.26400000000000001</v>
      </c>
    </row>
    <row r="359" spans="1:20" x14ac:dyDescent="0.45">
      <c r="A359" s="10" t="s">
        <v>400</v>
      </c>
      <c r="B359" s="10" t="s">
        <v>21</v>
      </c>
      <c r="C359">
        <v>0.30499999999999999</v>
      </c>
      <c r="D359">
        <v>1.28</v>
      </c>
      <c r="E359">
        <v>0.21</v>
      </c>
      <c r="F359">
        <v>0.44400000000000001</v>
      </c>
      <c r="G359">
        <v>0.34699999999999998</v>
      </c>
      <c r="H359">
        <v>8.8999999999999996E-2</v>
      </c>
      <c r="I359">
        <v>0.17399999999999999</v>
      </c>
      <c r="J359">
        <v>351</v>
      </c>
      <c r="K359">
        <v>4.47</v>
      </c>
      <c r="L359">
        <v>4289</v>
      </c>
      <c r="M359">
        <v>7612</v>
      </c>
      <c r="N359">
        <v>11901</v>
      </c>
      <c r="O359">
        <v>0.42</v>
      </c>
      <c r="P359">
        <v>0.32300000000000001</v>
      </c>
      <c r="Q359">
        <v>0.25700000000000001</v>
      </c>
      <c r="R359">
        <v>0.14799999999999999</v>
      </c>
      <c r="S359">
        <v>0.49299999999999999</v>
      </c>
      <c r="T359">
        <v>0.35899999999999999</v>
      </c>
    </row>
    <row r="360" spans="1:20" x14ac:dyDescent="0.45">
      <c r="A360" s="10" t="s">
        <v>329</v>
      </c>
      <c r="B360" s="10" t="s">
        <v>21</v>
      </c>
      <c r="C360">
        <v>0.3</v>
      </c>
      <c r="D360">
        <v>1.28</v>
      </c>
      <c r="E360">
        <v>0.20300000000000001</v>
      </c>
      <c r="F360">
        <v>0.44800000000000001</v>
      </c>
      <c r="G360">
        <v>0.35</v>
      </c>
      <c r="H360">
        <v>0.10199999999999999</v>
      </c>
      <c r="I360">
        <v>0.11899999999999999</v>
      </c>
      <c r="J360">
        <v>639</v>
      </c>
      <c r="K360">
        <v>6.12</v>
      </c>
      <c r="L360">
        <v>5770</v>
      </c>
      <c r="M360">
        <v>9929</v>
      </c>
      <c r="N360">
        <v>15699</v>
      </c>
      <c r="O360">
        <v>0.371</v>
      </c>
      <c r="P360">
        <v>0.34200000000000003</v>
      </c>
      <c r="Q360">
        <v>0.28699999999999998</v>
      </c>
      <c r="R360">
        <v>0.16400000000000001</v>
      </c>
      <c r="S360">
        <v>0.55000000000000004</v>
      </c>
      <c r="T360">
        <v>0.28599999999999998</v>
      </c>
    </row>
    <row r="361" spans="1:20" x14ac:dyDescent="0.45">
      <c r="A361" s="10" t="s">
        <v>402</v>
      </c>
      <c r="B361" s="10" t="s">
        <v>21</v>
      </c>
      <c r="C361">
        <v>0.29699999999999999</v>
      </c>
      <c r="D361">
        <v>1.28</v>
      </c>
      <c r="E361">
        <v>0.20799999999999999</v>
      </c>
      <c r="F361">
        <v>0.44400000000000001</v>
      </c>
      <c r="G361">
        <v>0.34799999999999998</v>
      </c>
      <c r="H361">
        <v>8.8999999999999996E-2</v>
      </c>
      <c r="I361">
        <v>0.128</v>
      </c>
      <c r="J361">
        <v>680</v>
      </c>
      <c r="K361">
        <v>4.51</v>
      </c>
      <c r="L361">
        <v>8299</v>
      </c>
      <c r="M361">
        <v>14435</v>
      </c>
      <c r="N361">
        <v>22734</v>
      </c>
      <c r="O361">
        <v>0.36899999999999999</v>
      </c>
      <c r="P361">
        <v>0.35399999999999998</v>
      </c>
      <c r="Q361">
        <v>0.27800000000000002</v>
      </c>
      <c r="R361">
        <v>0.16300000000000001</v>
      </c>
      <c r="S361">
        <v>0.48899999999999999</v>
      </c>
      <c r="T361">
        <v>0.34699999999999998</v>
      </c>
    </row>
    <row r="362" spans="1:20" x14ac:dyDescent="0.45">
      <c r="A362" s="10" t="s">
        <v>403</v>
      </c>
      <c r="B362" s="10" t="s">
        <v>21</v>
      </c>
      <c r="C362">
        <v>0.28100000000000003</v>
      </c>
      <c r="D362">
        <v>1.28</v>
      </c>
      <c r="E362">
        <v>0.20399999999999999</v>
      </c>
      <c r="F362">
        <v>0.44700000000000001</v>
      </c>
      <c r="G362">
        <v>0.35</v>
      </c>
      <c r="H362">
        <v>0.1</v>
      </c>
      <c r="I362">
        <v>8.5999999999999993E-2</v>
      </c>
      <c r="J362">
        <v>141</v>
      </c>
      <c r="K362">
        <v>3.82</v>
      </c>
      <c r="L362">
        <v>1837</v>
      </c>
      <c r="M362">
        <v>3292</v>
      </c>
      <c r="N362">
        <v>5129</v>
      </c>
      <c r="O362">
        <v>0.36799999999999999</v>
      </c>
      <c r="P362">
        <v>0.39400000000000002</v>
      </c>
      <c r="Q362">
        <v>0.23799999999999999</v>
      </c>
      <c r="R362">
        <v>0.187</v>
      </c>
      <c r="S362">
        <v>0.48699999999999999</v>
      </c>
      <c r="T362">
        <v>0.32600000000000001</v>
      </c>
    </row>
    <row r="363" spans="1:20" x14ac:dyDescent="0.45">
      <c r="A363" s="10" t="s">
        <v>397</v>
      </c>
      <c r="B363" s="10" t="s">
        <v>21</v>
      </c>
      <c r="C363">
        <v>0.27800000000000002</v>
      </c>
      <c r="D363">
        <v>1.28</v>
      </c>
      <c r="E363">
        <v>0.18</v>
      </c>
      <c r="F363">
        <v>0.46</v>
      </c>
      <c r="G363">
        <v>0.36</v>
      </c>
      <c r="H363">
        <v>9.8000000000000004E-2</v>
      </c>
      <c r="I363">
        <v>8.5000000000000006E-2</v>
      </c>
      <c r="J363">
        <v>279</v>
      </c>
      <c r="K363">
        <v>4.9400000000000004</v>
      </c>
      <c r="L363">
        <v>2849</v>
      </c>
      <c r="M363">
        <v>5177</v>
      </c>
      <c r="N363">
        <v>8026</v>
      </c>
      <c r="O363">
        <v>0.4</v>
      </c>
      <c r="P363">
        <v>0.33600000000000002</v>
      </c>
      <c r="Q363">
        <v>0.26400000000000001</v>
      </c>
      <c r="R363">
        <v>0.19500000000000001</v>
      </c>
      <c r="S363">
        <v>0.55800000000000005</v>
      </c>
      <c r="T363">
        <v>0.247</v>
      </c>
    </row>
    <row r="364" spans="1:20" x14ac:dyDescent="0.45">
      <c r="A364" s="10" t="s">
        <v>404</v>
      </c>
      <c r="B364" s="10" t="s">
        <v>21</v>
      </c>
      <c r="C364">
        <v>0.28699999999999998</v>
      </c>
      <c r="D364">
        <v>1.28</v>
      </c>
      <c r="E364">
        <v>0.2</v>
      </c>
      <c r="F364">
        <v>0.44900000000000001</v>
      </c>
      <c r="G364">
        <v>0.35099999999999998</v>
      </c>
      <c r="H364">
        <v>0.10299999999999999</v>
      </c>
      <c r="I364">
        <v>0.11799999999999999</v>
      </c>
      <c r="J364">
        <v>1391</v>
      </c>
      <c r="K364">
        <v>4.6399999999999997</v>
      </c>
      <c r="L364">
        <v>14574</v>
      </c>
      <c r="M364">
        <v>27728</v>
      </c>
      <c r="N364">
        <v>42302</v>
      </c>
      <c r="O364">
        <v>0.41499999999999998</v>
      </c>
      <c r="P364">
        <v>0.34</v>
      </c>
      <c r="Q364">
        <v>0.245</v>
      </c>
      <c r="R364">
        <v>0.19700000000000001</v>
      </c>
      <c r="S364">
        <v>0.505</v>
      </c>
      <c r="T364">
        <v>0.29699999999999999</v>
      </c>
    </row>
    <row r="365" spans="1:20" x14ac:dyDescent="0.45">
      <c r="A365" s="10" t="s">
        <v>406</v>
      </c>
      <c r="B365" s="10" t="s">
        <v>21</v>
      </c>
      <c r="C365">
        <v>0.318</v>
      </c>
      <c r="D365">
        <v>1.27</v>
      </c>
      <c r="E365">
        <v>0.21099999999999999</v>
      </c>
      <c r="F365">
        <v>0.442</v>
      </c>
      <c r="G365">
        <v>0.34699999999999998</v>
      </c>
      <c r="H365">
        <v>9.4E-2</v>
      </c>
      <c r="I365">
        <v>7.2999999999999995E-2</v>
      </c>
      <c r="J365">
        <v>190</v>
      </c>
      <c r="K365">
        <v>4.0599999999999996</v>
      </c>
      <c r="L365">
        <v>2465</v>
      </c>
      <c r="M365">
        <v>4316</v>
      </c>
      <c r="N365">
        <v>6781</v>
      </c>
      <c r="O365">
        <v>0.39</v>
      </c>
      <c r="P365">
        <v>0.38700000000000001</v>
      </c>
      <c r="Q365">
        <v>0.223</v>
      </c>
      <c r="R365">
        <v>0.19600000000000001</v>
      </c>
      <c r="S365">
        <v>0.53700000000000003</v>
      </c>
      <c r="T365">
        <v>0.26700000000000002</v>
      </c>
    </row>
    <row r="366" spans="1:20" x14ac:dyDescent="0.45">
      <c r="A366" s="10" t="s">
        <v>422</v>
      </c>
      <c r="B366" s="10" t="s">
        <v>21</v>
      </c>
      <c r="C366">
        <v>0.3</v>
      </c>
      <c r="D366">
        <v>1.27</v>
      </c>
      <c r="E366">
        <v>0.20699999999999999</v>
      </c>
      <c r="F366">
        <v>0.44400000000000001</v>
      </c>
      <c r="G366">
        <v>0.34899999999999998</v>
      </c>
      <c r="H366">
        <v>0.08</v>
      </c>
      <c r="I366">
        <v>0.108</v>
      </c>
      <c r="J366">
        <v>660</v>
      </c>
      <c r="K366">
        <v>4.33</v>
      </c>
      <c r="L366">
        <v>8338</v>
      </c>
      <c r="M366">
        <v>13834</v>
      </c>
      <c r="N366">
        <v>22172</v>
      </c>
      <c r="O366">
        <v>0.38800000000000001</v>
      </c>
      <c r="P366">
        <v>0.36</v>
      </c>
      <c r="Q366">
        <v>0.252</v>
      </c>
      <c r="R366">
        <v>0.157</v>
      </c>
      <c r="S366">
        <v>0.54300000000000004</v>
      </c>
      <c r="T366">
        <v>0.3</v>
      </c>
    </row>
    <row r="367" spans="1:20" x14ac:dyDescent="0.45">
      <c r="A367" s="10" t="s">
        <v>407</v>
      </c>
      <c r="B367" s="10" t="s">
        <v>21</v>
      </c>
      <c r="C367">
        <v>0.315</v>
      </c>
      <c r="D367">
        <v>1.27</v>
      </c>
      <c r="E367">
        <v>0.247</v>
      </c>
      <c r="F367">
        <v>0.42099999999999999</v>
      </c>
      <c r="G367">
        <v>0.33200000000000002</v>
      </c>
      <c r="H367">
        <v>0.10100000000000001</v>
      </c>
      <c r="I367">
        <v>0.121</v>
      </c>
      <c r="J367">
        <v>138</v>
      </c>
      <c r="K367">
        <v>3.64</v>
      </c>
      <c r="L367">
        <v>1877</v>
      </c>
      <c r="M367">
        <v>3509</v>
      </c>
      <c r="N367">
        <v>5386</v>
      </c>
      <c r="O367">
        <v>0.39700000000000002</v>
      </c>
      <c r="P367">
        <v>0.36099999999999999</v>
      </c>
      <c r="Q367">
        <v>0.24099999999999999</v>
      </c>
      <c r="R367">
        <v>0.17199999999999999</v>
      </c>
      <c r="S367">
        <v>0.47599999999999998</v>
      </c>
      <c r="T367">
        <v>0.35099999999999998</v>
      </c>
    </row>
    <row r="368" spans="1:20" x14ac:dyDescent="0.45">
      <c r="A368" s="10" t="s">
        <v>380</v>
      </c>
      <c r="B368" s="10" t="s">
        <v>21</v>
      </c>
      <c r="C368">
        <v>0.251</v>
      </c>
      <c r="D368">
        <v>1.26</v>
      </c>
      <c r="E368">
        <v>0.19</v>
      </c>
      <c r="F368">
        <v>0.45300000000000001</v>
      </c>
      <c r="G368">
        <v>0.35799999999999998</v>
      </c>
      <c r="H368">
        <v>0.107</v>
      </c>
      <c r="I368">
        <v>0.107</v>
      </c>
      <c r="J368">
        <v>92</v>
      </c>
      <c r="K368">
        <v>2.54</v>
      </c>
      <c r="L368">
        <v>2122</v>
      </c>
      <c r="M368">
        <v>3441</v>
      </c>
      <c r="N368">
        <v>5563</v>
      </c>
      <c r="O368">
        <v>0.379</v>
      </c>
      <c r="P368">
        <v>0.34699999999999998</v>
      </c>
      <c r="Q368">
        <v>0.27400000000000002</v>
      </c>
      <c r="R368">
        <v>0.186</v>
      </c>
      <c r="S368">
        <v>0.56499999999999995</v>
      </c>
      <c r="T368">
        <v>0.25</v>
      </c>
    </row>
    <row r="369" spans="1:20" x14ac:dyDescent="0.45">
      <c r="A369" s="10" t="s">
        <v>408</v>
      </c>
      <c r="B369" s="10" t="s">
        <v>21</v>
      </c>
      <c r="C369">
        <v>0.26100000000000001</v>
      </c>
      <c r="D369">
        <v>1.26</v>
      </c>
      <c r="E369">
        <v>0.20399999999999999</v>
      </c>
      <c r="F369">
        <v>0.44500000000000001</v>
      </c>
      <c r="G369">
        <v>0.35199999999999998</v>
      </c>
      <c r="H369">
        <v>0.111</v>
      </c>
      <c r="I369">
        <v>0.1</v>
      </c>
      <c r="J369">
        <v>273</v>
      </c>
      <c r="K369">
        <v>3.79</v>
      </c>
      <c r="L369">
        <v>3297</v>
      </c>
      <c r="M369">
        <v>6571</v>
      </c>
      <c r="N369">
        <v>9868</v>
      </c>
      <c r="O369">
        <v>0.35199999999999998</v>
      </c>
      <c r="P369">
        <v>0.376</v>
      </c>
      <c r="Q369">
        <v>0.27200000000000002</v>
      </c>
      <c r="R369">
        <v>0.219</v>
      </c>
      <c r="S369">
        <v>0.53100000000000003</v>
      </c>
      <c r="T369">
        <v>0.25</v>
      </c>
    </row>
    <row r="370" spans="1:20" x14ac:dyDescent="0.45">
      <c r="A370" s="10" t="s">
        <v>346</v>
      </c>
      <c r="B370" s="10" t="s">
        <v>21</v>
      </c>
      <c r="C370">
        <v>0.28499999999999998</v>
      </c>
      <c r="D370">
        <v>1.26</v>
      </c>
      <c r="E370">
        <v>0.16200000000000001</v>
      </c>
      <c r="F370">
        <v>0.46800000000000003</v>
      </c>
      <c r="G370">
        <v>0.37</v>
      </c>
      <c r="H370">
        <v>7.8E-2</v>
      </c>
      <c r="I370">
        <v>7.3999999999999996E-2</v>
      </c>
      <c r="J370">
        <v>176</v>
      </c>
      <c r="K370">
        <v>3.81</v>
      </c>
      <c r="L370">
        <v>2366</v>
      </c>
      <c r="M370">
        <v>4017</v>
      </c>
      <c r="N370">
        <v>6383</v>
      </c>
      <c r="O370">
        <v>0.375</v>
      </c>
      <c r="P370">
        <v>0.35599999999999998</v>
      </c>
      <c r="Q370">
        <v>0.26900000000000002</v>
      </c>
      <c r="R370">
        <v>0.183</v>
      </c>
      <c r="S370">
        <v>0.55900000000000005</v>
      </c>
      <c r="T370">
        <v>0.25900000000000001</v>
      </c>
    </row>
    <row r="371" spans="1:20" x14ac:dyDescent="0.45">
      <c r="A371" s="10" t="s">
        <v>413</v>
      </c>
      <c r="B371" s="10" t="s">
        <v>21</v>
      </c>
      <c r="C371">
        <v>0.315</v>
      </c>
      <c r="D371">
        <v>1.26</v>
      </c>
      <c r="E371">
        <v>0.20100000000000001</v>
      </c>
      <c r="F371">
        <v>0.44600000000000001</v>
      </c>
      <c r="G371">
        <v>0.35299999999999998</v>
      </c>
      <c r="H371">
        <v>9.6000000000000002E-2</v>
      </c>
      <c r="I371">
        <v>0.106</v>
      </c>
      <c r="J371">
        <v>717</v>
      </c>
      <c r="K371">
        <v>5.14</v>
      </c>
      <c r="L371">
        <v>7673</v>
      </c>
      <c r="M371">
        <v>12953</v>
      </c>
      <c r="N371">
        <v>20626</v>
      </c>
      <c r="O371">
        <v>0.432</v>
      </c>
      <c r="P371">
        <v>0.33100000000000002</v>
      </c>
      <c r="Q371">
        <v>0.23699999999999999</v>
      </c>
      <c r="R371">
        <v>0.155</v>
      </c>
      <c r="S371">
        <v>0.55200000000000005</v>
      </c>
      <c r="T371">
        <v>0.29299999999999998</v>
      </c>
    </row>
    <row r="372" spans="1:20" x14ac:dyDescent="0.45">
      <c r="A372" s="10" t="s">
        <v>410</v>
      </c>
      <c r="B372" s="10" t="s">
        <v>21</v>
      </c>
      <c r="C372">
        <v>0.29299999999999998</v>
      </c>
      <c r="D372">
        <v>1.26</v>
      </c>
      <c r="E372">
        <v>0.191</v>
      </c>
      <c r="F372">
        <v>0.45100000000000001</v>
      </c>
      <c r="G372">
        <v>0.35799999999999998</v>
      </c>
      <c r="H372">
        <v>0.09</v>
      </c>
      <c r="I372">
        <v>0.14199999999999999</v>
      </c>
      <c r="J372">
        <v>210</v>
      </c>
      <c r="K372">
        <v>4.8600000000000003</v>
      </c>
      <c r="L372">
        <v>2344</v>
      </c>
      <c r="M372">
        <v>3995</v>
      </c>
      <c r="N372">
        <v>6339</v>
      </c>
      <c r="O372">
        <v>0.33200000000000002</v>
      </c>
      <c r="P372">
        <v>0.39300000000000002</v>
      </c>
      <c r="Q372">
        <v>0.27600000000000002</v>
      </c>
      <c r="R372">
        <v>0.17</v>
      </c>
      <c r="S372">
        <v>0.46899999999999997</v>
      </c>
      <c r="T372">
        <v>0.36</v>
      </c>
    </row>
    <row r="373" spans="1:20" x14ac:dyDescent="0.45">
      <c r="A373" s="10" t="s">
        <v>412</v>
      </c>
      <c r="B373" s="10" t="s">
        <v>21</v>
      </c>
      <c r="C373">
        <v>0.28899999999999998</v>
      </c>
      <c r="D373">
        <v>1.26</v>
      </c>
      <c r="E373">
        <v>0.217</v>
      </c>
      <c r="F373">
        <v>0.436</v>
      </c>
      <c r="G373">
        <v>0.34699999999999998</v>
      </c>
      <c r="H373">
        <v>0.09</v>
      </c>
      <c r="I373">
        <v>0.12</v>
      </c>
      <c r="J373">
        <v>657</v>
      </c>
      <c r="K373">
        <v>5.12</v>
      </c>
      <c r="L373">
        <v>7064</v>
      </c>
      <c r="M373">
        <v>12044</v>
      </c>
      <c r="N373">
        <v>19108</v>
      </c>
      <c r="O373">
        <v>0.39</v>
      </c>
      <c r="P373">
        <v>0.34799999999999998</v>
      </c>
      <c r="Q373">
        <v>0.26200000000000001</v>
      </c>
      <c r="R373">
        <v>0.188</v>
      </c>
      <c r="S373">
        <v>0.53</v>
      </c>
      <c r="T373">
        <v>0.28199999999999997</v>
      </c>
    </row>
    <row r="374" spans="1:20" x14ac:dyDescent="0.45">
      <c r="A374" s="10" t="s">
        <v>414</v>
      </c>
      <c r="B374" s="10" t="s">
        <v>21</v>
      </c>
      <c r="C374">
        <v>0.29899999999999999</v>
      </c>
      <c r="D374">
        <v>1.26</v>
      </c>
      <c r="E374">
        <v>0.22</v>
      </c>
      <c r="F374">
        <v>0.434</v>
      </c>
      <c r="G374">
        <v>0.34499999999999997</v>
      </c>
      <c r="H374">
        <v>9.8000000000000004E-2</v>
      </c>
      <c r="I374">
        <v>0.109</v>
      </c>
      <c r="J374">
        <v>660</v>
      </c>
      <c r="K374">
        <v>4.8499999999999996</v>
      </c>
      <c r="L374">
        <v>6531</v>
      </c>
      <c r="M374">
        <v>12780</v>
      </c>
      <c r="N374">
        <v>19311</v>
      </c>
      <c r="O374">
        <v>0.39600000000000002</v>
      </c>
      <c r="P374">
        <v>0.34799999999999998</v>
      </c>
      <c r="Q374">
        <v>0.25600000000000001</v>
      </c>
      <c r="R374">
        <v>0.18099999999999999</v>
      </c>
      <c r="S374">
        <v>0.53</v>
      </c>
      <c r="T374">
        <v>0.28899999999999998</v>
      </c>
    </row>
    <row r="375" spans="1:20" x14ac:dyDescent="0.45">
      <c r="A375" s="10" t="s">
        <v>415</v>
      </c>
      <c r="B375" s="10" t="s">
        <v>21</v>
      </c>
      <c r="C375">
        <v>0.30199999999999999</v>
      </c>
      <c r="D375">
        <v>1.26</v>
      </c>
      <c r="E375">
        <v>0.216</v>
      </c>
      <c r="F375">
        <v>0.436</v>
      </c>
      <c r="G375">
        <v>0.34699999999999998</v>
      </c>
      <c r="H375">
        <v>0.104</v>
      </c>
      <c r="I375">
        <v>0.125</v>
      </c>
      <c r="J375">
        <v>465</v>
      </c>
      <c r="K375">
        <v>4.33</v>
      </c>
      <c r="L375">
        <v>5453</v>
      </c>
      <c r="M375">
        <v>10233</v>
      </c>
      <c r="N375">
        <v>15686</v>
      </c>
      <c r="O375">
        <v>0.36699999999999999</v>
      </c>
      <c r="P375">
        <v>0.35199999999999998</v>
      </c>
      <c r="Q375">
        <v>0.28100000000000003</v>
      </c>
      <c r="R375">
        <v>0.185</v>
      </c>
      <c r="S375">
        <v>0.49</v>
      </c>
      <c r="T375">
        <v>0.32500000000000001</v>
      </c>
    </row>
    <row r="376" spans="1:20" x14ac:dyDescent="0.45">
      <c r="A376" s="10" t="s">
        <v>417</v>
      </c>
      <c r="B376" s="10" t="s">
        <v>21</v>
      </c>
      <c r="C376">
        <v>0.29099999999999998</v>
      </c>
      <c r="D376">
        <v>1.25</v>
      </c>
      <c r="E376">
        <v>0.192</v>
      </c>
      <c r="F376">
        <v>0.44900000000000001</v>
      </c>
      <c r="G376">
        <v>0.35799999999999998</v>
      </c>
      <c r="H376">
        <v>8.3000000000000004E-2</v>
      </c>
      <c r="I376">
        <v>0.11700000000000001</v>
      </c>
      <c r="J376">
        <v>393</v>
      </c>
      <c r="K376">
        <v>4.1399999999999997</v>
      </c>
      <c r="L376">
        <v>4755</v>
      </c>
      <c r="M376">
        <v>8660</v>
      </c>
      <c r="N376">
        <v>13415</v>
      </c>
      <c r="O376">
        <v>0.41399999999999998</v>
      </c>
      <c r="P376">
        <v>0.35199999999999998</v>
      </c>
      <c r="Q376">
        <v>0.23400000000000001</v>
      </c>
      <c r="R376">
        <v>0.19800000000000001</v>
      </c>
      <c r="S376">
        <v>0.52500000000000002</v>
      </c>
      <c r="T376">
        <v>0.27700000000000002</v>
      </c>
    </row>
    <row r="377" spans="1:20" x14ac:dyDescent="0.45">
      <c r="A377" s="10" t="s">
        <v>392</v>
      </c>
      <c r="B377" s="10" t="s">
        <v>37</v>
      </c>
      <c r="C377">
        <v>0.28499999999999998</v>
      </c>
      <c r="D377">
        <v>1.25</v>
      </c>
      <c r="E377">
        <v>0.19700000000000001</v>
      </c>
      <c r="F377">
        <v>0.44700000000000001</v>
      </c>
      <c r="G377">
        <v>0.35599999999999998</v>
      </c>
      <c r="H377">
        <v>9.9000000000000005E-2</v>
      </c>
      <c r="I377">
        <v>0.109</v>
      </c>
      <c r="J377">
        <v>151</v>
      </c>
      <c r="K377">
        <v>4.16</v>
      </c>
      <c r="L377">
        <v>2121</v>
      </c>
      <c r="M377">
        <v>3224</v>
      </c>
      <c r="N377">
        <v>5345</v>
      </c>
      <c r="O377">
        <v>0.41199999999999998</v>
      </c>
      <c r="P377">
        <v>0.32800000000000001</v>
      </c>
      <c r="Q377">
        <v>0.26</v>
      </c>
      <c r="R377">
        <v>0.122</v>
      </c>
      <c r="S377">
        <v>0.57499999999999996</v>
      </c>
      <c r="T377">
        <v>0.30299999999999999</v>
      </c>
    </row>
    <row r="378" spans="1:20" x14ac:dyDescent="0.45">
      <c r="A378" s="10" t="s">
        <v>418</v>
      </c>
      <c r="B378" s="10" t="s">
        <v>21</v>
      </c>
      <c r="C378">
        <v>0.27400000000000002</v>
      </c>
      <c r="D378">
        <v>1.25</v>
      </c>
      <c r="E378">
        <v>0.21299999999999999</v>
      </c>
      <c r="F378">
        <v>0.438</v>
      </c>
      <c r="G378">
        <v>0.34899999999999998</v>
      </c>
      <c r="H378">
        <v>9.2999999999999999E-2</v>
      </c>
      <c r="I378">
        <v>0.113</v>
      </c>
      <c r="J378">
        <v>271</v>
      </c>
      <c r="K378">
        <v>4.95</v>
      </c>
      <c r="L378">
        <v>3291</v>
      </c>
      <c r="M378">
        <v>5243</v>
      </c>
      <c r="N378">
        <v>8534</v>
      </c>
      <c r="O378">
        <v>0.39800000000000002</v>
      </c>
      <c r="P378">
        <v>0.34399999999999997</v>
      </c>
      <c r="Q378">
        <v>0.25800000000000001</v>
      </c>
      <c r="R378">
        <v>0.188</v>
      </c>
      <c r="S378">
        <v>0.51600000000000001</v>
      </c>
      <c r="T378">
        <v>0.29599999999999999</v>
      </c>
    </row>
    <row r="379" spans="1:20" x14ac:dyDescent="0.45">
      <c r="A379" s="10" t="s">
        <v>420</v>
      </c>
      <c r="B379" s="10" t="s">
        <v>21</v>
      </c>
      <c r="C379">
        <v>0.312</v>
      </c>
      <c r="D379">
        <v>1.25</v>
      </c>
      <c r="E379">
        <v>0.20899999999999999</v>
      </c>
      <c r="F379">
        <v>0.44</v>
      </c>
      <c r="G379">
        <v>0.35099999999999998</v>
      </c>
      <c r="H379">
        <v>0.106</v>
      </c>
      <c r="I379">
        <v>0.115</v>
      </c>
      <c r="J379">
        <v>334</v>
      </c>
      <c r="K379">
        <v>5.85</v>
      </c>
      <c r="L379">
        <v>3420</v>
      </c>
      <c r="M379">
        <v>5522</v>
      </c>
      <c r="N379">
        <v>8942</v>
      </c>
      <c r="O379">
        <v>0.39700000000000002</v>
      </c>
      <c r="P379">
        <v>0.35499999999999998</v>
      </c>
      <c r="Q379">
        <v>0.248</v>
      </c>
      <c r="R379">
        <v>0.16200000000000001</v>
      </c>
      <c r="S379">
        <v>0.52700000000000002</v>
      </c>
      <c r="T379">
        <v>0.311</v>
      </c>
    </row>
    <row r="380" spans="1:20" x14ac:dyDescent="0.45">
      <c r="A380" s="10" t="s">
        <v>421</v>
      </c>
      <c r="B380" s="10" t="s">
        <v>21</v>
      </c>
      <c r="C380">
        <v>0.28299999999999997</v>
      </c>
      <c r="D380">
        <v>1.25</v>
      </c>
      <c r="E380">
        <v>0.20699999999999999</v>
      </c>
      <c r="F380">
        <v>0.441</v>
      </c>
      <c r="G380">
        <v>0.35199999999999998</v>
      </c>
      <c r="H380">
        <v>0.104</v>
      </c>
      <c r="I380">
        <v>0.108</v>
      </c>
      <c r="J380">
        <v>1133</v>
      </c>
      <c r="K380">
        <v>4.54</v>
      </c>
      <c r="L380">
        <v>12917</v>
      </c>
      <c r="M380">
        <v>23014</v>
      </c>
      <c r="N380">
        <v>35931</v>
      </c>
      <c r="O380">
        <v>0.40200000000000002</v>
      </c>
      <c r="P380">
        <v>0.34300000000000003</v>
      </c>
      <c r="Q380">
        <v>0.255</v>
      </c>
      <c r="R380">
        <v>0.192</v>
      </c>
      <c r="S380">
        <v>0.52600000000000002</v>
      </c>
      <c r="T380">
        <v>0.28199999999999997</v>
      </c>
    </row>
    <row r="381" spans="1:20" x14ac:dyDescent="0.45">
      <c r="A381" s="10" t="s">
        <v>416</v>
      </c>
      <c r="B381" s="10" t="s">
        <v>21</v>
      </c>
      <c r="C381">
        <v>0.30399999999999999</v>
      </c>
      <c r="D381">
        <v>1.25</v>
      </c>
      <c r="E381">
        <v>0.221</v>
      </c>
      <c r="F381">
        <v>0.434</v>
      </c>
      <c r="G381">
        <v>0.34599999999999997</v>
      </c>
      <c r="H381">
        <v>0.11</v>
      </c>
      <c r="I381">
        <v>0.124</v>
      </c>
      <c r="J381">
        <v>346</v>
      </c>
      <c r="K381">
        <v>4.8099999999999996</v>
      </c>
      <c r="L381">
        <v>3736</v>
      </c>
      <c r="M381">
        <v>6866</v>
      </c>
      <c r="N381">
        <v>10602</v>
      </c>
      <c r="O381">
        <v>0.41299999999999998</v>
      </c>
      <c r="P381">
        <v>0.34200000000000003</v>
      </c>
      <c r="Q381">
        <v>0.245</v>
      </c>
      <c r="R381">
        <v>0.16800000000000001</v>
      </c>
      <c r="S381">
        <v>0.505</v>
      </c>
      <c r="T381">
        <v>0.32700000000000001</v>
      </c>
    </row>
    <row r="382" spans="1:20" x14ac:dyDescent="0.45">
      <c r="A382" s="10" t="s">
        <v>424</v>
      </c>
      <c r="B382" s="10" t="s">
        <v>21</v>
      </c>
      <c r="C382">
        <v>0.29499999999999998</v>
      </c>
      <c r="D382">
        <v>1.25</v>
      </c>
      <c r="E382">
        <v>0.22600000000000001</v>
      </c>
      <c r="F382">
        <v>0.43099999999999999</v>
      </c>
      <c r="G382">
        <v>0.34399999999999997</v>
      </c>
      <c r="H382">
        <v>9.7000000000000003E-2</v>
      </c>
      <c r="I382">
        <v>0.122</v>
      </c>
      <c r="J382">
        <v>804</v>
      </c>
      <c r="K382">
        <v>5.34</v>
      </c>
      <c r="L382">
        <v>7782</v>
      </c>
      <c r="M382">
        <v>14336</v>
      </c>
      <c r="N382">
        <v>22118</v>
      </c>
      <c r="O382">
        <v>0.42</v>
      </c>
      <c r="P382">
        <v>0.32100000000000001</v>
      </c>
      <c r="Q382">
        <v>0.25900000000000001</v>
      </c>
      <c r="R382">
        <v>0.17399999999999999</v>
      </c>
      <c r="S382">
        <v>0.5</v>
      </c>
      <c r="T382">
        <v>0.32600000000000001</v>
      </c>
    </row>
    <row r="383" spans="1:20" x14ac:dyDescent="0.45">
      <c r="A383" s="10" t="s">
        <v>419</v>
      </c>
      <c r="B383" s="10" t="s">
        <v>21</v>
      </c>
      <c r="C383">
        <v>0.28999999999999998</v>
      </c>
      <c r="D383">
        <v>1.25</v>
      </c>
      <c r="E383">
        <v>0.19400000000000001</v>
      </c>
      <c r="F383">
        <v>0.44800000000000001</v>
      </c>
      <c r="G383">
        <v>0.35799999999999998</v>
      </c>
      <c r="H383">
        <v>9.0999999999999998E-2</v>
      </c>
      <c r="I383">
        <v>0.11899999999999999</v>
      </c>
      <c r="J383">
        <v>658</v>
      </c>
      <c r="K383">
        <v>4.8499999999999996</v>
      </c>
      <c r="L383">
        <v>7407</v>
      </c>
      <c r="M383">
        <v>12143</v>
      </c>
      <c r="N383">
        <v>19550</v>
      </c>
      <c r="O383">
        <v>0.42399999999999999</v>
      </c>
      <c r="P383">
        <v>0.32800000000000001</v>
      </c>
      <c r="Q383">
        <v>0.249</v>
      </c>
      <c r="R383">
        <v>0.16200000000000001</v>
      </c>
      <c r="S383">
        <v>0.54</v>
      </c>
      <c r="T383">
        <v>0.29799999999999999</v>
      </c>
    </row>
    <row r="384" spans="1:20" x14ac:dyDescent="0.45">
      <c r="A384" s="10" t="s">
        <v>425</v>
      </c>
      <c r="B384" s="10" t="s">
        <v>21</v>
      </c>
      <c r="C384">
        <v>0.317</v>
      </c>
      <c r="D384">
        <v>1.25</v>
      </c>
      <c r="E384">
        <v>0.20300000000000001</v>
      </c>
      <c r="F384">
        <v>0.442</v>
      </c>
      <c r="G384">
        <v>0.35399999999999998</v>
      </c>
      <c r="H384">
        <v>8.3000000000000004E-2</v>
      </c>
      <c r="I384">
        <v>0.13500000000000001</v>
      </c>
      <c r="J384">
        <v>168</v>
      </c>
      <c r="K384">
        <v>4.49</v>
      </c>
      <c r="L384">
        <v>2198</v>
      </c>
      <c r="M384">
        <v>3537</v>
      </c>
      <c r="N384">
        <v>5735</v>
      </c>
      <c r="O384">
        <v>0.42899999999999999</v>
      </c>
      <c r="P384">
        <v>0.33600000000000002</v>
      </c>
      <c r="Q384">
        <v>0.23499999999999999</v>
      </c>
      <c r="R384">
        <v>0.20300000000000001</v>
      </c>
      <c r="S384">
        <v>0.46600000000000003</v>
      </c>
      <c r="T384">
        <v>0.33</v>
      </c>
    </row>
    <row r="385" spans="1:20" x14ac:dyDescent="0.45">
      <c r="A385" s="10" t="s">
        <v>462</v>
      </c>
      <c r="B385" s="10" t="s">
        <v>145</v>
      </c>
      <c r="C385">
        <v>0.316</v>
      </c>
      <c r="D385">
        <v>1.25</v>
      </c>
      <c r="E385">
        <v>0.19900000000000001</v>
      </c>
      <c r="F385">
        <v>0.44500000000000001</v>
      </c>
      <c r="G385">
        <v>0.35699999999999998</v>
      </c>
      <c r="H385">
        <v>0.1</v>
      </c>
      <c r="I385">
        <v>9.4E-2</v>
      </c>
      <c r="J385">
        <v>492</v>
      </c>
      <c r="K385">
        <v>6.07</v>
      </c>
      <c r="L385">
        <v>3926</v>
      </c>
      <c r="M385">
        <v>7621</v>
      </c>
      <c r="N385">
        <v>11547</v>
      </c>
      <c r="O385">
        <v>0.40699999999999997</v>
      </c>
      <c r="P385">
        <v>0.32400000000000001</v>
      </c>
      <c r="Q385">
        <v>0.26900000000000002</v>
      </c>
      <c r="R385">
        <v>0.17199999999999999</v>
      </c>
      <c r="S385">
        <v>0.52900000000000003</v>
      </c>
      <c r="T385">
        <v>0.29899999999999999</v>
      </c>
    </row>
    <row r="386" spans="1:20" x14ac:dyDescent="0.45">
      <c r="A386" s="10" t="s">
        <v>427</v>
      </c>
      <c r="B386" s="10" t="s">
        <v>21</v>
      </c>
      <c r="C386">
        <v>0.307</v>
      </c>
      <c r="D386">
        <v>1.24</v>
      </c>
      <c r="E386">
        <v>0.19900000000000001</v>
      </c>
      <c r="F386">
        <v>0.44400000000000001</v>
      </c>
      <c r="G386">
        <v>0.35699999999999998</v>
      </c>
      <c r="H386">
        <v>0.1</v>
      </c>
      <c r="I386">
        <v>0.10299999999999999</v>
      </c>
      <c r="J386">
        <v>162</v>
      </c>
      <c r="K386">
        <v>4.82</v>
      </c>
      <c r="L386">
        <v>1980</v>
      </c>
      <c r="M386">
        <v>3248</v>
      </c>
      <c r="N386">
        <v>5228</v>
      </c>
      <c r="O386">
        <v>0.318</v>
      </c>
      <c r="P386">
        <v>0.35599999999999998</v>
      </c>
      <c r="Q386">
        <v>0.32500000000000001</v>
      </c>
      <c r="R386">
        <v>0.15</v>
      </c>
      <c r="S386">
        <v>0.48299999999999998</v>
      </c>
      <c r="T386">
        <v>0.36699999999999999</v>
      </c>
    </row>
    <row r="387" spans="1:20" x14ac:dyDescent="0.45">
      <c r="A387" s="10" t="s">
        <v>428</v>
      </c>
      <c r="B387" s="10" t="s">
        <v>21</v>
      </c>
      <c r="C387">
        <v>0.30599999999999999</v>
      </c>
      <c r="D387">
        <v>1.24</v>
      </c>
      <c r="E387">
        <v>0.217</v>
      </c>
      <c r="F387">
        <v>0.434</v>
      </c>
      <c r="G387">
        <v>0.35</v>
      </c>
      <c r="H387">
        <v>0.115</v>
      </c>
      <c r="I387">
        <v>0.11899999999999999</v>
      </c>
      <c r="J387">
        <v>253</v>
      </c>
      <c r="K387">
        <v>4.37</v>
      </c>
      <c r="L387">
        <v>3101</v>
      </c>
      <c r="M387">
        <v>5605</v>
      </c>
      <c r="N387">
        <v>8706</v>
      </c>
      <c r="O387">
        <v>0.40500000000000003</v>
      </c>
      <c r="P387">
        <v>0.34300000000000003</v>
      </c>
      <c r="Q387">
        <v>0.252</v>
      </c>
      <c r="R387">
        <v>0.17399999999999999</v>
      </c>
      <c r="S387">
        <v>0.47499999999999998</v>
      </c>
      <c r="T387">
        <v>0.35099999999999998</v>
      </c>
    </row>
    <row r="388" spans="1:20" x14ac:dyDescent="0.45">
      <c r="A388" s="10" t="s">
        <v>423</v>
      </c>
      <c r="B388" s="10" t="s">
        <v>21</v>
      </c>
      <c r="C388">
        <v>0.28399999999999997</v>
      </c>
      <c r="D388">
        <v>1.24</v>
      </c>
      <c r="E388">
        <v>0.20499999999999999</v>
      </c>
      <c r="F388">
        <v>0.44</v>
      </c>
      <c r="G388">
        <v>0.35499999999999998</v>
      </c>
      <c r="H388">
        <v>7.5999999999999998E-2</v>
      </c>
      <c r="I388">
        <v>0.121</v>
      </c>
      <c r="J388">
        <v>385</v>
      </c>
      <c r="K388">
        <v>4.78</v>
      </c>
      <c r="L388">
        <v>4022</v>
      </c>
      <c r="M388">
        <v>7517</v>
      </c>
      <c r="N388">
        <v>11539</v>
      </c>
      <c r="O388">
        <v>0.41699999999999998</v>
      </c>
      <c r="P388">
        <v>0.36099999999999999</v>
      </c>
      <c r="Q388">
        <v>0.223</v>
      </c>
      <c r="R388">
        <v>0.157</v>
      </c>
      <c r="S388">
        <v>0.51100000000000001</v>
      </c>
      <c r="T388">
        <v>0.33200000000000002</v>
      </c>
    </row>
    <row r="389" spans="1:20" x14ac:dyDescent="0.45">
      <c r="A389" s="10" t="s">
        <v>430</v>
      </c>
      <c r="B389" s="10" t="s">
        <v>21</v>
      </c>
      <c r="C389">
        <v>0.30099999999999999</v>
      </c>
      <c r="D389">
        <v>1.24</v>
      </c>
      <c r="E389">
        <v>0.20300000000000001</v>
      </c>
      <c r="F389">
        <v>0.441</v>
      </c>
      <c r="G389">
        <v>0.35599999999999998</v>
      </c>
      <c r="H389">
        <v>0.107</v>
      </c>
      <c r="I389">
        <v>0.121</v>
      </c>
      <c r="J389">
        <v>558</v>
      </c>
      <c r="K389">
        <v>5.55</v>
      </c>
      <c r="L389">
        <v>5374</v>
      </c>
      <c r="M389">
        <v>9785</v>
      </c>
      <c r="N389">
        <v>15159</v>
      </c>
      <c r="O389">
        <v>0.38300000000000001</v>
      </c>
      <c r="P389">
        <v>0.33100000000000002</v>
      </c>
      <c r="Q389">
        <v>0.28599999999999998</v>
      </c>
      <c r="R389">
        <v>0.161</v>
      </c>
      <c r="S389">
        <v>0.51100000000000001</v>
      </c>
      <c r="T389">
        <v>0.32800000000000001</v>
      </c>
    </row>
    <row r="390" spans="1:20" x14ac:dyDescent="0.45">
      <c r="A390" s="10" t="s">
        <v>431</v>
      </c>
      <c r="B390" s="10" t="s">
        <v>21</v>
      </c>
      <c r="C390">
        <v>0.315</v>
      </c>
      <c r="D390">
        <v>1.24</v>
      </c>
      <c r="E390">
        <v>0.20899999999999999</v>
      </c>
      <c r="F390">
        <v>0.438</v>
      </c>
      <c r="G390">
        <v>0.35399999999999998</v>
      </c>
      <c r="H390">
        <v>7.8E-2</v>
      </c>
      <c r="I390">
        <v>9.5000000000000001E-2</v>
      </c>
      <c r="J390">
        <v>198</v>
      </c>
      <c r="K390">
        <v>4.6500000000000004</v>
      </c>
      <c r="L390">
        <v>2518</v>
      </c>
      <c r="M390">
        <v>4046</v>
      </c>
      <c r="N390">
        <v>6564</v>
      </c>
      <c r="O390">
        <v>0.374</v>
      </c>
      <c r="P390">
        <v>0.35299999999999998</v>
      </c>
      <c r="Q390">
        <v>0.27300000000000002</v>
      </c>
      <c r="R390">
        <v>0.16800000000000001</v>
      </c>
      <c r="S390">
        <v>0.53100000000000003</v>
      </c>
      <c r="T390">
        <v>0.30099999999999999</v>
      </c>
    </row>
    <row r="391" spans="1:20" x14ac:dyDescent="0.45">
      <c r="A391" s="10" t="s">
        <v>443</v>
      </c>
      <c r="B391" s="10" t="s">
        <v>21</v>
      </c>
      <c r="C391">
        <v>0.29899999999999999</v>
      </c>
      <c r="D391">
        <v>1.24</v>
      </c>
      <c r="E391">
        <v>0.20300000000000001</v>
      </c>
      <c r="F391">
        <v>0.441</v>
      </c>
      <c r="G391">
        <v>0.35599999999999998</v>
      </c>
      <c r="H391">
        <v>9.7000000000000003E-2</v>
      </c>
      <c r="I391">
        <v>0.10299999999999999</v>
      </c>
      <c r="J391">
        <v>1317</v>
      </c>
      <c r="K391">
        <v>5.09</v>
      </c>
      <c r="L391">
        <v>12775</v>
      </c>
      <c r="M391">
        <v>23947</v>
      </c>
      <c r="N391">
        <v>36722</v>
      </c>
      <c r="O391">
        <v>0.379</v>
      </c>
      <c r="P391">
        <v>0.35099999999999998</v>
      </c>
      <c r="Q391">
        <v>0.27</v>
      </c>
      <c r="R391">
        <v>0.16</v>
      </c>
      <c r="S391">
        <v>0.54700000000000004</v>
      </c>
      <c r="T391">
        <v>0.29299999999999998</v>
      </c>
    </row>
    <row r="392" spans="1:20" x14ac:dyDescent="0.45">
      <c r="A392" s="10" t="s">
        <v>437</v>
      </c>
      <c r="B392" s="10" t="s">
        <v>21</v>
      </c>
      <c r="C392">
        <v>0.30399999999999999</v>
      </c>
      <c r="D392">
        <v>1.24</v>
      </c>
      <c r="E392">
        <v>0.223</v>
      </c>
      <c r="F392">
        <v>0.43</v>
      </c>
      <c r="G392">
        <v>0.34699999999999998</v>
      </c>
      <c r="H392">
        <v>9.1999999999999998E-2</v>
      </c>
      <c r="I392">
        <v>0.127</v>
      </c>
      <c r="J392">
        <v>313</v>
      </c>
      <c r="K392">
        <v>5.8</v>
      </c>
      <c r="L392">
        <v>2782</v>
      </c>
      <c r="M392">
        <v>5049</v>
      </c>
      <c r="N392">
        <v>7831</v>
      </c>
      <c r="O392">
        <v>0.36699999999999999</v>
      </c>
      <c r="P392">
        <v>0.35399999999999998</v>
      </c>
      <c r="Q392">
        <v>0.27900000000000003</v>
      </c>
      <c r="R392">
        <v>0.183</v>
      </c>
      <c r="S392">
        <v>0.50600000000000001</v>
      </c>
      <c r="T392">
        <v>0.311</v>
      </c>
    </row>
    <row r="393" spans="1:20" x14ac:dyDescent="0.45">
      <c r="A393" s="10" t="s">
        <v>433</v>
      </c>
      <c r="B393" s="10" t="s">
        <v>21</v>
      </c>
      <c r="C393">
        <v>0.28999999999999998</v>
      </c>
      <c r="D393">
        <v>1.24</v>
      </c>
      <c r="E393">
        <v>0.20399999999999999</v>
      </c>
      <c r="F393">
        <v>0.44</v>
      </c>
      <c r="G393">
        <v>0.35599999999999998</v>
      </c>
      <c r="H393">
        <v>0.104</v>
      </c>
      <c r="I393">
        <v>0.10299999999999999</v>
      </c>
      <c r="J393">
        <v>1235</v>
      </c>
      <c r="K393">
        <v>5.19</v>
      </c>
      <c r="L393">
        <v>11401</v>
      </c>
      <c r="M393">
        <v>22524</v>
      </c>
      <c r="N393">
        <v>33925</v>
      </c>
      <c r="O393">
        <v>0.36799999999999999</v>
      </c>
      <c r="P393">
        <v>0.36299999999999999</v>
      </c>
      <c r="Q393">
        <v>0.26900000000000002</v>
      </c>
      <c r="R393">
        <v>0.182</v>
      </c>
      <c r="S393">
        <v>0.52900000000000003</v>
      </c>
      <c r="T393">
        <v>0.28899999999999998</v>
      </c>
    </row>
    <row r="394" spans="1:20" x14ac:dyDescent="0.45">
      <c r="A394" s="10" t="s">
        <v>434</v>
      </c>
      <c r="B394" s="10" t="s">
        <v>21</v>
      </c>
      <c r="C394">
        <v>0.26500000000000001</v>
      </c>
      <c r="D394">
        <v>1.24</v>
      </c>
      <c r="E394">
        <v>0.21</v>
      </c>
      <c r="F394">
        <v>0.437</v>
      </c>
      <c r="G394">
        <v>0.35299999999999998</v>
      </c>
      <c r="H394">
        <v>9.1999999999999998E-2</v>
      </c>
      <c r="I394">
        <v>0.10299999999999999</v>
      </c>
      <c r="J394">
        <v>171</v>
      </c>
      <c r="K394">
        <v>4.3099999999999996</v>
      </c>
      <c r="L394">
        <v>1885</v>
      </c>
      <c r="M394">
        <v>3516</v>
      </c>
      <c r="N394">
        <v>5401</v>
      </c>
      <c r="O394">
        <v>0.40100000000000002</v>
      </c>
      <c r="P394">
        <v>0.36</v>
      </c>
      <c r="Q394">
        <v>0.23899999999999999</v>
      </c>
      <c r="R394">
        <v>0.182</v>
      </c>
      <c r="S394">
        <v>0.53900000000000003</v>
      </c>
      <c r="T394">
        <v>0.27900000000000003</v>
      </c>
    </row>
    <row r="395" spans="1:20" x14ac:dyDescent="0.45">
      <c r="A395" s="10" t="s">
        <v>436</v>
      </c>
      <c r="B395" s="10" t="s">
        <v>21</v>
      </c>
      <c r="C395">
        <v>0.28599999999999998</v>
      </c>
      <c r="D395">
        <v>1.23</v>
      </c>
      <c r="E395">
        <v>0.192</v>
      </c>
      <c r="F395">
        <v>0.44600000000000001</v>
      </c>
      <c r="G395">
        <v>0.36199999999999999</v>
      </c>
      <c r="H395">
        <v>8.8999999999999996E-2</v>
      </c>
      <c r="I395">
        <v>0.184</v>
      </c>
      <c r="J395">
        <v>155</v>
      </c>
      <c r="K395">
        <v>4.22</v>
      </c>
      <c r="L395">
        <v>2249</v>
      </c>
      <c r="M395">
        <v>3478</v>
      </c>
      <c r="N395">
        <v>5727</v>
      </c>
      <c r="O395">
        <v>0.42599999999999999</v>
      </c>
      <c r="P395">
        <v>0.34300000000000003</v>
      </c>
      <c r="Q395">
        <v>0.23100000000000001</v>
      </c>
      <c r="R395">
        <v>0.154</v>
      </c>
      <c r="S395">
        <v>0.46400000000000002</v>
      </c>
      <c r="T395">
        <v>0.38200000000000001</v>
      </c>
    </row>
    <row r="396" spans="1:20" x14ac:dyDescent="0.45">
      <c r="A396" s="10" t="s">
        <v>435</v>
      </c>
      <c r="B396" s="10" t="s">
        <v>21</v>
      </c>
      <c r="C396">
        <v>0.307</v>
      </c>
      <c r="D396">
        <v>1.23</v>
      </c>
      <c r="E396">
        <v>0.217</v>
      </c>
      <c r="F396">
        <v>0.432</v>
      </c>
      <c r="G396">
        <v>0.35099999999999998</v>
      </c>
      <c r="H396">
        <v>9.4E-2</v>
      </c>
      <c r="I396">
        <v>9.7000000000000003E-2</v>
      </c>
      <c r="J396">
        <v>127</v>
      </c>
      <c r="K396">
        <v>3.19</v>
      </c>
      <c r="L396">
        <v>2228</v>
      </c>
      <c r="M396">
        <v>3912</v>
      </c>
      <c r="N396">
        <v>6140</v>
      </c>
      <c r="O396">
        <v>0.44500000000000001</v>
      </c>
      <c r="P396">
        <v>0.32300000000000001</v>
      </c>
      <c r="Q396">
        <v>0.23100000000000001</v>
      </c>
      <c r="R396">
        <v>0.16900000000000001</v>
      </c>
      <c r="S396">
        <v>0.51500000000000001</v>
      </c>
      <c r="T396">
        <v>0.316</v>
      </c>
    </row>
    <row r="397" spans="1:20" x14ac:dyDescent="0.45">
      <c r="A397" s="10" t="s">
        <v>441</v>
      </c>
      <c r="B397" s="10" t="s">
        <v>21</v>
      </c>
      <c r="C397">
        <v>0.29499999999999998</v>
      </c>
      <c r="D397">
        <v>1.23</v>
      </c>
      <c r="E397">
        <v>0.20899999999999999</v>
      </c>
      <c r="F397">
        <v>0.436</v>
      </c>
      <c r="G397">
        <v>0.35399999999999998</v>
      </c>
      <c r="H397">
        <v>9.1999999999999998E-2</v>
      </c>
      <c r="I397">
        <v>0.115</v>
      </c>
      <c r="J397">
        <v>421</v>
      </c>
      <c r="K397">
        <v>4.7300000000000004</v>
      </c>
      <c r="L397">
        <v>4482</v>
      </c>
      <c r="M397">
        <v>8273</v>
      </c>
      <c r="N397">
        <v>12755</v>
      </c>
      <c r="O397">
        <v>0.41099999999999998</v>
      </c>
      <c r="P397">
        <v>0.34499999999999997</v>
      </c>
      <c r="Q397">
        <v>0.24399999999999999</v>
      </c>
      <c r="R397">
        <v>0.17</v>
      </c>
      <c r="S397">
        <v>0.53300000000000003</v>
      </c>
      <c r="T397">
        <v>0.29699999999999999</v>
      </c>
    </row>
    <row r="398" spans="1:20" x14ac:dyDescent="0.45">
      <c r="A398" s="10" t="s">
        <v>439</v>
      </c>
      <c r="B398" s="10" t="s">
        <v>21</v>
      </c>
      <c r="C398">
        <v>0.29199999999999998</v>
      </c>
      <c r="D398">
        <v>1.23</v>
      </c>
      <c r="E398">
        <v>0.20499999999999999</v>
      </c>
      <c r="F398">
        <v>0.439</v>
      </c>
      <c r="G398">
        <v>0.35599999999999998</v>
      </c>
      <c r="H398">
        <v>7.3999999999999996E-2</v>
      </c>
      <c r="I398">
        <v>0.112</v>
      </c>
      <c r="J398">
        <v>381</v>
      </c>
      <c r="K398">
        <v>4.37</v>
      </c>
      <c r="L398">
        <v>4897</v>
      </c>
      <c r="M398">
        <v>7856</v>
      </c>
      <c r="N398">
        <v>12753</v>
      </c>
      <c r="O398">
        <v>0.38100000000000001</v>
      </c>
      <c r="P398">
        <v>0.35</v>
      </c>
      <c r="Q398">
        <v>0.26900000000000002</v>
      </c>
      <c r="R398">
        <v>0.16600000000000001</v>
      </c>
      <c r="S398">
        <v>0.51300000000000001</v>
      </c>
      <c r="T398">
        <v>0.32100000000000001</v>
      </c>
    </row>
    <row r="399" spans="1:20" x14ac:dyDescent="0.45">
      <c r="A399" s="10" t="s">
        <v>426</v>
      </c>
      <c r="B399" s="10" t="s">
        <v>21</v>
      </c>
      <c r="C399">
        <v>0.27300000000000002</v>
      </c>
      <c r="D399">
        <v>1.23</v>
      </c>
      <c r="E399">
        <v>0.21299999999999999</v>
      </c>
      <c r="F399">
        <v>0.434</v>
      </c>
      <c r="G399">
        <v>0.35299999999999998</v>
      </c>
      <c r="H399">
        <v>0.10100000000000001</v>
      </c>
      <c r="I399">
        <v>0.13600000000000001</v>
      </c>
      <c r="J399">
        <v>220</v>
      </c>
      <c r="K399">
        <v>5.78</v>
      </c>
      <c r="L399">
        <v>2057</v>
      </c>
      <c r="M399">
        <v>3589</v>
      </c>
      <c r="N399">
        <v>5646</v>
      </c>
      <c r="O399">
        <v>0.40200000000000002</v>
      </c>
      <c r="P399">
        <v>0.35399999999999998</v>
      </c>
      <c r="Q399">
        <v>0.24399999999999999</v>
      </c>
      <c r="R399">
        <v>0.14099999999999999</v>
      </c>
      <c r="S399">
        <v>0.51900000000000002</v>
      </c>
      <c r="T399">
        <v>0.34</v>
      </c>
    </row>
    <row r="400" spans="1:20" x14ac:dyDescent="0.45">
      <c r="A400" s="10" t="s">
        <v>440</v>
      </c>
      <c r="B400" s="10" t="s">
        <v>109</v>
      </c>
      <c r="C400">
        <v>0.28100000000000003</v>
      </c>
      <c r="D400">
        <v>1.23</v>
      </c>
      <c r="E400">
        <v>0.186</v>
      </c>
      <c r="F400">
        <v>0.44900000000000001</v>
      </c>
      <c r="G400">
        <v>0.36499999999999999</v>
      </c>
      <c r="H400">
        <v>7.8E-2</v>
      </c>
      <c r="I400">
        <v>0.112</v>
      </c>
      <c r="J400">
        <v>214</v>
      </c>
      <c r="K400">
        <v>5.54</v>
      </c>
      <c r="L400">
        <v>2042</v>
      </c>
      <c r="M400">
        <v>3561</v>
      </c>
      <c r="N400">
        <v>5603</v>
      </c>
      <c r="O400">
        <v>0.40100000000000002</v>
      </c>
      <c r="P400">
        <v>0.34399999999999997</v>
      </c>
      <c r="Q400">
        <v>0.255</v>
      </c>
      <c r="R400">
        <v>0.21199999999999999</v>
      </c>
      <c r="S400">
        <v>0.48199999999999998</v>
      </c>
      <c r="T400">
        <v>0.307</v>
      </c>
    </row>
    <row r="401" spans="1:20" x14ac:dyDescent="0.45">
      <c r="A401" s="10" t="s">
        <v>438</v>
      </c>
      <c r="B401" s="10" t="s">
        <v>21</v>
      </c>
      <c r="C401">
        <v>0.29899999999999999</v>
      </c>
      <c r="D401">
        <v>1.23</v>
      </c>
      <c r="E401">
        <v>0.20200000000000001</v>
      </c>
      <c r="F401">
        <v>0.44</v>
      </c>
      <c r="G401">
        <v>0.35799999999999998</v>
      </c>
      <c r="H401">
        <v>9.2999999999999999E-2</v>
      </c>
      <c r="I401">
        <v>0.13300000000000001</v>
      </c>
      <c r="J401">
        <v>533</v>
      </c>
      <c r="K401">
        <v>5.33</v>
      </c>
      <c r="L401">
        <v>4594</v>
      </c>
      <c r="M401">
        <v>9217</v>
      </c>
      <c r="N401">
        <v>13811</v>
      </c>
      <c r="O401">
        <v>0.41299999999999998</v>
      </c>
      <c r="P401">
        <v>0.35299999999999998</v>
      </c>
      <c r="Q401">
        <v>0.23400000000000001</v>
      </c>
      <c r="R401">
        <v>0.18099999999999999</v>
      </c>
      <c r="S401">
        <v>0.503</v>
      </c>
      <c r="T401">
        <v>0.316</v>
      </c>
    </row>
    <row r="402" spans="1:20" x14ac:dyDescent="0.45">
      <c r="A402" s="10" t="s">
        <v>442</v>
      </c>
      <c r="B402" s="10" t="s">
        <v>21</v>
      </c>
      <c r="C402">
        <v>0.30099999999999999</v>
      </c>
      <c r="D402">
        <v>1.22</v>
      </c>
      <c r="E402">
        <v>0.22</v>
      </c>
      <c r="F402">
        <v>0.43</v>
      </c>
      <c r="G402">
        <v>0.35099999999999998</v>
      </c>
      <c r="H402">
        <v>0.10199999999999999</v>
      </c>
      <c r="I402">
        <v>0.113</v>
      </c>
      <c r="J402">
        <v>918</v>
      </c>
      <c r="K402">
        <v>5.03</v>
      </c>
      <c r="L402">
        <v>8324</v>
      </c>
      <c r="M402">
        <v>16637</v>
      </c>
      <c r="N402">
        <v>24961</v>
      </c>
      <c r="O402">
        <v>0.39500000000000002</v>
      </c>
      <c r="P402">
        <v>0.33300000000000002</v>
      </c>
      <c r="Q402">
        <v>0.27100000000000002</v>
      </c>
      <c r="R402">
        <v>0.185</v>
      </c>
      <c r="S402">
        <v>0.52600000000000002</v>
      </c>
      <c r="T402">
        <v>0.28999999999999998</v>
      </c>
    </row>
    <row r="403" spans="1:20" x14ac:dyDescent="0.45">
      <c r="A403" s="10" t="s">
        <v>444</v>
      </c>
      <c r="B403" s="10" t="s">
        <v>24</v>
      </c>
      <c r="C403">
        <v>0.28199999999999997</v>
      </c>
      <c r="D403">
        <v>1.22</v>
      </c>
      <c r="E403">
        <v>0.20799999999999999</v>
      </c>
      <c r="F403">
        <v>0.435</v>
      </c>
      <c r="G403">
        <v>0.35699999999999998</v>
      </c>
      <c r="H403">
        <v>0.1</v>
      </c>
      <c r="I403">
        <v>0.126</v>
      </c>
      <c r="J403">
        <v>398</v>
      </c>
      <c r="K403">
        <v>4.62</v>
      </c>
      <c r="L403">
        <v>4222</v>
      </c>
      <c r="M403">
        <v>7880</v>
      </c>
      <c r="N403">
        <v>12102</v>
      </c>
      <c r="O403">
        <v>0.45200000000000001</v>
      </c>
      <c r="P403">
        <v>0.32200000000000001</v>
      </c>
      <c r="Q403">
        <v>0.22500000000000001</v>
      </c>
      <c r="R403">
        <v>0.14299999999999999</v>
      </c>
      <c r="S403">
        <v>0.501</v>
      </c>
      <c r="T403">
        <v>0.35599999999999998</v>
      </c>
    </row>
    <row r="404" spans="1:20" x14ac:dyDescent="0.45">
      <c r="A404" s="10" t="s">
        <v>445</v>
      </c>
      <c r="B404" s="10" t="s">
        <v>21</v>
      </c>
      <c r="C404">
        <v>0.30299999999999999</v>
      </c>
      <c r="D404">
        <v>1.22</v>
      </c>
      <c r="E404">
        <v>0.20399999999999999</v>
      </c>
      <c r="F404">
        <v>0.437</v>
      </c>
      <c r="G404">
        <v>0.35899999999999999</v>
      </c>
      <c r="H404">
        <v>9.1999999999999998E-2</v>
      </c>
      <c r="I404">
        <v>0.11</v>
      </c>
      <c r="J404">
        <v>920</v>
      </c>
      <c r="K404">
        <v>4.71</v>
      </c>
      <c r="L404">
        <v>10015</v>
      </c>
      <c r="M404">
        <v>17880</v>
      </c>
      <c r="N404">
        <v>27895</v>
      </c>
      <c r="O404">
        <v>0.41499999999999998</v>
      </c>
      <c r="P404">
        <v>0.34200000000000003</v>
      </c>
      <c r="Q404">
        <v>0.24299999999999999</v>
      </c>
      <c r="R404">
        <v>0.161</v>
      </c>
      <c r="S404">
        <v>0.54900000000000004</v>
      </c>
      <c r="T404">
        <v>0.28999999999999998</v>
      </c>
    </row>
    <row r="405" spans="1:20" x14ac:dyDescent="0.45">
      <c r="A405" s="10" t="s">
        <v>452</v>
      </c>
      <c r="B405" s="10" t="s">
        <v>21</v>
      </c>
      <c r="C405">
        <v>0.31</v>
      </c>
      <c r="D405">
        <v>1.22</v>
      </c>
      <c r="E405">
        <v>0.215</v>
      </c>
      <c r="F405">
        <v>0.43099999999999999</v>
      </c>
      <c r="G405">
        <v>0.35399999999999998</v>
      </c>
      <c r="H405">
        <v>9.7000000000000003E-2</v>
      </c>
      <c r="I405">
        <v>0.10199999999999999</v>
      </c>
      <c r="J405">
        <v>718</v>
      </c>
      <c r="K405">
        <v>4.78</v>
      </c>
      <c r="L405">
        <v>8017</v>
      </c>
      <c r="M405">
        <v>13830</v>
      </c>
      <c r="N405">
        <v>21847</v>
      </c>
      <c r="O405">
        <v>0.37</v>
      </c>
      <c r="P405">
        <v>0.33700000000000002</v>
      </c>
      <c r="Q405">
        <v>0.29299999999999998</v>
      </c>
      <c r="R405">
        <v>0.159</v>
      </c>
      <c r="S405">
        <v>0.56499999999999995</v>
      </c>
      <c r="T405">
        <v>0.27500000000000002</v>
      </c>
    </row>
    <row r="406" spans="1:20" x14ac:dyDescent="0.45">
      <c r="A406" s="10" t="s">
        <v>429</v>
      </c>
      <c r="B406" s="10" t="s">
        <v>21</v>
      </c>
      <c r="C406">
        <v>0.28599999999999998</v>
      </c>
      <c r="D406">
        <v>1.21</v>
      </c>
      <c r="E406">
        <v>0.22</v>
      </c>
      <c r="F406">
        <v>0.42799999999999999</v>
      </c>
      <c r="G406">
        <v>0.35199999999999998</v>
      </c>
      <c r="H406">
        <v>0.11700000000000001</v>
      </c>
      <c r="I406">
        <v>0.124</v>
      </c>
      <c r="J406">
        <v>156</v>
      </c>
      <c r="K406">
        <v>4.38</v>
      </c>
      <c r="L406">
        <v>1856</v>
      </c>
      <c r="M406">
        <v>3334</v>
      </c>
      <c r="N406">
        <v>5190</v>
      </c>
      <c r="O406">
        <v>0.40899999999999997</v>
      </c>
      <c r="P406">
        <v>0.33400000000000002</v>
      </c>
      <c r="Q406">
        <v>0.25800000000000001</v>
      </c>
      <c r="R406">
        <v>0.19600000000000001</v>
      </c>
      <c r="S406">
        <v>0.51800000000000002</v>
      </c>
      <c r="T406">
        <v>0.28699999999999998</v>
      </c>
    </row>
    <row r="407" spans="1:20" x14ac:dyDescent="0.45">
      <c r="A407" s="10" t="s">
        <v>534</v>
      </c>
      <c r="B407" s="10" t="s">
        <v>21</v>
      </c>
      <c r="C407">
        <v>0.309</v>
      </c>
      <c r="D407">
        <v>1.21</v>
      </c>
      <c r="E407">
        <v>0.22</v>
      </c>
      <c r="F407">
        <v>0.42799999999999999</v>
      </c>
      <c r="G407">
        <v>0.35199999999999998</v>
      </c>
      <c r="H407">
        <v>0.112</v>
      </c>
      <c r="I407">
        <v>0.122</v>
      </c>
      <c r="J407">
        <v>248</v>
      </c>
      <c r="K407">
        <v>5.39</v>
      </c>
      <c r="L407">
        <v>2741</v>
      </c>
      <c r="M407">
        <v>4305</v>
      </c>
      <c r="N407">
        <v>7046</v>
      </c>
      <c r="O407">
        <v>0.47399999999999998</v>
      </c>
      <c r="P407">
        <v>0.29799999999999999</v>
      </c>
      <c r="Q407">
        <v>0.22800000000000001</v>
      </c>
      <c r="R407">
        <v>0.13700000000000001</v>
      </c>
      <c r="S407">
        <v>0.53400000000000003</v>
      </c>
      <c r="T407">
        <v>0.32800000000000001</v>
      </c>
    </row>
    <row r="408" spans="1:20" x14ac:dyDescent="0.45">
      <c r="A408" s="10" t="s">
        <v>447</v>
      </c>
      <c r="B408" s="10" t="s">
        <v>21</v>
      </c>
      <c r="C408">
        <v>0.29899999999999999</v>
      </c>
      <c r="D408">
        <v>1.21</v>
      </c>
      <c r="E408">
        <v>0.20100000000000001</v>
      </c>
      <c r="F408">
        <v>0.438</v>
      </c>
      <c r="G408">
        <v>0.36099999999999999</v>
      </c>
      <c r="H408">
        <v>9.5000000000000001E-2</v>
      </c>
      <c r="I408">
        <v>0.13700000000000001</v>
      </c>
      <c r="J408">
        <v>823</v>
      </c>
      <c r="K408">
        <v>4.91</v>
      </c>
      <c r="L408">
        <v>9388</v>
      </c>
      <c r="M408">
        <v>15774</v>
      </c>
      <c r="N408">
        <v>25162</v>
      </c>
      <c r="O408">
        <v>0.40600000000000003</v>
      </c>
      <c r="P408">
        <v>0.35599999999999998</v>
      </c>
      <c r="Q408">
        <v>0.23799999999999999</v>
      </c>
      <c r="R408">
        <v>0.16500000000000001</v>
      </c>
      <c r="S408">
        <v>0.50900000000000001</v>
      </c>
      <c r="T408">
        <v>0.32600000000000001</v>
      </c>
    </row>
    <row r="409" spans="1:20" x14ac:dyDescent="0.45">
      <c r="A409" s="10" t="s">
        <v>486</v>
      </c>
      <c r="B409" s="10" t="s">
        <v>21</v>
      </c>
      <c r="C409">
        <v>0.26</v>
      </c>
      <c r="D409">
        <v>1.21</v>
      </c>
      <c r="E409">
        <v>0.16600000000000001</v>
      </c>
      <c r="F409">
        <v>0.45700000000000002</v>
      </c>
      <c r="G409">
        <v>0.377</v>
      </c>
      <c r="H409">
        <v>0.13500000000000001</v>
      </c>
      <c r="I409">
        <v>8.1000000000000003E-2</v>
      </c>
      <c r="J409">
        <v>163</v>
      </c>
      <c r="K409">
        <v>4.1399999999999997</v>
      </c>
      <c r="L409">
        <v>1889</v>
      </c>
      <c r="M409">
        <v>3718</v>
      </c>
      <c r="N409">
        <v>5607</v>
      </c>
      <c r="O409">
        <v>0.42299999999999999</v>
      </c>
      <c r="P409">
        <v>0.33400000000000002</v>
      </c>
      <c r="Q409">
        <v>0.24299999999999999</v>
      </c>
      <c r="R409">
        <v>0.20699999999999999</v>
      </c>
      <c r="S409">
        <v>0.53100000000000003</v>
      </c>
      <c r="T409">
        <v>0.26200000000000001</v>
      </c>
    </row>
    <row r="410" spans="1:20" x14ac:dyDescent="0.45">
      <c r="A410" s="10" t="s">
        <v>448</v>
      </c>
      <c r="B410" s="10" t="s">
        <v>21</v>
      </c>
      <c r="C410">
        <v>0.29299999999999998</v>
      </c>
      <c r="D410">
        <v>1.21</v>
      </c>
      <c r="E410">
        <v>0.20599999999999999</v>
      </c>
      <c r="F410">
        <v>0.435</v>
      </c>
      <c r="G410">
        <v>0.35899999999999999</v>
      </c>
      <c r="H410">
        <v>9.5000000000000001E-2</v>
      </c>
      <c r="I410">
        <v>0.122</v>
      </c>
      <c r="J410">
        <v>1112</v>
      </c>
      <c r="K410">
        <v>5.38</v>
      </c>
      <c r="L410">
        <v>10154</v>
      </c>
      <c r="M410">
        <v>19596</v>
      </c>
      <c r="N410">
        <v>29750</v>
      </c>
      <c r="O410">
        <v>0.36399999999999999</v>
      </c>
      <c r="P410">
        <v>0.36599999999999999</v>
      </c>
      <c r="Q410">
        <v>0.27</v>
      </c>
      <c r="R410">
        <v>0.186</v>
      </c>
      <c r="S410">
        <v>0.50700000000000001</v>
      </c>
      <c r="T410">
        <v>0.307</v>
      </c>
    </row>
    <row r="411" spans="1:20" x14ac:dyDescent="0.45">
      <c r="A411" s="10" t="s">
        <v>454</v>
      </c>
      <c r="B411" s="10" t="s">
        <v>21</v>
      </c>
      <c r="C411">
        <v>0.28299999999999997</v>
      </c>
      <c r="D411">
        <v>1.21</v>
      </c>
      <c r="E411">
        <v>0.20200000000000001</v>
      </c>
      <c r="F411">
        <v>0.437</v>
      </c>
      <c r="G411">
        <v>0.36099999999999999</v>
      </c>
      <c r="H411">
        <v>0.105</v>
      </c>
      <c r="I411">
        <v>0.106</v>
      </c>
      <c r="J411">
        <v>561</v>
      </c>
      <c r="K411">
        <v>5.04</v>
      </c>
      <c r="L411">
        <v>5719</v>
      </c>
      <c r="M411">
        <v>10490</v>
      </c>
      <c r="N411">
        <v>16209</v>
      </c>
      <c r="O411">
        <v>0.378</v>
      </c>
      <c r="P411">
        <v>0.34899999999999998</v>
      </c>
      <c r="Q411">
        <v>0.27300000000000002</v>
      </c>
      <c r="R411">
        <v>0.182</v>
      </c>
      <c r="S411">
        <v>0.52300000000000002</v>
      </c>
      <c r="T411">
        <v>0.29499999999999998</v>
      </c>
    </row>
    <row r="412" spans="1:20" x14ac:dyDescent="0.45">
      <c r="A412" s="10" t="s">
        <v>509</v>
      </c>
      <c r="B412" s="10" t="s">
        <v>21</v>
      </c>
      <c r="C412">
        <v>0.314</v>
      </c>
      <c r="D412">
        <v>1.21</v>
      </c>
      <c r="E412">
        <v>0.224</v>
      </c>
      <c r="F412">
        <v>0.42499999999999999</v>
      </c>
      <c r="G412">
        <v>0.35099999999999998</v>
      </c>
      <c r="H412">
        <v>7.0000000000000007E-2</v>
      </c>
      <c r="I412">
        <v>0.13700000000000001</v>
      </c>
      <c r="J412">
        <v>169</v>
      </c>
      <c r="K412">
        <v>4.75</v>
      </c>
      <c r="L412">
        <v>2302</v>
      </c>
      <c r="M412">
        <v>3298</v>
      </c>
      <c r="N412">
        <v>5600</v>
      </c>
      <c r="O412">
        <v>0.441</v>
      </c>
      <c r="P412">
        <v>0.309</v>
      </c>
      <c r="Q412">
        <v>0.25</v>
      </c>
      <c r="R412">
        <v>0.13100000000000001</v>
      </c>
      <c r="S412">
        <v>0.57399999999999995</v>
      </c>
      <c r="T412">
        <v>0.29499999999999998</v>
      </c>
    </row>
    <row r="413" spans="1:20" x14ac:dyDescent="0.45">
      <c r="A413" s="10" t="s">
        <v>361</v>
      </c>
      <c r="B413" s="10" t="s">
        <v>21</v>
      </c>
      <c r="C413">
        <v>0.312</v>
      </c>
      <c r="D413">
        <v>1.21</v>
      </c>
      <c r="E413">
        <v>0.192</v>
      </c>
      <c r="F413">
        <v>0.443</v>
      </c>
      <c r="G413">
        <v>0.36599999999999999</v>
      </c>
      <c r="H413">
        <v>0.105</v>
      </c>
      <c r="I413">
        <v>0.13800000000000001</v>
      </c>
      <c r="J413">
        <v>236</v>
      </c>
      <c r="K413">
        <v>5.6</v>
      </c>
      <c r="L413">
        <v>2404</v>
      </c>
      <c r="M413">
        <v>3738</v>
      </c>
      <c r="N413">
        <v>6142</v>
      </c>
      <c r="O413">
        <v>0.502</v>
      </c>
      <c r="P413">
        <v>0.29799999999999999</v>
      </c>
      <c r="Q413">
        <v>0.2</v>
      </c>
      <c r="R413">
        <v>0.13600000000000001</v>
      </c>
      <c r="S413">
        <v>0.56799999999999995</v>
      </c>
      <c r="T413">
        <v>0.29699999999999999</v>
      </c>
    </row>
    <row r="414" spans="1:20" x14ac:dyDescent="0.45">
      <c r="A414" s="10" t="s">
        <v>455</v>
      </c>
      <c r="B414" s="10" t="s">
        <v>21</v>
      </c>
      <c r="C414">
        <v>0.311</v>
      </c>
      <c r="D414">
        <v>1.21</v>
      </c>
      <c r="E414">
        <v>0.21</v>
      </c>
      <c r="F414">
        <v>0.432</v>
      </c>
      <c r="G414">
        <v>0.35799999999999998</v>
      </c>
      <c r="H414">
        <v>8.7999999999999995E-2</v>
      </c>
      <c r="I414">
        <v>0.127</v>
      </c>
      <c r="J414">
        <v>210</v>
      </c>
      <c r="K414">
        <v>5.03</v>
      </c>
      <c r="L414">
        <v>2534</v>
      </c>
      <c r="M414">
        <v>3928</v>
      </c>
      <c r="N414">
        <v>6462</v>
      </c>
      <c r="O414">
        <v>0.40899999999999997</v>
      </c>
      <c r="P414">
        <v>0.34100000000000003</v>
      </c>
      <c r="Q414">
        <v>0.249</v>
      </c>
      <c r="R414">
        <v>0.16500000000000001</v>
      </c>
      <c r="S414">
        <v>0.501</v>
      </c>
      <c r="T414">
        <v>0.33400000000000002</v>
      </c>
    </row>
    <row r="415" spans="1:20" x14ac:dyDescent="0.45">
      <c r="A415" s="10" t="s">
        <v>463</v>
      </c>
      <c r="B415" s="10" t="s">
        <v>21</v>
      </c>
      <c r="C415">
        <v>0.28399999999999997</v>
      </c>
      <c r="D415">
        <v>1.21</v>
      </c>
      <c r="E415">
        <v>0.23699999999999999</v>
      </c>
      <c r="F415">
        <v>0.41699999999999998</v>
      </c>
      <c r="G415">
        <v>0.34499999999999997</v>
      </c>
      <c r="H415">
        <v>9.5000000000000001E-2</v>
      </c>
      <c r="I415">
        <v>0.14799999999999999</v>
      </c>
      <c r="J415">
        <v>411</v>
      </c>
      <c r="K415">
        <v>5</v>
      </c>
      <c r="L415">
        <v>4683</v>
      </c>
      <c r="M415">
        <v>7943</v>
      </c>
      <c r="N415">
        <v>12626</v>
      </c>
      <c r="O415">
        <v>0.42699999999999999</v>
      </c>
      <c r="P415">
        <v>0.32900000000000001</v>
      </c>
      <c r="Q415">
        <v>0.24399999999999999</v>
      </c>
      <c r="R415">
        <v>0.17699999999999999</v>
      </c>
      <c r="S415">
        <v>0.48799999999999999</v>
      </c>
      <c r="T415">
        <v>0.33500000000000002</v>
      </c>
    </row>
    <row r="416" spans="1:20" x14ac:dyDescent="0.45">
      <c r="A416" s="10" t="s">
        <v>453</v>
      </c>
      <c r="B416" s="10" t="s">
        <v>21</v>
      </c>
      <c r="C416">
        <v>0.29699999999999999</v>
      </c>
      <c r="D416">
        <v>1.21</v>
      </c>
      <c r="E416">
        <v>0.215</v>
      </c>
      <c r="F416">
        <v>0.42899999999999999</v>
      </c>
      <c r="G416">
        <v>0.35599999999999998</v>
      </c>
      <c r="H416">
        <v>0.108</v>
      </c>
      <c r="I416">
        <v>0.12</v>
      </c>
      <c r="J416">
        <v>259</v>
      </c>
      <c r="K416">
        <v>5.51</v>
      </c>
      <c r="L416">
        <v>2998</v>
      </c>
      <c r="M416">
        <v>4776</v>
      </c>
      <c r="N416">
        <v>7774</v>
      </c>
      <c r="O416">
        <v>0.36399999999999999</v>
      </c>
      <c r="P416">
        <v>0.34300000000000003</v>
      </c>
      <c r="Q416">
        <v>0.29399999999999998</v>
      </c>
      <c r="R416">
        <v>0.17599999999999999</v>
      </c>
      <c r="S416">
        <v>0.50600000000000001</v>
      </c>
      <c r="T416">
        <v>0.318</v>
      </c>
    </row>
    <row r="417" spans="1:20" x14ac:dyDescent="0.45">
      <c r="A417" s="10" t="s">
        <v>466</v>
      </c>
      <c r="B417" s="10" t="s">
        <v>21</v>
      </c>
      <c r="C417">
        <v>0.28799999999999998</v>
      </c>
      <c r="D417">
        <v>1.21</v>
      </c>
      <c r="E417">
        <v>0.19700000000000001</v>
      </c>
      <c r="F417">
        <v>0.439</v>
      </c>
      <c r="G417">
        <v>0.36399999999999999</v>
      </c>
      <c r="H417">
        <v>9.6000000000000002E-2</v>
      </c>
      <c r="I417">
        <v>0.105</v>
      </c>
      <c r="J417">
        <v>339</v>
      </c>
      <c r="K417">
        <v>3.66</v>
      </c>
      <c r="L417">
        <v>5154</v>
      </c>
      <c r="M417">
        <v>8953</v>
      </c>
      <c r="N417">
        <v>14107</v>
      </c>
      <c r="O417">
        <v>0.40200000000000002</v>
      </c>
      <c r="P417">
        <v>0.33100000000000002</v>
      </c>
      <c r="Q417">
        <v>0.26600000000000001</v>
      </c>
      <c r="R417">
        <v>0.16300000000000001</v>
      </c>
      <c r="S417">
        <v>0.54400000000000004</v>
      </c>
      <c r="T417">
        <v>0.29299999999999998</v>
      </c>
    </row>
    <row r="418" spans="1:20" x14ac:dyDescent="0.45">
      <c r="A418" s="10" t="s">
        <v>459</v>
      </c>
      <c r="B418" s="10" t="s">
        <v>21</v>
      </c>
      <c r="C418">
        <v>0.28899999999999998</v>
      </c>
      <c r="D418">
        <v>1.2</v>
      </c>
      <c r="E418">
        <v>0.19900000000000001</v>
      </c>
      <c r="F418">
        <v>0.438</v>
      </c>
      <c r="G418">
        <v>0.36299999999999999</v>
      </c>
      <c r="H418">
        <v>0.109</v>
      </c>
      <c r="I418">
        <v>0.115</v>
      </c>
      <c r="J418">
        <v>969</v>
      </c>
      <c r="K418">
        <v>5.38</v>
      </c>
      <c r="L418">
        <v>9153</v>
      </c>
      <c r="M418">
        <v>16489</v>
      </c>
      <c r="N418">
        <v>25642</v>
      </c>
      <c r="O418">
        <v>0.41799999999999998</v>
      </c>
      <c r="P418">
        <v>0.33300000000000002</v>
      </c>
      <c r="Q418">
        <v>0.249</v>
      </c>
      <c r="R418">
        <v>0.16300000000000001</v>
      </c>
      <c r="S418">
        <v>0.55400000000000005</v>
      </c>
      <c r="T418">
        <v>0.28399999999999997</v>
      </c>
    </row>
    <row r="419" spans="1:20" x14ac:dyDescent="0.45">
      <c r="A419" s="10" t="s">
        <v>451</v>
      </c>
      <c r="B419" s="10" t="s">
        <v>21</v>
      </c>
      <c r="C419">
        <v>0.27700000000000002</v>
      </c>
      <c r="D419">
        <v>1.2</v>
      </c>
      <c r="E419">
        <v>0.21099999999999999</v>
      </c>
      <c r="F419">
        <v>0.43099999999999999</v>
      </c>
      <c r="G419">
        <v>0.35799999999999998</v>
      </c>
      <c r="H419">
        <v>7.0999999999999994E-2</v>
      </c>
      <c r="I419">
        <v>0.11700000000000001</v>
      </c>
      <c r="J419">
        <v>389</v>
      </c>
      <c r="K419">
        <v>4.83</v>
      </c>
      <c r="L419">
        <v>4227</v>
      </c>
      <c r="M419">
        <v>7478</v>
      </c>
      <c r="N419">
        <v>11705</v>
      </c>
      <c r="O419">
        <v>0.41299999999999998</v>
      </c>
      <c r="P419">
        <v>0.34100000000000003</v>
      </c>
      <c r="Q419">
        <v>0.246</v>
      </c>
      <c r="R419">
        <v>0.13700000000000001</v>
      </c>
      <c r="S419">
        <v>0.504</v>
      </c>
      <c r="T419">
        <v>0.35799999999999998</v>
      </c>
    </row>
    <row r="420" spans="1:20" x14ac:dyDescent="0.45">
      <c r="A420" s="10" t="s">
        <v>460</v>
      </c>
      <c r="B420" s="10" t="s">
        <v>21</v>
      </c>
      <c r="C420">
        <v>0.28699999999999998</v>
      </c>
      <c r="D420">
        <v>1.2</v>
      </c>
      <c r="E420">
        <v>0.19700000000000001</v>
      </c>
      <c r="F420">
        <v>0.438</v>
      </c>
      <c r="G420">
        <v>0.36399999999999999</v>
      </c>
      <c r="H420">
        <v>9.5000000000000001E-2</v>
      </c>
      <c r="I420">
        <v>8.8999999999999996E-2</v>
      </c>
      <c r="J420">
        <v>146</v>
      </c>
      <c r="K420">
        <v>2.4</v>
      </c>
      <c r="L420">
        <v>3321</v>
      </c>
      <c r="M420">
        <v>5702</v>
      </c>
      <c r="N420">
        <v>9023</v>
      </c>
      <c r="O420">
        <v>0.39500000000000002</v>
      </c>
      <c r="P420">
        <v>0.34</v>
      </c>
      <c r="Q420">
        <v>0.26600000000000001</v>
      </c>
      <c r="R420">
        <v>0.16600000000000001</v>
      </c>
      <c r="S420">
        <v>0.53100000000000003</v>
      </c>
      <c r="T420">
        <v>0.30299999999999999</v>
      </c>
    </row>
    <row r="421" spans="1:20" x14ac:dyDescent="0.45">
      <c r="A421" s="10" t="s">
        <v>521</v>
      </c>
      <c r="B421" s="10" t="s">
        <v>21</v>
      </c>
      <c r="C421">
        <v>0.28799999999999998</v>
      </c>
      <c r="D421">
        <v>1.2</v>
      </c>
      <c r="E421">
        <v>0.17499999999999999</v>
      </c>
      <c r="F421">
        <v>0.45</v>
      </c>
      <c r="G421">
        <v>0.374</v>
      </c>
      <c r="H421">
        <v>0.10199999999999999</v>
      </c>
      <c r="I421">
        <v>0.107</v>
      </c>
      <c r="J421">
        <v>210</v>
      </c>
      <c r="K421">
        <v>4.9000000000000004</v>
      </c>
      <c r="L421">
        <v>2516</v>
      </c>
      <c r="M421">
        <v>3976</v>
      </c>
      <c r="N421">
        <v>6492</v>
      </c>
      <c r="O421">
        <v>0.45700000000000002</v>
      </c>
      <c r="P421">
        <v>0.33600000000000002</v>
      </c>
      <c r="Q421">
        <v>0.20699999999999999</v>
      </c>
      <c r="R421">
        <v>0.19</v>
      </c>
      <c r="S421">
        <v>0.53300000000000003</v>
      </c>
      <c r="T421">
        <v>0.27600000000000002</v>
      </c>
    </row>
    <row r="422" spans="1:20" x14ac:dyDescent="0.45">
      <c r="A422" s="10" t="s">
        <v>456</v>
      </c>
      <c r="B422" s="10" t="s">
        <v>21</v>
      </c>
      <c r="C422">
        <v>0.27700000000000002</v>
      </c>
      <c r="D422">
        <v>1.2</v>
      </c>
      <c r="E422">
        <v>0.19500000000000001</v>
      </c>
      <c r="F422">
        <v>0.439</v>
      </c>
      <c r="G422">
        <v>0.36499999999999999</v>
      </c>
      <c r="H422">
        <v>0.09</v>
      </c>
      <c r="I422">
        <v>0.13600000000000001</v>
      </c>
      <c r="J422">
        <v>403</v>
      </c>
      <c r="K422">
        <v>4.3</v>
      </c>
      <c r="L422">
        <v>4491</v>
      </c>
      <c r="M422">
        <v>8525</v>
      </c>
      <c r="N422">
        <v>13016</v>
      </c>
      <c r="O422">
        <v>0.40300000000000002</v>
      </c>
      <c r="P422">
        <v>0.36599999999999999</v>
      </c>
      <c r="Q422">
        <v>0.23100000000000001</v>
      </c>
      <c r="R422">
        <v>0.16700000000000001</v>
      </c>
      <c r="S422">
        <v>0.52200000000000002</v>
      </c>
      <c r="T422">
        <v>0.31</v>
      </c>
    </row>
    <row r="423" spans="1:20" x14ac:dyDescent="0.45">
      <c r="A423" s="10" t="s">
        <v>461</v>
      </c>
      <c r="B423" s="10" t="s">
        <v>21</v>
      </c>
      <c r="C423">
        <v>0.28899999999999998</v>
      </c>
      <c r="D423">
        <v>1.2</v>
      </c>
      <c r="E423">
        <v>0.2</v>
      </c>
      <c r="F423">
        <v>0.437</v>
      </c>
      <c r="G423">
        <v>0.36299999999999999</v>
      </c>
      <c r="H423">
        <v>8.4000000000000005E-2</v>
      </c>
      <c r="I423">
        <v>8.1000000000000003E-2</v>
      </c>
      <c r="J423">
        <v>413</v>
      </c>
      <c r="K423">
        <v>4.84</v>
      </c>
      <c r="L423">
        <v>4387</v>
      </c>
      <c r="M423">
        <v>7720</v>
      </c>
      <c r="N423">
        <v>12107</v>
      </c>
      <c r="O423">
        <v>0.34599999999999997</v>
      </c>
      <c r="P423">
        <v>0.38800000000000001</v>
      </c>
      <c r="Q423">
        <v>0.26600000000000001</v>
      </c>
      <c r="R423">
        <v>0.17399999999999999</v>
      </c>
      <c r="S423">
        <v>0.54600000000000004</v>
      </c>
      <c r="T423">
        <v>0.27900000000000003</v>
      </c>
    </row>
    <row r="424" spans="1:20" x14ac:dyDescent="0.45">
      <c r="A424" s="10" t="s">
        <v>446</v>
      </c>
      <c r="B424" s="10" t="s">
        <v>21</v>
      </c>
      <c r="C424">
        <v>0.28799999999999998</v>
      </c>
      <c r="D424">
        <v>1.2</v>
      </c>
      <c r="E424">
        <v>0.20899999999999999</v>
      </c>
      <c r="F424">
        <v>0.432</v>
      </c>
      <c r="G424">
        <v>0.35899999999999999</v>
      </c>
      <c r="H424">
        <v>8.6999999999999994E-2</v>
      </c>
      <c r="I424">
        <v>0.09</v>
      </c>
      <c r="J424">
        <v>260</v>
      </c>
      <c r="K424">
        <v>4.05</v>
      </c>
      <c r="L424">
        <v>3917</v>
      </c>
      <c r="M424">
        <v>6423</v>
      </c>
      <c r="N424">
        <v>10340</v>
      </c>
      <c r="O424">
        <v>0.34200000000000003</v>
      </c>
      <c r="P424">
        <v>0.36399999999999999</v>
      </c>
      <c r="Q424">
        <v>0.29299999999999998</v>
      </c>
      <c r="R424">
        <v>0.153</v>
      </c>
      <c r="S424">
        <v>0.55600000000000005</v>
      </c>
      <c r="T424">
        <v>0.29199999999999998</v>
      </c>
    </row>
    <row r="425" spans="1:20" x14ac:dyDescent="0.45">
      <c r="A425" s="10" t="s">
        <v>317</v>
      </c>
      <c r="B425" s="10" t="s">
        <v>21</v>
      </c>
      <c r="C425">
        <v>0.29799999999999999</v>
      </c>
      <c r="D425">
        <v>1.2</v>
      </c>
      <c r="E425">
        <v>0.20699999999999999</v>
      </c>
      <c r="F425">
        <v>0.433</v>
      </c>
      <c r="G425">
        <v>0.36</v>
      </c>
      <c r="H425">
        <v>0.109</v>
      </c>
      <c r="I425">
        <v>0.10199999999999999</v>
      </c>
      <c r="J425">
        <v>215</v>
      </c>
      <c r="K425">
        <v>3.71</v>
      </c>
      <c r="L425">
        <v>3377</v>
      </c>
      <c r="M425">
        <v>5087</v>
      </c>
      <c r="N425">
        <v>8464</v>
      </c>
      <c r="O425">
        <v>0.47299999999999998</v>
      </c>
      <c r="P425">
        <v>0.308</v>
      </c>
      <c r="Q425">
        <v>0.22</v>
      </c>
      <c r="R425">
        <v>0.155</v>
      </c>
      <c r="S425">
        <v>0.59399999999999997</v>
      </c>
      <c r="T425">
        <v>0.252</v>
      </c>
    </row>
    <row r="426" spans="1:20" x14ac:dyDescent="0.45">
      <c r="A426" s="10" t="s">
        <v>464</v>
      </c>
      <c r="B426" s="10" t="s">
        <v>21</v>
      </c>
      <c r="C426">
        <v>0.29599999999999999</v>
      </c>
      <c r="D426">
        <v>1.2</v>
      </c>
      <c r="E426">
        <v>0.20599999999999999</v>
      </c>
      <c r="F426">
        <v>0.433</v>
      </c>
      <c r="G426">
        <v>0.36099999999999999</v>
      </c>
      <c r="H426">
        <v>0.11600000000000001</v>
      </c>
      <c r="I426">
        <v>0.13</v>
      </c>
      <c r="J426">
        <v>455</v>
      </c>
      <c r="K426">
        <v>4.7699999999999996</v>
      </c>
      <c r="L426">
        <v>5638</v>
      </c>
      <c r="M426">
        <v>9404</v>
      </c>
      <c r="N426">
        <v>15042</v>
      </c>
      <c r="O426">
        <v>0.372</v>
      </c>
      <c r="P426">
        <v>0.34899999999999998</v>
      </c>
      <c r="Q426">
        <v>0.27800000000000002</v>
      </c>
      <c r="R426">
        <v>0.193</v>
      </c>
      <c r="S426">
        <v>0.496</v>
      </c>
      <c r="T426">
        <v>0.311</v>
      </c>
    </row>
    <row r="427" spans="1:20" x14ac:dyDescent="0.45">
      <c r="A427" s="10" t="s">
        <v>465</v>
      </c>
      <c r="B427" s="10" t="s">
        <v>21</v>
      </c>
      <c r="C427">
        <v>0.27300000000000002</v>
      </c>
      <c r="D427">
        <v>1.2</v>
      </c>
      <c r="E427">
        <v>0.22</v>
      </c>
      <c r="F427">
        <v>0.42499999999999999</v>
      </c>
      <c r="G427">
        <v>0.35399999999999998</v>
      </c>
      <c r="H427">
        <v>9.5000000000000001E-2</v>
      </c>
      <c r="I427">
        <v>8.7999999999999995E-2</v>
      </c>
      <c r="J427">
        <v>208</v>
      </c>
      <c r="K427">
        <v>4.88</v>
      </c>
      <c r="L427">
        <v>2229</v>
      </c>
      <c r="M427">
        <v>3668</v>
      </c>
      <c r="N427">
        <v>5897</v>
      </c>
      <c r="O427">
        <v>0.40500000000000003</v>
      </c>
      <c r="P427">
        <v>0.38300000000000001</v>
      </c>
      <c r="Q427">
        <v>0.21199999999999999</v>
      </c>
      <c r="R427">
        <v>0.151</v>
      </c>
      <c r="S427">
        <v>0.58399999999999996</v>
      </c>
      <c r="T427">
        <v>0.26500000000000001</v>
      </c>
    </row>
    <row r="428" spans="1:20" x14ac:dyDescent="0.45">
      <c r="A428" s="10" t="s">
        <v>351</v>
      </c>
      <c r="B428" s="10" t="s">
        <v>21</v>
      </c>
      <c r="C428">
        <v>0.26100000000000001</v>
      </c>
      <c r="D428">
        <v>1.2</v>
      </c>
      <c r="E428">
        <v>0.2</v>
      </c>
      <c r="F428">
        <v>0.436</v>
      </c>
      <c r="G428">
        <v>0.36399999999999999</v>
      </c>
      <c r="H428">
        <v>9.6000000000000002E-2</v>
      </c>
      <c r="I428">
        <v>9.6000000000000002E-2</v>
      </c>
      <c r="J428">
        <v>151</v>
      </c>
      <c r="K428">
        <v>3.77</v>
      </c>
      <c r="L428">
        <v>2249</v>
      </c>
      <c r="M428">
        <v>3554</v>
      </c>
      <c r="N428">
        <v>5803</v>
      </c>
      <c r="O428">
        <v>0.38900000000000001</v>
      </c>
      <c r="P428">
        <v>0.33100000000000002</v>
      </c>
      <c r="Q428">
        <v>0.28000000000000003</v>
      </c>
      <c r="R428">
        <v>0.13900000000000001</v>
      </c>
      <c r="S428">
        <v>0.59699999999999998</v>
      </c>
      <c r="T428">
        <v>0.26400000000000001</v>
      </c>
    </row>
    <row r="429" spans="1:20" x14ac:dyDescent="0.45">
      <c r="A429" s="10" t="s">
        <v>458</v>
      </c>
      <c r="B429" s="10" t="s">
        <v>21</v>
      </c>
      <c r="C429">
        <v>0.28299999999999997</v>
      </c>
      <c r="D429">
        <v>1.2</v>
      </c>
      <c r="E429">
        <v>0.21199999999999999</v>
      </c>
      <c r="F429">
        <v>0.42899999999999999</v>
      </c>
      <c r="G429">
        <v>0.35899999999999999</v>
      </c>
      <c r="H429">
        <v>0.106</v>
      </c>
      <c r="I429">
        <v>0.106</v>
      </c>
      <c r="J429">
        <v>372</v>
      </c>
      <c r="K429">
        <v>5.2</v>
      </c>
      <c r="L429">
        <v>3900</v>
      </c>
      <c r="M429">
        <v>6615</v>
      </c>
      <c r="N429">
        <v>10515</v>
      </c>
      <c r="O429">
        <v>0.39800000000000002</v>
      </c>
      <c r="P429">
        <v>0.34699999999999998</v>
      </c>
      <c r="Q429">
        <v>0.255</v>
      </c>
      <c r="R429">
        <v>0.17799999999999999</v>
      </c>
      <c r="S429">
        <v>0.502</v>
      </c>
      <c r="T429">
        <v>0.32</v>
      </c>
    </row>
    <row r="430" spans="1:20" x14ac:dyDescent="0.45">
      <c r="A430" s="10" t="s">
        <v>469</v>
      </c>
      <c r="B430" s="10" t="s">
        <v>21</v>
      </c>
      <c r="C430">
        <v>0.311</v>
      </c>
      <c r="D430">
        <v>1.2</v>
      </c>
      <c r="E430">
        <v>0.22900000000000001</v>
      </c>
      <c r="F430">
        <v>0.42</v>
      </c>
      <c r="G430">
        <v>0.35099999999999998</v>
      </c>
      <c r="H430">
        <v>0.08</v>
      </c>
      <c r="I430">
        <v>0.109</v>
      </c>
      <c r="J430">
        <v>293</v>
      </c>
      <c r="K430">
        <v>4.63</v>
      </c>
      <c r="L430">
        <v>3605</v>
      </c>
      <c r="M430">
        <v>6236</v>
      </c>
      <c r="N430">
        <v>9841</v>
      </c>
      <c r="O430">
        <v>0.34899999999999998</v>
      </c>
      <c r="P430">
        <v>0.35799999999999998</v>
      </c>
      <c r="Q430">
        <v>0.29299999999999998</v>
      </c>
      <c r="R430">
        <v>0.14599999999999999</v>
      </c>
      <c r="S430">
        <v>0.50800000000000001</v>
      </c>
      <c r="T430">
        <v>0.34599999999999997</v>
      </c>
    </row>
    <row r="431" spans="1:20" x14ac:dyDescent="0.45">
      <c r="A431" s="10" t="s">
        <v>467</v>
      </c>
      <c r="B431" s="10" t="s">
        <v>21</v>
      </c>
      <c r="C431">
        <v>0.308</v>
      </c>
      <c r="D431">
        <v>1.2</v>
      </c>
      <c r="E431">
        <v>0.20499999999999999</v>
      </c>
      <c r="F431">
        <v>0.433</v>
      </c>
      <c r="G431">
        <v>0.36199999999999999</v>
      </c>
      <c r="H431">
        <v>9.2999999999999999E-2</v>
      </c>
      <c r="I431">
        <v>0.111</v>
      </c>
      <c r="J431">
        <v>970</v>
      </c>
      <c r="K431">
        <v>4.5599999999999996</v>
      </c>
      <c r="L431">
        <v>12347</v>
      </c>
      <c r="M431">
        <v>19759</v>
      </c>
      <c r="N431">
        <v>32106</v>
      </c>
      <c r="O431">
        <v>0.39700000000000002</v>
      </c>
      <c r="P431">
        <v>0.35299999999999998</v>
      </c>
      <c r="Q431">
        <v>0.25</v>
      </c>
      <c r="R431">
        <v>0.156</v>
      </c>
      <c r="S431">
        <v>0.53</v>
      </c>
      <c r="T431">
        <v>0.314</v>
      </c>
    </row>
    <row r="432" spans="1:20" x14ac:dyDescent="0.45">
      <c r="A432" s="10" t="s">
        <v>470</v>
      </c>
      <c r="B432" s="10" t="s">
        <v>21</v>
      </c>
      <c r="C432">
        <v>0.29699999999999999</v>
      </c>
      <c r="D432">
        <v>1.19</v>
      </c>
      <c r="E432">
        <v>0.215</v>
      </c>
      <c r="F432">
        <v>0.42699999999999999</v>
      </c>
      <c r="G432">
        <v>0.35799999999999998</v>
      </c>
      <c r="H432">
        <v>9.0999999999999998E-2</v>
      </c>
      <c r="I432">
        <v>0.13500000000000001</v>
      </c>
      <c r="J432">
        <v>493</v>
      </c>
      <c r="K432">
        <v>4.71</v>
      </c>
      <c r="L432">
        <v>5312</v>
      </c>
      <c r="M432">
        <v>9619</v>
      </c>
      <c r="N432">
        <v>14931</v>
      </c>
      <c r="O432">
        <v>0.38200000000000001</v>
      </c>
      <c r="P432">
        <v>0.36499999999999999</v>
      </c>
      <c r="Q432">
        <v>0.253</v>
      </c>
      <c r="R432">
        <v>0.16200000000000001</v>
      </c>
      <c r="S432">
        <v>0.48899999999999999</v>
      </c>
      <c r="T432">
        <v>0.34799999999999998</v>
      </c>
    </row>
    <row r="433" spans="1:20" x14ac:dyDescent="0.45">
      <c r="A433" s="10" t="s">
        <v>468</v>
      </c>
      <c r="B433" s="10" t="s">
        <v>21</v>
      </c>
      <c r="C433">
        <v>0.29399999999999998</v>
      </c>
      <c r="D433">
        <v>1.19</v>
      </c>
      <c r="E433">
        <v>0.20699999999999999</v>
      </c>
      <c r="F433">
        <v>0.43099999999999999</v>
      </c>
      <c r="G433">
        <v>0.36199999999999999</v>
      </c>
      <c r="H433">
        <v>0.10199999999999999</v>
      </c>
      <c r="I433">
        <v>0.12</v>
      </c>
      <c r="J433">
        <v>977</v>
      </c>
      <c r="K433">
        <v>4.76</v>
      </c>
      <c r="L433">
        <v>9708</v>
      </c>
      <c r="M433">
        <v>19524</v>
      </c>
      <c r="N433">
        <v>29232</v>
      </c>
      <c r="O433">
        <v>0.40200000000000002</v>
      </c>
      <c r="P433">
        <v>0.33400000000000002</v>
      </c>
      <c r="Q433">
        <v>0.26300000000000001</v>
      </c>
      <c r="R433">
        <v>0.19400000000000001</v>
      </c>
      <c r="S433">
        <v>0.52600000000000002</v>
      </c>
      <c r="T433">
        <v>0.28000000000000003</v>
      </c>
    </row>
    <row r="434" spans="1:20" x14ac:dyDescent="0.45">
      <c r="A434" s="10" t="s">
        <v>471</v>
      </c>
      <c r="B434" s="10" t="s">
        <v>21</v>
      </c>
      <c r="C434">
        <v>0.27200000000000002</v>
      </c>
      <c r="D434">
        <v>1.19</v>
      </c>
      <c r="E434">
        <v>0.20300000000000001</v>
      </c>
      <c r="F434">
        <v>0.433</v>
      </c>
      <c r="G434">
        <v>0.36399999999999999</v>
      </c>
      <c r="H434">
        <v>0.115</v>
      </c>
      <c r="I434">
        <v>0.126</v>
      </c>
      <c r="J434">
        <v>240</v>
      </c>
      <c r="K434">
        <v>4.24</v>
      </c>
      <c r="L434">
        <v>3305</v>
      </c>
      <c r="M434">
        <v>5192</v>
      </c>
      <c r="N434">
        <v>8497</v>
      </c>
      <c r="O434">
        <v>0.41299999999999998</v>
      </c>
      <c r="P434">
        <v>0.34399999999999997</v>
      </c>
      <c r="Q434">
        <v>0.24399999999999999</v>
      </c>
      <c r="R434">
        <v>0.185</v>
      </c>
      <c r="S434">
        <v>0.46899999999999997</v>
      </c>
      <c r="T434">
        <v>0.34599999999999997</v>
      </c>
    </row>
    <row r="435" spans="1:20" x14ac:dyDescent="0.45">
      <c r="A435" s="10" t="s">
        <v>583</v>
      </c>
      <c r="B435" s="10" t="s">
        <v>21</v>
      </c>
      <c r="C435">
        <v>0.314</v>
      </c>
      <c r="D435">
        <v>1.19</v>
      </c>
      <c r="E435">
        <v>0.19600000000000001</v>
      </c>
      <c r="F435">
        <v>0.437</v>
      </c>
      <c r="G435">
        <v>0.36699999999999999</v>
      </c>
      <c r="H435">
        <v>0.125</v>
      </c>
      <c r="I435">
        <v>0.114</v>
      </c>
      <c r="J435">
        <v>67</v>
      </c>
      <c r="K435">
        <v>1.45</v>
      </c>
      <c r="L435">
        <v>2795</v>
      </c>
      <c r="M435">
        <v>4580</v>
      </c>
      <c r="N435">
        <v>7375</v>
      </c>
      <c r="O435">
        <v>0.45200000000000001</v>
      </c>
      <c r="P435">
        <v>0.31900000000000001</v>
      </c>
      <c r="Q435">
        <v>0.23</v>
      </c>
      <c r="R435">
        <v>0.184</v>
      </c>
      <c r="S435">
        <v>0.52900000000000003</v>
      </c>
      <c r="T435">
        <v>0.28699999999999998</v>
      </c>
    </row>
    <row r="436" spans="1:20" x14ac:dyDescent="0.45">
      <c r="A436" s="10" t="s">
        <v>432</v>
      </c>
      <c r="B436" s="10" t="s">
        <v>191</v>
      </c>
      <c r="C436">
        <v>0.29899999999999999</v>
      </c>
      <c r="D436">
        <v>1.19</v>
      </c>
      <c r="E436">
        <v>0.17599999999999999</v>
      </c>
      <c r="F436">
        <v>0.44800000000000001</v>
      </c>
      <c r="G436">
        <v>0.376</v>
      </c>
      <c r="H436">
        <v>8.6999999999999994E-2</v>
      </c>
      <c r="I436">
        <v>6.5000000000000002E-2</v>
      </c>
      <c r="J436">
        <v>269</v>
      </c>
      <c r="K436">
        <v>5.38</v>
      </c>
      <c r="L436">
        <v>2502</v>
      </c>
      <c r="M436">
        <v>4436</v>
      </c>
      <c r="N436">
        <v>6938</v>
      </c>
      <c r="O436">
        <v>0.43</v>
      </c>
      <c r="P436">
        <v>0.32700000000000001</v>
      </c>
      <c r="Q436">
        <v>0.24299999999999999</v>
      </c>
      <c r="R436">
        <v>0.125</v>
      </c>
      <c r="S436">
        <v>0.57999999999999996</v>
      </c>
      <c r="T436">
        <v>0.29599999999999999</v>
      </c>
    </row>
    <row r="437" spans="1:20" x14ac:dyDescent="0.45">
      <c r="A437" s="10" t="s">
        <v>472</v>
      </c>
      <c r="B437" s="10" t="s">
        <v>21</v>
      </c>
      <c r="C437">
        <v>0.316</v>
      </c>
      <c r="D437">
        <v>1.19</v>
      </c>
      <c r="E437">
        <v>0.219</v>
      </c>
      <c r="F437">
        <v>0.42399999999999999</v>
      </c>
      <c r="G437">
        <v>0.35699999999999998</v>
      </c>
      <c r="H437">
        <v>9.8000000000000004E-2</v>
      </c>
      <c r="I437">
        <v>0.124</v>
      </c>
      <c r="J437">
        <v>793</v>
      </c>
      <c r="K437">
        <v>4.47</v>
      </c>
      <c r="L437">
        <v>9165</v>
      </c>
      <c r="M437">
        <v>17507</v>
      </c>
      <c r="N437">
        <v>26672</v>
      </c>
      <c r="O437">
        <v>0.38200000000000001</v>
      </c>
      <c r="P437">
        <v>0.35199999999999998</v>
      </c>
      <c r="Q437">
        <v>0.26700000000000002</v>
      </c>
      <c r="R437">
        <v>0.17</v>
      </c>
      <c r="S437">
        <v>0.495</v>
      </c>
      <c r="T437">
        <v>0.33400000000000002</v>
      </c>
    </row>
    <row r="438" spans="1:20" x14ac:dyDescent="0.45">
      <c r="A438" s="10" t="s">
        <v>473</v>
      </c>
      <c r="B438" s="10" t="s">
        <v>21</v>
      </c>
      <c r="C438">
        <v>0.30299999999999999</v>
      </c>
      <c r="D438">
        <v>1.19</v>
      </c>
      <c r="E438">
        <v>0.2</v>
      </c>
      <c r="F438">
        <v>0.435</v>
      </c>
      <c r="G438">
        <v>0.36599999999999999</v>
      </c>
      <c r="H438">
        <v>0.10100000000000001</v>
      </c>
      <c r="I438">
        <v>0.11799999999999999</v>
      </c>
      <c r="J438">
        <v>391</v>
      </c>
      <c r="K438">
        <v>4.6500000000000004</v>
      </c>
      <c r="L438">
        <v>4355</v>
      </c>
      <c r="M438">
        <v>7659</v>
      </c>
      <c r="N438">
        <v>12014</v>
      </c>
      <c r="O438">
        <v>0.443</v>
      </c>
      <c r="P438">
        <v>0.32700000000000001</v>
      </c>
      <c r="Q438">
        <v>0.23</v>
      </c>
      <c r="R438">
        <v>0.182</v>
      </c>
      <c r="S438">
        <v>0.50900000000000001</v>
      </c>
      <c r="T438">
        <v>0.31</v>
      </c>
    </row>
    <row r="439" spans="1:20" x14ac:dyDescent="0.45">
      <c r="A439" s="10" t="s">
        <v>474</v>
      </c>
      <c r="B439" s="10" t="s">
        <v>21</v>
      </c>
      <c r="C439">
        <v>0.28399999999999997</v>
      </c>
      <c r="D439">
        <v>1.19</v>
      </c>
      <c r="E439">
        <v>0.20200000000000001</v>
      </c>
      <c r="F439">
        <v>0.433</v>
      </c>
      <c r="G439">
        <v>0.36499999999999999</v>
      </c>
      <c r="H439">
        <v>9.9000000000000005E-2</v>
      </c>
      <c r="I439">
        <v>0.121</v>
      </c>
      <c r="J439">
        <v>492</v>
      </c>
      <c r="K439">
        <v>4.83</v>
      </c>
      <c r="L439">
        <v>4628</v>
      </c>
      <c r="M439">
        <v>9249</v>
      </c>
      <c r="N439">
        <v>13877</v>
      </c>
      <c r="O439">
        <v>0.38200000000000001</v>
      </c>
      <c r="P439">
        <v>0.36399999999999999</v>
      </c>
      <c r="Q439">
        <v>0.254</v>
      </c>
      <c r="R439">
        <v>0.18</v>
      </c>
      <c r="S439">
        <v>0.53100000000000003</v>
      </c>
      <c r="T439">
        <v>0.28899999999999998</v>
      </c>
    </row>
    <row r="440" spans="1:20" x14ac:dyDescent="0.45">
      <c r="A440" s="10" t="s">
        <v>476</v>
      </c>
      <c r="B440" s="10" t="s">
        <v>477</v>
      </c>
      <c r="C440">
        <v>0.27700000000000002</v>
      </c>
      <c r="D440">
        <v>1.18</v>
      </c>
      <c r="E440">
        <v>0.21</v>
      </c>
      <c r="F440">
        <v>0.42799999999999999</v>
      </c>
      <c r="G440">
        <v>0.36199999999999999</v>
      </c>
      <c r="H440">
        <v>8.2000000000000003E-2</v>
      </c>
      <c r="I440">
        <v>0.121</v>
      </c>
      <c r="J440">
        <v>337</v>
      </c>
      <c r="K440">
        <v>4.46</v>
      </c>
      <c r="L440">
        <v>3670</v>
      </c>
      <c r="M440">
        <v>7378</v>
      </c>
      <c r="N440">
        <v>11048</v>
      </c>
      <c r="O440">
        <v>0.35599999999999998</v>
      </c>
      <c r="P440">
        <v>0.36199999999999999</v>
      </c>
      <c r="Q440">
        <v>0.28199999999999997</v>
      </c>
      <c r="R440">
        <v>0.19800000000000001</v>
      </c>
      <c r="S440">
        <v>0.495</v>
      </c>
      <c r="T440">
        <v>0.307</v>
      </c>
    </row>
    <row r="441" spans="1:20" x14ac:dyDescent="0.45">
      <c r="A441" s="10" t="s">
        <v>478</v>
      </c>
      <c r="B441" s="10" t="s">
        <v>21</v>
      </c>
      <c r="C441">
        <v>0.29699999999999999</v>
      </c>
      <c r="D441">
        <v>1.18</v>
      </c>
      <c r="E441">
        <v>0.222</v>
      </c>
      <c r="F441">
        <v>0.42099999999999999</v>
      </c>
      <c r="G441">
        <v>0.35699999999999998</v>
      </c>
      <c r="H441">
        <v>7.8E-2</v>
      </c>
      <c r="I441">
        <v>0.105</v>
      </c>
      <c r="J441">
        <v>331</v>
      </c>
      <c r="K441">
        <v>4.3600000000000003</v>
      </c>
      <c r="L441">
        <v>4490</v>
      </c>
      <c r="M441">
        <v>7277</v>
      </c>
      <c r="N441">
        <v>11767</v>
      </c>
      <c r="O441">
        <v>0.35599999999999998</v>
      </c>
      <c r="P441">
        <v>0.376</v>
      </c>
      <c r="Q441">
        <v>0.26800000000000002</v>
      </c>
      <c r="R441">
        <v>0.14799999999999999</v>
      </c>
      <c r="S441">
        <v>0.53600000000000003</v>
      </c>
      <c r="T441">
        <v>0.316</v>
      </c>
    </row>
    <row r="442" spans="1:20" x14ac:dyDescent="0.45">
      <c r="A442" s="10" t="s">
        <v>513</v>
      </c>
      <c r="B442" s="10" t="s">
        <v>21</v>
      </c>
      <c r="C442">
        <v>0.30299999999999999</v>
      </c>
      <c r="D442">
        <v>1.18</v>
      </c>
      <c r="E442">
        <v>0.20100000000000001</v>
      </c>
      <c r="F442">
        <v>0.432</v>
      </c>
      <c r="G442">
        <v>0.36699999999999999</v>
      </c>
      <c r="H442">
        <v>0.09</v>
      </c>
      <c r="I442">
        <v>0.10100000000000001</v>
      </c>
      <c r="J442">
        <v>403</v>
      </c>
      <c r="K442">
        <v>4.8099999999999996</v>
      </c>
      <c r="L442">
        <v>4877</v>
      </c>
      <c r="M442">
        <v>7810</v>
      </c>
      <c r="N442">
        <v>12687</v>
      </c>
      <c r="O442">
        <v>0.35899999999999999</v>
      </c>
      <c r="P442">
        <v>0.36099999999999999</v>
      </c>
      <c r="Q442">
        <v>0.28000000000000003</v>
      </c>
      <c r="R442">
        <v>0.16300000000000001</v>
      </c>
      <c r="S442">
        <v>0.55000000000000004</v>
      </c>
      <c r="T442">
        <v>0.28699999999999998</v>
      </c>
    </row>
    <row r="443" spans="1:20" x14ac:dyDescent="0.45">
      <c r="A443" s="10" t="s">
        <v>479</v>
      </c>
      <c r="B443" s="10" t="s">
        <v>191</v>
      </c>
      <c r="C443">
        <v>0.27</v>
      </c>
      <c r="D443">
        <v>1.18</v>
      </c>
      <c r="E443">
        <v>0.19800000000000001</v>
      </c>
      <c r="F443">
        <v>0.434</v>
      </c>
      <c r="G443">
        <v>0.36799999999999999</v>
      </c>
      <c r="H443">
        <v>0.11</v>
      </c>
      <c r="I443">
        <v>0.126</v>
      </c>
      <c r="J443">
        <v>244</v>
      </c>
      <c r="K443">
        <v>4.5599999999999996</v>
      </c>
      <c r="L443">
        <v>2763</v>
      </c>
      <c r="M443">
        <v>4923</v>
      </c>
      <c r="N443">
        <v>7686</v>
      </c>
      <c r="O443">
        <v>0.40500000000000003</v>
      </c>
      <c r="P443">
        <v>0.33100000000000002</v>
      </c>
      <c r="Q443">
        <v>0.26400000000000001</v>
      </c>
      <c r="R443">
        <v>0.182</v>
      </c>
      <c r="S443">
        <v>0.50600000000000001</v>
      </c>
      <c r="T443">
        <v>0.312</v>
      </c>
    </row>
    <row r="444" spans="1:20" x14ac:dyDescent="0.45">
      <c r="A444" s="10" t="s">
        <v>481</v>
      </c>
      <c r="B444" s="10" t="s">
        <v>21</v>
      </c>
      <c r="C444">
        <v>0.26700000000000002</v>
      </c>
      <c r="D444">
        <v>1.18</v>
      </c>
      <c r="E444">
        <v>0.17699999999999999</v>
      </c>
      <c r="F444">
        <v>0.44500000000000001</v>
      </c>
      <c r="G444">
        <v>0.378</v>
      </c>
      <c r="H444">
        <v>0.1</v>
      </c>
      <c r="I444">
        <v>0.09</v>
      </c>
      <c r="J444">
        <v>296</v>
      </c>
      <c r="K444">
        <v>4.41</v>
      </c>
      <c r="L444">
        <v>3412</v>
      </c>
      <c r="M444">
        <v>5840</v>
      </c>
      <c r="N444">
        <v>9252</v>
      </c>
      <c r="O444">
        <v>0.438</v>
      </c>
      <c r="P444">
        <v>0.34200000000000003</v>
      </c>
      <c r="Q444">
        <v>0.219</v>
      </c>
      <c r="R444">
        <v>0.17399999999999999</v>
      </c>
      <c r="S444">
        <v>0.55300000000000005</v>
      </c>
      <c r="T444">
        <v>0.27200000000000002</v>
      </c>
    </row>
    <row r="445" spans="1:20" x14ac:dyDescent="0.45">
      <c r="A445" s="10" t="s">
        <v>483</v>
      </c>
      <c r="B445" s="10" t="s">
        <v>21</v>
      </c>
      <c r="C445">
        <v>0.29799999999999999</v>
      </c>
      <c r="D445">
        <v>1.18</v>
      </c>
      <c r="E445">
        <v>0.20799999999999999</v>
      </c>
      <c r="F445">
        <v>0.42799999999999999</v>
      </c>
      <c r="G445">
        <v>0.36399999999999999</v>
      </c>
      <c r="H445">
        <v>8.4000000000000005E-2</v>
      </c>
      <c r="I445">
        <v>0.14699999999999999</v>
      </c>
      <c r="J445">
        <v>164</v>
      </c>
      <c r="K445">
        <v>4.67</v>
      </c>
      <c r="L445">
        <v>2016</v>
      </c>
      <c r="M445">
        <v>3396</v>
      </c>
      <c r="N445">
        <v>5412</v>
      </c>
      <c r="O445">
        <v>0.38800000000000001</v>
      </c>
      <c r="P445">
        <v>0.35499999999999998</v>
      </c>
      <c r="Q445">
        <v>0.25700000000000001</v>
      </c>
      <c r="R445">
        <v>0.19800000000000001</v>
      </c>
      <c r="S445">
        <v>0.47799999999999998</v>
      </c>
      <c r="T445">
        <v>0.32400000000000001</v>
      </c>
    </row>
    <row r="446" spans="1:20" x14ac:dyDescent="0.45">
      <c r="A446" s="10" t="s">
        <v>485</v>
      </c>
      <c r="B446" s="10" t="s">
        <v>21</v>
      </c>
      <c r="C446">
        <v>0.29399999999999998</v>
      </c>
      <c r="D446">
        <v>1.18</v>
      </c>
      <c r="E446">
        <v>0.19900000000000001</v>
      </c>
      <c r="F446">
        <v>0.433</v>
      </c>
      <c r="G446">
        <v>0.36799999999999999</v>
      </c>
      <c r="H446">
        <v>8.7999999999999995E-2</v>
      </c>
      <c r="I446">
        <v>0.126</v>
      </c>
      <c r="J446">
        <v>1347</v>
      </c>
      <c r="K446">
        <v>4.63</v>
      </c>
      <c r="L446">
        <v>15118</v>
      </c>
      <c r="M446">
        <v>26137</v>
      </c>
      <c r="N446">
        <v>41255</v>
      </c>
      <c r="O446">
        <v>0.44800000000000001</v>
      </c>
      <c r="P446">
        <v>0.33100000000000002</v>
      </c>
      <c r="Q446">
        <v>0.22</v>
      </c>
      <c r="R446">
        <v>0.161</v>
      </c>
      <c r="S446">
        <v>0.53600000000000003</v>
      </c>
      <c r="T446">
        <v>0.30299999999999999</v>
      </c>
    </row>
    <row r="447" spans="1:20" x14ac:dyDescent="0.45">
      <c r="A447" s="10" t="s">
        <v>487</v>
      </c>
      <c r="B447" s="10" t="s">
        <v>21</v>
      </c>
      <c r="C447">
        <v>0.29499999999999998</v>
      </c>
      <c r="D447">
        <v>1.17</v>
      </c>
      <c r="E447">
        <v>0.20799999999999999</v>
      </c>
      <c r="F447">
        <v>0.42799999999999999</v>
      </c>
      <c r="G447">
        <v>0.36399999999999999</v>
      </c>
      <c r="H447">
        <v>0.106</v>
      </c>
      <c r="I447">
        <v>0.122</v>
      </c>
      <c r="J447">
        <v>551</v>
      </c>
      <c r="K447">
        <v>5</v>
      </c>
      <c r="L447">
        <v>5445</v>
      </c>
      <c r="M447">
        <v>10436</v>
      </c>
      <c r="N447">
        <v>15881</v>
      </c>
      <c r="O447">
        <v>0.42599999999999999</v>
      </c>
      <c r="P447">
        <v>0.34399999999999997</v>
      </c>
      <c r="Q447">
        <v>0.23100000000000001</v>
      </c>
      <c r="R447">
        <v>0.185</v>
      </c>
      <c r="S447">
        <v>0.50700000000000001</v>
      </c>
      <c r="T447">
        <v>0.308</v>
      </c>
    </row>
    <row r="448" spans="1:20" x14ac:dyDescent="0.45">
      <c r="A448" s="10" t="s">
        <v>538</v>
      </c>
      <c r="B448" s="10" t="s">
        <v>21</v>
      </c>
      <c r="C448">
        <v>0.29299999999999998</v>
      </c>
      <c r="D448">
        <v>1.17</v>
      </c>
      <c r="E448">
        <v>0.217</v>
      </c>
      <c r="F448">
        <v>0.42299999999999999</v>
      </c>
      <c r="G448">
        <v>0.36</v>
      </c>
      <c r="H448">
        <v>8.7999999999999995E-2</v>
      </c>
      <c r="I448">
        <v>9.0999999999999998E-2</v>
      </c>
      <c r="J448">
        <v>461</v>
      </c>
      <c r="K448">
        <v>4.17</v>
      </c>
      <c r="L448">
        <v>6270</v>
      </c>
      <c r="M448">
        <v>10274</v>
      </c>
      <c r="N448">
        <v>16544</v>
      </c>
      <c r="O448">
        <v>0.375</v>
      </c>
      <c r="P448">
        <v>0.34899999999999998</v>
      </c>
      <c r="Q448">
        <v>0.27600000000000002</v>
      </c>
      <c r="R448">
        <v>0.18</v>
      </c>
      <c r="S448">
        <v>0.54300000000000004</v>
      </c>
      <c r="T448">
        <v>0.27700000000000002</v>
      </c>
    </row>
    <row r="449" spans="1:20" x14ac:dyDescent="0.45">
      <c r="A449" s="10" t="s">
        <v>489</v>
      </c>
      <c r="B449" s="10" t="s">
        <v>21</v>
      </c>
      <c r="C449">
        <v>0.27800000000000002</v>
      </c>
      <c r="D449">
        <v>1.17</v>
      </c>
      <c r="E449">
        <v>0.19500000000000001</v>
      </c>
      <c r="F449">
        <v>0.434</v>
      </c>
      <c r="G449">
        <v>0.371</v>
      </c>
      <c r="H449">
        <v>0.11</v>
      </c>
      <c r="I449">
        <v>0.124</v>
      </c>
      <c r="J449">
        <v>617</v>
      </c>
      <c r="K449">
        <v>5.01</v>
      </c>
      <c r="L449">
        <v>6623</v>
      </c>
      <c r="M449">
        <v>11530</v>
      </c>
      <c r="N449">
        <v>18153</v>
      </c>
      <c r="O449">
        <v>0.39900000000000002</v>
      </c>
      <c r="P449">
        <v>0.34699999999999998</v>
      </c>
      <c r="Q449">
        <v>0.254</v>
      </c>
      <c r="R449">
        <v>0.16900000000000001</v>
      </c>
      <c r="S449">
        <v>0.51900000000000002</v>
      </c>
      <c r="T449">
        <v>0.312</v>
      </c>
    </row>
    <row r="450" spans="1:20" x14ac:dyDescent="0.45">
      <c r="A450" s="10" t="s">
        <v>491</v>
      </c>
      <c r="B450" s="10" t="s">
        <v>21</v>
      </c>
      <c r="C450">
        <v>0.30499999999999999</v>
      </c>
      <c r="D450">
        <v>1.17</v>
      </c>
      <c r="E450">
        <v>0.21199999999999999</v>
      </c>
      <c r="F450">
        <v>0.42499999999999999</v>
      </c>
      <c r="G450">
        <v>0.36299999999999999</v>
      </c>
      <c r="H450">
        <v>8.5000000000000006E-2</v>
      </c>
      <c r="I450">
        <v>0.113</v>
      </c>
      <c r="J450">
        <v>890</v>
      </c>
      <c r="K450">
        <v>4.42</v>
      </c>
      <c r="L450">
        <v>10736</v>
      </c>
      <c r="M450">
        <v>18795</v>
      </c>
      <c r="N450">
        <v>29531</v>
      </c>
      <c r="O450">
        <v>0.39200000000000002</v>
      </c>
      <c r="P450">
        <v>0.35099999999999998</v>
      </c>
      <c r="Q450">
        <v>0.25700000000000001</v>
      </c>
      <c r="R450">
        <v>0.16400000000000001</v>
      </c>
      <c r="S450">
        <v>0.52300000000000002</v>
      </c>
      <c r="T450">
        <v>0.313</v>
      </c>
    </row>
    <row r="451" spans="1:20" x14ac:dyDescent="0.45">
      <c r="A451" s="10" t="s">
        <v>492</v>
      </c>
      <c r="B451" s="10" t="s">
        <v>21</v>
      </c>
      <c r="C451">
        <v>0.28799999999999998</v>
      </c>
      <c r="D451">
        <v>1.17</v>
      </c>
      <c r="E451">
        <v>0.20799999999999999</v>
      </c>
      <c r="F451">
        <v>0.42699999999999999</v>
      </c>
      <c r="G451">
        <v>0.36499999999999999</v>
      </c>
      <c r="H451">
        <v>9.6000000000000002E-2</v>
      </c>
      <c r="I451">
        <v>0.11700000000000001</v>
      </c>
      <c r="J451">
        <v>732</v>
      </c>
      <c r="K451">
        <v>4</v>
      </c>
      <c r="L451">
        <v>9393</v>
      </c>
      <c r="M451">
        <v>17086</v>
      </c>
      <c r="N451">
        <v>26479</v>
      </c>
      <c r="O451">
        <v>0.39400000000000002</v>
      </c>
      <c r="P451">
        <v>0.35699999999999998</v>
      </c>
      <c r="Q451">
        <v>0.249</v>
      </c>
      <c r="R451">
        <v>0.187</v>
      </c>
      <c r="S451">
        <v>0.52100000000000002</v>
      </c>
      <c r="T451">
        <v>0.29299999999999998</v>
      </c>
    </row>
    <row r="452" spans="1:20" x14ac:dyDescent="0.45">
      <c r="A452" s="10" t="s">
        <v>493</v>
      </c>
      <c r="B452" s="10" t="s">
        <v>21</v>
      </c>
      <c r="C452">
        <v>0.313</v>
      </c>
      <c r="D452">
        <v>1.17</v>
      </c>
      <c r="E452">
        <v>0.217</v>
      </c>
      <c r="F452">
        <v>0.42199999999999999</v>
      </c>
      <c r="G452">
        <v>0.36099999999999999</v>
      </c>
      <c r="H452">
        <v>8.5000000000000006E-2</v>
      </c>
      <c r="I452">
        <v>0.14899999999999999</v>
      </c>
      <c r="J452">
        <v>371</v>
      </c>
      <c r="K452">
        <v>4.6500000000000004</v>
      </c>
      <c r="L452">
        <v>4063</v>
      </c>
      <c r="M452">
        <v>7490</v>
      </c>
      <c r="N452">
        <v>11553</v>
      </c>
      <c r="O452">
        <v>0.43099999999999999</v>
      </c>
      <c r="P452">
        <v>0.33600000000000002</v>
      </c>
      <c r="Q452">
        <v>0.23300000000000001</v>
      </c>
      <c r="R452">
        <v>0.14599999999999999</v>
      </c>
      <c r="S452">
        <v>0.48199999999999998</v>
      </c>
      <c r="T452">
        <v>0.372</v>
      </c>
    </row>
    <row r="453" spans="1:20" x14ac:dyDescent="0.45">
      <c r="A453" s="10" t="s">
        <v>494</v>
      </c>
      <c r="B453" s="10" t="s">
        <v>262</v>
      </c>
      <c r="C453">
        <v>0.28100000000000003</v>
      </c>
      <c r="D453">
        <v>1.17</v>
      </c>
      <c r="E453">
        <v>0.184</v>
      </c>
      <c r="F453">
        <v>0.439</v>
      </c>
      <c r="G453">
        <v>0.377</v>
      </c>
      <c r="H453">
        <v>0.127</v>
      </c>
      <c r="I453">
        <v>0.104</v>
      </c>
      <c r="J453">
        <v>339</v>
      </c>
      <c r="K453">
        <v>5.61</v>
      </c>
      <c r="L453">
        <v>3182</v>
      </c>
      <c r="M453">
        <v>5419</v>
      </c>
      <c r="N453">
        <v>8601</v>
      </c>
      <c r="O453">
        <v>0.438</v>
      </c>
      <c r="P453">
        <v>0.33400000000000002</v>
      </c>
      <c r="Q453">
        <v>0.22800000000000001</v>
      </c>
      <c r="R453">
        <v>0.189</v>
      </c>
      <c r="S453">
        <v>0.53</v>
      </c>
      <c r="T453">
        <v>0.28100000000000003</v>
      </c>
    </row>
    <row r="454" spans="1:20" x14ac:dyDescent="0.45">
      <c r="A454" s="10" t="s">
        <v>495</v>
      </c>
      <c r="B454" s="10" t="s">
        <v>21</v>
      </c>
      <c r="C454">
        <v>0.28299999999999997</v>
      </c>
      <c r="D454">
        <v>1.1599999999999999</v>
      </c>
      <c r="E454">
        <v>0.20699999999999999</v>
      </c>
      <c r="F454">
        <v>0.42699999999999999</v>
      </c>
      <c r="G454">
        <v>0.36699999999999999</v>
      </c>
      <c r="H454">
        <v>0.13</v>
      </c>
      <c r="I454">
        <v>0.10199999999999999</v>
      </c>
      <c r="J454">
        <v>173</v>
      </c>
      <c r="K454">
        <v>2.16</v>
      </c>
      <c r="L454">
        <v>4631</v>
      </c>
      <c r="M454">
        <v>8003</v>
      </c>
      <c r="N454">
        <v>12634</v>
      </c>
      <c r="O454">
        <v>0.38500000000000001</v>
      </c>
      <c r="P454">
        <v>0.32200000000000001</v>
      </c>
      <c r="Q454">
        <v>0.29299999999999998</v>
      </c>
      <c r="R454">
        <v>0.21299999999999999</v>
      </c>
      <c r="S454">
        <v>0.505</v>
      </c>
      <c r="T454">
        <v>0.28199999999999997</v>
      </c>
    </row>
    <row r="455" spans="1:20" x14ac:dyDescent="0.45">
      <c r="A455" s="10" t="s">
        <v>497</v>
      </c>
      <c r="B455" s="10" t="s">
        <v>21</v>
      </c>
      <c r="C455">
        <v>0.29699999999999999</v>
      </c>
      <c r="D455">
        <v>1.1599999999999999</v>
      </c>
      <c r="E455">
        <v>0.21099999999999999</v>
      </c>
      <c r="F455">
        <v>0.42399999999999999</v>
      </c>
      <c r="G455">
        <v>0.36499999999999999</v>
      </c>
      <c r="H455">
        <v>0.109</v>
      </c>
      <c r="I455">
        <v>0.112</v>
      </c>
      <c r="J455">
        <v>1075</v>
      </c>
      <c r="K455">
        <v>4.96</v>
      </c>
      <c r="L455">
        <v>12381</v>
      </c>
      <c r="M455">
        <v>20959</v>
      </c>
      <c r="N455">
        <v>33340</v>
      </c>
      <c r="O455">
        <v>0.371</v>
      </c>
      <c r="P455">
        <v>0.34699999999999998</v>
      </c>
      <c r="Q455">
        <v>0.28199999999999997</v>
      </c>
      <c r="R455">
        <v>0.18099999999999999</v>
      </c>
      <c r="S455">
        <v>0.50800000000000001</v>
      </c>
      <c r="T455">
        <v>0.311</v>
      </c>
    </row>
    <row r="456" spans="1:20" x14ac:dyDescent="0.45">
      <c r="A456" s="10" t="s">
        <v>457</v>
      </c>
      <c r="B456" s="10" t="s">
        <v>21</v>
      </c>
      <c r="C456">
        <v>0.28699999999999998</v>
      </c>
      <c r="D456">
        <v>1.1599999999999999</v>
      </c>
      <c r="E456">
        <v>0.216</v>
      </c>
      <c r="F456">
        <v>0.42099999999999999</v>
      </c>
      <c r="G456">
        <v>0.36299999999999999</v>
      </c>
      <c r="H456">
        <v>0.127</v>
      </c>
      <c r="I456">
        <v>9.9000000000000005E-2</v>
      </c>
      <c r="J456">
        <v>252</v>
      </c>
      <c r="K456">
        <v>4.2300000000000004</v>
      </c>
      <c r="L456">
        <v>3507</v>
      </c>
      <c r="M456">
        <v>5747</v>
      </c>
      <c r="N456">
        <v>9254</v>
      </c>
      <c r="O456">
        <v>0.40899999999999997</v>
      </c>
      <c r="P456">
        <v>0.34399999999999997</v>
      </c>
      <c r="Q456">
        <v>0.247</v>
      </c>
      <c r="R456">
        <v>0.21199999999999999</v>
      </c>
      <c r="S456">
        <v>0.53600000000000003</v>
      </c>
      <c r="T456">
        <v>0.252</v>
      </c>
    </row>
    <row r="457" spans="1:20" x14ac:dyDescent="0.45">
      <c r="A457" s="10" t="s">
        <v>594</v>
      </c>
      <c r="B457" s="10" t="s">
        <v>21</v>
      </c>
      <c r="C457">
        <v>0.29599999999999999</v>
      </c>
      <c r="D457">
        <v>1.1599999999999999</v>
      </c>
      <c r="E457">
        <v>0.19400000000000001</v>
      </c>
      <c r="F457">
        <v>0.433</v>
      </c>
      <c r="G457">
        <v>0.373</v>
      </c>
      <c r="H457">
        <v>0.112</v>
      </c>
      <c r="I457">
        <v>0.115</v>
      </c>
      <c r="J457">
        <v>149</v>
      </c>
      <c r="K457">
        <v>4.34</v>
      </c>
      <c r="L457">
        <v>2115</v>
      </c>
      <c r="M457">
        <v>3205</v>
      </c>
      <c r="N457">
        <v>5320</v>
      </c>
      <c r="O457">
        <v>0.36899999999999999</v>
      </c>
      <c r="P457">
        <v>0.34100000000000003</v>
      </c>
      <c r="Q457">
        <v>0.28999999999999998</v>
      </c>
      <c r="R457">
        <v>0.159</v>
      </c>
      <c r="S457">
        <v>0.54400000000000004</v>
      </c>
      <c r="T457">
        <v>0.29699999999999999</v>
      </c>
    </row>
    <row r="458" spans="1:20" x14ac:dyDescent="0.45">
      <c r="A458" s="10" t="s">
        <v>499</v>
      </c>
      <c r="B458" s="10" t="s">
        <v>21</v>
      </c>
      <c r="C458">
        <v>0.33900000000000002</v>
      </c>
      <c r="D458">
        <v>1.1599999999999999</v>
      </c>
      <c r="E458">
        <v>0.183</v>
      </c>
      <c r="F458">
        <v>0.438</v>
      </c>
      <c r="G458">
        <v>0.378</v>
      </c>
      <c r="H458">
        <v>6.0999999999999999E-2</v>
      </c>
      <c r="I458">
        <v>0.112</v>
      </c>
      <c r="J458">
        <v>155</v>
      </c>
      <c r="K458">
        <v>3.46</v>
      </c>
      <c r="L458">
        <v>2754</v>
      </c>
      <c r="M458">
        <v>4418</v>
      </c>
      <c r="N458">
        <v>7172</v>
      </c>
      <c r="O458">
        <v>0.36799999999999999</v>
      </c>
      <c r="P458">
        <v>0.36299999999999999</v>
      </c>
      <c r="Q458">
        <v>0.26900000000000002</v>
      </c>
      <c r="R458">
        <v>0.17499999999999999</v>
      </c>
      <c r="S458">
        <v>0.52500000000000002</v>
      </c>
      <c r="T458">
        <v>0.3</v>
      </c>
    </row>
    <row r="459" spans="1:20" x14ac:dyDescent="0.45">
      <c r="A459" s="10" t="s">
        <v>567</v>
      </c>
      <c r="B459" s="10" t="s">
        <v>21</v>
      </c>
      <c r="C459">
        <v>0.29799999999999999</v>
      </c>
      <c r="D459">
        <v>1.1599999999999999</v>
      </c>
      <c r="E459">
        <v>0.192</v>
      </c>
      <c r="F459">
        <v>0.434</v>
      </c>
      <c r="G459">
        <v>0.375</v>
      </c>
      <c r="H459">
        <v>8.8999999999999996E-2</v>
      </c>
      <c r="I459">
        <v>9.9000000000000005E-2</v>
      </c>
      <c r="J459">
        <v>492</v>
      </c>
      <c r="K459">
        <v>4.68</v>
      </c>
      <c r="L459">
        <v>6317</v>
      </c>
      <c r="M459">
        <v>10090</v>
      </c>
      <c r="N459">
        <v>16407</v>
      </c>
      <c r="O459">
        <v>0.378</v>
      </c>
      <c r="P459">
        <v>0.33500000000000002</v>
      </c>
      <c r="Q459">
        <v>0.28699999999999998</v>
      </c>
      <c r="R459">
        <v>0.13500000000000001</v>
      </c>
      <c r="S459">
        <v>0.57499999999999996</v>
      </c>
      <c r="T459">
        <v>0.28999999999999998</v>
      </c>
    </row>
    <row r="460" spans="1:20" x14ac:dyDescent="0.45">
      <c r="A460" s="10" t="s">
        <v>450</v>
      </c>
      <c r="B460" s="10" t="s">
        <v>21</v>
      </c>
      <c r="C460">
        <v>0.28499999999999998</v>
      </c>
      <c r="D460">
        <v>1.1499999999999999</v>
      </c>
      <c r="E460">
        <v>0.183</v>
      </c>
      <c r="F460">
        <v>0.438</v>
      </c>
      <c r="G460">
        <v>0.379</v>
      </c>
      <c r="H460">
        <v>0.111</v>
      </c>
      <c r="I460">
        <v>0.10199999999999999</v>
      </c>
      <c r="J460">
        <v>190</v>
      </c>
      <c r="K460">
        <v>4.17</v>
      </c>
      <c r="L460">
        <v>2472</v>
      </c>
      <c r="M460">
        <v>4031</v>
      </c>
      <c r="N460">
        <v>6503</v>
      </c>
      <c r="O460">
        <v>0.41699999999999998</v>
      </c>
      <c r="P460">
        <v>0.33600000000000002</v>
      </c>
      <c r="Q460">
        <v>0.246</v>
      </c>
      <c r="R460">
        <v>0.185</v>
      </c>
      <c r="S460">
        <v>0.55300000000000005</v>
      </c>
      <c r="T460">
        <v>0.26200000000000001</v>
      </c>
    </row>
    <row r="461" spans="1:20" x14ac:dyDescent="0.45">
      <c r="A461" s="10" t="s">
        <v>501</v>
      </c>
      <c r="B461" s="10" t="s">
        <v>21</v>
      </c>
      <c r="C461">
        <v>0.28199999999999997</v>
      </c>
      <c r="D461">
        <v>1.1499999999999999</v>
      </c>
      <c r="E461">
        <v>0.19</v>
      </c>
      <c r="F461">
        <v>0.434</v>
      </c>
      <c r="G461">
        <v>0.376</v>
      </c>
      <c r="H461">
        <v>0.104</v>
      </c>
      <c r="I461">
        <v>9.2999999999999999E-2</v>
      </c>
      <c r="J461">
        <v>547</v>
      </c>
      <c r="K461">
        <v>4.2699999999999996</v>
      </c>
      <c r="L461">
        <v>6475</v>
      </c>
      <c r="M461">
        <v>11801</v>
      </c>
      <c r="N461">
        <v>18276</v>
      </c>
      <c r="O461">
        <v>0.378</v>
      </c>
      <c r="P461">
        <v>0.36199999999999999</v>
      </c>
      <c r="Q461">
        <v>0.26100000000000001</v>
      </c>
      <c r="R461">
        <v>0.187</v>
      </c>
      <c r="S461">
        <v>0.51300000000000001</v>
      </c>
      <c r="T461">
        <v>0.3</v>
      </c>
    </row>
    <row r="462" spans="1:20" x14ac:dyDescent="0.45">
      <c r="A462" s="10" t="s">
        <v>502</v>
      </c>
      <c r="B462" s="10" t="s">
        <v>21</v>
      </c>
      <c r="C462">
        <v>0.29499999999999998</v>
      </c>
      <c r="D462">
        <v>1.1499999999999999</v>
      </c>
      <c r="E462">
        <v>0.19700000000000001</v>
      </c>
      <c r="F462">
        <v>0.43</v>
      </c>
      <c r="G462">
        <v>0.373</v>
      </c>
      <c r="H462">
        <v>0.11600000000000001</v>
      </c>
      <c r="I462">
        <v>0.127</v>
      </c>
      <c r="J462">
        <v>102</v>
      </c>
      <c r="K462">
        <v>2.99</v>
      </c>
      <c r="L462">
        <v>2007</v>
      </c>
      <c r="M462">
        <v>3412</v>
      </c>
      <c r="N462">
        <v>5419</v>
      </c>
      <c r="O462">
        <v>0.373</v>
      </c>
      <c r="P462">
        <v>0.34899999999999998</v>
      </c>
      <c r="Q462">
        <v>0.27800000000000002</v>
      </c>
      <c r="R462">
        <v>0.16500000000000001</v>
      </c>
      <c r="S462">
        <v>0.48299999999999998</v>
      </c>
      <c r="T462">
        <v>0.35099999999999998</v>
      </c>
    </row>
    <row r="463" spans="1:20" x14ac:dyDescent="0.45">
      <c r="A463" s="10" t="s">
        <v>500</v>
      </c>
      <c r="B463" s="10" t="s">
        <v>21</v>
      </c>
      <c r="C463">
        <v>0.30199999999999999</v>
      </c>
      <c r="D463">
        <v>1.1499999999999999</v>
      </c>
      <c r="E463">
        <v>0.20699999999999999</v>
      </c>
      <c r="F463">
        <v>0.42499999999999999</v>
      </c>
      <c r="G463">
        <v>0.36899999999999999</v>
      </c>
      <c r="H463">
        <v>7.8E-2</v>
      </c>
      <c r="I463">
        <v>0.13800000000000001</v>
      </c>
      <c r="J463">
        <v>202</v>
      </c>
      <c r="K463">
        <v>4.2699999999999996</v>
      </c>
      <c r="L463">
        <v>2602</v>
      </c>
      <c r="M463">
        <v>4432</v>
      </c>
      <c r="N463">
        <v>7034</v>
      </c>
      <c r="O463">
        <v>0.37</v>
      </c>
      <c r="P463">
        <v>0.36699999999999999</v>
      </c>
      <c r="Q463">
        <v>0.26300000000000001</v>
      </c>
      <c r="R463">
        <v>0.14199999999999999</v>
      </c>
      <c r="S463">
        <v>0.505</v>
      </c>
      <c r="T463">
        <v>0.35299999999999998</v>
      </c>
    </row>
    <row r="464" spans="1:20" x14ac:dyDescent="0.45">
      <c r="A464" s="10" t="s">
        <v>503</v>
      </c>
      <c r="B464" s="10" t="s">
        <v>21</v>
      </c>
      <c r="C464">
        <v>0.31</v>
      </c>
      <c r="D464">
        <v>1.1499999999999999</v>
      </c>
      <c r="E464">
        <v>0.20300000000000001</v>
      </c>
      <c r="F464">
        <v>0.42699999999999999</v>
      </c>
      <c r="G464">
        <v>0.371</v>
      </c>
      <c r="H464">
        <v>8.4000000000000005E-2</v>
      </c>
      <c r="I464">
        <v>0.09</v>
      </c>
      <c r="J464">
        <v>97</v>
      </c>
      <c r="K464">
        <v>2.46</v>
      </c>
      <c r="L464">
        <v>1873</v>
      </c>
      <c r="M464">
        <v>3796</v>
      </c>
      <c r="N464">
        <v>5669</v>
      </c>
      <c r="O464">
        <v>0.38400000000000001</v>
      </c>
      <c r="P464">
        <v>0.34699999999999998</v>
      </c>
      <c r="Q464">
        <v>0.26900000000000002</v>
      </c>
      <c r="R464">
        <v>0.19900000000000001</v>
      </c>
      <c r="S464">
        <v>0.49399999999999999</v>
      </c>
      <c r="T464">
        <v>0.308</v>
      </c>
    </row>
    <row r="465" spans="1:20" x14ac:dyDescent="0.45">
      <c r="A465" s="10" t="s">
        <v>506</v>
      </c>
      <c r="B465" s="10" t="s">
        <v>21</v>
      </c>
      <c r="C465">
        <v>0.28699999999999998</v>
      </c>
      <c r="D465">
        <v>1.1499999999999999</v>
      </c>
      <c r="E465">
        <v>0.215</v>
      </c>
      <c r="F465">
        <v>0.42</v>
      </c>
      <c r="G465">
        <v>0.36499999999999999</v>
      </c>
      <c r="H465">
        <v>0.113</v>
      </c>
      <c r="I465">
        <v>0.106</v>
      </c>
      <c r="J465">
        <v>163</v>
      </c>
      <c r="K465">
        <v>3.71</v>
      </c>
      <c r="L465">
        <v>2423</v>
      </c>
      <c r="M465">
        <v>4008</v>
      </c>
      <c r="N465">
        <v>6431</v>
      </c>
      <c r="O465">
        <v>0.4</v>
      </c>
      <c r="P465">
        <v>0.36199999999999999</v>
      </c>
      <c r="Q465">
        <v>0.23799999999999999</v>
      </c>
      <c r="R465">
        <v>0.185</v>
      </c>
      <c r="S465">
        <v>0.50600000000000001</v>
      </c>
      <c r="T465">
        <v>0.309</v>
      </c>
    </row>
    <row r="466" spans="1:20" x14ac:dyDescent="0.45">
      <c r="A466" s="10" t="s">
        <v>507</v>
      </c>
      <c r="B466" s="10" t="s">
        <v>21</v>
      </c>
      <c r="C466">
        <v>0.29299999999999998</v>
      </c>
      <c r="D466">
        <v>1.1499999999999999</v>
      </c>
      <c r="E466">
        <v>0.20599999999999999</v>
      </c>
      <c r="F466">
        <v>0.42399999999999999</v>
      </c>
      <c r="G466">
        <v>0.37</v>
      </c>
      <c r="H466">
        <v>8.5000000000000006E-2</v>
      </c>
      <c r="I466">
        <v>0.13800000000000001</v>
      </c>
      <c r="J466">
        <v>322</v>
      </c>
      <c r="K466">
        <v>5.32</v>
      </c>
      <c r="L466">
        <v>3157</v>
      </c>
      <c r="M466">
        <v>5640</v>
      </c>
      <c r="N466">
        <v>8797</v>
      </c>
      <c r="O466">
        <v>0.432</v>
      </c>
      <c r="P466">
        <v>0.34</v>
      </c>
      <c r="Q466">
        <v>0.22800000000000001</v>
      </c>
      <c r="R466">
        <v>0.15</v>
      </c>
      <c r="S466">
        <v>0.49199999999999999</v>
      </c>
      <c r="T466">
        <v>0.35799999999999998</v>
      </c>
    </row>
    <row r="467" spans="1:20" x14ac:dyDescent="0.45">
      <c r="A467" s="10" t="s">
        <v>508</v>
      </c>
      <c r="B467" s="10" t="s">
        <v>21</v>
      </c>
      <c r="C467">
        <v>0.27600000000000002</v>
      </c>
      <c r="D467">
        <v>1.1499999999999999</v>
      </c>
      <c r="E467">
        <v>0.19400000000000001</v>
      </c>
      <c r="F467">
        <v>0.43099999999999999</v>
      </c>
      <c r="G467">
        <v>0.375</v>
      </c>
      <c r="H467">
        <v>0.108</v>
      </c>
      <c r="I467">
        <v>0.11</v>
      </c>
      <c r="J467">
        <v>168</v>
      </c>
      <c r="K467">
        <v>1.89</v>
      </c>
      <c r="L467">
        <v>4927</v>
      </c>
      <c r="M467">
        <v>8363</v>
      </c>
      <c r="N467">
        <v>13290</v>
      </c>
      <c r="O467">
        <v>0.45300000000000001</v>
      </c>
      <c r="P467">
        <v>0.318</v>
      </c>
      <c r="Q467">
        <v>0.23</v>
      </c>
      <c r="R467">
        <v>0.184</v>
      </c>
      <c r="S467">
        <v>0.503</v>
      </c>
      <c r="T467">
        <v>0.313</v>
      </c>
    </row>
    <row r="468" spans="1:20" x14ac:dyDescent="0.45">
      <c r="A468" s="10" t="s">
        <v>488</v>
      </c>
      <c r="B468" s="10" t="s">
        <v>21</v>
      </c>
      <c r="C468">
        <v>0.32500000000000001</v>
      </c>
      <c r="D468">
        <v>1.1499999999999999</v>
      </c>
      <c r="E468">
        <v>0.24399999999999999</v>
      </c>
      <c r="F468">
        <v>0.40300000000000002</v>
      </c>
      <c r="G468">
        <v>0.35199999999999998</v>
      </c>
      <c r="H468">
        <v>0.114</v>
      </c>
      <c r="I468">
        <v>0.125</v>
      </c>
      <c r="J468">
        <v>184</v>
      </c>
      <c r="K468">
        <v>5.18</v>
      </c>
      <c r="L468">
        <v>2434</v>
      </c>
      <c r="M468">
        <v>3384</v>
      </c>
      <c r="N468">
        <v>5818</v>
      </c>
      <c r="O468">
        <v>0.39400000000000002</v>
      </c>
      <c r="P468">
        <v>0.32900000000000001</v>
      </c>
      <c r="Q468">
        <v>0.27700000000000002</v>
      </c>
      <c r="R468">
        <v>0.16300000000000001</v>
      </c>
      <c r="S468">
        <v>0.54200000000000004</v>
      </c>
      <c r="T468">
        <v>0.29499999999999998</v>
      </c>
    </row>
    <row r="469" spans="1:20" x14ac:dyDescent="0.45">
      <c r="A469" s="10" t="s">
        <v>505</v>
      </c>
      <c r="B469" s="10" t="s">
        <v>21</v>
      </c>
      <c r="C469">
        <v>0.28999999999999998</v>
      </c>
      <c r="D469">
        <v>1.1499999999999999</v>
      </c>
      <c r="E469">
        <v>0.20899999999999999</v>
      </c>
      <c r="F469">
        <v>0.42199999999999999</v>
      </c>
      <c r="G469">
        <v>0.36899999999999999</v>
      </c>
      <c r="H469">
        <v>0.09</v>
      </c>
      <c r="I469">
        <v>0.125</v>
      </c>
      <c r="J469">
        <v>576</v>
      </c>
      <c r="K469">
        <v>4.8899999999999997</v>
      </c>
      <c r="L469">
        <v>5740</v>
      </c>
      <c r="M469">
        <v>11283</v>
      </c>
      <c r="N469">
        <v>17023</v>
      </c>
      <c r="O469">
        <v>0.39700000000000002</v>
      </c>
      <c r="P469">
        <v>0.36099999999999999</v>
      </c>
      <c r="Q469">
        <v>0.24199999999999999</v>
      </c>
      <c r="R469">
        <v>0.155</v>
      </c>
      <c r="S469">
        <v>0.505</v>
      </c>
      <c r="T469">
        <v>0.34</v>
      </c>
    </row>
    <row r="470" spans="1:20" x14ac:dyDescent="0.45">
      <c r="A470" s="10" t="s">
        <v>475</v>
      </c>
      <c r="B470" s="10" t="s">
        <v>21</v>
      </c>
      <c r="C470">
        <v>0.30099999999999999</v>
      </c>
      <c r="D470">
        <v>1.1399999999999999</v>
      </c>
      <c r="E470">
        <v>0.20200000000000001</v>
      </c>
      <c r="F470">
        <v>0.42599999999999999</v>
      </c>
      <c r="G470">
        <v>0.372</v>
      </c>
      <c r="H470">
        <v>8.3000000000000004E-2</v>
      </c>
      <c r="I470">
        <v>8.1000000000000003E-2</v>
      </c>
      <c r="J470">
        <v>100</v>
      </c>
      <c r="K470">
        <v>1.71</v>
      </c>
      <c r="L470">
        <v>3427</v>
      </c>
      <c r="M470">
        <v>5667</v>
      </c>
      <c r="N470">
        <v>9094</v>
      </c>
      <c r="O470">
        <v>0.36199999999999999</v>
      </c>
      <c r="P470">
        <v>0.34899999999999998</v>
      </c>
      <c r="Q470">
        <v>0.28899999999999998</v>
      </c>
      <c r="R470">
        <v>0.18099999999999999</v>
      </c>
      <c r="S470">
        <v>0.54500000000000004</v>
      </c>
      <c r="T470">
        <v>0.27400000000000002</v>
      </c>
    </row>
    <row r="471" spans="1:20" x14ac:dyDescent="0.45">
      <c r="A471" s="10" t="s">
        <v>664</v>
      </c>
      <c r="B471" s="10" t="s">
        <v>21</v>
      </c>
      <c r="C471">
        <v>0.28100000000000003</v>
      </c>
      <c r="D471">
        <v>1.1399999999999999</v>
      </c>
      <c r="E471">
        <v>0.182</v>
      </c>
      <c r="F471">
        <v>0.437</v>
      </c>
      <c r="G471">
        <v>0.38200000000000001</v>
      </c>
      <c r="H471">
        <v>0.104</v>
      </c>
      <c r="I471">
        <v>0.105</v>
      </c>
      <c r="J471">
        <v>242</v>
      </c>
      <c r="K471">
        <v>3.75</v>
      </c>
      <c r="L471">
        <v>3194</v>
      </c>
      <c r="M471">
        <v>5897</v>
      </c>
      <c r="N471">
        <v>9091</v>
      </c>
      <c r="O471">
        <v>0.41299999999999998</v>
      </c>
      <c r="P471">
        <v>0.34100000000000003</v>
      </c>
      <c r="Q471">
        <v>0.246</v>
      </c>
      <c r="R471">
        <v>0.155</v>
      </c>
      <c r="S471">
        <v>0.57099999999999995</v>
      </c>
      <c r="T471">
        <v>0.27400000000000002</v>
      </c>
    </row>
    <row r="472" spans="1:20" x14ac:dyDescent="0.45">
      <c r="A472" s="10" t="s">
        <v>510</v>
      </c>
      <c r="B472" s="10" t="s">
        <v>21</v>
      </c>
      <c r="C472">
        <v>0.28399999999999997</v>
      </c>
      <c r="D472">
        <v>1.1399999999999999</v>
      </c>
      <c r="E472">
        <v>0.20399999999999999</v>
      </c>
      <c r="F472">
        <v>0.42399999999999999</v>
      </c>
      <c r="G472">
        <v>0.371</v>
      </c>
      <c r="H472">
        <v>0.107</v>
      </c>
      <c r="I472">
        <v>0.09</v>
      </c>
      <c r="J472">
        <v>171</v>
      </c>
      <c r="K472">
        <v>2.02</v>
      </c>
      <c r="L472">
        <v>4463</v>
      </c>
      <c r="M472">
        <v>8327</v>
      </c>
      <c r="N472">
        <v>12790</v>
      </c>
      <c r="O472">
        <v>0.36699999999999999</v>
      </c>
      <c r="P472">
        <v>0.34599999999999997</v>
      </c>
      <c r="Q472">
        <v>0.28599999999999998</v>
      </c>
      <c r="R472">
        <v>0.2</v>
      </c>
      <c r="S472">
        <v>0.52300000000000002</v>
      </c>
      <c r="T472">
        <v>0.27700000000000002</v>
      </c>
    </row>
    <row r="473" spans="1:20" x14ac:dyDescent="0.45">
      <c r="A473" s="10" t="s">
        <v>516</v>
      </c>
      <c r="B473" s="10" t="s">
        <v>21</v>
      </c>
      <c r="C473">
        <v>0.255</v>
      </c>
      <c r="D473">
        <v>1.1399999999999999</v>
      </c>
      <c r="E473">
        <v>0.18</v>
      </c>
      <c r="F473">
        <v>0.436</v>
      </c>
      <c r="G473">
        <v>0.38300000000000001</v>
      </c>
      <c r="H473">
        <v>0.13</v>
      </c>
      <c r="I473">
        <v>0.124</v>
      </c>
      <c r="J473">
        <v>179</v>
      </c>
      <c r="K473">
        <v>4.41</v>
      </c>
      <c r="L473">
        <v>2240</v>
      </c>
      <c r="M473">
        <v>3609</v>
      </c>
      <c r="N473">
        <v>5849</v>
      </c>
      <c r="O473">
        <v>0.441</v>
      </c>
      <c r="P473">
        <v>0.34</v>
      </c>
      <c r="Q473">
        <v>0.219</v>
      </c>
      <c r="R473">
        <v>0.19800000000000001</v>
      </c>
      <c r="S473">
        <v>0.501</v>
      </c>
      <c r="T473">
        <v>0.30099999999999999</v>
      </c>
    </row>
    <row r="474" spans="1:20" x14ac:dyDescent="0.45">
      <c r="A474" s="10" t="s">
        <v>517</v>
      </c>
      <c r="B474" s="10" t="s">
        <v>21</v>
      </c>
      <c r="C474">
        <v>0.29099999999999998</v>
      </c>
      <c r="D474">
        <v>1.1399999999999999</v>
      </c>
      <c r="E474">
        <v>0.2</v>
      </c>
      <c r="F474">
        <v>0.42599999999999999</v>
      </c>
      <c r="G474">
        <v>0.374</v>
      </c>
      <c r="H474">
        <v>0.11899999999999999</v>
      </c>
      <c r="I474">
        <v>0.10299999999999999</v>
      </c>
      <c r="J474">
        <v>854</v>
      </c>
      <c r="K474">
        <v>4.49</v>
      </c>
      <c r="L474">
        <v>10102</v>
      </c>
      <c r="M474">
        <v>17766</v>
      </c>
      <c r="N474">
        <v>27868</v>
      </c>
      <c r="O474">
        <v>0.38500000000000001</v>
      </c>
      <c r="P474">
        <v>0.34499999999999997</v>
      </c>
      <c r="Q474">
        <v>0.27</v>
      </c>
      <c r="R474">
        <v>0.185</v>
      </c>
      <c r="S474">
        <v>0.52500000000000002</v>
      </c>
      <c r="T474">
        <v>0.28899999999999998</v>
      </c>
    </row>
    <row r="475" spans="1:20" x14ac:dyDescent="0.45">
      <c r="A475" s="10" t="s">
        <v>519</v>
      </c>
      <c r="B475" s="10" t="s">
        <v>21</v>
      </c>
      <c r="C475">
        <v>0.30199999999999999</v>
      </c>
      <c r="D475">
        <v>1.1399999999999999</v>
      </c>
      <c r="E475">
        <v>0.217</v>
      </c>
      <c r="F475">
        <v>0.41699999999999998</v>
      </c>
      <c r="G475">
        <v>0.36599999999999999</v>
      </c>
      <c r="H475">
        <v>0.10100000000000001</v>
      </c>
      <c r="I475">
        <v>0.13100000000000001</v>
      </c>
      <c r="J475">
        <v>548</v>
      </c>
      <c r="K475">
        <v>4.5</v>
      </c>
      <c r="L475">
        <v>6480</v>
      </c>
      <c r="M475">
        <v>11684</v>
      </c>
      <c r="N475">
        <v>18164</v>
      </c>
      <c r="O475">
        <v>0.36099999999999999</v>
      </c>
      <c r="P475">
        <v>0.36</v>
      </c>
      <c r="Q475">
        <v>0.27900000000000003</v>
      </c>
      <c r="R475">
        <v>0.16700000000000001</v>
      </c>
      <c r="S475">
        <v>0.50700000000000001</v>
      </c>
      <c r="T475">
        <v>0.32700000000000001</v>
      </c>
    </row>
    <row r="476" spans="1:20" x14ac:dyDescent="0.45">
      <c r="A476" s="10" t="s">
        <v>518</v>
      </c>
      <c r="B476" s="10" t="s">
        <v>21</v>
      </c>
      <c r="C476">
        <v>0.29399999999999998</v>
      </c>
      <c r="D476">
        <v>1.1399999999999999</v>
      </c>
      <c r="E476">
        <v>0.20100000000000001</v>
      </c>
      <c r="F476">
        <v>0.42499999999999999</v>
      </c>
      <c r="G476">
        <v>0.374</v>
      </c>
      <c r="H476">
        <v>0.11</v>
      </c>
      <c r="I476">
        <v>0.107</v>
      </c>
      <c r="J476">
        <v>1071</v>
      </c>
      <c r="K476">
        <v>4.78</v>
      </c>
      <c r="L476">
        <v>12093</v>
      </c>
      <c r="M476">
        <v>21179</v>
      </c>
      <c r="N476">
        <v>33272</v>
      </c>
      <c r="O476">
        <v>0.41</v>
      </c>
      <c r="P476">
        <v>0.33500000000000002</v>
      </c>
      <c r="Q476">
        <v>0.25600000000000001</v>
      </c>
      <c r="R476">
        <v>0.186</v>
      </c>
      <c r="S476">
        <v>0.52600000000000002</v>
      </c>
      <c r="T476">
        <v>0.28799999999999998</v>
      </c>
    </row>
    <row r="477" spans="1:20" x14ac:dyDescent="0.45">
      <c r="A477" s="10" t="s">
        <v>498</v>
      </c>
      <c r="B477" s="10" t="s">
        <v>21</v>
      </c>
      <c r="C477">
        <v>0.313</v>
      </c>
      <c r="D477">
        <v>1.1399999999999999</v>
      </c>
      <c r="E477">
        <v>0.19900000000000001</v>
      </c>
      <c r="F477">
        <v>0.42599999999999999</v>
      </c>
      <c r="G477">
        <v>0.375</v>
      </c>
      <c r="H477">
        <v>7.1999999999999995E-2</v>
      </c>
      <c r="I477">
        <v>0.11799999999999999</v>
      </c>
      <c r="J477">
        <v>232</v>
      </c>
      <c r="K477">
        <v>5.45</v>
      </c>
      <c r="L477">
        <v>1841</v>
      </c>
      <c r="M477">
        <v>3844</v>
      </c>
      <c r="N477">
        <v>5685</v>
      </c>
      <c r="O477">
        <v>0.39300000000000002</v>
      </c>
      <c r="P477">
        <v>0.35</v>
      </c>
      <c r="Q477">
        <v>0.25700000000000001</v>
      </c>
      <c r="R477">
        <v>0.112</v>
      </c>
      <c r="S477">
        <v>0.57099999999999995</v>
      </c>
      <c r="T477">
        <v>0.317</v>
      </c>
    </row>
    <row r="478" spans="1:20" x14ac:dyDescent="0.45">
      <c r="A478" s="10" t="s">
        <v>522</v>
      </c>
      <c r="B478" s="10" t="s">
        <v>21</v>
      </c>
      <c r="C478">
        <v>0.27</v>
      </c>
      <c r="D478">
        <v>1.1399999999999999</v>
      </c>
      <c r="E478">
        <v>0.17</v>
      </c>
      <c r="F478">
        <v>0.441</v>
      </c>
      <c r="G478">
        <v>0.38900000000000001</v>
      </c>
      <c r="H478">
        <v>0.125</v>
      </c>
      <c r="I478">
        <v>7.5999999999999998E-2</v>
      </c>
      <c r="J478">
        <v>147</v>
      </c>
      <c r="K478">
        <v>3.66</v>
      </c>
      <c r="L478">
        <v>2089</v>
      </c>
      <c r="M478">
        <v>3767</v>
      </c>
      <c r="N478">
        <v>5856</v>
      </c>
      <c r="O478">
        <v>0.41099999999999998</v>
      </c>
      <c r="P478">
        <v>0.34499999999999997</v>
      </c>
      <c r="Q478">
        <v>0.24399999999999999</v>
      </c>
      <c r="R478">
        <v>0.187</v>
      </c>
      <c r="S478">
        <v>0.54400000000000004</v>
      </c>
      <c r="T478">
        <v>0.27</v>
      </c>
    </row>
    <row r="479" spans="1:20" x14ac:dyDescent="0.45">
      <c r="A479" s="10" t="s">
        <v>526</v>
      </c>
      <c r="B479" s="10" t="s">
        <v>21</v>
      </c>
      <c r="C479">
        <v>0.28799999999999998</v>
      </c>
      <c r="D479">
        <v>1.1299999999999999</v>
      </c>
      <c r="E479">
        <v>0.21</v>
      </c>
      <c r="F479">
        <v>0.42</v>
      </c>
      <c r="G479">
        <v>0.37</v>
      </c>
      <c r="H479">
        <v>0.105</v>
      </c>
      <c r="I479">
        <v>0.12</v>
      </c>
      <c r="J479">
        <v>672</v>
      </c>
      <c r="K479">
        <v>5.68</v>
      </c>
      <c r="L479">
        <v>6102</v>
      </c>
      <c r="M479">
        <v>10374</v>
      </c>
      <c r="N479">
        <v>16476</v>
      </c>
      <c r="O479">
        <v>0.501</v>
      </c>
      <c r="P479">
        <v>0.29299999999999998</v>
      </c>
      <c r="Q479">
        <v>0.20599999999999999</v>
      </c>
      <c r="R479">
        <v>0.151</v>
      </c>
      <c r="S479">
        <v>0.54500000000000004</v>
      </c>
      <c r="T479">
        <v>0.30499999999999999</v>
      </c>
    </row>
    <row r="480" spans="1:20" x14ac:dyDescent="0.45">
      <c r="A480" s="10" t="s">
        <v>524</v>
      </c>
      <c r="B480" s="10" t="s">
        <v>115</v>
      </c>
      <c r="C480">
        <v>0.30499999999999999</v>
      </c>
      <c r="D480">
        <v>1.1299999999999999</v>
      </c>
      <c r="E480">
        <v>0.186</v>
      </c>
      <c r="F480">
        <v>0.433</v>
      </c>
      <c r="G480">
        <v>0.38100000000000001</v>
      </c>
      <c r="H480">
        <v>0.10299999999999999</v>
      </c>
      <c r="I480">
        <v>0.1</v>
      </c>
      <c r="J480">
        <v>188</v>
      </c>
      <c r="K480">
        <v>4.29</v>
      </c>
      <c r="L480">
        <v>1818</v>
      </c>
      <c r="M480">
        <v>4242</v>
      </c>
      <c r="N480">
        <v>6060</v>
      </c>
      <c r="O480">
        <v>0.377</v>
      </c>
      <c r="P480">
        <v>0.33600000000000002</v>
      </c>
      <c r="Q480">
        <v>0.28699999999999998</v>
      </c>
      <c r="R480">
        <v>0.182</v>
      </c>
      <c r="S480">
        <v>0.51</v>
      </c>
      <c r="T480">
        <v>0.307</v>
      </c>
    </row>
    <row r="481" spans="1:20" x14ac:dyDescent="0.45">
      <c r="A481" s="10" t="s">
        <v>523</v>
      </c>
      <c r="B481" s="10" t="s">
        <v>21</v>
      </c>
      <c r="C481">
        <v>0.28799999999999998</v>
      </c>
      <c r="D481">
        <v>1.1299999999999999</v>
      </c>
      <c r="E481">
        <v>0.21</v>
      </c>
      <c r="F481">
        <v>0.42</v>
      </c>
      <c r="G481">
        <v>0.37</v>
      </c>
      <c r="H481">
        <v>0.08</v>
      </c>
      <c r="I481">
        <v>0.10299999999999999</v>
      </c>
      <c r="J481">
        <v>291</v>
      </c>
      <c r="K481">
        <v>3.39</v>
      </c>
      <c r="L481">
        <v>4826</v>
      </c>
      <c r="M481">
        <v>8030</v>
      </c>
      <c r="N481">
        <v>12856</v>
      </c>
      <c r="O481">
        <v>0.39800000000000002</v>
      </c>
      <c r="P481">
        <v>0.33700000000000002</v>
      </c>
      <c r="Q481">
        <v>0.26500000000000001</v>
      </c>
      <c r="R481">
        <v>0.18</v>
      </c>
      <c r="S481">
        <v>0.52400000000000002</v>
      </c>
      <c r="T481">
        <v>0.29599999999999999</v>
      </c>
    </row>
    <row r="482" spans="1:20" x14ac:dyDescent="0.45">
      <c r="A482" s="10" t="s">
        <v>511</v>
      </c>
      <c r="B482" s="10" t="s">
        <v>21</v>
      </c>
      <c r="C482">
        <v>0.29199999999999998</v>
      </c>
      <c r="D482">
        <v>1.1299999999999999</v>
      </c>
      <c r="E482">
        <v>0.215</v>
      </c>
      <c r="F482">
        <v>0.41699999999999998</v>
      </c>
      <c r="G482">
        <v>0.36799999999999999</v>
      </c>
      <c r="H482">
        <v>9.1999999999999998E-2</v>
      </c>
      <c r="I482">
        <v>0.11600000000000001</v>
      </c>
      <c r="J482">
        <v>511</v>
      </c>
      <c r="K482">
        <v>4.53</v>
      </c>
      <c r="L482">
        <v>7061</v>
      </c>
      <c r="M482">
        <v>10983</v>
      </c>
      <c r="N482">
        <v>18044</v>
      </c>
      <c r="O482">
        <v>0.36699999999999999</v>
      </c>
      <c r="P482">
        <v>0.34200000000000003</v>
      </c>
      <c r="Q482">
        <v>0.29199999999999998</v>
      </c>
      <c r="R482">
        <v>0.17399999999999999</v>
      </c>
      <c r="S482">
        <v>0.49299999999999999</v>
      </c>
      <c r="T482">
        <v>0.33300000000000002</v>
      </c>
    </row>
    <row r="483" spans="1:20" x14ac:dyDescent="0.45">
      <c r="A483" s="10" t="s">
        <v>515</v>
      </c>
      <c r="B483" s="10" t="s">
        <v>21</v>
      </c>
      <c r="C483">
        <v>0.28599999999999998</v>
      </c>
      <c r="D483">
        <v>1.1299999999999999</v>
      </c>
      <c r="E483">
        <v>0.20300000000000001</v>
      </c>
      <c r="F483">
        <v>0.42299999999999999</v>
      </c>
      <c r="G483">
        <v>0.374</v>
      </c>
      <c r="H483">
        <v>0.112</v>
      </c>
      <c r="I483">
        <v>0.121</v>
      </c>
      <c r="J483">
        <v>362</v>
      </c>
      <c r="K483">
        <v>4.7699999999999996</v>
      </c>
      <c r="L483">
        <v>4169</v>
      </c>
      <c r="M483">
        <v>7072</v>
      </c>
      <c r="N483">
        <v>11241</v>
      </c>
      <c r="O483">
        <v>0.40100000000000002</v>
      </c>
      <c r="P483">
        <v>0.36</v>
      </c>
      <c r="Q483">
        <v>0.24</v>
      </c>
      <c r="R483">
        <v>0.185</v>
      </c>
      <c r="S483">
        <v>0.52900000000000003</v>
      </c>
      <c r="T483">
        <v>0.28599999999999998</v>
      </c>
    </row>
    <row r="484" spans="1:20" x14ac:dyDescent="0.45">
      <c r="A484" s="10" t="s">
        <v>525</v>
      </c>
      <c r="B484" s="10" t="s">
        <v>21</v>
      </c>
      <c r="C484">
        <v>0.29899999999999999</v>
      </c>
      <c r="D484">
        <v>1.1299999999999999</v>
      </c>
      <c r="E484">
        <v>0.20799999999999999</v>
      </c>
      <c r="F484">
        <v>0.42099999999999999</v>
      </c>
      <c r="G484">
        <v>0.372</v>
      </c>
      <c r="H484">
        <v>8.4000000000000005E-2</v>
      </c>
      <c r="I484">
        <v>0.13200000000000001</v>
      </c>
      <c r="J484">
        <v>529</v>
      </c>
      <c r="K484">
        <v>4.72</v>
      </c>
      <c r="L484">
        <v>5283</v>
      </c>
      <c r="M484">
        <v>10834</v>
      </c>
      <c r="N484">
        <v>16117</v>
      </c>
      <c r="O484">
        <v>0.40699999999999997</v>
      </c>
      <c r="P484">
        <v>0.34300000000000003</v>
      </c>
      <c r="Q484">
        <v>0.25</v>
      </c>
      <c r="R484">
        <v>0.17299999999999999</v>
      </c>
      <c r="S484">
        <v>0.51500000000000001</v>
      </c>
      <c r="T484">
        <v>0.312</v>
      </c>
    </row>
    <row r="485" spans="1:20" x14ac:dyDescent="0.45">
      <c r="A485" s="10" t="s">
        <v>547</v>
      </c>
      <c r="B485" s="10" t="s">
        <v>21</v>
      </c>
      <c r="C485">
        <v>0.3</v>
      </c>
      <c r="D485">
        <v>1.1299999999999999</v>
      </c>
      <c r="E485">
        <v>0.2</v>
      </c>
      <c r="F485">
        <v>0.42499999999999999</v>
      </c>
      <c r="G485">
        <v>0.375</v>
      </c>
      <c r="H485">
        <v>9.7000000000000003E-2</v>
      </c>
      <c r="I485">
        <v>9.6000000000000002E-2</v>
      </c>
      <c r="J485">
        <v>586</v>
      </c>
      <c r="K485">
        <v>4.5199999999999996</v>
      </c>
      <c r="L485">
        <v>7281</v>
      </c>
      <c r="M485">
        <v>12693</v>
      </c>
      <c r="N485">
        <v>19974</v>
      </c>
      <c r="O485">
        <v>0.379</v>
      </c>
      <c r="P485">
        <v>0.33300000000000002</v>
      </c>
      <c r="Q485">
        <v>0.28799999999999998</v>
      </c>
      <c r="R485">
        <v>0.17499999999999999</v>
      </c>
      <c r="S485">
        <v>0.54700000000000004</v>
      </c>
      <c r="T485">
        <v>0.27800000000000002</v>
      </c>
    </row>
    <row r="486" spans="1:20" x14ac:dyDescent="0.45">
      <c r="A486" s="10" t="s">
        <v>527</v>
      </c>
      <c r="B486" s="10" t="s">
        <v>21</v>
      </c>
      <c r="C486">
        <v>0.29699999999999999</v>
      </c>
      <c r="D486">
        <v>1.1299999999999999</v>
      </c>
      <c r="E486">
        <v>0.19400000000000001</v>
      </c>
      <c r="F486">
        <v>0.42699999999999999</v>
      </c>
      <c r="G486">
        <v>0.378</v>
      </c>
      <c r="H486">
        <v>7.4999999999999997E-2</v>
      </c>
      <c r="I486">
        <v>0.11799999999999999</v>
      </c>
      <c r="J486">
        <v>160</v>
      </c>
      <c r="K486">
        <v>3.88</v>
      </c>
      <c r="L486">
        <v>2236</v>
      </c>
      <c r="M486">
        <v>3879</v>
      </c>
      <c r="N486">
        <v>6115</v>
      </c>
      <c r="O486">
        <v>0.41399999999999998</v>
      </c>
      <c r="P486">
        <v>0.34499999999999997</v>
      </c>
      <c r="Q486">
        <v>0.24199999999999999</v>
      </c>
      <c r="R486">
        <v>0.17899999999999999</v>
      </c>
      <c r="S486">
        <v>0.54600000000000004</v>
      </c>
      <c r="T486">
        <v>0.27500000000000002</v>
      </c>
    </row>
    <row r="487" spans="1:20" x14ac:dyDescent="0.45">
      <c r="A487" s="10" t="s">
        <v>528</v>
      </c>
      <c r="B487" s="10" t="s">
        <v>21</v>
      </c>
      <c r="C487">
        <v>0.28599999999999998</v>
      </c>
      <c r="D487">
        <v>1.1299999999999999</v>
      </c>
      <c r="E487">
        <v>0.20300000000000001</v>
      </c>
      <c r="F487">
        <v>0.42299999999999999</v>
      </c>
      <c r="G487">
        <v>0.374</v>
      </c>
      <c r="H487">
        <v>0.11700000000000001</v>
      </c>
      <c r="I487">
        <v>0.112</v>
      </c>
      <c r="J487">
        <v>221</v>
      </c>
      <c r="K487">
        <v>3.67</v>
      </c>
      <c r="L487">
        <v>3601</v>
      </c>
      <c r="M487">
        <v>5795</v>
      </c>
      <c r="N487">
        <v>9396</v>
      </c>
      <c r="O487">
        <v>0.39500000000000002</v>
      </c>
      <c r="P487">
        <v>0.34200000000000003</v>
      </c>
      <c r="Q487">
        <v>0.26300000000000001</v>
      </c>
      <c r="R487">
        <v>0.19400000000000001</v>
      </c>
      <c r="S487">
        <v>0.51700000000000002</v>
      </c>
      <c r="T487">
        <v>0.28899999999999998</v>
      </c>
    </row>
    <row r="488" spans="1:20" x14ac:dyDescent="0.45">
      <c r="A488" s="10" t="s">
        <v>529</v>
      </c>
      <c r="B488" s="10" t="s">
        <v>21</v>
      </c>
      <c r="C488">
        <v>0.312</v>
      </c>
      <c r="D488">
        <v>1.1299999999999999</v>
      </c>
      <c r="E488">
        <v>0.214</v>
      </c>
      <c r="F488">
        <v>0.41699999999999998</v>
      </c>
      <c r="G488">
        <v>0.36899999999999999</v>
      </c>
      <c r="H488">
        <v>0.08</v>
      </c>
      <c r="I488">
        <v>0.11</v>
      </c>
      <c r="J488">
        <v>994</v>
      </c>
      <c r="K488">
        <v>4.74</v>
      </c>
      <c r="L488">
        <v>10682</v>
      </c>
      <c r="M488">
        <v>19534</v>
      </c>
      <c r="N488">
        <v>30216</v>
      </c>
      <c r="O488">
        <v>0.441</v>
      </c>
      <c r="P488">
        <v>0.33</v>
      </c>
      <c r="Q488">
        <v>0.22900000000000001</v>
      </c>
      <c r="R488">
        <v>0.17100000000000001</v>
      </c>
      <c r="S488">
        <v>0.53300000000000003</v>
      </c>
      <c r="T488">
        <v>0.29599999999999999</v>
      </c>
    </row>
    <row r="489" spans="1:20" x14ac:dyDescent="0.45">
      <c r="A489" s="10" t="s">
        <v>550</v>
      </c>
      <c r="B489" s="10" t="s">
        <v>21</v>
      </c>
      <c r="C489">
        <v>0.30099999999999999</v>
      </c>
      <c r="D489">
        <v>1.1299999999999999</v>
      </c>
      <c r="E489">
        <v>0.20399999999999999</v>
      </c>
      <c r="F489">
        <v>0.42199999999999999</v>
      </c>
      <c r="G489">
        <v>0.374</v>
      </c>
      <c r="H489">
        <v>0.10100000000000001</v>
      </c>
      <c r="I489">
        <v>0.111</v>
      </c>
      <c r="J489">
        <v>1046</v>
      </c>
      <c r="K489">
        <v>5.05</v>
      </c>
      <c r="L489">
        <v>8976</v>
      </c>
      <c r="M489">
        <v>18848</v>
      </c>
      <c r="N489">
        <v>27824</v>
      </c>
      <c r="O489">
        <v>0.36599999999999999</v>
      </c>
      <c r="P489">
        <v>0.34599999999999997</v>
      </c>
      <c r="Q489">
        <v>0.28799999999999998</v>
      </c>
      <c r="R489">
        <v>0.154</v>
      </c>
      <c r="S489">
        <v>0.53100000000000003</v>
      </c>
      <c r="T489">
        <v>0.314</v>
      </c>
    </row>
    <row r="490" spans="1:20" x14ac:dyDescent="0.45">
      <c r="A490" s="10" t="s">
        <v>532</v>
      </c>
      <c r="B490" s="10" t="s">
        <v>21</v>
      </c>
      <c r="C490">
        <v>0.3</v>
      </c>
      <c r="D490">
        <v>1.1299999999999999</v>
      </c>
      <c r="E490">
        <v>0.21099999999999999</v>
      </c>
      <c r="F490">
        <v>0.41799999999999998</v>
      </c>
      <c r="G490">
        <v>0.371</v>
      </c>
      <c r="H490">
        <v>9.7000000000000003E-2</v>
      </c>
      <c r="I490">
        <v>0.128</v>
      </c>
      <c r="J490">
        <v>485</v>
      </c>
      <c r="K490">
        <v>4.76</v>
      </c>
      <c r="L490">
        <v>5541</v>
      </c>
      <c r="M490">
        <v>9663</v>
      </c>
      <c r="N490">
        <v>15204</v>
      </c>
      <c r="O490">
        <v>0.39700000000000002</v>
      </c>
      <c r="P490">
        <v>0.34200000000000003</v>
      </c>
      <c r="Q490">
        <v>0.26100000000000001</v>
      </c>
      <c r="R490">
        <v>0.17699999999999999</v>
      </c>
      <c r="S490">
        <v>0.51500000000000001</v>
      </c>
      <c r="T490">
        <v>0.308</v>
      </c>
    </row>
    <row r="491" spans="1:20" x14ac:dyDescent="0.45">
      <c r="A491" s="10" t="s">
        <v>535</v>
      </c>
      <c r="B491" s="10" t="s">
        <v>21</v>
      </c>
      <c r="C491">
        <v>0.30199999999999999</v>
      </c>
      <c r="D491">
        <v>1.1200000000000001</v>
      </c>
      <c r="E491">
        <v>0.221</v>
      </c>
      <c r="F491">
        <v>0.41199999999999998</v>
      </c>
      <c r="G491">
        <v>0.36699999999999999</v>
      </c>
      <c r="H491">
        <v>0.113</v>
      </c>
      <c r="I491">
        <v>0.107</v>
      </c>
      <c r="J491">
        <v>856</v>
      </c>
      <c r="K491">
        <v>4.7699999999999996</v>
      </c>
      <c r="L491">
        <v>8260</v>
      </c>
      <c r="M491">
        <v>17017</v>
      </c>
      <c r="N491">
        <v>25277</v>
      </c>
      <c r="O491">
        <v>0.36799999999999999</v>
      </c>
      <c r="P491">
        <v>0.35899999999999999</v>
      </c>
      <c r="Q491">
        <v>0.27300000000000002</v>
      </c>
      <c r="R491">
        <v>0.17599999999999999</v>
      </c>
      <c r="S491">
        <v>0.51300000000000001</v>
      </c>
      <c r="T491">
        <v>0.311</v>
      </c>
    </row>
    <row r="492" spans="1:20" x14ac:dyDescent="0.45">
      <c r="A492" s="10" t="s">
        <v>536</v>
      </c>
      <c r="B492" s="10" t="s">
        <v>21</v>
      </c>
      <c r="C492">
        <v>0.308</v>
      </c>
      <c r="D492">
        <v>1.1200000000000001</v>
      </c>
      <c r="E492">
        <v>0.21099999999999999</v>
      </c>
      <c r="F492">
        <v>0.41699999999999998</v>
      </c>
      <c r="G492">
        <v>0.372</v>
      </c>
      <c r="H492">
        <v>9.7000000000000003E-2</v>
      </c>
      <c r="I492">
        <v>0.11899999999999999</v>
      </c>
      <c r="J492">
        <v>595</v>
      </c>
      <c r="K492">
        <v>4.38</v>
      </c>
      <c r="L492">
        <v>7733</v>
      </c>
      <c r="M492">
        <v>13219</v>
      </c>
      <c r="N492">
        <v>20952</v>
      </c>
      <c r="O492">
        <v>0.376</v>
      </c>
      <c r="P492">
        <v>0.34200000000000003</v>
      </c>
      <c r="Q492">
        <v>0.28199999999999997</v>
      </c>
      <c r="R492">
        <v>0.16400000000000001</v>
      </c>
      <c r="S492">
        <v>0.52400000000000002</v>
      </c>
      <c r="T492">
        <v>0.311</v>
      </c>
    </row>
    <row r="493" spans="1:20" x14ac:dyDescent="0.45">
      <c r="A493" s="10" t="s">
        <v>537</v>
      </c>
      <c r="B493" s="10" t="s">
        <v>21</v>
      </c>
      <c r="C493">
        <v>0.30299999999999999</v>
      </c>
      <c r="D493">
        <v>1.1200000000000001</v>
      </c>
      <c r="E493">
        <v>0.222</v>
      </c>
      <c r="F493">
        <v>0.41099999999999998</v>
      </c>
      <c r="G493">
        <v>0.36699999999999999</v>
      </c>
      <c r="H493">
        <v>0.105</v>
      </c>
      <c r="I493">
        <v>0.10299999999999999</v>
      </c>
      <c r="J493">
        <v>566</v>
      </c>
      <c r="K493">
        <v>5.13</v>
      </c>
      <c r="L493">
        <v>5762</v>
      </c>
      <c r="M493">
        <v>10611</v>
      </c>
      <c r="N493">
        <v>16373</v>
      </c>
      <c r="O493">
        <v>0.38600000000000001</v>
      </c>
      <c r="P493">
        <v>0.35099999999999998</v>
      </c>
      <c r="Q493">
        <v>0.26300000000000001</v>
      </c>
      <c r="R493">
        <v>0.188</v>
      </c>
      <c r="S493">
        <v>0.51900000000000002</v>
      </c>
      <c r="T493">
        <v>0.29299999999999998</v>
      </c>
    </row>
    <row r="494" spans="1:20" x14ac:dyDescent="0.45">
      <c r="A494" s="10" t="s">
        <v>541</v>
      </c>
      <c r="B494" s="10" t="s">
        <v>542</v>
      </c>
      <c r="C494">
        <v>0.28100000000000003</v>
      </c>
      <c r="D494">
        <v>1.1200000000000001</v>
      </c>
      <c r="E494">
        <v>0.189</v>
      </c>
      <c r="F494">
        <v>0.42899999999999999</v>
      </c>
      <c r="G494">
        <v>0.38200000000000001</v>
      </c>
      <c r="H494">
        <v>9.1999999999999998E-2</v>
      </c>
      <c r="I494">
        <v>0.13600000000000001</v>
      </c>
      <c r="J494">
        <v>243</v>
      </c>
      <c r="K494">
        <v>4.83</v>
      </c>
      <c r="L494">
        <v>2453</v>
      </c>
      <c r="M494">
        <v>4901</v>
      </c>
      <c r="N494">
        <v>7354</v>
      </c>
      <c r="O494">
        <v>0.377</v>
      </c>
      <c r="P494">
        <v>0.36099999999999999</v>
      </c>
      <c r="Q494">
        <v>0.26100000000000001</v>
      </c>
      <c r="R494">
        <v>0.161</v>
      </c>
      <c r="S494">
        <v>0.52500000000000002</v>
      </c>
      <c r="T494">
        <v>0.315</v>
      </c>
    </row>
    <row r="495" spans="1:20" x14ac:dyDescent="0.45">
      <c r="A495" s="10" t="s">
        <v>563</v>
      </c>
      <c r="B495" s="10" t="s">
        <v>21</v>
      </c>
      <c r="C495">
        <v>0.29399999999999998</v>
      </c>
      <c r="D495">
        <v>1.1200000000000001</v>
      </c>
      <c r="E495">
        <v>0.214</v>
      </c>
      <c r="F495">
        <v>0.41499999999999998</v>
      </c>
      <c r="G495">
        <v>0.371</v>
      </c>
      <c r="H495">
        <v>0.1</v>
      </c>
      <c r="I495">
        <v>9.7000000000000003E-2</v>
      </c>
      <c r="J495">
        <v>986</v>
      </c>
      <c r="K495">
        <v>4.76</v>
      </c>
      <c r="L495">
        <v>10459</v>
      </c>
      <c r="M495">
        <v>18989</v>
      </c>
      <c r="N495">
        <v>29448</v>
      </c>
      <c r="O495">
        <v>0.40600000000000003</v>
      </c>
      <c r="P495">
        <v>0.34100000000000003</v>
      </c>
      <c r="Q495">
        <v>0.253</v>
      </c>
      <c r="R495">
        <v>0.16700000000000001</v>
      </c>
      <c r="S495">
        <v>0.52200000000000002</v>
      </c>
      <c r="T495">
        <v>0.31</v>
      </c>
    </row>
    <row r="496" spans="1:20" x14ac:dyDescent="0.45">
      <c r="A496" s="10" t="s">
        <v>545</v>
      </c>
      <c r="B496" s="10" t="s">
        <v>220</v>
      </c>
      <c r="C496">
        <v>0.26100000000000001</v>
      </c>
      <c r="D496">
        <v>1.1200000000000001</v>
      </c>
      <c r="E496">
        <v>0.20499999999999999</v>
      </c>
      <c r="F496">
        <v>0.41899999999999998</v>
      </c>
      <c r="G496">
        <v>0.376</v>
      </c>
      <c r="H496">
        <v>0.08</v>
      </c>
      <c r="I496">
        <v>0.08</v>
      </c>
      <c r="J496">
        <v>172</v>
      </c>
      <c r="K496">
        <v>4.7300000000000004</v>
      </c>
      <c r="L496">
        <v>1755</v>
      </c>
      <c r="M496">
        <v>3247</v>
      </c>
      <c r="N496">
        <v>5002</v>
      </c>
      <c r="O496">
        <v>0.44</v>
      </c>
      <c r="P496">
        <v>0.33800000000000002</v>
      </c>
      <c r="Q496">
        <v>0.222</v>
      </c>
      <c r="R496">
        <v>0.13700000000000001</v>
      </c>
      <c r="S496">
        <v>0.623</v>
      </c>
      <c r="T496">
        <v>0.24</v>
      </c>
    </row>
    <row r="497" spans="1:20" x14ac:dyDescent="0.45">
      <c r="A497" s="10" t="s">
        <v>570</v>
      </c>
      <c r="B497" s="10" t="s">
        <v>21</v>
      </c>
      <c r="C497">
        <v>0.28699999999999998</v>
      </c>
      <c r="D497">
        <v>1.1100000000000001</v>
      </c>
      <c r="E497">
        <v>0.17699999999999999</v>
      </c>
      <c r="F497">
        <v>0.434</v>
      </c>
      <c r="G497">
        <v>0.38900000000000001</v>
      </c>
      <c r="H497">
        <v>0.114</v>
      </c>
      <c r="I497">
        <v>0.111</v>
      </c>
      <c r="J497">
        <v>300</v>
      </c>
      <c r="K497">
        <v>5.35</v>
      </c>
      <c r="L497">
        <v>3443</v>
      </c>
      <c r="M497">
        <v>5192</v>
      </c>
      <c r="N497">
        <v>8635</v>
      </c>
      <c r="O497">
        <v>0.41699999999999998</v>
      </c>
      <c r="P497">
        <v>0.34200000000000003</v>
      </c>
      <c r="Q497">
        <v>0.24099999999999999</v>
      </c>
      <c r="R497">
        <v>0.20100000000000001</v>
      </c>
      <c r="S497">
        <v>0.53200000000000003</v>
      </c>
      <c r="T497">
        <v>0.26800000000000002</v>
      </c>
    </row>
    <row r="498" spans="1:20" x14ac:dyDescent="0.45">
      <c r="A498" s="10" t="s">
        <v>531</v>
      </c>
      <c r="B498" s="10" t="s">
        <v>21</v>
      </c>
      <c r="C498">
        <v>0.29599999999999999</v>
      </c>
      <c r="D498">
        <v>1.1100000000000001</v>
      </c>
      <c r="E498">
        <v>0.20799999999999999</v>
      </c>
      <c r="F498">
        <v>0.41699999999999998</v>
      </c>
      <c r="G498">
        <v>0.375</v>
      </c>
      <c r="H498">
        <v>9.7000000000000003E-2</v>
      </c>
      <c r="I498">
        <v>7.3999999999999996E-2</v>
      </c>
      <c r="J498">
        <v>199</v>
      </c>
      <c r="K498">
        <v>3.6</v>
      </c>
      <c r="L498">
        <v>2885</v>
      </c>
      <c r="M498">
        <v>5095</v>
      </c>
      <c r="N498">
        <v>7980</v>
      </c>
      <c r="O498">
        <v>0.39500000000000002</v>
      </c>
      <c r="P498">
        <v>0.32900000000000001</v>
      </c>
      <c r="Q498">
        <v>0.27600000000000002</v>
      </c>
      <c r="R498">
        <v>0.161</v>
      </c>
      <c r="S498">
        <v>0.55000000000000004</v>
      </c>
      <c r="T498">
        <v>0.28899999999999998</v>
      </c>
    </row>
    <row r="499" spans="1:20" x14ac:dyDescent="0.45">
      <c r="A499" s="10" t="s">
        <v>552</v>
      </c>
      <c r="B499" s="10" t="s">
        <v>21</v>
      </c>
      <c r="C499">
        <v>0.31</v>
      </c>
      <c r="D499">
        <v>1.1100000000000001</v>
      </c>
      <c r="E499">
        <v>0.215</v>
      </c>
      <c r="F499">
        <v>0.41299999999999998</v>
      </c>
      <c r="G499">
        <v>0.372</v>
      </c>
      <c r="H499">
        <v>0.09</v>
      </c>
      <c r="I499">
        <v>0.126</v>
      </c>
      <c r="J499">
        <v>204</v>
      </c>
      <c r="K499">
        <v>4.9800000000000004</v>
      </c>
      <c r="L499">
        <v>2231</v>
      </c>
      <c r="M499">
        <v>4030</v>
      </c>
      <c r="N499">
        <v>6261</v>
      </c>
      <c r="O499">
        <v>0.41599999999999998</v>
      </c>
      <c r="P499">
        <v>0.32100000000000001</v>
      </c>
      <c r="Q499">
        <v>0.26300000000000001</v>
      </c>
      <c r="R499">
        <v>0.18</v>
      </c>
      <c r="S499">
        <v>0.51900000000000002</v>
      </c>
      <c r="T499">
        <v>0.30099999999999999</v>
      </c>
    </row>
    <row r="500" spans="1:20" x14ac:dyDescent="0.45">
      <c r="A500" s="10" t="s">
        <v>540</v>
      </c>
      <c r="B500" s="10" t="s">
        <v>21</v>
      </c>
      <c r="C500">
        <v>0.30499999999999999</v>
      </c>
      <c r="D500">
        <v>1.1100000000000001</v>
      </c>
      <c r="E500">
        <v>0.21299999999999999</v>
      </c>
      <c r="F500">
        <v>0.41299999999999998</v>
      </c>
      <c r="G500">
        <v>0.373</v>
      </c>
      <c r="H500">
        <v>8.6999999999999994E-2</v>
      </c>
      <c r="I500">
        <v>8.5000000000000006E-2</v>
      </c>
      <c r="J500">
        <v>117</v>
      </c>
      <c r="K500">
        <v>3.48</v>
      </c>
      <c r="L500">
        <v>1827</v>
      </c>
      <c r="M500">
        <v>3329</v>
      </c>
      <c r="N500">
        <v>5156</v>
      </c>
      <c r="O500">
        <v>0.34399999999999997</v>
      </c>
      <c r="P500">
        <v>0.378</v>
      </c>
      <c r="Q500">
        <v>0.27900000000000003</v>
      </c>
      <c r="R500">
        <v>0.17399999999999999</v>
      </c>
      <c r="S500">
        <v>0.51400000000000001</v>
      </c>
      <c r="T500">
        <v>0.312</v>
      </c>
    </row>
    <row r="501" spans="1:20" x14ac:dyDescent="0.45">
      <c r="A501" s="10" t="s">
        <v>543</v>
      </c>
      <c r="B501" s="10" t="s">
        <v>87</v>
      </c>
      <c r="C501">
        <v>0.27400000000000002</v>
      </c>
      <c r="D501">
        <v>1.1100000000000001</v>
      </c>
      <c r="E501">
        <v>0.19900000000000001</v>
      </c>
      <c r="F501">
        <v>0.42</v>
      </c>
      <c r="G501">
        <v>0.38</v>
      </c>
      <c r="H501">
        <v>9.9000000000000005E-2</v>
      </c>
      <c r="I501">
        <v>0.13200000000000001</v>
      </c>
      <c r="J501">
        <v>236</v>
      </c>
      <c r="K501">
        <v>4.55</v>
      </c>
      <c r="L501">
        <v>2524</v>
      </c>
      <c r="M501">
        <v>4876</v>
      </c>
      <c r="N501">
        <v>7400</v>
      </c>
      <c r="O501">
        <v>0.437</v>
      </c>
      <c r="P501">
        <v>0.32200000000000001</v>
      </c>
      <c r="Q501">
        <v>0.24099999999999999</v>
      </c>
      <c r="R501">
        <v>0.14099999999999999</v>
      </c>
      <c r="S501">
        <v>0.53</v>
      </c>
      <c r="T501">
        <v>0.32900000000000001</v>
      </c>
    </row>
    <row r="502" spans="1:20" x14ac:dyDescent="0.45">
      <c r="A502" s="10" t="s">
        <v>549</v>
      </c>
      <c r="B502" s="10" t="s">
        <v>21</v>
      </c>
      <c r="C502">
        <v>0.27200000000000002</v>
      </c>
      <c r="D502">
        <v>1.1100000000000001</v>
      </c>
      <c r="E502">
        <v>0.18</v>
      </c>
      <c r="F502">
        <v>0.43099999999999999</v>
      </c>
      <c r="G502">
        <v>0.39</v>
      </c>
      <c r="H502">
        <v>0.125</v>
      </c>
      <c r="I502">
        <v>7.4999999999999997E-2</v>
      </c>
      <c r="J502">
        <v>265</v>
      </c>
      <c r="K502">
        <v>4.72</v>
      </c>
      <c r="L502">
        <v>3022</v>
      </c>
      <c r="M502">
        <v>5168</v>
      </c>
      <c r="N502">
        <v>8190</v>
      </c>
      <c r="O502">
        <v>0.36</v>
      </c>
      <c r="P502">
        <v>0.34699999999999998</v>
      </c>
      <c r="Q502">
        <v>0.29299999999999998</v>
      </c>
      <c r="R502">
        <v>0.18099999999999999</v>
      </c>
      <c r="S502">
        <v>0.55200000000000005</v>
      </c>
      <c r="T502">
        <v>0.26700000000000002</v>
      </c>
    </row>
    <row r="503" spans="1:20" x14ac:dyDescent="0.45">
      <c r="A503" s="10" t="s">
        <v>546</v>
      </c>
      <c r="B503" s="10" t="s">
        <v>87</v>
      </c>
      <c r="C503">
        <v>0.28699999999999998</v>
      </c>
      <c r="D503">
        <v>1.1000000000000001</v>
      </c>
      <c r="E503">
        <v>0.20399999999999999</v>
      </c>
      <c r="F503">
        <v>0.41799999999999998</v>
      </c>
      <c r="G503">
        <v>0.378</v>
      </c>
      <c r="H503">
        <v>7.8E-2</v>
      </c>
      <c r="I503">
        <v>9.2999999999999999E-2</v>
      </c>
      <c r="J503">
        <v>226</v>
      </c>
      <c r="K503">
        <v>5.08</v>
      </c>
      <c r="L503">
        <v>2341</v>
      </c>
      <c r="M503">
        <v>4056</v>
      </c>
      <c r="N503">
        <v>6397</v>
      </c>
      <c r="O503">
        <v>0.38400000000000001</v>
      </c>
      <c r="P503">
        <v>0.34599999999999997</v>
      </c>
      <c r="Q503">
        <v>0.27100000000000002</v>
      </c>
      <c r="R503">
        <v>0.128</v>
      </c>
      <c r="S503">
        <v>0.57799999999999996</v>
      </c>
      <c r="T503">
        <v>0.29399999999999998</v>
      </c>
    </row>
    <row r="504" spans="1:20" x14ac:dyDescent="0.45">
      <c r="A504" s="10" t="s">
        <v>548</v>
      </c>
      <c r="B504" s="10" t="s">
        <v>21</v>
      </c>
      <c r="C504">
        <v>0.28999999999999998</v>
      </c>
      <c r="D504">
        <v>1.1000000000000001</v>
      </c>
      <c r="E504">
        <v>0.19400000000000001</v>
      </c>
      <c r="F504">
        <v>0.42299999999999999</v>
      </c>
      <c r="G504">
        <v>0.38300000000000001</v>
      </c>
      <c r="H504">
        <v>0.107</v>
      </c>
      <c r="I504">
        <v>0.1</v>
      </c>
      <c r="J504">
        <v>350</v>
      </c>
      <c r="K504">
        <v>4.72</v>
      </c>
      <c r="L504">
        <v>4231</v>
      </c>
      <c r="M504">
        <v>6881</v>
      </c>
      <c r="N504">
        <v>11112</v>
      </c>
      <c r="O504">
        <v>0.41599999999999998</v>
      </c>
      <c r="P504">
        <v>0.33500000000000002</v>
      </c>
      <c r="Q504">
        <v>0.248</v>
      </c>
      <c r="R504">
        <v>0.16300000000000001</v>
      </c>
      <c r="S504">
        <v>0.53900000000000003</v>
      </c>
      <c r="T504">
        <v>0.29799999999999999</v>
      </c>
    </row>
    <row r="505" spans="1:20" x14ac:dyDescent="0.45">
      <c r="A505" s="10" t="s">
        <v>611</v>
      </c>
      <c r="B505" s="10" t="s">
        <v>21</v>
      </c>
      <c r="C505">
        <v>0.30099999999999999</v>
      </c>
      <c r="D505">
        <v>1.1000000000000001</v>
      </c>
      <c r="E505">
        <v>0.193</v>
      </c>
      <c r="F505">
        <v>0.42299999999999999</v>
      </c>
      <c r="G505">
        <v>0.38400000000000001</v>
      </c>
      <c r="H505">
        <v>0.107</v>
      </c>
      <c r="I505">
        <v>0.13400000000000001</v>
      </c>
      <c r="J505">
        <v>312</v>
      </c>
      <c r="K505">
        <v>5.0599999999999996</v>
      </c>
      <c r="L505">
        <v>3216</v>
      </c>
      <c r="M505">
        <v>5655</v>
      </c>
      <c r="N505">
        <v>8871</v>
      </c>
      <c r="O505">
        <v>0.42499999999999999</v>
      </c>
      <c r="P505">
        <v>0.35299999999999998</v>
      </c>
      <c r="Q505">
        <v>0.222</v>
      </c>
      <c r="R505">
        <v>0.14199999999999999</v>
      </c>
      <c r="S505">
        <v>0.57099999999999995</v>
      </c>
      <c r="T505">
        <v>0.28699999999999998</v>
      </c>
    </row>
    <row r="506" spans="1:20" x14ac:dyDescent="0.45">
      <c r="A506" s="10" t="s">
        <v>544</v>
      </c>
      <c r="B506" s="10" t="s">
        <v>21</v>
      </c>
      <c r="C506">
        <v>0.28499999999999998</v>
      </c>
      <c r="D506">
        <v>1.1000000000000001</v>
      </c>
      <c r="E506">
        <v>0.217</v>
      </c>
      <c r="F506">
        <v>0.41099999999999998</v>
      </c>
      <c r="G506">
        <v>0.373</v>
      </c>
      <c r="H506">
        <v>9.8000000000000004E-2</v>
      </c>
      <c r="I506">
        <v>0.129</v>
      </c>
      <c r="J506">
        <v>298</v>
      </c>
      <c r="K506">
        <v>4.99</v>
      </c>
      <c r="L506">
        <v>3066</v>
      </c>
      <c r="M506">
        <v>5528</v>
      </c>
      <c r="N506">
        <v>8594</v>
      </c>
      <c r="O506">
        <v>0.44600000000000001</v>
      </c>
      <c r="P506">
        <v>0.32100000000000001</v>
      </c>
      <c r="Q506">
        <v>0.23200000000000001</v>
      </c>
      <c r="R506">
        <v>0.16200000000000001</v>
      </c>
      <c r="S506">
        <v>0.501</v>
      </c>
      <c r="T506">
        <v>0.33700000000000002</v>
      </c>
    </row>
    <row r="507" spans="1:20" x14ac:dyDescent="0.45">
      <c r="A507" s="10" t="s">
        <v>530</v>
      </c>
      <c r="B507" s="10" t="s">
        <v>21</v>
      </c>
      <c r="C507">
        <v>0.29299999999999998</v>
      </c>
      <c r="D507">
        <v>1.1000000000000001</v>
      </c>
      <c r="E507">
        <v>0.2</v>
      </c>
      <c r="F507">
        <v>0.41899999999999998</v>
      </c>
      <c r="G507">
        <v>0.38100000000000001</v>
      </c>
      <c r="H507">
        <v>7.9000000000000001E-2</v>
      </c>
      <c r="I507">
        <v>0.14499999999999999</v>
      </c>
      <c r="J507">
        <v>243</v>
      </c>
      <c r="K507">
        <v>5.46</v>
      </c>
      <c r="L507">
        <v>2179</v>
      </c>
      <c r="M507">
        <v>4452</v>
      </c>
      <c r="N507">
        <v>6631</v>
      </c>
      <c r="O507">
        <v>0.39300000000000002</v>
      </c>
      <c r="P507">
        <v>0.33600000000000002</v>
      </c>
      <c r="Q507">
        <v>0.27100000000000002</v>
      </c>
      <c r="R507">
        <v>0.14799999999999999</v>
      </c>
      <c r="S507">
        <v>0.49</v>
      </c>
      <c r="T507">
        <v>0.36199999999999999</v>
      </c>
    </row>
    <row r="508" spans="1:20" x14ac:dyDescent="0.45">
      <c r="A508" s="10" t="s">
        <v>554</v>
      </c>
      <c r="B508" s="10" t="s">
        <v>21</v>
      </c>
      <c r="C508">
        <v>0.317</v>
      </c>
      <c r="D508">
        <v>1.1000000000000001</v>
      </c>
      <c r="E508">
        <v>0.17499999999999999</v>
      </c>
      <c r="F508">
        <v>0.432</v>
      </c>
      <c r="G508">
        <v>0.39300000000000002</v>
      </c>
      <c r="H508">
        <v>0.08</v>
      </c>
      <c r="I508">
        <v>0.12</v>
      </c>
      <c r="J508">
        <v>197</v>
      </c>
      <c r="K508">
        <v>4.26</v>
      </c>
      <c r="L508">
        <v>2372</v>
      </c>
      <c r="M508">
        <v>4335</v>
      </c>
      <c r="N508">
        <v>6707</v>
      </c>
      <c r="O508">
        <v>0.39900000000000002</v>
      </c>
      <c r="P508">
        <v>0.34799999999999998</v>
      </c>
      <c r="Q508">
        <v>0.253</v>
      </c>
      <c r="R508">
        <v>0.14199999999999999</v>
      </c>
      <c r="S508">
        <v>0.52200000000000002</v>
      </c>
      <c r="T508">
        <v>0.33600000000000002</v>
      </c>
    </row>
    <row r="509" spans="1:20" x14ac:dyDescent="0.45">
      <c r="A509" s="10" t="s">
        <v>564</v>
      </c>
      <c r="B509" s="10" t="s">
        <v>21</v>
      </c>
      <c r="C509">
        <v>0.29299999999999998</v>
      </c>
      <c r="D509">
        <v>1.1000000000000001</v>
      </c>
      <c r="E509">
        <v>0.21</v>
      </c>
      <c r="F509">
        <v>0.41299999999999998</v>
      </c>
      <c r="G509">
        <v>0.376</v>
      </c>
      <c r="H509">
        <v>9.1999999999999998E-2</v>
      </c>
      <c r="I509">
        <v>0.125</v>
      </c>
      <c r="J509">
        <v>730</v>
      </c>
      <c r="K509">
        <v>5.08</v>
      </c>
      <c r="L509">
        <v>7251</v>
      </c>
      <c r="M509">
        <v>13483</v>
      </c>
      <c r="N509">
        <v>20734</v>
      </c>
      <c r="O509">
        <v>0.39900000000000002</v>
      </c>
      <c r="P509">
        <v>0.34499999999999997</v>
      </c>
      <c r="Q509">
        <v>0.25600000000000001</v>
      </c>
      <c r="R509">
        <v>0.17599999999999999</v>
      </c>
      <c r="S509">
        <v>0.501</v>
      </c>
      <c r="T509">
        <v>0.32400000000000001</v>
      </c>
    </row>
    <row r="510" spans="1:20" x14ac:dyDescent="0.45">
      <c r="A510" s="10" t="s">
        <v>556</v>
      </c>
      <c r="B510" s="10" t="s">
        <v>21</v>
      </c>
      <c r="C510">
        <v>0.32</v>
      </c>
      <c r="D510">
        <v>1.1000000000000001</v>
      </c>
      <c r="E510">
        <v>0.20599999999999999</v>
      </c>
      <c r="F510">
        <v>0.41599999999999998</v>
      </c>
      <c r="G510">
        <v>0.379</v>
      </c>
      <c r="H510">
        <v>9.4E-2</v>
      </c>
      <c r="I510">
        <v>0.107</v>
      </c>
      <c r="J510">
        <v>125</v>
      </c>
      <c r="K510">
        <v>3.03</v>
      </c>
      <c r="L510">
        <v>2372</v>
      </c>
      <c r="M510">
        <v>4016</v>
      </c>
      <c r="N510">
        <v>6388</v>
      </c>
      <c r="O510">
        <v>0.39200000000000002</v>
      </c>
      <c r="P510">
        <v>0.33800000000000002</v>
      </c>
      <c r="Q510">
        <v>0.26900000000000002</v>
      </c>
      <c r="R510">
        <v>0.17399999999999999</v>
      </c>
      <c r="S510">
        <v>0.50800000000000001</v>
      </c>
      <c r="T510">
        <v>0.31900000000000001</v>
      </c>
    </row>
    <row r="511" spans="1:20" x14ac:dyDescent="0.45">
      <c r="A511" s="10" t="s">
        <v>557</v>
      </c>
      <c r="B511" s="10" t="s">
        <v>21</v>
      </c>
      <c r="C511">
        <v>0.30199999999999999</v>
      </c>
      <c r="D511">
        <v>1.1000000000000001</v>
      </c>
      <c r="E511">
        <v>0.21299999999999999</v>
      </c>
      <c r="F511">
        <v>0.41199999999999998</v>
      </c>
      <c r="G511">
        <v>0.375</v>
      </c>
      <c r="H511">
        <v>8.2000000000000003E-2</v>
      </c>
      <c r="I511">
        <v>0.14000000000000001</v>
      </c>
      <c r="J511">
        <v>311</v>
      </c>
      <c r="K511">
        <v>4.8099999999999996</v>
      </c>
      <c r="L511">
        <v>3859</v>
      </c>
      <c r="M511">
        <v>6257</v>
      </c>
      <c r="N511">
        <v>10116</v>
      </c>
      <c r="O511">
        <v>0.40200000000000002</v>
      </c>
      <c r="P511">
        <v>0.35299999999999998</v>
      </c>
      <c r="Q511">
        <v>0.245</v>
      </c>
      <c r="R511">
        <v>0.14899999999999999</v>
      </c>
      <c r="S511">
        <v>0.48799999999999999</v>
      </c>
      <c r="T511">
        <v>0.36299999999999999</v>
      </c>
    </row>
    <row r="512" spans="1:20" x14ac:dyDescent="0.45">
      <c r="A512" s="10" t="s">
        <v>558</v>
      </c>
      <c r="B512" s="10" t="s">
        <v>21</v>
      </c>
      <c r="C512">
        <v>0.29199999999999998</v>
      </c>
      <c r="D512">
        <v>1.1000000000000001</v>
      </c>
      <c r="E512">
        <v>0.223</v>
      </c>
      <c r="F512">
        <v>0.40699999999999997</v>
      </c>
      <c r="G512">
        <v>0.371</v>
      </c>
      <c r="H512">
        <v>5.8999999999999997E-2</v>
      </c>
      <c r="I512">
        <v>0.11700000000000001</v>
      </c>
      <c r="J512">
        <v>159</v>
      </c>
      <c r="K512">
        <v>4.3499999999999996</v>
      </c>
      <c r="L512">
        <v>1962</v>
      </c>
      <c r="M512">
        <v>3557</v>
      </c>
      <c r="N512">
        <v>5519</v>
      </c>
      <c r="O512">
        <v>0.34799999999999998</v>
      </c>
      <c r="P512">
        <v>0.34499999999999997</v>
      </c>
      <c r="Q512">
        <v>0.30599999999999999</v>
      </c>
      <c r="R512">
        <v>0.13500000000000001</v>
      </c>
      <c r="S512">
        <v>0.48299999999999998</v>
      </c>
      <c r="T512">
        <v>0.38200000000000001</v>
      </c>
    </row>
    <row r="513" spans="1:20" x14ac:dyDescent="0.45">
      <c r="A513" s="10" t="s">
        <v>559</v>
      </c>
      <c r="B513" s="10" t="s">
        <v>21</v>
      </c>
      <c r="C513">
        <v>0.28999999999999998</v>
      </c>
      <c r="D513">
        <v>1.1000000000000001</v>
      </c>
      <c r="E513">
        <v>0.214</v>
      </c>
      <c r="F513">
        <v>0.41199999999999998</v>
      </c>
      <c r="G513">
        <v>0.375</v>
      </c>
      <c r="H513">
        <v>9.9000000000000005E-2</v>
      </c>
      <c r="I513">
        <v>0.11</v>
      </c>
      <c r="J513">
        <v>256</v>
      </c>
      <c r="K513">
        <v>4.7</v>
      </c>
      <c r="L513">
        <v>3239</v>
      </c>
      <c r="M513">
        <v>5121</v>
      </c>
      <c r="N513">
        <v>8360</v>
      </c>
      <c r="O513">
        <v>0.40799999999999997</v>
      </c>
      <c r="P513">
        <v>0.34799999999999998</v>
      </c>
      <c r="Q513">
        <v>0.24399999999999999</v>
      </c>
      <c r="R513">
        <v>0.18099999999999999</v>
      </c>
      <c r="S513">
        <v>0.50600000000000001</v>
      </c>
      <c r="T513">
        <v>0.313</v>
      </c>
    </row>
    <row r="514" spans="1:20" x14ac:dyDescent="0.45">
      <c r="A514" s="10" t="s">
        <v>560</v>
      </c>
      <c r="B514" s="10" t="s">
        <v>21</v>
      </c>
      <c r="C514">
        <v>0.30299999999999999</v>
      </c>
      <c r="D514">
        <v>1.1000000000000001</v>
      </c>
      <c r="E514">
        <v>0.21299999999999999</v>
      </c>
      <c r="F514">
        <v>0.41199999999999998</v>
      </c>
      <c r="G514">
        <v>0.375</v>
      </c>
      <c r="H514">
        <v>9.6000000000000002E-2</v>
      </c>
      <c r="I514">
        <v>0.115</v>
      </c>
      <c r="J514">
        <v>650</v>
      </c>
      <c r="K514">
        <v>5.32</v>
      </c>
      <c r="L514">
        <v>6816</v>
      </c>
      <c r="M514">
        <v>11956</v>
      </c>
      <c r="N514">
        <v>18772</v>
      </c>
      <c r="O514">
        <v>0.376</v>
      </c>
      <c r="P514">
        <v>0.36299999999999999</v>
      </c>
      <c r="Q514">
        <v>0.26100000000000001</v>
      </c>
      <c r="R514">
        <v>0.189</v>
      </c>
      <c r="S514">
        <v>0.51800000000000002</v>
      </c>
      <c r="T514">
        <v>0.29299999999999998</v>
      </c>
    </row>
    <row r="515" spans="1:20" x14ac:dyDescent="0.45">
      <c r="A515" s="10" t="s">
        <v>561</v>
      </c>
      <c r="B515" s="10" t="s">
        <v>21</v>
      </c>
      <c r="C515">
        <v>0.28499999999999998</v>
      </c>
      <c r="D515">
        <v>1.1000000000000001</v>
      </c>
      <c r="E515">
        <v>0.20399999999999999</v>
      </c>
      <c r="F515">
        <v>0.41599999999999998</v>
      </c>
      <c r="G515">
        <v>0.38</v>
      </c>
      <c r="H515">
        <v>0.1</v>
      </c>
      <c r="I515">
        <v>0.108</v>
      </c>
      <c r="J515">
        <v>1072</v>
      </c>
      <c r="K515">
        <v>4.37</v>
      </c>
      <c r="L515">
        <v>11823</v>
      </c>
      <c r="M515">
        <v>23015</v>
      </c>
      <c r="N515">
        <v>34838</v>
      </c>
      <c r="O515">
        <v>0.43099999999999999</v>
      </c>
      <c r="P515">
        <v>0.33600000000000002</v>
      </c>
      <c r="Q515">
        <v>0.23300000000000001</v>
      </c>
      <c r="R515">
        <v>0.17299999999999999</v>
      </c>
      <c r="S515">
        <v>0.505</v>
      </c>
      <c r="T515">
        <v>0.32200000000000001</v>
      </c>
    </row>
    <row r="516" spans="1:20" x14ac:dyDescent="0.45">
      <c r="A516" s="10" t="s">
        <v>562</v>
      </c>
      <c r="B516" s="10" t="s">
        <v>21</v>
      </c>
      <c r="C516">
        <v>0.29699999999999999</v>
      </c>
      <c r="D516">
        <v>1.1000000000000001</v>
      </c>
      <c r="E516">
        <v>0.20699999999999999</v>
      </c>
      <c r="F516">
        <v>0.41499999999999998</v>
      </c>
      <c r="G516">
        <v>0.378</v>
      </c>
      <c r="H516">
        <v>9.2999999999999999E-2</v>
      </c>
      <c r="I516">
        <v>0.13200000000000001</v>
      </c>
      <c r="J516">
        <v>835</v>
      </c>
      <c r="K516">
        <v>5.13</v>
      </c>
      <c r="L516">
        <v>8871</v>
      </c>
      <c r="M516">
        <v>15380</v>
      </c>
      <c r="N516">
        <v>24251</v>
      </c>
      <c r="O516">
        <v>0.39700000000000002</v>
      </c>
      <c r="P516">
        <v>0.35299999999999998</v>
      </c>
      <c r="Q516">
        <v>0.25</v>
      </c>
      <c r="R516">
        <v>0.17599999999999999</v>
      </c>
      <c r="S516">
        <v>0.49399999999999999</v>
      </c>
      <c r="T516">
        <v>0.33</v>
      </c>
    </row>
    <row r="517" spans="1:20" x14ac:dyDescent="0.45">
      <c r="A517" s="10" t="s">
        <v>565</v>
      </c>
      <c r="B517" s="10" t="s">
        <v>21</v>
      </c>
      <c r="C517">
        <v>0.28599999999999998</v>
      </c>
      <c r="D517">
        <v>1.1000000000000001</v>
      </c>
      <c r="E517">
        <v>0.19700000000000001</v>
      </c>
      <c r="F517">
        <v>0.42</v>
      </c>
      <c r="G517">
        <v>0.38300000000000001</v>
      </c>
      <c r="H517">
        <v>9.9000000000000005E-2</v>
      </c>
      <c r="I517">
        <v>9.6000000000000002E-2</v>
      </c>
      <c r="J517">
        <v>407</v>
      </c>
      <c r="K517">
        <v>4.37</v>
      </c>
      <c r="L517">
        <v>4980</v>
      </c>
      <c r="M517">
        <v>8935</v>
      </c>
      <c r="N517">
        <v>13915</v>
      </c>
      <c r="O517">
        <v>0.35199999999999998</v>
      </c>
      <c r="P517">
        <v>0.34399999999999997</v>
      </c>
      <c r="Q517">
        <v>0.30399999999999999</v>
      </c>
      <c r="R517">
        <v>0.17100000000000001</v>
      </c>
      <c r="S517">
        <v>0.49399999999999999</v>
      </c>
      <c r="T517">
        <v>0.33600000000000002</v>
      </c>
    </row>
    <row r="518" spans="1:20" x14ac:dyDescent="0.45">
      <c r="A518" s="10" t="s">
        <v>533</v>
      </c>
      <c r="B518" s="10" t="s">
        <v>21</v>
      </c>
      <c r="C518">
        <v>0.30199999999999999</v>
      </c>
      <c r="D518">
        <v>1.0900000000000001</v>
      </c>
      <c r="E518">
        <v>0.21299999999999999</v>
      </c>
      <c r="F518">
        <v>0.41099999999999998</v>
      </c>
      <c r="G518">
        <v>0.376</v>
      </c>
      <c r="H518">
        <v>8.3000000000000004E-2</v>
      </c>
      <c r="I518">
        <v>0.125</v>
      </c>
      <c r="J518">
        <v>449</v>
      </c>
      <c r="K518">
        <v>4.9800000000000004</v>
      </c>
      <c r="L518">
        <v>4578</v>
      </c>
      <c r="M518">
        <v>8189</v>
      </c>
      <c r="N518">
        <v>12767</v>
      </c>
      <c r="O518">
        <v>0.40600000000000003</v>
      </c>
      <c r="P518">
        <v>0.33400000000000002</v>
      </c>
      <c r="Q518">
        <v>0.26100000000000001</v>
      </c>
      <c r="R518">
        <v>0.157</v>
      </c>
      <c r="S518">
        <v>0.54800000000000004</v>
      </c>
      <c r="T518">
        <v>0.29499999999999998</v>
      </c>
    </row>
    <row r="519" spans="1:20" x14ac:dyDescent="0.45">
      <c r="A519" s="10" t="s">
        <v>566</v>
      </c>
      <c r="B519" s="10" t="s">
        <v>87</v>
      </c>
      <c r="C519">
        <v>0.309</v>
      </c>
      <c r="D519">
        <v>1.0900000000000001</v>
      </c>
      <c r="E519">
        <v>0.20799999999999999</v>
      </c>
      <c r="F519">
        <v>0.41299999999999998</v>
      </c>
      <c r="G519">
        <v>0.378</v>
      </c>
      <c r="H519">
        <v>9.7000000000000003E-2</v>
      </c>
      <c r="I519">
        <v>0.128</v>
      </c>
      <c r="J519">
        <v>341</v>
      </c>
      <c r="K519">
        <v>5.19</v>
      </c>
      <c r="L519">
        <v>3564</v>
      </c>
      <c r="M519">
        <v>6458</v>
      </c>
      <c r="N519">
        <v>10022</v>
      </c>
      <c r="O519">
        <v>0.39</v>
      </c>
      <c r="P519">
        <v>0.34799999999999998</v>
      </c>
      <c r="Q519">
        <v>0.26200000000000001</v>
      </c>
      <c r="R519">
        <v>0.158</v>
      </c>
      <c r="S519">
        <v>0.54200000000000004</v>
      </c>
      <c r="T519">
        <v>0.3</v>
      </c>
    </row>
    <row r="520" spans="1:20" x14ac:dyDescent="0.45">
      <c r="A520" s="10" t="s">
        <v>568</v>
      </c>
      <c r="B520" s="10" t="s">
        <v>284</v>
      </c>
      <c r="C520">
        <v>0.29499999999999998</v>
      </c>
      <c r="D520">
        <v>1.0900000000000001</v>
      </c>
      <c r="E520">
        <v>0.19600000000000001</v>
      </c>
      <c r="F520">
        <v>0.41899999999999998</v>
      </c>
      <c r="G520">
        <v>0.38500000000000001</v>
      </c>
      <c r="H520">
        <v>0.126</v>
      </c>
      <c r="I520">
        <v>0.11899999999999999</v>
      </c>
      <c r="J520">
        <v>205</v>
      </c>
      <c r="K520">
        <v>5.08</v>
      </c>
      <c r="L520">
        <v>1660</v>
      </c>
      <c r="M520">
        <v>3754</v>
      </c>
      <c r="N520">
        <v>5414</v>
      </c>
      <c r="O520">
        <v>0.40799999999999997</v>
      </c>
      <c r="P520">
        <v>0.32500000000000001</v>
      </c>
      <c r="Q520">
        <v>0.26700000000000002</v>
      </c>
      <c r="R520">
        <v>0.15</v>
      </c>
      <c r="S520">
        <v>0.57799999999999996</v>
      </c>
      <c r="T520">
        <v>0.27200000000000002</v>
      </c>
    </row>
    <row r="521" spans="1:20" x14ac:dyDescent="0.45">
      <c r="A521" s="10" t="s">
        <v>578</v>
      </c>
      <c r="B521" s="10" t="s">
        <v>191</v>
      </c>
      <c r="C521">
        <v>0.30499999999999999</v>
      </c>
      <c r="D521">
        <v>1.0900000000000001</v>
      </c>
      <c r="E521">
        <v>0.20499999999999999</v>
      </c>
      <c r="F521">
        <v>0.41399999999999998</v>
      </c>
      <c r="G521">
        <v>0.38</v>
      </c>
      <c r="H521">
        <v>0.11899999999999999</v>
      </c>
      <c r="I521">
        <v>0.153</v>
      </c>
      <c r="J521">
        <v>184</v>
      </c>
      <c r="K521">
        <v>4.6500000000000004</v>
      </c>
      <c r="L521">
        <v>2297</v>
      </c>
      <c r="M521">
        <v>3943</v>
      </c>
      <c r="N521">
        <v>6240</v>
      </c>
      <c r="O521">
        <v>0.44</v>
      </c>
      <c r="P521">
        <v>0.33600000000000002</v>
      </c>
      <c r="Q521">
        <v>0.224</v>
      </c>
      <c r="R521">
        <v>0.156</v>
      </c>
      <c r="S521">
        <v>0.49399999999999999</v>
      </c>
      <c r="T521">
        <v>0.34899999999999998</v>
      </c>
    </row>
    <row r="522" spans="1:20" x14ac:dyDescent="0.45">
      <c r="A522" s="10" t="s">
        <v>572</v>
      </c>
      <c r="B522" s="10" t="s">
        <v>21</v>
      </c>
      <c r="C522">
        <v>0.28799999999999998</v>
      </c>
      <c r="D522">
        <v>1.0900000000000001</v>
      </c>
      <c r="E522">
        <v>0.189</v>
      </c>
      <c r="F522">
        <v>0.42299999999999999</v>
      </c>
      <c r="G522">
        <v>0.38800000000000001</v>
      </c>
      <c r="H522">
        <v>9.9000000000000005E-2</v>
      </c>
      <c r="I522">
        <v>0.122</v>
      </c>
      <c r="J522">
        <v>582</v>
      </c>
      <c r="K522">
        <v>5</v>
      </c>
      <c r="L522">
        <v>5776</v>
      </c>
      <c r="M522">
        <v>10568</v>
      </c>
      <c r="N522">
        <v>16344</v>
      </c>
      <c r="O522">
        <v>0.43099999999999999</v>
      </c>
      <c r="P522">
        <v>0.32800000000000001</v>
      </c>
      <c r="Q522">
        <v>0.24099999999999999</v>
      </c>
      <c r="R522">
        <v>0.158</v>
      </c>
      <c r="S522">
        <v>0.55100000000000005</v>
      </c>
      <c r="T522">
        <v>0.29099999999999998</v>
      </c>
    </row>
    <row r="523" spans="1:20" x14ac:dyDescent="0.45">
      <c r="A523" s="10" t="s">
        <v>569</v>
      </c>
      <c r="B523" s="10" t="s">
        <v>21</v>
      </c>
      <c r="C523">
        <v>0.30199999999999999</v>
      </c>
      <c r="D523">
        <v>1.0900000000000001</v>
      </c>
      <c r="E523">
        <v>0.2</v>
      </c>
      <c r="F523">
        <v>0.41699999999999998</v>
      </c>
      <c r="G523">
        <v>0.38300000000000001</v>
      </c>
      <c r="H523">
        <v>0.08</v>
      </c>
      <c r="I523">
        <v>0.111</v>
      </c>
      <c r="J523">
        <v>321</v>
      </c>
      <c r="K523">
        <v>4.42</v>
      </c>
      <c r="L523">
        <v>3829</v>
      </c>
      <c r="M523">
        <v>6841</v>
      </c>
      <c r="N523">
        <v>10670</v>
      </c>
      <c r="O523">
        <v>0.38</v>
      </c>
      <c r="P523">
        <v>0.33900000000000002</v>
      </c>
      <c r="Q523">
        <v>0.28100000000000003</v>
      </c>
      <c r="R523">
        <v>0.16900000000000001</v>
      </c>
      <c r="S523">
        <v>0.53800000000000003</v>
      </c>
      <c r="T523">
        <v>0.29299999999999998</v>
      </c>
    </row>
    <row r="524" spans="1:20" x14ac:dyDescent="0.45">
      <c r="A524" s="10" t="s">
        <v>449</v>
      </c>
      <c r="B524" s="10" t="s">
        <v>21</v>
      </c>
      <c r="C524">
        <v>0.32300000000000001</v>
      </c>
      <c r="D524">
        <v>1.0900000000000001</v>
      </c>
      <c r="E524">
        <v>0.20899999999999999</v>
      </c>
      <c r="F524">
        <v>0.41199999999999998</v>
      </c>
      <c r="G524">
        <v>0.379</v>
      </c>
      <c r="H524">
        <v>7.3999999999999996E-2</v>
      </c>
      <c r="I524">
        <v>0.112</v>
      </c>
      <c r="J524">
        <v>253</v>
      </c>
      <c r="K524">
        <v>5.4</v>
      </c>
      <c r="L524">
        <v>2786</v>
      </c>
      <c r="M524">
        <v>4474</v>
      </c>
      <c r="N524">
        <v>7260</v>
      </c>
      <c r="O524">
        <v>0.39100000000000001</v>
      </c>
      <c r="P524">
        <v>0.33300000000000002</v>
      </c>
      <c r="Q524">
        <v>0.27500000000000002</v>
      </c>
      <c r="R524">
        <v>0.159</v>
      </c>
      <c r="S524">
        <v>0.56799999999999995</v>
      </c>
      <c r="T524">
        <v>0.27300000000000002</v>
      </c>
    </row>
    <row r="525" spans="1:20" x14ac:dyDescent="0.45">
      <c r="A525" s="10" t="s">
        <v>553</v>
      </c>
      <c r="B525" s="10" t="s">
        <v>21</v>
      </c>
      <c r="C525">
        <v>0.30299999999999999</v>
      </c>
      <c r="D525">
        <v>1.0900000000000001</v>
      </c>
      <c r="E525">
        <v>0.20799999999999999</v>
      </c>
      <c r="F525">
        <v>0.41299999999999998</v>
      </c>
      <c r="G525">
        <v>0.379</v>
      </c>
      <c r="H525">
        <v>0.104</v>
      </c>
      <c r="I525">
        <v>0.125</v>
      </c>
      <c r="J525">
        <v>147</v>
      </c>
      <c r="K525">
        <v>4.03</v>
      </c>
      <c r="L525">
        <v>1734</v>
      </c>
      <c r="M525">
        <v>3519</v>
      </c>
      <c r="N525">
        <v>5253</v>
      </c>
      <c r="O525">
        <v>0.377</v>
      </c>
      <c r="P525">
        <v>0.34699999999999998</v>
      </c>
      <c r="Q525">
        <v>0.27600000000000002</v>
      </c>
      <c r="R525">
        <v>0.14499999999999999</v>
      </c>
      <c r="S525">
        <v>0.51300000000000001</v>
      </c>
      <c r="T525">
        <v>0.34200000000000003</v>
      </c>
    </row>
    <row r="526" spans="1:20" x14ac:dyDescent="0.45">
      <c r="A526" s="10" t="s">
        <v>571</v>
      </c>
      <c r="B526" s="10" t="s">
        <v>21</v>
      </c>
      <c r="C526">
        <v>0.28899999999999998</v>
      </c>
      <c r="D526">
        <v>1.08</v>
      </c>
      <c r="E526">
        <v>0.21099999999999999</v>
      </c>
      <c r="F526">
        <v>0.41</v>
      </c>
      <c r="G526">
        <v>0.379</v>
      </c>
      <c r="H526">
        <v>0.109</v>
      </c>
      <c r="I526">
        <v>0.123</v>
      </c>
      <c r="J526">
        <v>658</v>
      </c>
      <c r="K526">
        <v>4.5599999999999996</v>
      </c>
      <c r="L526">
        <v>8253</v>
      </c>
      <c r="M526">
        <v>13612</v>
      </c>
      <c r="N526">
        <v>21865</v>
      </c>
      <c r="O526">
        <v>0.41399999999999998</v>
      </c>
      <c r="P526">
        <v>0.33900000000000002</v>
      </c>
      <c r="Q526">
        <v>0.247</v>
      </c>
      <c r="R526">
        <v>0.17899999999999999</v>
      </c>
      <c r="S526">
        <v>0.48599999999999999</v>
      </c>
      <c r="T526">
        <v>0.33400000000000002</v>
      </c>
    </row>
    <row r="527" spans="1:20" x14ac:dyDescent="0.45">
      <c r="A527" s="10" t="s">
        <v>575</v>
      </c>
      <c r="B527" s="10" t="s">
        <v>21</v>
      </c>
      <c r="C527">
        <v>0.28100000000000003</v>
      </c>
      <c r="D527">
        <v>1.08</v>
      </c>
      <c r="E527">
        <v>0.22500000000000001</v>
      </c>
      <c r="F527">
        <v>0.40300000000000002</v>
      </c>
      <c r="G527">
        <v>0.372</v>
      </c>
      <c r="H527">
        <v>9.5000000000000001E-2</v>
      </c>
      <c r="I527">
        <v>0.124</v>
      </c>
      <c r="J527">
        <v>171</v>
      </c>
      <c r="K527">
        <v>2.4700000000000002</v>
      </c>
      <c r="L527">
        <v>3362</v>
      </c>
      <c r="M527">
        <v>6562</v>
      </c>
      <c r="N527">
        <v>9924</v>
      </c>
      <c r="O527">
        <v>0.39500000000000002</v>
      </c>
      <c r="P527">
        <v>0.35</v>
      </c>
      <c r="Q527">
        <v>0.254</v>
      </c>
      <c r="R527">
        <v>0.184</v>
      </c>
      <c r="S527">
        <v>0.52300000000000002</v>
      </c>
      <c r="T527">
        <v>0.29399999999999998</v>
      </c>
    </row>
    <row r="528" spans="1:20" x14ac:dyDescent="0.45">
      <c r="A528" s="10" t="s">
        <v>573</v>
      </c>
      <c r="B528" s="10" t="s">
        <v>21</v>
      </c>
      <c r="C528">
        <v>0.28699999999999998</v>
      </c>
      <c r="D528">
        <v>1.08</v>
      </c>
      <c r="E528">
        <v>0.2</v>
      </c>
      <c r="F528">
        <v>0.41499999999999998</v>
      </c>
      <c r="G528">
        <v>0.38500000000000001</v>
      </c>
      <c r="H528">
        <v>0.104</v>
      </c>
      <c r="I528">
        <v>0.11</v>
      </c>
      <c r="J528">
        <v>1194</v>
      </c>
      <c r="K528">
        <v>4.67</v>
      </c>
      <c r="L528">
        <v>12815</v>
      </c>
      <c r="M528">
        <v>23631</v>
      </c>
      <c r="N528">
        <v>36446</v>
      </c>
      <c r="O528">
        <v>0.42799999999999999</v>
      </c>
      <c r="P528">
        <v>0.33300000000000002</v>
      </c>
      <c r="Q528">
        <v>0.23899999999999999</v>
      </c>
      <c r="R528">
        <v>0.161</v>
      </c>
      <c r="S528">
        <v>0.53900000000000003</v>
      </c>
      <c r="T528">
        <v>0.3</v>
      </c>
    </row>
    <row r="529" spans="1:20" x14ac:dyDescent="0.45">
      <c r="A529" s="10" t="s">
        <v>490</v>
      </c>
      <c r="B529" s="10" t="s">
        <v>21</v>
      </c>
      <c r="C529">
        <v>0.30199999999999999</v>
      </c>
      <c r="D529">
        <v>1.08</v>
      </c>
      <c r="E529">
        <v>0.215</v>
      </c>
      <c r="F529">
        <v>0.40699999999999997</v>
      </c>
      <c r="G529">
        <v>0.378</v>
      </c>
      <c r="H529">
        <v>9.5000000000000001E-2</v>
      </c>
      <c r="I529">
        <v>9.2999999999999999E-2</v>
      </c>
      <c r="J529">
        <v>233</v>
      </c>
      <c r="K529">
        <v>4.8099999999999996</v>
      </c>
      <c r="L529">
        <v>2297</v>
      </c>
      <c r="M529">
        <v>4441</v>
      </c>
      <c r="N529">
        <v>6738</v>
      </c>
      <c r="O529">
        <v>0.374</v>
      </c>
      <c r="P529">
        <v>0.313</v>
      </c>
      <c r="Q529">
        <v>0.313</v>
      </c>
      <c r="R529">
        <v>0.14699999999999999</v>
      </c>
      <c r="S529">
        <v>0.58599999999999997</v>
      </c>
      <c r="T529">
        <v>0.26700000000000002</v>
      </c>
    </row>
    <row r="530" spans="1:20" x14ac:dyDescent="0.45">
      <c r="A530" s="10" t="s">
        <v>609</v>
      </c>
      <c r="B530" s="10" t="s">
        <v>21</v>
      </c>
      <c r="C530">
        <v>0.29899999999999999</v>
      </c>
      <c r="D530">
        <v>1.07</v>
      </c>
      <c r="E530">
        <v>0.19800000000000001</v>
      </c>
      <c r="F530">
        <v>0.41499999999999998</v>
      </c>
      <c r="G530">
        <v>0.38700000000000001</v>
      </c>
      <c r="H530">
        <v>0.113</v>
      </c>
      <c r="I530">
        <v>8.4000000000000005E-2</v>
      </c>
      <c r="J530">
        <v>1063</v>
      </c>
      <c r="K530">
        <v>5</v>
      </c>
      <c r="L530">
        <v>9103</v>
      </c>
      <c r="M530">
        <v>19832</v>
      </c>
      <c r="N530">
        <v>28935</v>
      </c>
      <c r="O530">
        <v>0.371</v>
      </c>
      <c r="P530">
        <v>0.34899999999999998</v>
      </c>
      <c r="Q530">
        <v>0.28000000000000003</v>
      </c>
      <c r="R530">
        <v>0.17</v>
      </c>
      <c r="S530">
        <v>0.54700000000000004</v>
      </c>
      <c r="T530">
        <v>0.28299999999999997</v>
      </c>
    </row>
    <row r="531" spans="1:20" x14ac:dyDescent="0.45">
      <c r="A531" s="10" t="s">
        <v>579</v>
      </c>
      <c r="B531" s="10" t="s">
        <v>21</v>
      </c>
      <c r="C531">
        <v>0.30599999999999999</v>
      </c>
      <c r="D531">
        <v>1.07</v>
      </c>
      <c r="E531">
        <v>0.23200000000000001</v>
      </c>
      <c r="F531">
        <v>0.39700000000000002</v>
      </c>
      <c r="G531">
        <v>0.371</v>
      </c>
      <c r="H531">
        <v>7.0000000000000007E-2</v>
      </c>
      <c r="I531">
        <v>0.13600000000000001</v>
      </c>
      <c r="J531">
        <v>336</v>
      </c>
      <c r="K531">
        <v>4.92</v>
      </c>
      <c r="L531">
        <v>4209</v>
      </c>
      <c r="M531">
        <v>6425</v>
      </c>
      <c r="N531">
        <v>10634</v>
      </c>
      <c r="O531">
        <v>0.41699999999999998</v>
      </c>
      <c r="P531">
        <v>0.34100000000000003</v>
      </c>
      <c r="Q531">
        <v>0.24299999999999999</v>
      </c>
      <c r="R531">
        <v>0.158</v>
      </c>
      <c r="S531">
        <v>0.48099999999999998</v>
      </c>
      <c r="T531">
        <v>0.36099999999999999</v>
      </c>
    </row>
    <row r="532" spans="1:20" x14ac:dyDescent="0.45">
      <c r="A532" s="10" t="s">
        <v>581</v>
      </c>
      <c r="B532" s="10" t="s">
        <v>21</v>
      </c>
      <c r="C532">
        <v>0.24399999999999999</v>
      </c>
      <c r="D532">
        <v>1.07</v>
      </c>
      <c r="E532">
        <v>0.191</v>
      </c>
      <c r="F532">
        <v>0.41799999999999998</v>
      </c>
      <c r="G532">
        <v>0.39100000000000001</v>
      </c>
      <c r="H532">
        <v>9.2999999999999999E-2</v>
      </c>
      <c r="I532">
        <v>0.123</v>
      </c>
      <c r="J532">
        <v>147</v>
      </c>
      <c r="K532">
        <v>4.1100000000000003</v>
      </c>
      <c r="L532">
        <v>1776</v>
      </c>
      <c r="M532">
        <v>3213</v>
      </c>
      <c r="N532">
        <v>4989</v>
      </c>
      <c r="O532">
        <v>0.40100000000000002</v>
      </c>
      <c r="P532">
        <v>0.36199999999999999</v>
      </c>
      <c r="Q532">
        <v>0.23699999999999999</v>
      </c>
      <c r="R532">
        <v>0.16500000000000001</v>
      </c>
      <c r="S532">
        <v>0.51</v>
      </c>
      <c r="T532">
        <v>0.32500000000000001</v>
      </c>
    </row>
    <row r="533" spans="1:20" x14ac:dyDescent="0.45">
      <c r="A533" s="10" t="s">
        <v>514</v>
      </c>
      <c r="B533" s="10" t="s">
        <v>21</v>
      </c>
      <c r="C533">
        <v>0.28999999999999998</v>
      </c>
      <c r="D533">
        <v>1.07</v>
      </c>
      <c r="E533">
        <v>0.17399999999999999</v>
      </c>
      <c r="F533">
        <v>0.42699999999999999</v>
      </c>
      <c r="G533">
        <v>0.39900000000000002</v>
      </c>
      <c r="H533">
        <v>0.106</v>
      </c>
      <c r="I533">
        <v>0.125</v>
      </c>
      <c r="J533">
        <v>472</v>
      </c>
      <c r="K533">
        <v>5.54</v>
      </c>
      <c r="L533">
        <v>4023</v>
      </c>
      <c r="M533">
        <v>7978</v>
      </c>
      <c r="N533">
        <v>12001</v>
      </c>
      <c r="O533">
        <v>0.41399999999999998</v>
      </c>
      <c r="P533">
        <v>0.32900000000000001</v>
      </c>
      <c r="Q533">
        <v>0.25800000000000001</v>
      </c>
      <c r="R533">
        <v>0.16600000000000001</v>
      </c>
      <c r="S533">
        <v>0.56299999999999994</v>
      </c>
      <c r="T533">
        <v>0.27100000000000002</v>
      </c>
    </row>
    <row r="534" spans="1:20" x14ac:dyDescent="0.45">
      <c r="A534" s="10" t="s">
        <v>582</v>
      </c>
      <c r="B534" s="10" t="s">
        <v>21</v>
      </c>
      <c r="C534">
        <v>0.28399999999999997</v>
      </c>
      <c r="D534">
        <v>1.07</v>
      </c>
      <c r="E534">
        <v>0.21199999999999999</v>
      </c>
      <c r="F534">
        <v>0.40699999999999997</v>
      </c>
      <c r="G534">
        <v>0.38100000000000001</v>
      </c>
      <c r="H534">
        <v>8.8999999999999996E-2</v>
      </c>
      <c r="I534">
        <v>0.13</v>
      </c>
      <c r="J534">
        <v>866</v>
      </c>
      <c r="K534">
        <v>4.6399999999999997</v>
      </c>
      <c r="L534">
        <v>9538</v>
      </c>
      <c r="M534">
        <v>17616</v>
      </c>
      <c r="N534">
        <v>27154</v>
      </c>
      <c r="O534">
        <v>0.42199999999999999</v>
      </c>
      <c r="P534">
        <v>0.34300000000000003</v>
      </c>
      <c r="Q534">
        <v>0.23400000000000001</v>
      </c>
      <c r="R534">
        <v>0.17599999999999999</v>
      </c>
      <c r="S534">
        <v>0.51800000000000002</v>
      </c>
      <c r="T534">
        <v>0.30599999999999999</v>
      </c>
    </row>
    <row r="535" spans="1:20" x14ac:dyDescent="0.45">
      <c r="A535" s="10" t="s">
        <v>580</v>
      </c>
      <c r="B535" s="10" t="s">
        <v>21</v>
      </c>
      <c r="C535">
        <v>0.315</v>
      </c>
      <c r="D535">
        <v>1.07</v>
      </c>
      <c r="E535">
        <v>0.21199999999999999</v>
      </c>
      <c r="F535">
        <v>0.40699999999999997</v>
      </c>
      <c r="G535">
        <v>0.38100000000000001</v>
      </c>
      <c r="H535">
        <v>7.6999999999999999E-2</v>
      </c>
      <c r="I535">
        <v>0.105</v>
      </c>
      <c r="J535">
        <v>418</v>
      </c>
      <c r="K535">
        <v>4.75</v>
      </c>
      <c r="L535">
        <v>4987</v>
      </c>
      <c r="M535">
        <v>8278</v>
      </c>
      <c r="N535">
        <v>13265</v>
      </c>
      <c r="O535">
        <v>0.376</v>
      </c>
      <c r="P535">
        <v>0.33300000000000002</v>
      </c>
      <c r="Q535">
        <v>0.29199999999999998</v>
      </c>
      <c r="R535">
        <v>0.14199999999999999</v>
      </c>
      <c r="S535">
        <v>0.54200000000000004</v>
      </c>
      <c r="T535">
        <v>0.317</v>
      </c>
    </row>
    <row r="536" spans="1:20" x14ac:dyDescent="0.45">
      <c r="A536" s="10" t="s">
        <v>555</v>
      </c>
      <c r="B536" s="10" t="s">
        <v>21</v>
      </c>
      <c r="C536">
        <v>0.28399999999999997</v>
      </c>
      <c r="D536">
        <v>1.07</v>
      </c>
      <c r="E536">
        <v>0.20599999999999999</v>
      </c>
      <c r="F536">
        <v>0.41</v>
      </c>
      <c r="G536">
        <v>0.38400000000000001</v>
      </c>
      <c r="H536">
        <v>0.13800000000000001</v>
      </c>
      <c r="I536">
        <v>0.112</v>
      </c>
      <c r="J536">
        <v>151</v>
      </c>
      <c r="K536">
        <v>3.73</v>
      </c>
      <c r="L536">
        <v>2323</v>
      </c>
      <c r="M536">
        <v>3986</v>
      </c>
      <c r="N536">
        <v>6309</v>
      </c>
      <c r="O536">
        <v>0.36499999999999999</v>
      </c>
      <c r="P536">
        <v>0.33400000000000002</v>
      </c>
      <c r="Q536">
        <v>0.30199999999999999</v>
      </c>
      <c r="R536">
        <v>0.2</v>
      </c>
      <c r="S536">
        <v>0.54400000000000004</v>
      </c>
      <c r="T536">
        <v>0.25600000000000001</v>
      </c>
    </row>
    <row r="537" spans="1:20" x14ac:dyDescent="0.45">
      <c r="A537" s="10" t="s">
        <v>584</v>
      </c>
      <c r="B537" s="10" t="s">
        <v>551</v>
      </c>
      <c r="C537">
        <v>0.29099999999999998</v>
      </c>
      <c r="D537">
        <v>1.07</v>
      </c>
      <c r="E537">
        <v>0.192</v>
      </c>
      <c r="F537">
        <v>0.41699999999999998</v>
      </c>
      <c r="G537">
        <v>0.39100000000000001</v>
      </c>
      <c r="H537">
        <v>9.7000000000000003E-2</v>
      </c>
      <c r="I537">
        <v>0.108</v>
      </c>
      <c r="J537">
        <v>762</v>
      </c>
      <c r="K537">
        <v>4.5599999999999996</v>
      </c>
      <c r="L537">
        <v>8803</v>
      </c>
      <c r="M537">
        <v>15739</v>
      </c>
      <c r="N537">
        <v>24542</v>
      </c>
      <c r="O537">
        <v>0.45400000000000001</v>
      </c>
      <c r="P537">
        <v>0.317</v>
      </c>
      <c r="Q537">
        <v>0.22800000000000001</v>
      </c>
      <c r="R537">
        <v>0.186</v>
      </c>
      <c r="S537">
        <v>0.53300000000000003</v>
      </c>
      <c r="T537">
        <v>0.28000000000000003</v>
      </c>
    </row>
    <row r="538" spans="1:20" x14ac:dyDescent="0.45">
      <c r="A538" s="10" t="s">
        <v>585</v>
      </c>
      <c r="B538" s="10" t="s">
        <v>21</v>
      </c>
      <c r="C538">
        <v>0.30399999999999999</v>
      </c>
      <c r="D538">
        <v>1.06</v>
      </c>
      <c r="E538">
        <v>0.2</v>
      </c>
      <c r="F538">
        <v>0.41199999999999998</v>
      </c>
      <c r="G538">
        <v>0.38800000000000001</v>
      </c>
      <c r="H538">
        <v>0.111</v>
      </c>
      <c r="I538">
        <v>0.114</v>
      </c>
      <c r="J538">
        <v>630</v>
      </c>
      <c r="K538">
        <v>4.33</v>
      </c>
      <c r="L538">
        <v>7608</v>
      </c>
      <c r="M538">
        <v>13435</v>
      </c>
      <c r="N538">
        <v>21043</v>
      </c>
      <c r="O538">
        <v>0.41899999999999998</v>
      </c>
      <c r="P538">
        <v>0.34699999999999998</v>
      </c>
      <c r="Q538">
        <v>0.23300000000000001</v>
      </c>
      <c r="R538">
        <v>0.16500000000000001</v>
      </c>
      <c r="S538">
        <v>0.53300000000000003</v>
      </c>
      <c r="T538">
        <v>0.30199999999999999</v>
      </c>
    </row>
    <row r="539" spans="1:20" x14ac:dyDescent="0.45">
      <c r="A539" s="10" t="s">
        <v>586</v>
      </c>
      <c r="B539" s="10" t="s">
        <v>21</v>
      </c>
      <c r="C539">
        <v>0.28599999999999998</v>
      </c>
      <c r="D539">
        <v>1.06</v>
      </c>
      <c r="E539">
        <v>0.19800000000000001</v>
      </c>
      <c r="F539">
        <v>0.41299999999999998</v>
      </c>
      <c r="G539">
        <v>0.38900000000000001</v>
      </c>
      <c r="H539">
        <v>8.8999999999999996E-2</v>
      </c>
      <c r="I539">
        <v>0.13200000000000001</v>
      </c>
      <c r="J539">
        <v>369</v>
      </c>
      <c r="K539">
        <v>5.01</v>
      </c>
      <c r="L539">
        <v>3702</v>
      </c>
      <c r="M539">
        <v>6748</v>
      </c>
      <c r="N539">
        <v>10450</v>
      </c>
      <c r="O539">
        <v>0.44700000000000001</v>
      </c>
      <c r="P539">
        <v>0.32200000000000001</v>
      </c>
      <c r="Q539">
        <v>0.23200000000000001</v>
      </c>
      <c r="R539">
        <v>0.16</v>
      </c>
      <c r="S539">
        <v>0.51300000000000001</v>
      </c>
      <c r="T539">
        <v>0.32700000000000001</v>
      </c>
    </row>
    <row r="540" spans="1:20" x14ac:dyDescent="0.45">
      <c r="A540" s="10" t="s">
        <v>587</v>
      </c>
      <c r="B540" s="10" t="s">
        <v>21</v>
      </c>
      <c r="C540">
        <v>0.29699999999999999</v>
      </c>
      <c r="D540">
        <v>1.06</v>
      </c>
      <c r="E540">
        <v>0.20899999999999999</v>
      </c>
      <c r="F540">
        <v>0.40699999999999997</v>
      </c>
      <c r="G540">
        <v>0.38400000000000001</v>
      </c>
      <c r="H540">
        <v>0.106</v>
      </c>
      <c r="I540">
        <v>0.14599999999999999</v>
      </c>
      <c r="J540">
        <v>345</v>
      </c>
      <c r="K540">
        <v>4.88</v>
      </c>
      <c r="L540">
        <v>4062</v>
      </c>
      <c r="M540">
        <v>7161</v>
      </c>
      <c r="N540">
        <v>11223</v>
      </c>
      <c r="O540">
        <v>0.38300000000000001</v>
      </c>
      <c r="P540">
        <v>0.34399999999999997</v>
      </c>
      <c r="Q540">
        <v>0.27300000000000002</v>
      </c>
      <c r="R540">
        <v>0.16600000000000001</v>
      </c>
      <c r="S540">
        <v>0.50800000000000001</v>
      </c>
      <c r="T540">
        <v>0.32500000000000001</v>
      </c>
    </row>
    <row r="541" spans="1:20" x14ac:dyDescent="0.45">
      <c r="A541" s="10" t="s">
        <v>574</v>
      </c>
      <c r="B541" s="10" t="s">
        <v>21</v>
      </c>
      <c r="C541">
        <v>0.25900000000000001</v>
      </c>
      <c r="D541">
        <v>1.06</v>
      </c>
      <c r="E541">
        <v>0.18</v>
      </c>
      <c r="F541">
        <v>0.42199999999999999</v>
      </c>
      <c r="G541">
        <v>0.39900000000000002</v>
      </c>
      <c r="H541">
        <v>0.104</v>
      </c>
      <c r="I541">
        <v>8.8999999999999996E-2</v>
      </c>
      <c r="J541">
        <v>60</v>
      </c>
      <c r="K541">
        <v>1.54</v>
      </c>
      <c r="L541">
        <v>1955</v>
      </c>
      <c r="M541">
        <v>3703</v>
      </c>
      <c r="N541">
        <v>5658</v>
      </c>
      <c r="O541">
        <v>0.379</v>
      </c>
      <c r="P541">
        <v>0.33900000000000002</v>
      </c>
      <c r="Q541">
        <v>0.28199999999999997</v>
      </c>
      <c r="R541">
        <v>0.16300000000000001</v>
      </c>
      <c r="S541">
        <v>0.55200000000000005</v>
      </c>
      <c r="T541">
        <v>0.28499999999999998</v>
      </c>
    </row>
    <row r="542" spans="1:20" x14ac:dyDescent="0.45">
      <c r="A542" s="10" t="s">
        <v>588</v>
      </c>
      <c r="B542" s="10" t="s">
        <v>496</v>
      </c>
      <c r="C542">
        <v>0.30599999999999999</v>
      </c>
      <c r="D542">
        <v>1.06</v>
      </c>
      <c r="E542">
        <v>0.17899999999999999</v>
      </c>
      <c r="F542">
        <v>0.42199999999999999</v>
      </c>
      <c r="G542">
        <v>0.39900000000000002</v>
      </c>
      <c r="H542">
        <v>0.112</v>
      </c>
      <c r="I542">
        <v>0.11</v>
      </c>
      <c r="J542">
        <v>349</v>
      </c>
      <c r="K542">
        <v>5.81</v>
      </c>
      <c r="L542">
        <v>2936</v>
      </c>
      <c r="M542">
        <v>5639</v>
      </c>
      <c r="N542">
        <v>8575</v>
      </c>
      <c r="O542">
        <v>0.42799999999999999</v>
      </c>
      <c r="P542">
        <v>0.33700000000000002</v>
      </c>
      <c r="Q542">
        <v>0.23499999999999999</v>
      </c>
      <c r="R542">
        <v>0.154</v>
      </c>
      <c r="S542">
        <v>0.53800000000000003</v>
      </c>
      <c r="T542">
        <v>0.308</v>
      </c>
    </row>
    <row r="543" spans="1:20" x14ac:dyDescent="0.45">
      <c r="A543" s="10" t="s">
        <v>504</v>
      </c>
      <c r="B543" s="10" t="s">
        <v>21</v>
      </c>
      <c r="C543">
        <v>0.311</v>
      </c>
      <c r="D543">
        <v>1.06</v>
      </c>
      <c r="E543">
        <v>0.22</v>
      </c>
      <c r="F543">
        <v>0.40100000000000002</v>
      </c>
      <c r="G543">
        <v>0.379</v>
      </c>
      <c r="H543">
        <v>7.9000000000000001E-2</v>
      </c>
      <c r="I543">
        <v>9.4E-2</v>
      </c>
      <c r="J543">
        <v>778</v>
      </c>
      <c r="K543">
        <v>4.72</v>
      </c>
      <c r="L543">
        <v>9195</v>
      </c>
      <c r="M543">
        <v>14488</v>
      </c>
      <c r="N543">
        <v>23683</v>
      </c>
      <c r="O543">
        <v>0.36199999999999999</v>
      </c>
      <c r="P543">
        <v>0.36399999999999999</v>
      </c>
      <c r="Q543">
        <v>0.27400000000000002</v>
      </c>
      <c r="R543">
        <v>0.16500000000000001</v>
      </c>
      <c r="S543">
        <v>0.53600000000000003</v>
      </c>
      <c r="T543">
        <v>0.29799999999999999</v>
      </c>
    </row>
    <row r="544" spans="1:20" x14ac:dyDescent="0.45">
      <c r="A544" s="10" t="s">
        <v>589</v>
      </c>
      <c r="B544" s="10" t="s">
        <v>21</v>
      </c>
      <c r="C544">
        <v>0.28999999999999998</v>
      </c>
      <c r="D544">
        <v>1.06</v>
      </c>
      <c r="E544">
        <v>0.215</v>
      </c>
      <c r="F544">
        <v>0.40300000000000002</v>
      </c>
      <c r="G544">
        <v>0.38200000000000001</v>
      </c>
      <c r="H544">
        <v>0.13</v>
      </c>
      <c r="I544">
        <v>0.115</v>
      </c>
      <c r="J544">
        <v>514</v>
      </c>
      <c r="K544">
        <v>5.08</v>
      </c>
      <c r="L544">
        <v>4883</v>
      </c>
      <c r="M544">
        <v>9577</v>
      </c>
      <c r="N544">
        <v>14460</v>
      </c>
      <c r="O544">
        <v>0.43099999999999999</v>
      </c>
      <c r="P544">
        <v>0.34100000000000003</v>
      </c>
      <c r="Q544">
        <v>0.22800000000000001</v>
      </c>
      <c r="R544">
        <v>0.184</v>
      </c>
      <c r="S544">
        <v>0.498</v>
      </c>
      <c r="T544">
        <v>0.318</v>
      </c>
    </row>
    <row r="545" spans="1:20" x14ac:dyDescent="0.45">
      <c r="A545" s="10" t="s">
        <v>590</v>
      </c>
      <c r="B545" s="10" t="s">
        <v>21</v>
      </c>
      <c r="C545">
        <v>0.29199999999999998</v>
      </c>
      <c r="D545">
        <v>1.06</v>
      </c>
      <c r="E545">
        <v>0.20899999999999999</v>
      </c>
      <c r="F545">
        <v>0.40600000000000003</v>
      </c>
      <c r="G545">
        <v>0.38500000000000001</v>
      </c>
      <c r="H545">
        <v>0.108</v>
      </c>
      <c r="I545">
        <v>0.10100000000000001</v>
      </c>
      <c r="J545">
        <v>262</v>
      </c>
      <c r="K545">
        <v>4.2699999999999996</v>
      </c>
      <c r="L545">
        <v>3648</v>
      </c>
      <c r="M545">
        <v>6103</v>
      </c>
      <c r="N545">
        <v>9751</v>
      </c>
      <c r="O545">
        <v>0.376</v>
      </c>
      <c r="P545">
        <v>0.34799999999999998</v>
      </c>
      <c r="Q545">
        <v>0.27700000000000002</v>
      </c>
      <c r="R545">
        <v>0.20799999999999999</v>
      </c>
      <c r="S545">
        <v>0.497</v>
      </c>
      <c r="T545">
        <v>0.29499999999999998</v>
      </c>
    </row>
    <row r="546" spans="1:20" x14ac:dyDescent="0.45">
      <c r="A546" s="10" t="s">
        <v>591</v>
      </c>
      <c r="B546" s="10" t="s">
        <v>21</v>
      </c>
      <c r="C546">
        <v>0.29199999999999998</v>
      </c>
      <c r="D546">
        <v>1.05</v>
      </c>
      <c r="E546">
        <v>0.17699999999999999</v>
      </c>
      <c r="F546">
        <v>0.42199999999999999</v>
      </c>
      <c r="G546">
        <v>0.4</v>
      </c>
      <c r="H546">
        <v>8.6999999999999994E-2</v>
      </c>
      <c r="I546">
        <v>0.11799999999999999</v>
      </c>
      <c r="J546">
        <v>239</v>
      </c>
      <c r="K546">
        <v>3.89</v>
      </c>
      <c r="L546">
        <v>2564</v>
      </c>
      <c r="M546">
        <v>5631</v>
      </c>
      <c r="N546">
        <v>8195</v>
      </c>
      <c r="O546">
        <v>0.41699999999999998</v>
      </c>
      <c r="P546">
        <v>0.34499999999999997</v>
      </c>
      <c r="Q546">
        <v>0.23799999999999999</v>
      </c>
      <c r="R546">
        <v>0.152</v>
      </c>
      <c r="S546">
        <v>0.53600000000000003</v>
      </c>
      <c r="T546">
        <v>0.311</v>
      </c>
    </row>
    <row r="547" spans="1:20" x14ac:dyDescent="0.45">
      <c r="A547" s="10" t="s">
        <v>596</v>
      </c>
      <c r="B547" s="10" t="s">
        <v>21</v>
      </c>
      <c r="C547">
        <v>0.27600000000000002</v>
      </c>
      <c r="D547">
        <v>1.05</v>
      </c>
      <c r="E547">
        <v>0.193</v>
      </c>
      <c r="F547">
        <v>0.41399999999999998</v>
      </c>
      <c r="G547">
        <v>0.39300000000000002</v>
      </c>
      <c r="H547">
        <v>8.5000000000000006E-2</v>
      </c>
      <c r="I547">
        <v>0.125</v>
      </c>
      <c r="J547">
        <v>242</v>
      </c>
      <c r="K547">
        <v>5.53</v>
      </c>
      <c r="L547">
        <v>2368</v>
      </c>
      <c r="M547">
        <v>3884</v>
      </c>
      <c r="N547">
        <v>6252</v>
      </c>
      <c r="O547">
        <v>0.377</v>
      </c>
      <c r="P547">
        <v>0.32100000000000001</v>
      </c>
      <c r="Q547">
        <v>0.30199999999999999</v>
      </c>
      <c r="R547">
        <v>0.153</v>
      </c>
      <c r="S547">
        <v>0.56699999999999995</v>
      </c>
      <c r="T547">
        <v>0.27900000000000003</v>
      </c>
    </row>
    <row r="548" spans="1:20" x14ac:dyDescent="0.45">
      <c r="A548" s="10" t="s">
        <v>593</v>
      </c>
      <c r="B548" s="10" t="s">
        <v>21</v>
      </c>
      <c r="C548">
        <v>0.30499999999999999</v>
      </c>
      <c r="D548">
        <v>1.05</v>
      </c>
      <c r="E548">
        <v>0.20599999999999999</v>
      </c>
      <c r="F548">
        <v>0.40699999999999997</v>
      </c>
      <c r="G548">
        <v>0.38700000000000001</v>
      </c>
      <c r="H548">
        <v>0.09</v>
      </c>
      <c r="I548">
        <v>9.5000000000000001E-2</v>
      </c>
      <c r="J548">
        <v>135</v>
      </c>
      <c r="K548">
        <v>3</v>
      </c>
      <c r="L548">
        <v>2735</v>
      </c>
      <c r="M548">
        <v>4347</v>
      </c>
      <c r="N548">
        <v>7082</v>
      </c>
      <c r="O548">
        <v>0.374</v>
      </c>
      <c r="P548">
        <v>0.35199999999999998</v>
      </c>
      <c r="Q548">
        <v>0.27500000000000002</v>
      </c>
      <c r="R548">
        <v>0.17</v>
      </c>
      <c r="S548">
        <v>0.55200000000000005</v>
      </c>
      <c r="T548">
        <v>0.27800000000000002</v>
      </c>
    </row>
    <row r="549" spans="1:20" x14ac:dyDescent="0.45">
      <c r="A549" s="10" t="s">
        <v>576</v>
      </c>
      <c r="B549" s="10" t="s">
        <v>21</v>
      </c>
      <c r="C549">
        <v>0.29699999999999999</v>
      </c>
      <c r="D549">
        <v>1.05</v>
      </c>
      <c r="E549">
        <v>0.20799999999999999</v>
      </c>
      <c r="F549">
        <v>0.40600000000000003</v>
      </c>
      <c r="G549">
        <v>0.38600000000000001</v>
      </c>
      <c r="H549">
        <v>0.115</v>
      </c>
      <c r="I549">
        <v>0.10299999999999999</v>
      </c>
      <c r="J549">
        <v>182</v>
      </c>
      <c r="K549">
        <v>3.21</v>
      </c>
      <c r="L549">
        <v>2998</v>
      </c>
      <c r="M549">
        <v>5301</v>
      </c>
      <c r="N549">
        <v>8299</v>
      </c>
      <c r="O549">
        <v>0.40100000000000002</v>
      </c>
      <c r="P549">
        <v>0.32600000000000001</v>
      </c>
      <c r="Q549">
        <v>0.27400000000000002</v>
      </c>
      <c r="R549">
        <v>0.17</v>
      </c>
      <c r="S549">
        <v>0.53</v>
      </c>
      <c r="T549">
        <v>0.3</v>
      </c>
    </row>
    <row r="550" spans="1:20" x14ac:dyDescent="0.45">
      <c r="A550" s="10" t="s">
        <v>595</v>
      </c>
      <c r="B550" s="10" t="s">
        <v>21</v>
      </c>
      <c r="C550">
        <v>0.28100000000000003</v>
      </c>
      <c r="D550">
        <v>1.05</v>
      </c>
      <c r="E550">
        <v>0.20599999999999999</v>
      </c>
      <c r="F550">
        <v>0.40699999999999997</v>
      </c>
      <c r="G550">
        <v>0.38700000000000001</v>
      </c>
      <c r="H550">
        <v>0.124</v>
      </c>
      <c r="I550">
        <v>0.108</v>
      </c>
      <c r="J550">
        <v>191</v>
      </c>
      <c r="K550">
        <v>5.09</v>
      </c>
      <c r="L550">
        <v>2200</v>
      </c>
      <c r="M550">
        <v>3571</v>
      </c>
      <c r="N550">
        <v>5771</v>
      </c>
      <c r="O550">
        <v>0.42599999999999999</v>
      </c>
      <c r="P550">
        <v>0.32200000000000001</v>
      </c>
      <c r="Q550">
        <v>0.252</v>
      </c>
      <c r="R550">
        <v>0.157</v>
      </c>
      <c r="S550">
        <v>0.55600000000000005</v>
      </c>
      <c r="T550">
        <v>0.28699999999999998</v>
      </c>
    </row>
    <row r="551" spans="1:20" x14ac:dyDescent="0.45">
      <c r="A551" s="10" t="s">
        <v>597</v>
      </c>
      <c r="B551" s="10" t="s">
        <v>21</v>
      </c>
      <c r="C551">
        <v>0.315</v>
      </c>
      <c r="D551">
        <v>1.05</v>
      </c>
      <c r="E551">
        <v>0.19700000000000001</v>
      </c>
      <c r="F551">
        <v>0.41099999999999998</v>
      </c>
      <c r="G551">
        <v>0.39200000000000002</v>
      </c>
      <c r="H551">
        <v>0.124</v>
      </c>
      <c r="I551">
        <v>0.14499999999999999</v>
      </c>
      <c r="J551">
        <v>71</v>
      </c>
      <c r="K551">
        <v>1.52</v>
      </c>
      <c r="L551">
        <v>2380</v>
      </c>
      <c r="M551">
        <v>4586</v>
      </c>
      <c r="N551">
        <v>6966</v>
      </c>
      <c r="O551">
        <v>0.38100000000000001</v>
      </c>
      <c r="P551">
        <v>0.32700000000000001</v>
      </c>
      <c r="Q551">
        <v>0.29299999999999998</v>
      </c>
      <c r="R551">
        <v>0.20599999999999999</v>
      </c>
      <c r="S551">
        <v>0.48799999999999999</v>
      </c>
      <c r="T551">
        <v>0.307</v>
      </c>
    </row>
    <row r="552" spans="1:20" x14ac:dyDescent="0.45">
      <c r="A552" s="10" t="s">
        <v>602</v>
      </c>
      <c r="B552" s="10" t="s">
        <v>21</v>
      </c>
      <c r="C552">
        <v>0.28699999999999998</v>
      </c>
      <c r="D552">
        <v>1.04</v>
      </c>
      <c r="E552">
        <v>0.183</v>
      </c>
      <c r="F552">
        <v>0.41699999999999998</v>
      </c>
      <c r="G552">
        <v>0.4</v>
      </c>
      <c r="H552">
        <v>0.112</v>
      </c>
      <c r="I552">
        <v>0.105</v>
      </c>
      <c r="J552">
        <v>137</v>
      </c>
      <c r="K552">
        <v>3.48</v>
      </c>
      <c r="L552">
        <v>2208</v>
      </c>
      <c r="M552">
        <v>3824</v>
      </c>
      <c r="N552">
        <v>6032</v>
      </c>
      <c r="O552">
        <v>0.38800000000000001</v>
      </c>
      <c r="P552">
        <v>0.373</v>
      </c>
      <c r="Q552">
        <v>0.23899999999999999</v>
      </c>
      <c r="R552">
        <v>0.19400000000000001</v>
      </c>
      <c r="S552">
        <v>0.53</v>
      </c>
      <c r="T552">
        <v>0.27600000000000002</v>
      </c>
    </row>
    <row r="553" spans="1:20" x14ac:dyDescent="0.45">
      <c r="A553" s="10" t="s">
        <v>604</v>
      </c>
      <c r="B553" s="10" t="s">
        <v>284</v>
      </c>
      <c r="C553">
        <v>0.30499999999999999</v>
      </c>
      <c r="D553">
        <v>1.04</v>
      </c>
      <c r="E553">
        <v>0.20399999999999999</v>
      </c>
      <c r="F553">
        <v>0.40600000000000003</v>
      </c>
      <c r="G553">
        <v>0.39</v>
      </c>
      <c r="H553">
        <v>0.10199999999999999</v>
      </c>
      <c r="I553">
        <v>9.9000000000000005E-2</v>
      </c>
      <c r="J553">
        <v>270</v>
      </c>
      <c r="K553">
        <v>3.89</v>
      </c>
      <c r="L553">
        <v>3121</v>
      </c>
      <c r="M553">
        <v>6430</v>
      </c>
      <c r="N553">
        <v>9551</v>
      </c>
      <c r="O553">
        <v>0.35499999999999998</v>
      </c>
      <c r="P553">
        <v>0.34599999999999997</v>
      </c>
      <c r="Q553">
        <v>0.29899999999999999</v>
      </c>
      <c r="R553">
        <v>0.16200000000000001</v>
      </c>
      <c r="S553">
        <v>0.54200000000000004</v>
      </c>
      <c r="T553">
        <v>0.29599999999999999</v>
      </c>
    </row>
    <row r="554" spans="1:20" x14ac:dyDescent="0.45">
      <c r="A554" s="10" t="s">
        <v>605</v>
      </c>
      <c r="B554" s="10" t="s">
        <v>21</v>
      </c>
      <c r="C554">
        <v>0.3</v>
      </c>
      <c r="D554">
        <v>1.04</v>
      </c>
      <c r="E554">
        <v>0.186</v>
      </c>
      <c r="F554">
        <v>0.41499999999999998</v>
      </c>
      <c r="G554">
        <v>0.39900000000000002</v>
      </c>
      <c r="H554">
        <v>0.10299999999999999</v>
      </c>
      <c r="I554">
        <v>9.1999999999999998E-2</v>
      </c>
      <c r="J554">
        <v>466</v>
      </c>
      <c r="K554">
        <v>4.75</v>
      </c>
      <c r="L554">
        <v>5723</v>
      </c>
      <c r="M554">
        <v>9044</v>
      </c>
      <c r="N554">
        <v>14767</v>
      </c>
      <c r="O554">
        <v>0.39600000000000002</v>
      </c>
      <c r="P554">
        <v>0.34499999999999997</v>
      </c>
      <c r="Q554">
        <v>0.26</v>
      </c>
      <c r="R554">
        <v>0.17199999999999999</v>
      </c>
      <c r="S554">
        <v>0.52500000000000002</v>
      </c>
      <c r="T554">
        <v>0.30299999999999999</v>
      </c>
    </row>
    <row r="555" spans="1:20" x14ac:dyDescent="0.45">
      <c r="A555" s="10" t="s">
        <v>606</v>
      </c>
      <c r="B555" s="10" t="s">
        <v>21</v>
      </c>
      <c r="C555">
        <v>0.28499999999999998</v>
      </c>
      <c r="D555">
        <v>1.04</v>
      </c>
      <c r="E555">
        <v>0.20200000000000001</v>
      </c>
      <c r="F555">
        <v>0.40699999999999997</v>
      </c>
      <c r="G555">
        <v>0.39100000000000001</v>
      </c>
      <c r="H555">
        <v>9.5000000000000001E-2</v>
      </c>
      <c r="I555">
        <v>0.11</v>
      </c>
      <c r="J555">
        <v>886</v>
      </c>
      <c r="K555">
        <v>4.55</v>
      </c>
      <c r="L555">
        <v>10435</v>
      </c>
      <c r="M555">
        <v>17795</v>
      </c>
      <c r="N555">
        <v>28230</v>
      </c>
      <c r="O555">
        <v>0.41599999999999998</v>
      </c>
      <c r="P555">
        <v>0.34100000000000003</v>
      </c>
      <c r="Q555">
        <v>0.24299999999999999</v>
      </c>
      <c r="R555">
        <v>0.17399999999999999</v>
      </c>
      <c r="S555">
        <v>0.53200000000000003</v>
      </c>
      <c r="T555">
        <v>0.29399999999999998</v>
      </c>
    </row>
    <row r="556" spans="1:20" x14ac:dyDescent="0.45">
      <c r="A556" s="10" t="s">
        <v>482</v>
      </c>
      <c r="B556" s="10" t="s">
        <v>21</v>
      </c>
      <c r="C556">
        <v>0.29699999999999999</v>
      </c>
      <c r="D556">
        <v>1.04</v>
      </c>
      <c r="E556">
        <v>0.19800000000000001</v>
      </c>
      <c r="F556">
        <v>0.40899999999999997</v>
      </c>
      <c r="G556">
        <v>0.39300000000000002</v>
      </c>
      <c r="H556">
        <v>0.12</v>
      </c>
      <c r="I556">
        <v>0.115</v>
      </c>
      <c r="J556">
        <v>358</v>
      </c>
      <c r="K556">
        <v>5.1100000000000003</v>
      </c>
      <c r="L556">
        <v>3948</v>
      </c>
      <c r="M556">
        <v>6279</v>
      </c>
      <c r="N556">
        <v>10227</v>
      </c>
      <c r="O556">
        <v>0.439</v>
      </c>
      <c r="P556">
        <v>0.33900000000000002</v>
      </c>
      <c r="Q556">
        <v>0.221</v>
      </c>
      <c r="R556">
        <v>0.151</v>
      </c>
      <c r="S556">
        <v>0.56000000000000005</v>
      </c>
      <c r="T556">
        <v>0.28899999999999998</v>
      </c>
    </row>
    <row r="557" spans="1:20" x14ac:dyDescent="0.45">
      <c r="A557" s="10" t="s">
        <v>607</v>
      </c>
      <c r="B557" s="10" t="s">
        <v>21</v>
      </c>
      <c r="C557">
        <v>0.26600000000000001</v>
      </c>
      <c r="D557">
        <v>1.04</v>
      </c>
      <c r="E557">
        <v>0.17899999999999999</v>
      </c>
      <c r="F557">
        <v>0.41899999999999998</v>
      </c>
      <c r="G557">
        <v>0.40300000000000002</v>
      </c>
      <c r="H557">
        <v>0.115</v>
      </c>
      <c r="I557">
        <v>0.108</v>
      </c>
      <c r="J557">
        <v>160</v>
      </c>
      <c r="K557">
        <v>4.63</v>
      </c>
      <c r="L557">
        <v>1685</v>
      </c>
      <c r="M557">
        <v>2904</v>
      </c>
      <c r="N557">
        <v>4589</v>
      </c>
      <c r="O557">
        <v>0.40600000000000003</v>
      </c>
      <c r="P557">
        <v>0.35</v>
      </c>
      <c r="Q557">
        <v>0.24399999999999999</v>
      </c>
      <c r="R557">
        <v>0.16400000000000001</v>
      </c>
      <c r="S557">
        <v>0.56899999999999995</v>
      </c>
      <c r="T557">
        <v>0.26700000000000002</v>
      </c>
    </row>
    <row r="558" spans="1:20" x14ac:dyDescent="0.45">
      <c r="A558" s="10" t="s">
        <v>645</v>
      </c>
      <c r="B558" s="10" t="s">
        <v>21</v>
      </c>
      <c r="C558">
        <v>0.28799999999999998</v>
      </c>
      <c r="D558">
        <v>1.04</v>
      </c>
      <c r="E558">
        <v>0.20200000000000001</v>
      </c>
      <c r="F558">
        <v>0.40699999999999997</v>
      </c>
      <c r="G558">
        <v>0.39100000000000001</v>
      </c>
      <c r="H558">
        <v>0.125</v>
      </c>
      <c r="I558">
        <v>0.111</v>
      </c>
      <c r="J558">
        <v>681</v>
      </c>
      <c r="K558">
        <v>5.4</v>
      </c>
      <c r="L558">
        <v>6883</v>
      </c>
      <c r="M558">
        <v>11286</v>
      </c>
      <c r="N558">
        <v>18169</v>
      </c>
      <c r="O558">
        <v>0.47699999999999998</v>
      </c>
      <c r="P558">
        <v>0.317</v>
      </c>
      <c r="Q558">
        <v>0.20599999999999999</v>
      </c>
      <c r="R558">
        <v>0.16200000000000001</v>
      </c>
      <c r="S558">
        <v>0.54300000000000004</v>
      </c>
      <c r="T558">
        <v>0.29499999999999998</v>
      </c>
    </row>
    <row r="559" spans="1:20" x14ac:dyDescent="0.45">
      <c r="A559" s="10" t="s">
        <v>600</v>
      </c>
      <c r="B559" s="10" t="s">
        <v>21</v>
      </c>
      <c r="C559">
        <v>0.29699999999999999</v>
      </c>
      <c r="D559">
        <v>1.04</v>
      </c>
      <c r="E559">
        <v>0.216</v>
      </c>
      <c r="F559">
        <v>0.39900000000000002</v>
      </c>
      <c r="G559">
        <v>0.38500000000000001</v>
      </c>
      <c r="H559">
        <v>8.6999999999999994E-2</v>
      </c>
      <c r="I559">
        <v>0.13400000000000001</v>
      </c>
      <c r="J559">
        <v>207</v>
      </c>
      <c r="K559">
        <v>3.72</v>
      </c>
      <c r="L559">
        <v>3094</v>
      </c>
      <c r="M559">
        <v>5294</v>
      </c>
      <c r="N559">
        <v>8388</v>
      </c>
      <c r="O559">
        <v>0.41099999999999998</v>
      </c>
      <c r="P559">
        <v>0.33200000000000002</v>
      </c>
      <c r="Q559">
        <v>0.25700000000000001</v>
      </c>
      <c r="R559">
        <v>0.16200000000000001</v>
      </c>
      <c r="S559">
        <v>0.49199999999999999</v>
      </c>
      <c r="T559">
        <v>0.34599999999999997</v>
      </c>
    </row>
    <row r="560" spans="1:20" x14ac:dyDescent="0.45">
      <c r="A560" s="10" t="s">
        <v>608</v>
      </c>
      <c r="B560" s="10" t="s">
        <v>21</v>
      </c>
      <c r="C560">
        <v>0.29099999999999998</v>
      </c>
      <c r="D560">
        <v>1.04</v>
      </c>
      <c r="E560">
        <v>0.21099999999999999</v>
      </c>
      <c r="F560">
        <v>0.40200000000000002</v>
      </c>
      <c r="G560">
        <v>0.38700000000000001</v>
      </c>
      <c r="H560">
        <v>9.7000000000000003E-2</v>
      </c>
      <c r="I560">
        <v>9.7000000000000003E-2</v>
      </c>
      <c r="J560">
        <v>302</v>
      </c>
      <c r="K560">
        <v>3.98</v>
      </c>
      <c r="L560">
        <v>3938</v>
      </c>
      <c r="M560">
        <v>7046</v>
      </c>
      <c r="N560">
        <v>10984</v>
      </c>
      <c r="O560">
        <v>0.39300000000000002</v>
      </c>
      <c r="P560">
        <v>0.36799999999999999</v>
      </c>
      <c r="Q560">
        <v>0.23899999999999999</v>
      </c>
      <c r="R560">
        <v>0.16200000000000001</v>
      </c>
      <c r="S560">
        <v>0.53100000000000003</v>
      </c>
      <c r="T560">
        <v>0.30599999999999999</v>
      </c>
    </row>
    <row r="561" spans="1:20" x14ac:dyDescent="0.45">
      <c r="A561" s="10" t="s">
        <v>603</v>
      </c>
      <c r="B561" s="10" t="s">
        <v>21</v>
      </c>
      <c r="C561">
        <v>0.32100000000000001</v>
      </c>
      <c r="D561">
        <v>1.04</v>
      </c>
      <c r="E561">
        <v>0.23799999999999999</v>
      </c>
      <c r="F561">
        <v>0.38800000000000001</v>
      </c>
      <c r="G561">
        <v>0.374</v>
      </c>
      <c r="H561">
        <v>9.7000000000000003E-2</v>
      </c>
      <c r="I561">
        <v>0.13800000000000001</v>
      </c>
      <c r="J561">
        <v>334</v>
      </c>
      <c r="K561">
        <v>4.91</v>
      </c>
      <c r="L561">
        <v>3849</v>
      </c>
      <c r="M561">
        <v>6954</v>
      </c>
      <c r="N561">
        <v>10803</v>
      </c>
      <c r="O561">
        <v>0.38600000000000001</v>
      </c>
      <c r="P561">
        <v>0.34</v>
      </c>
      <c r="Q561">
        <v>0.27400000000000002</v>
      </c>
      <c r="R561">
        <v>0.14499999999999999</v>
      </c>
      <c r="S561">
        <v>0.48899999999999999</v>
      </c>
      <c r="T561">
        <v>0.36599999999999999</v>
      </c>
    </row>
    <row r="562" spans="1:20" x14ac:dyDescent="0.45">
      <c r="A562" s="10" t="s">
        <v>598</v>
      </c>
      <c r="B562" s="10" t="s">
        <v>21</v>
      </c>
      <c r="C562">
        <v>0.30199999999999999</v>
      </c>
      <c r="D562">
        <v>1.04</v>
      </c>
      <c r="E562">
        <v>0.20200000000000001</v>
      </c>
      <c r="F562">
        <v>0.40600000000000003</v>
      </c>
      <c r="G562">
        <v>0.39200000000000002</v>
      </c>
      <c r="H562">
        <v>0.10199999999999999</v>
      </c>
      <c r="I562">
        <v>0.157</v>
      </c>
      <c r="J562">
        <v>490</v>
      </c>
      <c r="K562">
        <v>4.76</v>
      </c>
      <c r="L562">
        <v>5700</v>
      </c>
      <c r="M562">
        <v>10349</v>
      </c>
      <c r="N562">
        <v>16049</v>
      </c>
      <c r="O562">
        <v>0.39600000000000002</v>
      </c>
      <c r="P562">
        <v>0.34399999999999997</v>
      </c>
      <c r="Q562">
        <v>0.25900000000000001</v>
      </c>
      <c r="R562">
        <v>0.161</v>
      </c>
      <c r="S562">
        <v>0.48799999999999999</v>
      </c>
      <c r="T562">
        <v>0.35099999999999998</v>
      </c>
    </row>
    <row r="563" spans="1:20" x14ac:dyDescent="0.45">
      <c r="A563" s="10" t="s">
        <v>610</v>
      </c>
      <c r="B563" s="10" t="s">
        <v>21</v>
      </c>
      <c r="C563">
        <v>0.28000000000000003</v>
      </c>
      <c r="D563">
        <v>1.03</v>
      </c>
      <c r="E563">
        <v>0.19800000000000001</v>
      </c>
      <c r="F563">
        <v>0.40799999999999997</v>
      </c>
      <c r="G563">
        <v>0.39400000000000002</v>
      </c>
      <c r="H563">
        <v>0.122</v>
      </c>
      <c r="I563">
        <v>0.11799999999999999</v>
      </c>
      <c r="J563">
        <v>1080</v>
      </c>
      <c r="K563">
        <v>4.74</v>
      </c>
      <c r="L563">
        <v>11239</v>
      </c>
      <c r="M563">
        <v>20794</v>
      </c>
      <c r="N563">
        <v>32033</v>
      </c>
      <c r="O563">
        <v>0.41599999999999998</v>
      </c>
      <c r="P563">
        <v>0.35</v>
      </c>
      <c r="Q563">
        <v>0.23400000000000001</v>
      </c>
      <c r="R563">
        <v>0.17699999999999999</v>
      </c>
      <c r="S563">
        <v>0.53</v>
      </c>
      <c r="T563">
        <v>0.29299999999999998</v>
      </c>
    </row>
    <row r="564" spans="1:20" x14ac:dyDescent="0.45">
      <c r="A564" s="10" t="s">
        <v>577</v>
      </c>
      <c r="B564" s="10" t="s">
        <v>21</v>
      </c>
      <c r="C564">
        <v>0.28999999999999998</v>
      </c>
      <c r="D564">
        <v>1.03</v>
      </c>
      <c r="E564">
        <v>0.186</v>
      </c>
      <c r="F564">
        <v>0.41399999999999998</v>
      </c>
      <c r="G564">
        <v>0.40100000000000002</v>
      </c>
      <c r="H564">
        <v>7.9000000000000001E-2</v>
      </c>
      <c r="I564">
        <v>0.105</v>
      </c>
      <c r="J564">
        <v>231</v>
      </c>
      <c r="K564">
        <v>5.21</v>
      </c>
      <c r="L564">
        <v>2747</v>
      </c>
      <c r="M564">
        <v>3982</v>
      </c>
      <c r="N564">
        <v>6729</v>
      </c>
      <c r="O564">
        <v>0.39900000000000002</v>
      </c>
      <c r="P564">
        <v>0.36899999999999999</v>
      </c>
      <c r="Q564">
        <v>0.23200000000000001</v>
      </c>
      <c r="R564">
        <v>0.14299999999999999</v>
      </c>
      <c r="S564">
        <v>0.55500000000000005</v>
      </c>
      <c r="T564">
        <v>0.30199999999999999</v>
      </c>
    </row>
    <row r="565" spans="1:20" x14ac:dyDescent="0.45">
      <c r="A565" s="10" t="s">
        <v>599</v>
      </c>
      <c r="B565" s="10" t="s">
        <v>21</v>
      </c>
      <c r="C565">
        <v>0.28199999999999997</v>
      </c>
      <c r="D565">
        <v>1.03</v>
      </c>
      <c r="E565">
        <v>0.216</v>
      </c>
      <c r="F565">
        <v>0.39800000000000002</v>
      </c>
      <c r="G565">
        <v>0.38600000000000001</v>
      </c>
      <c r="H565">
        <v>0.11700000000000001</v>
      </c>
      <c r="I565">
        <v>0.13800000000000001</v>
      </c>
      <c r="J565">
        <v>586</v>
      </c>
      <c r="K565">
        <v>5.82</v>
      </c>
      <c r="L565">
        <v>5141</v>
      </c>
      <c r="M565">
        <v>9613</v>
      </c>
      <c r="N565">
        <v>14754</v>
      </c>
      <c r="O565">
        <v>0.40899999999999997</v>
      </c>
      <c r="P565">
        <v>0.34599999999999997</v>
      </c>
      <c r="Q565">
        <v>0.245</v>
      </c>
      <c r="R565">
        <v>0.19900000000000001</v>
      </c>
      <c r="S565">
        <v>0.496</v>
      </c>
      <c r="T565">
        <v>0.30599999999999999</v>
      </c>
    </row>
    <row r="566" spans="1:20" x14ac:dyDescent="0.45">
      <c r="A566" s="10" t="s">
        <v>613</v>
      </c>
      <c r="B566" s="10" t="s">
        <v>230</v>
      </c>
      <c r="C566">
        <v>0.28499999999999998</v>
      </c>
      <c r="D566">
        <v>1.03</v>
      </c>
      <c r="E566">
        <v>0.21199999999999999</v>
      </c>
      <c r="F566">
        <v>0.4</v>
      </c>
      <c r="G566">
        <v>0.38800000000000001</v>
      </c>
      <c r="H566">
        <v>9.9000000000000005E-2</v>
      </c>
      <c r="I566">
        <v>0.11899999999999999</v>
      </c>
      <c r="J566">
        <v>614</v>
      </c>
      <c r="K566">
        <v>4.83</v>
      </c>
      <c r="L566">
        <v>7564</v>
      </c>
      <c r="M566">
        <v>12240</v>
      </c>
      <c r="N566">
        <v>19804</v>
      </c>
      <c r="O566">
        <v>0.38100000000000001</v>
      </c>
      <c r="P566">
        <v>0.33300000000000002</v>
      </c>
      <c r="Q566">
        <v>0.28599999999999998</v>
      </c>
      <c r="R566">
        <v>0.17</v>
      </c>
      <c r="S566">
        <v>0.51900000000000002</v>
      </c>
      <c r="T566">
        <v>0.311</v>
      </c>
    </row>
    <row r="567" spans="1:20" x14ac:dyDescent="0.45">
      <c r="A567" s="10" t="s">
        <v>614</v>
      </c>
      <c r="B567" s="10" t="s">
        <v>21</v>
      </c>
      <c r="C567">
        <v>0.27500000000000002</v>
      </c>
      <c r="D567">
        <v>1.03</v>
      </c>
      <c r="E567">
        <v>0.17899999999999999</v>
      </c>
      <c r="F567">
        <v>0.41599999999999998</v>
      </c>
      <c r="G567">
        <v>0.40500000000000003</v>
      </c>
      <c r="H567">
        <v>0.109</v>
      </c>
      <c r="I567">
        <v>0.158</v>
      </c>
      <c r="J567">
        <v>209</v>
      </c>
      <c r="K567">
        <v>5.28</v>
      </c>
      <c r="L567">
        <v>2480</v>
      </c>
      <c r="M567">
        <v>3887</v>
      </c>
      <c r="N567">
        <v>6367</v>
      </c>
      <c r="O567">
        <v>0.42099999999999999</v>
      </c>
      <c r="P567">
        <v>0.34399999999999997</v>
      </c>
      <c r="Q567">
        <v>0.23499999999999999</v>
      </c>
      <c r="R567">
        <v>0.17</v>
      </c>
      <c r="S567">
        <v>0.51</v>
      </c>
      <c r="T567">
        <v>0.32</v>
      </c>
    </row>
    <row r="568" spans="1:20" x14ac:dyDescent="0.45">
      <c r="A568" s="10" t="s">
        <v>615</v>
      </c>
      <c r="B568" s="10" t="s">
        <v>21</v>
      </c>
      <c r="C568">
        <v>0.28299999999999997</v>
      </c>
      <c r="D568">
        <v>1.03</v>
      </c>
      <c r="E568">
        <v>0.23100000000000001</v>
      </c>
      <c r="F568">
        <v>0.39</v>
      </c>
      <c r="G568">
        <v>0.38</v>
      </c>
      <c r="H568">
        <v>0.13400000000000001</v>
      </c>
      <c r="I568">
        <v>0.111</v>
      </c>
      <c r="J568">
        <v>359</v>
      </c>
      <c r="K568">
        <v>4.55</v>
      </c>
      <c r="L568">
        <v>3734</v>
      </c>
      <c r="M568">
        <v>7430</v>
      </c>
      <c r="N568">
        <v>11164</v>
      </c>
      <c r="O568">
        <v>0.39500000000000002</v>
      </c>
      <c r="P568">
        <v>0.34499999999999997</v>
      </c>
      <c r="Q568">
        <v>0.26100000000000001</v>
      </c>
      <c r="R568">
        <v>0.20100000000000001</v>
      </c>
      <c r="S568">
        <v>0.51300000000000001</v>
      </c>
      <c r="T568">
        <v>0.28599999999999998</v>
      </c>
    </row>
    <row r="569" spans="1:20" x14ac:dyDescent="0.45">
      <c r="A569" s="10" t="s">
        <v>616</v>
      </c>
      <c r="B569" s="10" t="s">
        <v>21</v>
      </c>
      <c r="C569">
        <v>0.29899999999999999</v>
      </c>
      <c r="D569">
        <v>1.02</v>
      </c>
      <c r="E569">
        <v>0.20599999999999999</v>
      </c>
      <c r="F569">
        <v>0.40200000000000002</v>
      </c>
      <c r="G569">
        <v>0.39200000000000002</v>
      </c>
      <c r="H569">
        <v>9.1999999999999998E-2</v>
      </c>
      <c r="I569">
        <v>0.121</v>
      </c>
      <c r="J569">
        <v>386</v>
      </c>
      <c r="K569">
        <v>4.8</v>
      </c>
      <c r="L569">
        <v>4306</v>
      </c>
      <c r="M569">
        <v>7462</v>
      </c>
      <c r="N569">
        <v>11768</v>
      </c>
      <c r="O569">
        <v>0.42299999999999999</v>
      </c>
      <c r="P569">
        <v>0.33500000000000002</v>
      </c>
      <c r="Q569">
        <v>0.24199999999999999</v>
      </c>
      <c r="R569">
        <v>0.13800000000000001</v>
      </c>
      <c r="S569">
        <v>0.55000000000000004</v>
      </c>
      <c r="T569">
        <v>0.311</v>
      </c>
    </row>
    <row r="570" spans="1:20" x14ac:dyDescent="0.45">
      <c r="A570" s="10" t="s">
        <v>484</v>
      </c>
      <c r="B570" s="10" t="s">
        <v>21</v>
      </c>
      <c r="C570">
        <v>0.27500000000000002</v>
      </c>
      <c r="D570">
        <v>1.02</v>
      </c>
      <c r="E570">
        <v>0.20899999999999999</v>
      </c>
      <c r="F570">
        <v>0.4</v>
      </c>
      <c r="G570">
        <v>0.39100000000000001</v>
      </c>
      <c r="H570">
        <v>0.107</v>
      </c>
      <c r="I570">
        <v>0.11700000000000001</v>
      </c>
      <c r="J570">
        <v>237</v>
      </c>
      <c r="K570">
        <v>5.28</v>
      </c>
      <c r="L570">
        <v>2276</v>
      </c>
      <c r="M570">
        <v>4060</v>
      </c>
      <c r="N570">
        <v>6336</v>
      </c>
      <c r="O570">
        <v>0.38800000000000001</v>
      </c>
      <c r="P570">
        <v>0.34599999999999997</v>
      </c>
      <c r="Q570">
        <v>0.26500000000000001</v>
      </c>
      <c r="R570">
        <v>0.155</v>
      </c>
      <c r="S570">
        <v>0.56899999999999995</v>
      </c>
      <c r="T570">
        <v>0.27600000000000002</v>
      </c>
    </row>
    <row r="571" spans="1:20" x14ac:dyDescent="0.45">
      <c r="A571" s="10" t="s">
        <v>617</v>
      </c>
      <c r="B571" s="10" t="s">
        <v>21</v>
      </c>
      <c r="C571">
        <v>0.30499999999999999</v>
      </c>
      <c r="D571">
        <v>1.02</v>
      </c>
      <c r="E571">
        <v>0.21299999999999999</v>
      </c>
      <c r="F571">
        <v>0.39800000000000002</v>
      </c>
      <c r="G571">
        <v>0.38900000000000001</v>
      </c>
      <c r="H571">
        <v>0.09</v>
      </c>
      <c r="I571">
        <v>0.106</v>
      </c>
      <c r="J571">
        <v>139</v>
      </c>
      <c r="K571">
        <v>3.24</v>
      </c>
      <c r="L571">
        <v>2478</v>
      </c>
      <c r="M571">
        <v>4125</v>
      </c>
      <c r="N571">
        <v>6603</v>
      </c>
      <c r="O571">
        <v>0.38600000000000001</v>
      </c>
      <c r="P571">
        <v>0.34899999999999998</v>
      </c>
      <c r="Q571">
        <v>0.26500000000000001</v>
      </c>
      <c r="R571">
        <v>0.16</v>
      </c>
      <c r="S571">
        <v>0.54400000000000004</v>
      </c>
      <c r="T571">
        <v>0.29499999999999998</v>
      </c>
    </row>
    <row r="572" spans="1:20" x14ac:dyDescent="0.45">
      <c r="A572" s="10" t="s">
        <v>619</v>
      </c>
      <c r="B572" s="10" t="s">
        <v>21</v>
      </c>
      <c r="C572">
        <v>0.317</v>
      </c>
      <c r="D572">
        <v>1.02</v>
      </c>
      <c r="E572">
        <v>0.221</v>
      </c>
      <c r="F572">
        <v>0.39300000000000002</v>
      </c>
      <c r="G572">
        <v>0.38600000000000001</v>
      </c>
      <c r="H572">
        <v>0.106</v>
      </c>
      <c r="I572">
        <v>0.122</v>
      </c>
      <c r="J572">
        <v>327</v>
      </c>
      <c r="K572">
        <v>5.76</v>
      </c>
      <c r="L572">
        <v>3347</v>
      </c>
      <c r="M572">
        <v>5523</v>
      </c>
      <c r="N572">
        <v>8870</v>
      </c>
      <c r="O572">
        <v>0.39400000000000002</v>
      </c>
      <c r="P572">
        <v>0.32600000000000001</v>
      </c>
      <c r="Q572">
        <v>0.28000000000000003</v>
      </c>
      <c r="R572">
        <v>0.16200000000000001</v>
      </c>
      <c r="S572">
        <v>0.5</v>
      </c>
      <c r="T572">
        <v>0.33800000000000002</v>
      </c>
    </row>
    <row r="573" spans="1:20" x14ac:dyDescent="0.45">
      <c r="A573" s="10" t="s">
        <v>620</v>
      </c>
      <c r="B573" s="10" t="s">
        <v>21</v>
      </c>
      <c r="C573">
        <v>0.28399999999999997</v>
      </c>
      <c r="D573">
        <v>1.02</v>
      </c>
      <c r="E573">
        <v>0.216</v>
      </c>
      <c r="F573">
        <v>0.39500000000000002</v>
      </c>
      <c r="G573">
        <v>0.38800000000000001</v>
      </c>
      <c r="H573">
        <v>9.6000000000000002E-2</v>
      </c>
      <c r="I573">
        <v>0.13400000000000001</v>
      </c>
      <c r="J573">
        <v>208</v>
      </c>
      <c r="K573">
        <v>5.16</v>
      </c>
      <c r="L573">
        <v>2025</v>
      </c>
      <c r="M573">
        <v>3741</v>
      </c>
      <c r="N573">
        <v>5766</v>
      </c>
      <c r="O573">
        <v>0.39500000000000002</v>
      </c>
      <c r="P573">
        <v>0.34399999999999997</v>
      </c>
      <c r="Q573">
        <v>0.26100000000000001</v>
      </c>
      <c r="R573">
        <v>0.14199999999999999</v>
      </c>
      <c r="S573">
        <v>0.49299999999999999</v>
      </c>
      <c r="T573">
        <v>0.36499999999999999</v>
      </c>
    </row>
    <row r="574" spans="1:20" x14ac:dyDescent="0.45">
      <c r="A574" s="10" t="s">
        <v>480</v>
      </c>
      <c r="B574" s="10" t="s">
        <v>21</v>
      </c>
      <c r="C574">
        <v>0.33400000000000002</v>
      </c>
      <c r="D574">
        <v>1.02</v>
      </c>
      <c r="E574">
        <v>0.248</v>
      </c>
      <c r="F574">
        <v>0.379</v>
      </c>
      <c r="G574">
        <v>0.373</v>
      </c>
      <c r="H574">
        <v>0.109</v>
      </c>
      <c r="I574">
        <v>0.125</v>
      </c>
      <c r="J574">
        <v>178</v>
      </c>
      <c r="K574">
        <v>5.0999999999999996</v>
      </c>
      <c r="L574">
        <v>2083</v>
      </c>
      <c r="M574">
        <v>3571</v>
      </c>
      <c r="N574">
        <v>5654</v>
      </c>
      <c r="O574">
        <v>0.32</v>
      </c>
      <c r="P574">
        <v>0.34</v>
      </c>
      <c r="Q574">
        <v>0.34</v>
      </c>
      <c r="R574">
        <v>0.13400000000000001</v>
      </c>
      <c r="S574">
        <v>0.57699999999999996</v>
      </c>
      <c r="T574">
        <v>0.28899999999999998</v>
      </c>
    </row>
    <row r="575" spans="1:20" x14ac:dyDescent="0.45">
      <c r="A575" s="10" t="s">
        <v>621</v>
      </c>
      <c r="B575" s="10" t="s">
        <v>37</v>
      </c>
      <c r="C575">
        <v>0.28299999999999997</v>
      </c>
      <c r="D575">
        <v>1.01</v>
      </c>
      <c r="E575">
        <v>0.192</v>
      </c>
      <c r="F575">
        <v>0.40600000000000003</v>
      </c>
      <c r="G575">
        <v>0.40100000000000002</v>
      </c>
      <c r="H575">
        <v>0.13100000000000001</v>
      </c>
      <c r="I575">
        <v>8.3000000000000004E-2</v>
      </c>
      <c r="J575">
        <v>286</v>
      </c>
      <c r="K575">
        <v>4.95</v>
      </c>
      <c r="L575">
        <v>3253</v>
      </c>
      <c r="M575">
        <v>5469</v>
      </c>
      <c r="N575">
        <v>8722</v>
      </c>
      <c r="O575">
        <v>0.40899999999999997</v>
      </c>
      <c r="P575">
        <v>0.312</v>
      </c>
      <c r="Q575">
        <v>0.27900000000000003</v>
      </c>
      <c r="R575">
        <v>0.154</v>
      </c>
      <c r="S575">
        <v>0.57999999999999996</v>
      </c>
      <c r="T575">
        <v>0.26600000000000001</v>
      </c>
    </row>
    <row r="576" spans="1:20" x14ac:dyDescent="0.45">
      <c r="A576" s="10" t="s">
        <v>622</v>
      </c>
      <c r="B576" s="10" t="s">
        <v>21</v>
      </c>
      <c r="C576">
        <v>0.3</v>
      </c>
      <c r="D576">
        <v>1.01</v>
      </c>
      <c r="E576">
        <v>0.21</v>
      </c>
      <c r="F576">
        <v>0.39700000000000002</v>
      </c>
      <c r="G576">
        <v>0.39300000000000002</v>
      </c>
      <c r="H576">
        <v>0.11</v>
      </c>
      <c r="I576">
        <v>0.14799999999999999</v>
      </c>
      <c r="J576">
        <v>161</v>
      </c>
      <c r="K576">
        <v>3.92</v>
      </c>
      <c r="L576">
        <v>2123</v>
      </c>
      <c r="M576">
        <v>3950</v>
      </c>
      <c r="N576">
        <v>6073</v>
      </c>
      <c r="O576">
        <v>0.378</v>
      </c>
      <c r="P576">
        <v>0.374</v>
      </c>
      <c r="Q576">
        <v>0.248</v>
      </c>
      <c r="R576">
        <v>0.193</v>
      </c>
      <c r="S576">
        <v>0.49399999999999999</v>
      </c>
      <c r="T576">
        <v>0.313</v>
      </c>
    </row>
    <row r="577" spans="1:20" x14ac:dyDescent="0.45">
      <c r="A577" s="10" t="s">
        <v>623</v>
      </c>
      <c r="B577" s="10" t="s">
        <v>21</v>
      </c>
      <c r="C577">
        <v>0.308</v>
      </c>
      <c r="D577">
        <v>1.01</v>
      </c>
      <c r="E577">
        <v>0.214</v>
      </c>
      <c r="F577">
        <v>0.39500000000000002</v>
      </c>
      <c r="G577">
        <v>0.39200000000000002</v>
      </c>
      <c r="H577">
        <v>9.1999999999999998E-2</v>
      </c>
      <c r="I577">
        <v>0.11899999999999999</v>
      </c>
      <c r="J577">
        <v>369</v>
      </c>
      <c r="K577">
        <v>5.66</v>
      </c>
      <c r="L577">
        <v>3609</v>
      </c>
      <c r="M577">
        <v>6190</v>
      </c>
      <c r="N577">
        <v>9799</v>
      </c>
      <c r="O577">
        <v>0.371</v>
      </c>
      <c r="P577">
        <v>0.34200000000000003</v>
      </c>
      <c r="Q577">
        <v>0.28799999999999998</v>
      </c>
      <c r="R577">
        <v>0.159</v>
      </c>
      <c r="S577">
        <v>0.51700000000000002</v>
      </c>
      <c r="T577">
        <v>0.32400000000000001</v>
      </c>
    </row>
    <row r="578" spans="1:20" x14ac:dyDescent="0.45">
      <c r="A578" s="10" t="s">
        <v>625</v>
      </c>
      <c r="B578" s="10" t="s">
        <v>21</v>
      </c>
      <c r="C578">
        <v>0.29399999999999998</v>
      </c>
      <c r="D578">
        <v>1.01</v>
      </c>
      <c r="E578">
        <v>0.191</v>
      </c>
      <c r="F578">
        <v>0.40600000000000003</v>
      </c>
      <c r="G578">
        <v>0.40300000000000002</v>
      </c>
      <c r="H578">
        <v>0.122</v>
      </c>
      <c r="I578">
        <v>0.12</v>
      </c>
      <c r="J578">
        <v>211</v>
      </c>
      <c r="K578">
        <v>4.04</v>
      </c>
      <c r="L578">
        <v>3181</v>
      </c>
      <c r="M578">
        <v>5135</v>
      </c>
      <c r="N578">
        <v>8316</v>
      </c>
      <c r="O578">
        <v>0.42299999999999999</v>
      </c>
      <c r="P578">
        <v>0.34599999999999997</v>
      </c>
      <c r="Q578">
        <v>0.23100000000000001</v>
      </c>
      <c r="R578">
        <v>0.17799999999999999</v>
      </c>
      <c r="S578">
        <v>0.495</v>
      </c>
      <c r="T578">
        <v>0.32700000000000001</v>
      </c>
    </row>
    <row r="579" spans="1:20" x14ac:dyDescent="0.45">
      <c r="A579" s="10" t="s">
        <v>629</v>
      </c>
      <c r="B579" s="10" t="s">
        <v>21</v>
      </c>
      <c r="C579">
        <v>0.30199999999999999</v>
      </c>
      <c r="D579">
        <v>1.01</v>
      </c>
      <c r="E579">
        <v>0.214</v>
      </c>
      <c r="F579">
        <v>0.39400000000000002</v>
      </c>
      <c r="G579">
        <v>0.39200000000000002</v>
      </c>
      <c r="H579">
        <v>9.7000000000000003E-2</v>
      </c>
      <c r="I579">
        <v>0.155</v>
      </c>
      <c r="J579">
        <v>711</v>
      </c>
      <c r="K579">
        <v>5.21</v>
      </c>
      <c r="L579">
        <v>7854</v>
      </c>
      <c r="M579">
        <v>13535</v>
      </c>
      <c r="N579">
        <v>21389</v>
      </c>
      <c r="O579">
        <v>0.39500000000000002</v>
      </c>
      <c r="P579">
        <v>0.33900000000000002</v>
      </c>
      <c r="Q579">
        <v>0.26600000000000001</v>
      </c>
      <c r="R579">
        <v>0.154</v>
      </c>
      <c r="S579">
        <v>0.46800000000000003</v>
      </c>
      <c r="T579">
        <v>0.378</v>
      </c>
    </row>
    <row r="580" spans="1:20" x14ac:dyDescent="0.45">
      <c r="A580" s="10" t="s">
        <v>630</v>
      </c>
      <c r="B580" s="10" t="s">
        <v>21</v>
      </c>
      <c r="C580">
        <v>0.28799999999999998</v>
      </c>
      <c r="D580">
        <v>1.01</v>
      </c>
      <c r="E580">
        <v>0.21299999999999999</v>
      </c>
      <c r="F580">
        <v>0.39500000000000002</v>
      </c>
      <c r="G580">
        <v>0.39300000000000002</v>
      </c>
      <c r="H580">
        <v>0.128</v>
      </c>
      <c r="I580">
        <v>9.4E-2</v>
      </c>
      <c r="J580">
        <v>383</v>
      </c>
      <c r="K580">
        <v>3.48</v>
      </c>
      <c r="L580">
        <v>6331</v>
      </c>
      <c r="M580">
        <v>10592</v>
      </c>
      <c r="N580">
        <v>16923</v>
      </c>
      <c r="O580">
        <v>0.38200000000000001</v>
      </c>
      <c r="P580">
        <v>0.34399999999999997</v>
      </c>
      <c r="Q580">
        <v>0.27400000000000002</v>
      </c>
      <c r="R580">
        <v>0.19700000000000001</v>
      </c>
      <c r="S580">
        <v>0.51100000000000001</v>
      </c>
      <c r="T580">
        <v>0.29199999999999998</v>
      </c>
    </row>
    <row r="581" spans="1:20" x14ac:dyDescent="0.45">
      <c r="A581" s="10" t="s">
        <v>628</v>
      </c>
      <c r="B581" s="10" t="s">
        <v>73</v>
      </c>
      <c r="C581">
        <v>0.314</v>
      </c>
      <c r="D581">
        <v>1</v>
      </c>
      <c r="E581">
        <v>0.216</v>
      </c>
      <c r="F581">
        <v>0.39300000000000002</v>
      </c>
      <c r="G581">
        <v>0.39200000000000002</v>
      </c>
      <c r="H581">
        <v>0.107</v>
      </c>
      <c r="I581">
        <v>0.08</v>
      </c>
      <c r="J581">
        <v>167</v>
      </c>
      <c r="K581">
        <v>4.4800000000000004</v>
      </c>
      <c r="L581">
        <v>1945</v>
      </c>
      <c r="M581">
        <v>3701</v>
      </c>
      <c r="N581">
        <v>5646</v>
      </c>
      <c r="O581">
        <v>0.36699999999999999</v>
      </c>
      <c r="P581">
        <v>0.34399999999999997</v>
      </c>
      <c r="Q581">
        <v>0.28899999999999998</v>
      </c>
      <c r="R581">
        <v>0.17599999999999999</v>
      </c>
      <c r="S581">
        <v>0.505</v>
      </c>
      <c r="T581">
        <v>0.318</v>
      </c>
    </row>
    <row r="582" spans="1:20" x14ac:dyDescent="0.45">
      <c r="A582" s="10" t="s">
        <v>631</v>
      </c>
      <c r="B582" s="10" t="s">
        <v>21</v>
      </c>
      <c r="C582">
        <v>0.29899999999999999</v>
      </c>
      <c r="D582">
        <v>1</v>
      </c>
      <c r="E582">
        <v>0.20200000000000001</v>
      </c>
      <c r="F582">
        <v>0.39900000000000002</v>
      </c>
      <c r="G582">
        <v>0.39800000000000002</v>
      </c>
      <c r="H582">
        <v>0.128</v>
      </c>
      <c r="I582">
        <v>0.111</v>
      </c>
      <c r="J582">
        <v>255</v>
      </c>
      <c r="K582">
        <v>5.29</v>
      </c>
      <c r="L582">
        <v>2631</v>
      </c>
      <c r="M582">
        <v>4599</v>
      </c>
      <c r="N582">
        <v>7230</v>
      </c>
      <c r="O582">
        <v>0.36699999999999999</v>
      </c>
      <c r="P582">
        <v>0.37</v>
      </c>
      <c r="Q582">
        <v>0.26200000000000001</v>
      </c>
      <c r="R582">
        <v>0.18099999999999999</v>
      </c>
      <c r="S582">
        <v>0.47699999999999998</v>
      </c>
      <c r="T582">
        <v>0.34300000000000003</v>
      </c>
    </row>
    <row r="583" spans="1:20" x14ac:dyDescent="0.45">
      <c r="A583" s="10" t="s">
        <v>632</v>
      </c>
      <c r="B583" s="10" t="s">
        <v>21</v>
      </c>
      <c r="C583">
        <v>0.28599999999999998</v>
      </c>
      <c r="D583">
        <v>1</v>
      </c>
      <c r="E583">
        <v>0.188</v>
      </c>
      <c r="F583">
        <v>0.40600000000000003</v>
      </c>
      <c r="G583">
        <v>0.40600000000000003</v>
      </c>
      <c r="H583">
        <v>8.6999999999999994E-2</v>
      </c>
      <c r="I583">
        <v>0.1</v>
      </c>
      <c r="J583">
        <v>272</v>
      </c>
      <c r="K583">
        <v>4.13</v>
      </c>
      <c r="L583">
        <v>3072</v>
      </c>
      <c r="M583">
        <v>5850</v>
      </c>
      <c r="N583">
        <v>8922</v>
      </c>
      <c r="O583">
        <v>0.432</v>
      </c>
      <c r="P583">
        <v>0.33500000000000002</v>
      </c>
      <c r="Q583">
        <v>0.23300000000000001</v>
      </c>
      <c r="R583">
        <v>0.18099999999999999</v>
      </c>
      <c r="S583">
        <v>0.53500000000000003</v>
      </c>
      <c r="T583">
        <v>0.28299999999999997</v>
      </c>
    </row>
    <row r="584" spans="1:20" x14ac:dyDescent="0.45">
      <c r="A584" s="10" t="s">
        <v>633</v>
      </c>
      <c r="B584" s="10" t="s">
        <v>21</v>
      </c>
      <c r="C584">
        <v>0.28199999999999997</v>
      </c>
      <c r="D584">
        <v>1</v>
      </c>
      <c r="E584">
        <v>0.19900000000000001</v>
      </c>
      <c r="F584">
        <v>0.4</v>
      </c>
      <c r="G584">
        <v>0.40100000000000002</v>
      </c>
      <c r="H584">
        <v>0.1</v>
      </c>
      <c r="I584">
        <v>0.11</v>
      </c>
      <c r="J584">
        <v>1313</v>
      </c>
      <c r="K584">
        <v>4.75</v>
      </c>
      <c r="L584">
        <v>14522</v>
      </c>
      <c r="M584">
        <v>24897</v>
      </c>
      <c r="N584">
        <v>39419</v>
      </c>
      <c r="O584">
        <v>0.41099999999999998</v>
      </c>
      <c r="P584">
        <v>0.34200000000000003</v>
      </c>
      <c r="Q584">
        <v>0.246</v>
      </c>
      <c r="R584">
        <v>0.16700000000000001</v>
      </c>
      <c r="S584">
        <v>0.53900000000000003</v>
      </c>
      <c r="T584">
        <v>0.29399999999999998</v>
      </c>
    </row>
    <row r="585" spans="1:20" x14ac:dyDescent="0.45">
      <c r="A585" s="10" t="s">
        <v>634</v>
      </c>
      <c r="B585" s="10" t="s">
        <v>21</v>
      </c>
      <c r="C585">
        <v>0.27800000000000002</v>
      </c>
      <c r="D585">
        <v>1</v>
      </c>
      <c r="E585">
        <v>0.221</v>
      </c>
      <c r="F585">
        <v>0.38900000000000001</v>
      </c>
      <c r="G585">
        <v>0.39</v>
      </c>
      <c r="H585">
        <v>7.9000000000000001E-2</v>
      </c>
      <c r="I585">
        <v>0.113</v>
      </c>
      <c r="J585">
        <v>182</v>
      </c>
      <c r="K585">
        <v>5.29</v>
      </c>
      <c r="L585">
        <v>1849</v>
      </c>
      <c r="M585">
        <v>3283</v>
      </c>
      <c r="N585">
        <v>5132</v>
      </c>
      <c r="O585">
        <v>0.41399999999999998</v>
      </c>
      <c r="P585">
        <v>0.35699999999999998</v>
      </c>
      <c r="Q585">
        <v>0.23</v>
      </c>
      <c r="R585">
        <v>0.161</v>
      </c>
      <c r="S585">
        <v>0.48299999999999998</v>
      </c>
      <c r="T585">
        <v>0.35699999999999998</v>
      </c>
    </row>
    <row r="586" spans="1:20" x14ac:dyDescent="0.45">
      <c r="A586" s="10" t="s">
        <v>635</v>
      </c>
      <c r="B586" s="10" t="s">
        <v>21</v>
      </c>
      <c r="C586">
        <v>0.31900000000000001</v>
      </c>
      <c r="D586">
        <v>1</v>
      </c>
      <c r="E586">
        <v>0.21099999999999999</v>
      </c>
      <c r="F586">
        <v>0.39400000000000002</v>
      </c>
      <c r="G586">
        <v>0.39500000000000002</v>
      </c>
      <c r="H586">
        <v>9.0999999999999998E-2</v>
      </c>
      <c r="I586">
        <v>0.1</v>
      </c>
      <c r="J586">
        <v>293</v>
      </c>
      <c r="K586">
        <v>4.42</v>
      </c>
      <c r="L586">
        <v>3586</v>
      </c>
      <c r="M586">
        <v>6654</v>
      </c>
      <c r="N586">
        <v>10240</v>
      </c>
      <c r="O586">
        <v>0.32100000000000001</v>
      </c>
      <c r="P586">
        <v>0.36299999999999999</v>
      </c>
      <c r="Q586">
        <v>0.316</v>
      </c>
      <c r="R586">
        <v>0.14899999999999999</v>
      </c>
      <c r="S586">
        <v>0.52400000000000002</v>
      </c>
      <c r="T586">
        <v>0.32700000000000001</v>
      </c>
    </row>
    <row r="587" spans="1:20" x14ac:dyDescent="0.45">
      <c r="A587" s="10" t="s">
        <v>639</v>
      </c>
      <c r="B587" s="10" t="s">
        <v>21</v>
      </c>
      <c r="C587">
        <v>0.29799999999999999</v>
      </c>
      <c r="D587">
        <v>1</v>
      </c>
      <c r="E587">
        <v>0.193</v>
      </c>
      <c r="F587">
        <v>0.40300000000000002</v>
      </c>
      <c r="G587">
        <v>0.40400000000000003</v>
      </c>
      <c r="H587">
        <v>0.10199999999999999</v>
      </c>
      <c r="I587">
        <v>9.8000000000000004E-2</v>
      </c>
      <c r="J587">
        <v>970</v>
      </c>
      <c r="K587">
        <v>5.23</v>
      </c>
      <c r="L587">
        <v>10510</v>
      </c>
      <c r="M587">
        <v>18275</v>
      </c>
      <c r="N587">
        <v>28785</v>
      </c>
      <c r="O587">
        <v>0.378</v>
      </c>
      <c r="P587">
        <v>0.34200000000000003</v>
      </c>
      <c r="Q587">
        <v>0.28000000000000003</v>
      </c>
      <c r="R587">
        <v>0.161</v>
      </c>
      <c r="S587">
        <v>0.55200000000000005</v>
      </c>
      <c r="T587">
        <v>0.28699999999999998</v>
      </c>
    </row>
    <row r="588" spans="1:20" x14ac:dyDescent="0.45">
      <c r="A588" s="10" t="s">
        <v>636</v>
      </c>
      <c r="B588" s="10" t="s">
        <v>21</v>
      </c>
      <c r="C588">
        <v>0.28799999999999998</v>
      </c>
      <c r="D588">
        <v>1</v>
      </c>
      <c r="E588">
        <v>0.20499999999999999</v>
      </c>
      <c r="F588">
        <v>0.39700000000000002</v>
      </c>
      <c r="G588">
        <v>0.39800000000000002</v>
      </c>
      <c r="H588">
        <v>0.10100000000000001</v>
      </c>
      <c r="I588">
        <v>0.11799999999999999</v>
      </c>
      <c r="J588">
        <v>465</v>
      </c>
      <c r="K588">
        <v>4.1900000000000004</v>
      </c>
      <c r="L588">
        <v>6061</v>
      </c>
      <c r="M588">
        <v>10153</v>
      </c>
      <c r="N588">
        <v>16214</v>
      </c>
      <c r="O588">
        <v>0.47299999999999998</v>
      </c>
      <c r="P588">
        <v>0.30599999999999999</v>
      </c>
      <c r="Q588">
        <v>0.221</v>
      </c>
      <c r="R588">
        <v>0.156</v>
      </c>
      <c r="S588">
        <v>0.54900000000000004</v>
      </c>
      <c r="T588">
        <v>0.29499999999999998</v>
      </c>
    </row>
    <row r="589" spans="1:20" x14ac:dyDescent="0.45">
      <c r="A589" s="10" t="s">
        <v>637</v>
      </c>
      <c r="B589" s="10" t="s">
        <v>21</v>
      </c>
      <c r="C589">
        <v>0.28799999999999998</v>
      </c>
      <c r="D589">
        <v>1</v>
      </c>
      <c r="E589">
        <v>0.20300000000000001</v>
      </c>
      <c r="F589">
        <v>0.39800000000000002</v>
      </c>
      <c r="G589">
        <v>0.39900000000000002</v>
      </c>
      <c r="H589">
        <v>0.10299999999999999</v>
      </c>
      <c r="I589">
        <v>0.11700000000000001</v>
      </c>
      <c r="J589">
        <v>1064</v>
      </c>
      <c r="K589">
        <v>5.0599999999999996</v>
      </c>
      <c r="L589">
        <v>12016</v>
      </c>
      <c r="M589">
        <v>20355</v>
      </c>
      <c r="N589">
        <v>32371</v>
      </c>
      <c r="O589">
        <v>0.36199999999999999</v>
      </c>
      <c r="P589">
        <v>0.35899999999999999</v>
      </c>
      <c r="Q589">
        <v>0.27900000000000003</v>
      </c>
      <c r="R589">
        <v>0.18</v>
      </c>
      <c r="S589">
        <v>0.51100000000000001</v>
      </c>
      <c r="T589">
        <v>0.309</v>
      </c>
    </row>
    <row r="590" spans="1:20" x14ac:dyDescent="0.45">
      <c r="A590" s="10" t="s">
        <v>638</v>
      </c>
      <c r="B590" s="10" t="s">
        <v>21</v>
      </c>
      <c r="C590">
        <v>0.30299999999999999</v>
      </c>
      <c r="D590">
        <v>1</v>
      </c>
      <c r="E590">
        <v>0.19600000000000001</v>
      </c>
      <c r="F590">
        <v>0.40100000000000002</v>
      </c>
      <c r="G590">
        <v>0.40300000000000002</v>
      </c>
      <c r="H590">
        <v>7.2999999999999995E-2</v>
      </c>
      <c r="I590">
        <v>0.127</v>
      </c>
      <c r="J590">
        <v>191</v>
      </c>
      <c r="K590">
        <v>5.31</v>
      </c>
      <c r="L590">
        <v>2089</v>
      </c>
      <c r="M590">
        <v>3357</v>
      </c>
      <c r="N590">
        <v>5446</v>
      </c>
      <c r="O590">
        <v>0.40699999999999997</v>
      </c>
      <c r="P590">
        <v>0.33900000000000002</v>
      </c>
      <c r="Q590">
        <v>0.253</v>
      </c>
      <c r="R590">
        <v>0.16600000000000001</v>
      </c>
      <c r="S590">
        <v>0.51300000000000001</v>
      </c>
      <c r="T590">
        <v>0.32100000000000001</v>
      </c>
    </row>
    <row r="591" spans="1:20" x14ac:dyDescent="0.45">
      <c r="A591" s="10" t="s">
        <v>640</v>
      </c>
      <c r="B591" s="10" t="s">
        <v>21</v>
      </c>
      <c r="C591">
        <v>0.26600000000000001</v>
      </c>
      <c r="D591">
        <v>0.99</v>
      </c>
      <c r="E591">
        <v>0.192</v>
      </c>
      <c r="F591">
        <v>0.40300000000000002</v>
      </c>
      <c r="G591">
        <v>0.40600000000000003</v>
      </c>
      <c r="H591">
        <v>0.11600000000000001</v>
      </c>
      <c r="I591">
        <v>9.9000000000000005E-2</v>
      </c>
      <c r="J591">
        <v>184</v>
      </c>
      <c r="K591">
        <v>3.91</v>
      </c>
      <c r="L591">
        <v>3051</v>
      </c>
      <c r="M591">
        <v>4436</v>
      </c>
      <c r="N591">
        <v>7487</v>
      </c>
      <c r="O591">
        <v>0.39800000000000002</v>
      </c>
      <c r="P591">
        <v>0.34300000000000003</v>
      </c>
      <c r="Q591">
        <v>0.25900000000000001</v>
      </c>
      <c r="R591">
        <v>0.20200000000000001</v>
      </c>
      <c r="S591">
        <v>0.54100000000000004</v>
      </c>
      <c r="T591">
        <v>0.25700000000000001</v>
      </c>
    </row>
    <row r="592" spans="1:20" x14ac:dyDescent="0.45">
      <c r="A592" s="10" t="s">
        <v>641</v>
      </c>
      <c r="B592" s="10" t="s">
        <v>21</v>
      </c>
      <c r="C592">
        <v>0.29399999999999998</v>
      </c>
      <c r="D592">
        <v>0.99</v>
      </c>
      <c r="E592">
        <v>0.184</v>
      </c>
      <c r="F592">
        <v>0.40699999999999997</v>
      </c>
      <c r="G592">
        <v>0.40899999999999997</v>
      </c>
      <c r="H592">
        <v>0.124</v>
      </c>
      <c r="I592">
        <v>0.10299999999999999</v>
      </c>
      <c r="J592">
        <v>374</v>
      </c>
      <c r="K592">
        <v>4.28</v>
      </c>
      <c r="L592">
        <v>5533</v>
      </c>
      <c r="M592">
        <v>8540</v>
      </c>
      <c r="N592">
        <v>14073</v>
      </c>
      <c r="O592">
        <v>0.41099999999999998</v>
      </c>
      <c r="P592">
        <v>0.33500000000000002</v>
      </c>
      <c r="Q592">
        <v>0.254</v>
      </c>
      <c r="R592">
        <v>0.186</v>
      </c>
      <c r="S592">
        <v>0.51100000000000001</v>
      </c>
      <c r="T592">
        <v>0.30399999999999999</v>
      </c>
    </row>
    <row r="593" spans="1:20" x14ac:dyDescent="0.45">
      <c r="A593" s="10" t="s">
        <v>646</v>
      </c>
      <c r="B593" s="10" t="s">
        <v>21</v>
      </c>
      <c r="C593">
        <v>0.29599999999999999</v>
      </c>
      <c r="D593">
        <v>0.99</v>
      </c>
      <c r="E593">
        <v>0.21</v>
      </c>
      <c r="F593">
        <v>0.39400000000000002</v>
      </c>
      <c r="G593">
        <v>0.39600000000000002</v>
      </c>
      <c r="H593">
        <v>0.114</v>
      </c>
      <c r="I593">
        <v>0.105</v>
      </c>
      <c r="J593">
        <v>752</v>
      </c>
      <c r="K593">
        <v>5.25</v>
      </c>
      <c r="L593">
        <v>7778</v>
      </c>
      <c r="M593">
        <v>13522</v>
      </c>
      <c r="N593">
        <v>21300</v>
      </c>
      <c r="O593">
        <v>0.375</v>
      </c>
      <c r="P593">
        <v>0.33900000000000002</v>
      </c>
      <c r="Q593">
        <v>0.28599999999999998</v>
      </c>
      <c r="R593">
        <v>0.183</v>
      </c>
      <c r="S593">
        <v>0.51700000000000002</v>
      </c>
      <c r="T593">
        <v>0.30099999999999999</v>
      </c>
    </row>
    <row r="594" spans="1:20" x14ac:dyDescent="0.45">
      <c r="A594" s="10" t="s">
        <v>642</v>
      </c>
      <c r="B594" s="10" t="s">
        <v>21</v>
      </c>
      <c r="C594">
        <v>0.26900000000000002</v>
      </c>
      <c r="D594">
        <v>0.99</v>
      </c>
      <c r="E594">
        <v>0.21199999999999999</v>
      </c>
      <c r="F594">
        <v>0.39300000000000002</v>
      </c>
      <c r="G594">
        <v>0.39500000000000002</v>
      </c>
      <c r="H594">
        <v>0.115</v>
      </c>
      <c r="I594">
        <v>0.11899999999999999</v>
      </c>
      <c r="J594">
        <v>680</v>
      </c>
      <c r="K594">
        <v>4.82</v>
      </c>
      <c r="L594">
        <v>7605</v>
      </c>
      <c r="M594">
        <v>13071</v>
      </c>
      <c r="N594">
        <v>20676</v>
      </c>
      <c r="O594">
        <v>0.439</v>
      </c>
      <c r="P594">
        <v>0.33</v>
      </c>
      <c r="Q594">
        <v>0.23200000000000001</v>
      </c>
      <c r="R594">
        <v>0.189</v>
      </c>
      <c r="S594">
        <v>0.51500000000000001</v>
      </c>
      <c r="T594">
        <v>0.29599999999999999</v>
      </c>
    </row>
    <row r="595" spans="1:20" x14ac:dyDescent="0.45">
      <c r="A595" s="10" t="s">
        <v>644</v>
      </c>
      <c r="B595" s="10" t="s">
        <v>21</v>
      </c>
      <c r="C595">
        <v>0.27300000000000002</v>
      </c>
      <c r="D595">
        <v>0.99</v>
      </c>
      <c r="E595">
        <v>0.16300000000000001</v>
      </c>
      <c r="F595">
        <v>0.41599999999999998</v>
      </c>
      <c r="G595">
        <v>0.42099999999999999</v>
      </c>
      <c r="H595">
        <v>0.13100000000000001</v>
      </c>
      <c r="I595">
        <v>6.0999999999999999E-2</v>
      </c>
      <c r="J595">
        <v>191</v>
      </c>
      <c r="K595">
        <v>3.95</v>
      </c>
      <c r="L595">
        <v>2758</v>
      </c>
      <c r="M595">
        <v>4382</v>
      </c>
      <c r="N595">
        <v>7140</v>
      </c>
      <c r="O595">
        <v>0.42199999999999999</v>
      </c>
      <c r="P595">
        <v>0.33800000000000002</v>
      </c>
      <c r="Q595">
        <v>0.24</v>
      </c>
      <c r="R595">
        <v>0.191</v>
      </c>
      <c r="S595">
        <v>0.56899999999999995</v>
      </c>
      <c r="T595">
        <v>0.24</v>
      </c>
    </row>
    <row r="596" spans="1:20" x14ac:dyDescent="0.45">
      <c r="A596" s="10" t="s">
        <v>612</v>
      </c>
      <c r="B596" s="10" t="s">
        <v>21</v>
      </c>
      <c r="C596">
        <v>0.30199999999999999</v>
      </c>
      <c r="D596">
        <v>0.99</v>
      </c>
      <c r="E596">
        <v>0.17699999999999999</v>
      </c>
      <c r="F596">
        <v>0.40899999999999997</v>
      </c>
      <c r="G596">
        <v>0.41399999999999998</v>
      </c>
      <c r="H596">
        <v>8.7999999999999995E-2</v>
      </c>
      <c r="I596">
        <v>0.112</v>
      </c>
      <c r="J596">
        <v>150</v>
      </c>
      <c r="K596">
        <v>4.45</v>
      </c>
      <c r="L596">
        <v>1809</v>
      </c>
      <c r="M596">
        <v>3231</v>
      </c>
      <c r="N596">
        <v>5040</v>
      </c>
      <c r="O596">
        <v>0.34699999999999998</v>
      </c>
      <c r="P596">
        <v>0.35599999999999998</v>
      </c>
      <c r="Q596">
        <v>0.29699999999999999</v>
      </c>
      <c r="R596">
        <v>0.17199999999999999</v>
      </c>
      <c r="S596">
        <v>0.52200000000000002</v>
      </c>
      <c r="T596">
        <v>0.30599999999999999</v>
      </c>
    </row>
    <row r="597" spans="1:20" x14ac:dyDescent="0.45">
      <c r="A597" s="10" t="s">
        <v>624</v>
      </c>
      <c r="B597" s="10" t="s">
        <v>21</v>
      </c>
      <c r="C597">
        <v>0.29199999999999998</v>
      </c>
      <c r="D597">
        <v>0.99</v>
      </c>
      <c r="E597">
        <v>0.22500000000000001</v>
      </c>
      <c r="F597">
        <v>0.38400000000000001</v>
      </c>
      <c r="G597">
        <v>0.39</v>
      </c>
      <c r="H597">
        <v>7.8E-2</v>
      </c>
      <c r="I597">
        <v>0.108</v>
      </c>
      <c r="J597">
        <v>273</v>
      </c>
      <c r="K597">
        <v>4.5599999999999996</v>
      </c>
      <c r="L597">
        <v>2621</v>
      </c>
      <c r="M597">
        <v>5508</v>
      </c>
      <c r="N597">
        <v>8129</v>
      </c>
      <c r="O597">
        <v>0.36399999999999999</v>
      </c>
      <c r="P597">
        <v>0.374</v>
      </c>
      <c r="Q597">
        <v>0.26200000000000001</v>
      </c>
      <c r="R597">
        <v>0.14599999999999999</v>
      </c>
      <c r="S597">
        <v>0.51800000000000002</v>
      </c>
      <c r="T597">
        <v>0.33600000000000002</v>
      </c>
    </row>
    <row r="598" spans="1:20" x14ac:dyDescent="0.45">
      <c r="A598" s="10" t="s">
        <v>648</v>
      </c>
      <c r="B598" s="10" t="s">
        <v>21</v>
      </c>
      <c r="C598">
        <v>0.28499999999999998</v>
      </c>
      <c r="D598">
        <v>0.98</v>
      </c>
      <c r="E598">
        <v>0.219</v>
      </c>
      <c r="F598">
        <v>0.38800000000000001</v>
      </c>
      <c r="G598">
        <v>0.39400000000000002</v>
      </c>
      <c r="H598">
        <v>0.123</v>
      </c>
      <c r="I598">
        <v>0.13700000000000001</v>
      </c>
      <c r="J598">
        <v>634</v>
      </c>
      <c r="K598">
        <v>4.96</v>
      </c>
      <c r="L598">
        <v>6709</v>
      </c>
      <c r="M598">
        <v>12102</v>
      </c>
      <c r="N598">
        <v>18811</v>
      </c>
      <c r="O598">
        <v>0.42799999999999999</v>
      </c>
      <c r="P598">
        <v>0.33200000000000002</v>
      </c>
      <c r="Q598">
        <v>0.24</v>
      </c>
      <c r="R598">
        <v>0.17699999999999999</v>
      </c>
      <c r="S598">
        <v>0.48</v>
      </c>
      <c r="T598">
        <v>0.34300000000000003</v>
      </c>
    </row>
    <row r="599" spans="1:20" x14ac:dyDescent="0.45">
      <c r="A599" s="10" t="s">
        <v>649</v>
      </c>
      <c r="B599" s="10" t="s">
        <v>21</v>
      </c>
      <c r="C599">
        <v>0.29399999999999998</v>
      </c>
      <c r="D599">
        <v>0.98</v>
      </c>
      <c r="E599">
        <v>0.20100000000000001</v>
      </c>
      <c r="F599">
        <v>0.39600000000000002</v>
      </c>
      <c r="G599">
        <v>0.40300000000000002</v>
      </c>
      <c r="H599">
        <v>9.5000000000000001E-2</v>
      </c>
      <c r="I599">
        <v>9.2999999999999999E-2</v>
      </c>
      <c r="J599">
        <v>447</v>
      </c>
      <c r="K599">
        <v>4.68</v>
      </c>
      <c r="L599">
        <v>5376</v>
      </c>
      <c r="M599">
        <v>9136</v>
      </c>
      <c r="N599">
        <v>14512</v>
      </c>
      <c r="O599">
        <v>0.38700000000000001</v>
      </c>
      <c r="P599">
        <v>0.33100000000000002</v>
      </c>
      <c r="Q599">
        <v>0.28299999999999997</v>
      </c>
      <c r="R599">
        <v>0.182</v>
      </c>
      <c r="S599">
        <v>0.50600000000000001</v>
      </c>
      <c r="T599">
        <v>0.312</v>
      </c>
    </row>
    <row r="600" spans="1:20" x14ac:dyDescent="0.45">
      <c r="A600" s="10" t="s">
        <v>650</v>
      </c>
      <c r="B600" s="10" t="s">
        <v>21</v>
      </c>
      <c r="C600">
        <v>0.28799999999999998</v>
      </c>
      <c r="D600">
        <v>0.98</v>
      </c>
      <c r="E600">
        <v>0.20100000000000001</v>
      </c>
      <c r="F600">
        <v>0.39600000000000002</v>
      </c>
      <c r="G600">
        <v>0.40300000000000002</v>
      </c>
      <c r="H600">
        <v>9.8000000000000004E-2</v>
      </c>
      <c r="I600">
        <v>0.11</v>
      </c>
      <c r="J600">
        <v>234</v>
      </c>
      <c r="K600">
        <v>4.84</v>
      </c>
      <c r="L600">
        <v>2766</v>
      </c>
      <c r="M600">
        <v>4504</v>
      </c>
      <c r="N600">
        <v>7270</v>
      </c>
      <c r="O600">
        <v>0.42399999999999999</v>
      </c>
      <c r="P600">
        <v>0.33600000000000002</v>
      </c>
      <c r="Q600">
        <v>0.24</v>
      </c>
      <c r="R600">
        <v>0.20300000000000001</v>
      </c>
      <c r="S600">
        <v>0.52100000000000002</v>
      </c>
      <c r="T600">
        <v>0.27700000000000002</v>
      </c>
    </row>
    <row r="601" spans="1:20" x14ac:dyDescent="0.45">
      <c r="A601" s="10" t="s">
        <v>657</v>
      </c>
      <c r="B601" s="10" t="s">
        <v>21</v>
      </c>
      <c r="C601">
        <v>0.30199999999999999</v>
      </c>
      <c r="D601">
        <v>0.98</v>
      </c>
      <c r="E601">
        <v>0.20699999999999999</v>
      </c>
      <c r="F601">
        <v>0.39200000000000002</v>
      </c>
      <c r="G601">
        <v>0.4</v>
      </c>
      <c r="H601">
        <v>0.107</v>
      </c>
      <c r="I601">
        <v>0.13600000000000001</v>
      </c>
      <c r="J601">
        <v>260</v>
      </c>
      <c r="K601">
        <v>5.46</v>
      </c>
      <c r="L601">
        <v>2816</v>
      </c>
      <c r="M601">
        <v>4680</v>
      </c>
      <c r="N601">
        <v>7496</v>
      </c>
      <c r="O601">
        <v>0.39800000000000002</v>
      </c>
      <c r="P601">
        <v>0.34899999999999998</v>
      </c>
      <c r="Q601">
        <v>0.253</v>
      </c>
      <c r="R601">
        <v>0.17499999999999999</v>
      </c>
      <c r="S601">
        <v>0.47499999999999998</v>
      </c>
      <c r="T601">
        <v>0.35</v>
      </c>
    </row>
    <row r="602" spans="1:20" x14ac:dyDescent="0.45">
      <c r="A602" s="10" t="s">
        <v>651</v>
      </c>
      <c r="B602" s="10" t="s">
        <v>21</v>
      </c>
      <c r="C602">
        <v>0.307</v>
      </c>
      <c r="D602">
        <v>0.98</v>
      </c>
      <c r="E602">
        <v>0.20599999999999999</v>
      </c>
      <c r="F602">
        <v>0.39300000000000002</v>
      </c>
      <c r="G602">
        <v>0.40100000000000002</v>
      </c>
      <c r="H602">
        <v>8.1000000000000003E-2</v>
      </c>
      <c r="I602">
        <v>9.5000000000000001E-2</v>
      </c>
      <c r="J602">
        <v>151</v>
      </c>
      <c r="K602">
        <v>4.1900000000000004</v>
      </c>
      <c r="L602">
        <v>1786</v>
      </c>
      <c r="M602">
        <v>3439</v>
      </c>
      <c r="N602">
        <v>5225</v>
      </c>
      <c r="O602">
        <v>0.39900000000000002</v>
      </c>
      <c r="P602">
        <v>0.34699999999999998</v>
      </c>
      <c r="Q602">
        <v>0.254</v>
      </c>
      <c r="R602">
        <v>0.14799999999999999</v>
      </c>
      <c r="S602">
        <v>0.54500000000000004</v>
      </c>
      <c r="T602">
        <v>0.307</v>
      </c>
    </row>
    <row r="603" spans="1:20" x14ac:dyDescent="0.45">
      <c r="A603" s="10" t="s">
        <v>652</v>
      </c>
      <c r="B603" s="10" t="s">
        <v>21</v>
      </c>
      <c r="C603">
        <v>0.27600000000000002</v>
      </c>
      <c r="D603">
        <v>0.98</v>
      </c>
      <c r="E603">
        <v>0.182</v>
      </c>
      <c r="F603">
        <v>0.40500000000000003</v>
      </c>
      <c r="G603">
        <v>0.41299999999999998</v>
      </c>
      <c r="H603">
        <v>0.107</v>
      </c>
      <c r="I603">
        <v>0.13200000000000001</v>
      </c>
      <c r="J603">
        <v>215</v>
      </c>
      <c r="K603">
        <v>4.05</v>
      </c>
      <c r="L603">
        <v>3069</v>
      </c>
      <c r="M603">
        <v>5381</v>
      </c>
      <c r="N603">
        <v>8450</v>
      </c>
      <c r="O603">
        <v>0.41799999999999998</v>
      </c>
      <c r="P603">
        <v>0.32300000000000001</v>
      </c>
      <c r="Q603">
        <v>0.26</v>
      </c>
      <c r="R603">
        <v>0.186</v>
      </c>
      <c r="S603">
        <v>0.496</v>
      </c>
      <c r="T603">
        <v>0.318</v>
      </c>
    </row>
    <row r="604" spans="1:20" x14ac:dyDescent="0.45">
      <c r="A604" s="10" t="s">
        <v>653</v>
      </c>
      <c r="B604" s="10" t="s">
        <v>21</v>
      </c>
      <c r="C604">
        <v>0.314</v>
      </c>
      <c r="D604">
        <v>0.98</v>
      </c>
      <c r="E604">
        <v>0.215</v>
      </c>
      <c r="F604">
        <v>0.38800000000000001</v>
      </c>
      <c r="G604">
        <v>0.39700000000000002</v>
      </c>
      <c r="H604">
        <v>9.9000000000000005E-2</v>
      </c>
      <c r="I604">
        <v>0.109</v>
      </c>
      <c r="J604">
        <v>248</v>
      </c>
      <c r="K604">
        <v>3.43</v>
      </c>
      <c r="L604">
        <v>3793</v>
      </c>
      <c r="M604">
        <v>7106</v>
      </c>
      <c r="N604">
        <v>10899</v>
      </c>
      <c r="O604">
        <v>0.34300000000000003</v>
      </c>
      <c r="P604">
        <v>0.371</v>
      </c>
      <c r="Q604">
        <v>0.28499999999999998</v>
      </c>
      <c r="R604">
        <v>0.17299999999999999</v>
      </c>
      <c r="S604">
        <v>0.50800000000000001</v>
      </c>
      <c r="T604">
        <v>0.31900000000000001</v>
      </c>
    </row>
    <row r="605" spans="1:20" x14ac:dyDescent="0.45">
      <c r="A605" s="10" t="s">
        <v>654</v>
      </c>
      <c r="B605" s="10" t="s">
        <v>21</v>
      </c>
      <c r="C605">
        <v>0.28899999999999998</v>
      </c>
      <c r="D605">
        <v>0.98</v>
      </c>
      <c r="E605">
        <v>0.217</v>
      </c>
      <c r="F605">
        <v>0.38700000000000001</v>
      </c>
      <c r="G605">
        <v>0.39600000000000002</v>
      </c>
      <c r="H605">
        <v>0.11</v>
      </c>
      <c r="I605">
        <v>0.14099999999999999</v>
      </c>
      <c r="J605">
        <v>429</v>
      </c>
      <c r="K605">
        <v>4.68</v>
      </c>
      <c r="L605">
        <v>5000</v>
      </c>
      <c r="M605">
        <v>8932</v>
      </c>
      <c r="N605">
        <v>13932</v>
      </c>
      <c r="O605">
        <v>0.40699999999999997</v>
      </c>
      <c r="P605">
        <v>0.34100000000000003</v>
      </c>
      <c r="Q605">
        <v>0.252</v>
      </c>
      <c r="R605">
        <v>0.17899999999999999</v>
      </c>
      <c r="S605">
        <v>0.48599999999999999</v>
      </c>
      <c r="T605">
        <v>0.33500000000000002</v>
      </c>
    </row>
    <row r="606" spans="1:20" x14ac:dyDescent="0.45">
      <c r="A606" s="10" t="s">
        <v>627</v>
      </c>
      <c r="B606" s="10" t="s">
        <v>21</v>
      </c>
      <c r="C606">
        <v>0.29599999999999999</v>
      </c>
      <c r="D606">
        <v>0.98</v>
      </c>
      <c r="E606">
        <v>0.224</v>
      </c>
      <c r="F606">
        <v>0.38300000000000001</v>
      </c>
      <c r="G606">
        <v>0.39200000000000002</v>
      </c>
      <c r="H606">
        <v>0.13300000000000001</v>
      </c>
      <c r="I606">
        <v>9.1999999999999998E-2</v>
      </c>
      <c r="J606">
        <v>142</v>
      </c>
      <c r="K606">
        <v>3.25</v>
      </c>
      <c r="L606">
        <v>2738</v>
      </c>
      <c r="M606">
        <v>4183</v>
      </c>
      <c r="N606">
        <v>6921</v>
      </c>
      <c r="O606">
        <v>0.41899999999999998</v>
      </c>
      <c r="P606">
        <v>0.313</v>
      </c>
      <c r="Q606">
        <v>0.26800000000000002</v>
      </c>
      <c r="R606">
        <v>0.186</v>
      </c>
      <c r="S606">
        <v>0.54300000000000004</v>
      </c>
      <c r="T606">
        <v>0.27</v>
      </c>
    </row>
    <row r="607" spans="1:20" x14ac:dyDescent="0.45">
      <c r="A607" s="10" t="s">
        <v>655</v>
      </c>
      <c r="B607" s="10" t="s">
        <v>21</v>
      </c>
      <c r="C607">
        <v>0.28199999999999997</v>
      </c>
      <c r="D607">
        <v>0.98</v>
      </c>
      <c r="E607">
        <v>0.23</v>
      </c>
      <c r="F607">
        <v>0.38</v>
      </c>
      <c r="G607">
        <v>0.39</v>
      </c>
      <c r="H607">
        <v>0.109</v>
      </c>
      <c r="I607">
        <v>0.121</v>
      </c>
      <c r="J607">
        <v>256</v>
      </c>
      <c r="K607">
        <v>4.99</v>
      </c>
      <c r="L607">
        <v>2802</v>
      </c>
      <c r="M607">
        <v>5039</v>
      </c>
      <c r="N607">
        <v>7841</v>
      </c>
      <c r="O607">
        <v>0.35899999999999999</v>
      </c>
      <c r="P607">
        <v>0.33100000000000002</v>
      </c>
      <c r="Q607">
        <v>0.31</v>
      </c>
      <c r="R607">
        <v>0.20200000000000001</v>
      </c>
      <c r="S607">
        <v>0.51300000000000001</v>
      </c>
      <c r="T607">
        <v>0.28499999999999998</v>
      </c>
    </row>
    <row r="608" spans="1:20" x14ac:dyDescent="0.45">
      <c r="A608" s="10" t="s">
        <v>520</v>
      </c>
      <c r="B608" s="10" t="s">
        <v>21</v>
      </c>
      <c r="C608">
        <v>0.29399999999999998</v>
      </c>
      <c r="D608">
        <v>0.98</v>
      </c>
      <c r="E608">
        <v>0.20100000000000001</v>
      </c>
      <c r="F608">
        <v>0.39400000000000002</v>
      </c>
      <c r="G608">
        <v>0.40400000000000003</v>
      </c>
      <c r="H608">
        <v>0.106</v>
      </c>
      <c r="I608">
        <v>0.108</v>
      </c>
      <c r="J608">
        <v>287</v>
      </c>
      <c r="K608">
        <v>4.46</v>
      </c>
      <c r="L608">
        <v>3556</v>
      </c>
      <c r="M608">
        <v>6092</v>
      </c>
      <c r="N608">
        <v>9648</v>
      </c>
      <c r="O608">
        <v>0.40899999999999997</v>
      </c>
      <c r="P608">
        <v>0.32300000000000001</v>
      </c>
      <c r="Q608">
        <v>0.26800000000000002</v>
      </c>
      <c r="R608">
        <v>0.14199999999999999</v>
      </c>
      <c r="S608">
        <v>0.55900000000000005</v>
      </c>
      <c r="T608">
        <v>0.29799999999999999</v>
      </c>
    </row>
    <row r="609" spans="1:20" x14ac:dyDescent="0.45">
      <c r="A609" s="10" t="s">
        <v>672</v>
      </c>
      <c r="B609" s="10" t="s">
        <v>21</v>
      </c>
      <c r="C609">
        <v>0.28699999999999998</v>
      </c>
      <c r="D609">
        <v>0.97</v>
      </c>
      <c r="E609">
        <v>0.189</v>
      </c>
      <c r="F609">
        <v>0.4</v>
      </c>
      <c r="G609">
        <v>0.41099999999999998</v>
      </c>
      <c r="H609">
        <v>0.113</v>
      </c>
      <c r="I609">
        <v>0.112</v>
      </c>
      <c r="J609">
        <v>300</v>
      </c>
      <c r="K609">
        <v>4.8</v>
      </c>
      <c r="L609">
        <v>3633</v>
      </c>
      <c r="M609">
        <v>5878</v>
      </c>
      <c r="N609">
        <v>9511</v>
      </c>
      <c r="O609">
        <v>0.39300000000000002</v>
      </c>
      <c r="P609">
        <v>0.34</v>
      </c>
      <c r="Q609">
        <v>0.26700000000000002</v>
      </c>
      <c r="R609">
        <v>0.17199999999999999</v>
      </c>
      <c r="S609">
        <v>0.55000000000000004</v>
      </c>
      <c r="T609">
        <v>0.27800000000000002</v>
      </c>
    </row>
    <row r="610" spans="1:20" x14ac:dyDescent="0.45">
      <c r="A610" s="10" t="s">
        <v>647</v>
      </c>
      <c r="B610" s="10" t="s">
        <v>21</v>
      </c>
      <c r="C610">
        <v>0.29099999999999998</v>
      </c>
      <c r="D610">
        <v>0.97</v>
      </c>
      <c r="E610">
        <v>0.19900000000000001</v>
      </c>
      <c r="F610">
        <v>0.39500000000000002</v>
      </c>
      <c r="G610">
        <v>0.40600000000000003</v>
      </c>
      <c r="H610">
        <v>0.105</v>
      </c>
      <c r="I610">
        <v>0.11</v>
      </c>
      <c r="J610">
        <v>512</v>
      </c>
      <c r="K610">
        <v>4.68</v>
      </c>
      <c r="L610">
        <v>6174</v>
      </c>
      <c r="M610">
        <v>10594</v>
      </c>
      <c r="N610">
        <v>16768</v>
      </c>
      <c r="O610">
        <v>0.38600000000000001</v>
      </c>
      <c r="P610">
        <v>0.34799999999999998</v>
      </c>
      <c r="Q610">
        <v>0.26700000000000002</v>
      </c>
      <c r="R610">
        <v>0.16700000000000001</v>
      </c>
      <c r="S610">
        <v>0.53300000000000003</v>
      </c>
      <c r="T610">
        <v>0.3</v>
      </c>
    </row>
    <row r="611" spans="1:20" x14ac:dyDescent="0.45">
      <c r="A611" s="10" t="s">
        <v>659</v>
      </c>
      <c r="B611" s="10" t="s">
        <v>21</v>
      </c>
      <c r="C611">
        <v>0.28699999999999998</v>
      </c>
      <c r="D611">
        <v>0.97</v>
      </c>
      <c r="E611">
        <v>0.20699999999999999</v>
      </c>
      <c r="F611">
        <v>0.39100000000000001</v>
      </c>
      <c r="G611">
        <v>0.40200000000000002</v>
      </c>
      <c r="H611">
        <v>0.12</v>
      </c>
      <c r="I611">
        <v>9.7000000000000003E-2</v>
      </c>
      <c r="J611">
        <v>436</v>
      </c>
      <c r="K611">
        <v>4.8099999999999996</v>
      </c>
      <c r="L611">
        <v>4825</v>
      </c>
      <c r="M611">
        <v>8638</v>
      </c>
      <c r="N611">
        <v>13463</v>
      </c>
      <c r="O611">
        <v>0.38300000000000001</v>
      </c>
      <c r="P611">
        <v>0.34799999999999998</v>
      </c>
      <c r="Q611">
        <v>0.26800000000000002</v>
      </c>
      <c r="R611">
        <v>0.20399999999999999</v>
      </c>
      <c r="S611">
        <v>0.503</v>
      </c>
      <c r="T611">
        <v>0.29299999999999998</v>
      </c>
    </row>
    <row r="612" spans="1:20" x14ac:dyDescent="0.45">
      <c r="A612" s="10" t="s">
        <v>658</v>
      </c>
      <c r="B612" s="10" t="s">
        <v>21</v>
      </c>
      <c r="C612">
        <v>0.318</v>
      </c>
      <c r="D612">
        <v>0.97</v>
      </c>
      <c r="E612">
        <v>0.20200000000000001</v>
      </c>
      <c r="F612">
        <v>0.39300000000000002</v>
      </c>
      <c r="G612">
        <v>0.40500000000000003</v>
      </c>
      <c r="H612">
        <v>9.4E-2</v>
      </c>
      <c r="I612">
        <v>9.8000000000000004E-2</v>
      </c>
      <c r="J612">
        <v>426</v>
      </c>
      <c r="K612">
        <v>4.9800000000000004</v>
      </c>
      <c r="L612">
        <v>5611</v>
      </c>
      <c r="M612">
        <v>8205</v>
      </c>
      <c r="N612">
        <v>13816</v>
      </c>
      <c r="O612">
        <v>0.41299999999999998</v>
      </c>
      <c r="P612">
        <v>0.33200000000000002</v>
      </c>
      <c r="Q612">
        <v>0.255</v>
      </c>
      <c r="R612">
        <v>0.17699999999999999</v>
      </c>
      <c r="S612">
        <v>0.51100000000000001</v>
      </c>
      <c r="T612">
        <v>0.313</v>
      </c>
    </row>
    <row r="613" spans="1:20" x14ac:dyDescent="0.45">
      <c r="A613" s="10" t="s">
        <v>539</v>
      </c>
      <c r="B613" s="10" t="s">
        <v>21</v>
      </c>
      <c r="C613">
        <v>0.28799999999999998</v>
      </c>
      <c r="D613">
        <v>0.97</v>
      </c>
      <c r="E613">
        <v>0.19400000000000001</v>
      </c>
      <c r="F613">
        <v>0.39700000000000002</v>
      </c>
      <c r="G613">
        <v>0.40899999999999997</v>
      </c>
      <c r="H613">
        <v>9.9000000000000005E-2</v>
      </c>
      <c r="I613">
        <v>9.0999999999999998E-2</v>
      </c>
      <c r="J613">
        <v>387</v>
      </c>
      <c r="K613">
        <v>4.5199999999999996</v>
      </c>
      <c r="L613">
        <v>4076</v>
      </c>
      <c r="M613">
        <v>7812</v>
      </c>
      <c r="N613">
        <v>11888</v>
      </c>
      <c r="O613">
        <v>0.38500000000000001</v>
      </c>
      <c r="P613">
        <v>0.33700000000000002</v>
      </c>
      <c r="Q613">
        <v>0.27800000000000002</v>
      </c>
      <c r="R613">
        <v>0.14099999999999999</v>
      </c>
      <c r="S613">
        <v>0.56200000000000006</v>
      </c>
      <c r="T613">
        <v>0.29599999999999999</v>
      </c>
    </row>
    <row r="614" spans="1:20" x14ac:dyDescent="0.45">
      <c r="A614" s="10" t="s">
        <v>660</v>
      </c>
      <c r="B614" s="10" t="s">
        <v>21</v>
      </c>
      <c r="C614">
        <v>0.26900000000000002</v>
      </c>
      <c r="D614">
        <v>0.97</v>
      </c>
      <c r="E614">
        <v>0.189</v>
      </c>
      <c r="F614">
        <v>0.39900000000000002</v>
      </c>
      <c r="G614">
        <v>0.41199999999999998</v>
      </c>
      <c r="H614">
        <v>9.1999999999999998E-2</v>
      </c>
      <c r="I614">
        <v>0.107</v>
      </c>
      <c r="J614">
        <v>129</v>
      </c>
      <c r="K614">
        <v>3.78</v>
      </c>
      <c r="L614">
        <v>2150</v>
      </c>
      <c r="M614">
        <v>3228</v>
      </c>
      <c r="N614">
        <v>5378</v>
      </c>
      <c r="O614">
        <v>0.38800000000000001</v>
      </c>
      <c r="P614">
        <v>0.34599999999999997</v>
      </c>
      <c r="Q614">
        <v>0.26600000000000001</v>
      </c>
      <c r="R614">
        <v>0.17499999999999999</v>
      </c>
      <c r="S614">
        <v>0.54</v>
      </c>
      <c r="T614">
        <v>0.28599999999999998</v>
      </c>
    </row>
    <row r="615" spans="1:20" x14ac:dyDescent="0.45">
      <c r="A615" s="10" t="s">
        <v>661</v>
      </c>
      <c r="B615" s="10" t="s">
        <v>145</v>
      </c>
      <c r="C615">
        <v>0.26400000000000001</v>
      </c>
      <c r="D615">
        <v>0.97</v>
      </c>
      <c r="E615">
        <v>0.193</v>
      </c>
      <c r="F615">
        <v>0.39700000000000002</v>
      </c>
      <c r="G615">
        <v>0.41</v>
      </c>
      <c r="H615">
        <v>0.12</v>
      </c>
      <c r="I615">
        <v>0.158</v>
      </c>
      <c r="J615">
        <v>302</v>
      </c>
      <c r="K615">
        <v>5.2</v>
      </c>
      <c r="L615">
        <v>2819</v>
      </c>
      <c r="M615">
        <v>5465</v>
      </c>
      <c r="N615">
        <v>8284</v>
      </c>
      <c r="O615">
        <v>0.47299999999999998</v>
      </c>
      <c r="P615">
        <v>0.32200000000000001</v>
      </c>
      <c r="Q615">
        <v>0.20499999999999999</v>
      </c>
      <c r="R615">
        <v>0.16800000000000001</v>
      </c>
      <c r="S615">
        <v>0.47299999999999998</v>
      </c>
      <c r="T615">
        <v>0.35899999999999999</v>
      </c>
    </row>
    <row r="616" spans="1:20" x14ac:dyDescent="0.45">
      <c r="A616" s="10" t="s">
        <v>592</v>
      </c>
      <c r="B616" s="10" t="s">
        <v>21</v>
      </c>
      <c r="C616">
        <v>0.28399999999999997</v>
      </c>
      <c r="D616">
        <v>0.97</v>
      </c>
      <c r="E616">
        <v>0.192</v>
      </c>
      <c r="F616">
        <v>0.39700000000000002</v>
      </c>
      <c r="G616">
        <v>0.41099999999999998</v>
      </c>
      <c r="H616">
        <v>0.125</v>
      </c>
      <c r="I616">
        <v>9.6000000000000002E-2</v>
      </c>
      <c r="J616">
        <v>187</v>
      </c>
      <c r="K616">
        <v>3.66</v>
      </c>
      <c r="L616">
        <v>3048</v>
      </c>
      <c r="M616">
        <v>4889</v>
      </c>
      <c r="N616">
        <v>7937</v>
      </c>
      <c r="O616">
        <v>0.377</v>
      </c>
      <c r="P616">
        <v>0.34200000000000003</v>
      </c>
      <c r="Q616">
        <v>0.28199999999999997</v>
      </c>
      <c r="R616">
        <v>0.19</v>
      </c>
      <c r="S616">
        <v>0.52700000000000002</v>
      </c>
      <c r="T616">
        <v>0.28299999999999997</v>
      </c>
    </row>
    <row r="617" spans="1:20" x14ac:dyDescent="0.45">
      <c r="A617" s="10" t="s">
        <v>665</v>
      </c>
      <c r="B617" s="10" t="s">
        <v>21</v>
      </c>
      <c r="C617">
        <v>0.27</v>
      </c>
      <c r="D617">
        <v>0.96</v>
      </c>
      <c r="E617">
        <v>0.21</v>
      </c>
      <c r="F617">
        <v>0.38800000000000001</v>
      </c>
      <c r="G617">
        <v>0.40200000000000002</v>
      </c>
      <c r="H617">
        <v>0.128</v>
      </c>
      <c r="I617">
        <v>0.09</v>
      </c>
      <c r="J617">
        <v>294</v>
      </c>
      <c r="K617">
        <v>5.25</v>
      </c>
      <c r="L617">
        <v>3097</v>
      </c>
      <c r="M617">
        <v>5346</v>
      </c>
      <c r="N617">
        <v>8443</v>
      </c>
      <c r="O617">
        <v>0.36799999999999999</v>
      </c>
      <c r="P617">
        <v>0.35399999999999998</v>
      </c>
      <c r="Q617">
        <v>0.27800000000000002</v>
      </c>
      <c r="R617">
        <v>0.216</v>
      </c>
      <c r="S617">
        <v>0.52500000000000002</v>
      </c>
      <c r="T617">
        <v>0.25900000000000001</v>
      </c>
    </row>
    <row r="618" spans="1:20" x14ac:dyDescent="0.45">
      <c r="A618" s="10" t="s">
        <v>666</v>
      </c>
      <c r="B618" s="10" t="s">
        <v>21</v>
      </c>
      <c r="C618">
        <v>0.28599999999999998</v>
      </c>
      <c r="D618">
        <v>0.96</v>
      </c>
      <c r="E618">
        <v>0.19500000000000001</v>
      </c>
      <c r="F618">
        <v>0.39500000000000002</v>
      </c>
      <c r="G618">
        <v>0.41</v>
      </c>
      <c r="H618">
        <v>0.11799999999999999</v>
      </c>
      <c r="I618">
        <v>9.5000000000000001E-2</v>
      </c>
      <c r="J618">
        <v>131</v>
      </c>
      <c r="K618">
        <v>2.68</v>
      </c>
      <c r="L618">
        <v>1986</v>
      </c>
      <c r="M618">
        <v>4433</v>
      </c>
      <c r="N618">
        <v>6419</v>
      </c>
      <c r="O618">
        <v>0.377</v>
      </c>
      <c r="P618">
        <v>0.36599999999999999</v>
      </c>
      <c r="Q618">
        <v>0.25700000000000001</v>
      </c>
      <c r="R618">
        <v>0.16200000000000001</v>
      </c>
      <c r="S618">
        <v>0.54200000000000004</v>
      </c>
      <c r="T618">
        <v>0.29599999999999999</v>
      </c>
    </row>
    <row r="619" spans="1:20" x14ac:dyDescent="0.45">
      <c r="A619" s="10" t="s">
        <v>667</v>
      </c>
      <c r="B619" s="10" t="s">
        <v>21</v>
      </c>
      <c r="C619">
        <v>0.25800000000000001</v>
      </c>
      <c r="D619">
        <v>0.96</v>
      </c>
      <c r="E619">
        <v>0.20599999999999999</v>
      </c>
      <c r="F619">
        <v>0.38900000000000001</v>
      </c>
      <c r="G619">
        <v>0.40400000000000003</v>
      </c>
      <c r="H619">
        <v>0.14199999999999999</v>
      </c>
      <c r="I619">
        <v>8.5999999999999993E-2</v>
      </c>
      <c r="J619">
        <v>58</v>
      </c>
      <c r="K619">
        <v>1.66</v>
      </c>
      <c r="L619">
        <v>1525</v>
      </c>
      <c r="M619">
        <v>3208</v>
      </c>
      <c r="N619">
        <v>4733</v>
      </c>
      <c r="O619">
        <v>0.38600000000000001</v>
      </c>
      <c r="P619">
        <v>0.34499999999999997</v>
      </c>
      <c r="Q619">
        <v>0.26900000000000002</v>
      </c>
      <c r="R619">
        <v>0.19400000000000001</v>
      </c>
      <c r="S619">
        <v>0.48599999999999999</v>
      </c>
      <c r="T619">
        <v>0.32100000000000001</v>
      </c>
    </row>
    <row r="620" spans="1:20" x14ac:dyDescent="0.45">
      <c r="A620" s="10" t="s">
        <v>669</v>
      </c>
      <c r="B620" s="10" t="s">
        <v>21</v>
      </c>
      <c r="C620">
        <v>0.30599999999999999</v>
      </c>
      <c r="D620">
        <v>0.96</v>
      </c>
      <c r="E620">
        <v>0.20899999999999999</v>
      </c>
      <c r="F620">
        <v>0.38800000000000001</v>
      </c>
      <c r="G620">
        <v>0.40400000000000003</v>
      </c>
      <c r="H620">
        <v>0.115</v>
      </c>
      <c r="I620">
        <v>0.108</v>
      </c>
      <c r="J620">
        <v>219</v>
      </c>
      <c r="K620">
        <v>5.01</v>
      </c>
      <c r="L620">
        <v>2450</v>
      </c>
      <c r="M620">
        <v>4279</v>
      </c>
      <c r="N620">
        <v>6729</v>
      </c>
      <c r="O620">
        <v>0.38700000000000001</v>
      </c>
      <c r="P620">
        <v>0.32600000000000001</v>
      </c>
      <c r="Q620">
        <v>0.28699999999999998</v>
      </c>
      <c r="R620">
        <v>0.18</v>
      </c>
      <c r="S620">
        <v>0.53600000000000003</v>
      </c>
      <c r="T620">
        <v>0.28499999999999998</v>
      </c>
    </row>
    <row r="621" spans="1:20" x14ac:dyDescent="0.45">
      <c r="A621" s="10" t="s">
        <v>601</v>
      </c>
      <c r="B621" s="10" t="s">
        <v>21</v>
      </c>
      <c r="C621">
        <v>0.30399999999999999</v>
      </c>
      <c r="D621">
        <v>0.96</v>
      </c>
      <c r="E621">
        <v>0.20799999999999999</v>
      </c>
      <c r="F621">
        <v>0.38800000000000001</v>
      </c>
      <c r="G621">
        <v>0.40400000000000003</v>
      </c>
      <c r="H621">
        <v>0.10299999999999999</v>
      </c>
      <c r="I621">
        <v>0.11700000000000001</v>
      </c>
      <c r="J621">
        <v>378</v>
      </c>
      <c r="K621">
        <v>5.1100000000000003</v>
      </c>
      <c r="L621">
        <v>3759</v>
      </c>
      <c r="M621">
        <v>6969</v>
      </c>
      <c r="N621">
        <v>10728</v>
      </c>
      <c r="O621">
        <v>0.41599999999999998</v>
      </c>
      <c r="P621">
        <v>0.33900000000000002</v>
      </c>
      <c r="Q621">
        <v>0.245</v>
      </c>
      <c r="R621">
        <v>0.17199999999999999</v>
      </c>
      <c r="S621">
        <v>0.53600000000000003</v>
      </c>
      <c r="T621">
        <v>0.29199999999999998</v>
      </c>
    </row>
    <row r="622" spans="1:20" x14ac:dyDescent="0.45">
      <c r="A622" s="10" t="s">
        <v>671</v>
      </c>
      <c r="B622" s="10" t="s">
        <v>21</v>
      </c>
      <c r="C622">
        <v>0.29199999999999998</v>
      </c>
      <c r="D622">
        <v>0.96</v>
      </c>
      <c r="E622">
        <v>0.193</v>
      </c>
      <c r="F622">
        <v>0.39500000000000002</v>
      </c>
      <c r="G622">
        <v>0.41199999999999998</v>
      </c>
      <c r="H622">
        <v>9.7000000000000003E-2</v>
      </c>
      <c r="I622">
        <v>9.4E-2</v>
      </c>
      <c r="J622">
        <v>361</v>
      </c>
      <c r="K622">
        <v>4.59</v>
      </c>
      <c r="L622">
        <v>4261</v>
      </c>
      <c r="M622">
        <v>7343</v>
      </c>
      <c r="N622">
        <v>11604</v>
      </c>
      <c r="O622">
        <v>0.39500000000000002</v>
      </c>
      <c r="P622">
        <v>0.34300000000000003</v>
      </c>
      <c r="Q622">
        <v>0.26200000000000001</v>
      </c>
      <c r="R622">
        <v>0.17599999999999999</v>
      </c>
      <c r="S622">
        <v>0.52500000000000002</v>
      </c>
      <c r="T622">
        <v>0.3</v>
      </c>
    </row>
    <row r="623" spans="1:20" x14ac:dyDescent="0.45">
      <c r="A623" s="10" t="s">
        <v>743</v>
      </c>
      <c r="B623" s="10" t="s">
        <v>21</v>
      </c>
      <c r="C623">
        <v>0.26300000000000001</v>
      </c>
      <c r="D623">
        <v>0.96</v>
      </c>
      <c r="E623">
        <v>0.193</v>
      </c>
      <c r="F623">
        <v>0.39500000000000002</v>
      </c>
      <c r="G623">
        <v>0.41199999999999998</v>
      </c>
      <c r="H623">
        <v>0.13200000000000001</v>
      </c>
      <c r="I623">
        <v>7.5999999999999998E-2</v>
      </c>
      <c r="J623">
        <v>93</v>
      </c>
      <c r="K623">
        <v>1.43</v>
      </c>
      <c r="L623">
        <v>3451</v>
      </c>
      <c r="M623">
        <v>6224</v>
      </c>
      <c r="N623">
        <v>9675</v>
      </c>
      <c r="O623">
        <v>0.38400000000000001</v>
      </c>
      <c r="P623">
        <v>0.33900000000000002</v>
      </c>
      <c r="Q623">
        <v>0.27800000000000002</v>
      </c>
      <c r="R623">
        <v>0.183</v>
      </c>
      <c r="S623">
        <v>0.53900000000000003</v>
      </c>
      <c r="T623">
        <v>0.27800000000000002</v>
      </c>
    </row>
    <row r="624" spans="1:20" x14ac:dyDescent="0.45">
      <c r="A624" s="10" t="s">
        <v>674</v>
      </c>
      <c r="B624" s="10" t="s">
        <v>21</v>
      </c>
      <c r="C624">
        <v>0.27800000000000002</v>
      </c>
      <c r="D624">
        <v>0.96</v>
      </c>
      <c r="E624">
        <v>0.21299999999999999</v>
      </c>
      <c r="F624">
        <v>0.38500000000000001</v>
      </c>
      <c r="G624">
        <v>0.40200000000000002</v>
      </c>
      <c r="H624">
        <v>0.114</v>
      </c>
      <c r="I624">
        <v>0.151</v>
      </c>
      <c r="J624">
        <v>559</v>
      </c>
      <c r="K624">
        <v>4.96</v>
      </c>
      <c r="L624">
        <v>6172</v>
      </c>
      <c r="M624">
        <v>10887</v>
      </c>
      <c r="N624">
        <v>17059</v>
      </c>
      <c r="O624">
        <v>0.41699999999999998</v>
      </c>
      <c r="P624">
        <v>0.32500000000000001</v>
      </c>
      <c r="Q624">
        <v>0.25800000000000001</v>
      </c>
      <c r="R624">
        <v>0.17599999999999999</v>
      </c>
      <c r="S624">
        <v>0.504</v>
      </c>
      <c r="T624">
        <v>0.32</v>
      </c>
    </row>
    <row r="625" spans="1:20" x14ac:dyDescent="0.45">
      <c r="A625" s="10" t="s">
        <v>675</v>
      </c>
      <c r="B625" s="10" t="s">
        <v>21</v>
      </c>
      <c r="C625">
        <v>0.314</v>
      </c>
      <c r="D625">
        <v>0.96</v>
      </c>
      <c r="E625">
        <v>0.216</v>
      </c>
      <c r="F625">
        <v>0.38300000000000001</v>
      </c>
      <c r="G625">
        <v>0.40100000000000002</v>
      </c>
      <c r="H625">
        <v>0.104</v>
      </c>
      <c r="I625">
        <v>9.1999999999999998E-2</v>
      </c>
      <c r="J625">
        <v>184</v>
      </c>
      <c r="K625">
        <v>4.62</v>
      </c>
      <c r="L625">
        <v>2493</v>
      </c>
      <c r="M625">
        <v>3746</v>
      </c>
      <c r="N625">
        <v>6239</v>
      </c>
      <c r="O625">
        <v>0.45300000000000001</v>
      </c>
      <c r="P625">
        <v>0.32300000000000001</v>
      </c>
      <c r="Q625">
        <v>0.223</v>
      </c>
      <c r="R625">
        <v>0.17799999999999999</v>
      </c>
      <c r="S625">
        <v>0.52500000000000002</v>
      </c>
      <c r="T625">
        <v>0.29699999999999999</v>
      </c>
    </row>
    <row r="626" spans="1:20" x14ac:dyDescent="0.45">
      <c r="A626" s="10" t="s">
        <v>676</v>
      </c>
      <c r="B626" s="10" t="s">
        <v>21</v>
      </c>
      <c r="C626">
        <v>0.26300000000000001</v>
      </c>
      <c r="D626">
        <v>0.96</v>
      </c>
      <c r="E626">
        <v>0.17100000000000001</v>
      </c>
      <c r="F626">
        <v>0.40500000000000003</v>
      </c>
      <c r="G626">
        <v>0.42399999999999999</v>
      </c>
      <c r="H626">
        <v>9.5000000000000001E-2</v>
      </c>
      <c r="I626">
        <v>0.127</v>
      </c>
      <c r="J626">
        <v>299</v>
      </c>
      <c r="K626">
        <v>4.96</v>
      </c>
      <c r="L626">
        <v>3421</v>
      </c>
      <c r="M626">
        <v>5455</v>
      </c>
      <c r="N626">
        <v>8876</v>
      </c>
      <c r="O626">
        <v>0.46200000000000002</v>
      </c>
      <c r="P626">
        <v>0.32100000000000001</v>
      </c>
      <c r="Q626">
        <v>0.217</v>
      </c>
      <c r="R626">
        <v>0.17</v>
      </c>
      <c r="S626">
        <v>0.52800000000000002</v>
      </c>
      <c r="T626">
        <v>0.30199999999999999</v>
      </c>
    </row>
    <row r="627" spans="1:20" x14ac:dyDescent="0.45">
      <c r="A627" s="10" t="s">
        <v>677</v>
      </c>
      <c r="B627" s="10" t="s">
        <v>21</v>
      </c>
      <c r="C627">
        <v>0.29299999999999998</v>
      </c>
      <c r="D627">
        <v>0.96</v>
      </c>
      <c r="E627">
        <v>0.215</v>
      </c>
      <c r="F627">
        <v>0.38400000000000001</v>
      </c>
      <c r="G627">
        <v>0.40100000000000002</v>
      </c>
      <c r="H627">
        <v>0.11</v>
      </c>
      <c r="I627">
        <v>0.11899999999999999</v>
      </c>
      <c r="J627">
        <v>563</v>
      </c>
      <c r="K627">
        <v>4.76</v>
      </c>
      <c r="L627">
        <v>5757</v>
      </c>
      <c r="M627">
        <v>11345</v>
      </c>
      <c r="N627">
        <v>17102</v>
      </c>
      <c r="O627">
        <v>0.39200000000000002</v>
      </c>
      <c r="P627">
        <v>0.33600000000000002</v>
      </c>
      <c r="Q627">
        <v>0.27200000000000002</v>
      </c>
      <c r="R627">
        <v>0.17299999999999999</v>
      </c>
      <c r="S627">
        <v>0.51200000000000001</v>
      </c>
      <c r="T627">
        <v>0.315</v>
      </c>
    </row>
    <row r="628" spans="1:20" x14ac:dyDescent="0.45">
      <c r="A628" s="10" t="s">
        <v>663</v>
      </c>
      <c r="B628" s="10" t="s">
        <v>21</v>
      </c>
      <c r="C628">
        <v>0.30299999999999999</v>
      </c>
      <c r="D628">
        <v>0.96</v>
      </c>
      <c r="E628">
        <v>0.21099999999999999</v>
      </c>
      <c r="F628">
        <v>0.38600000000000001</v>
      </c>
      <c r="G628">
        <v>0.40400000000000003</v>
      </c>
      <c r="H628">
        <v>0.109</v>
      </c>
      <c r="I628">
        <v>0.11600000000000001</v>
      </c>
      <c r="J628">
        <v>291</v>
      </c>
      <c r="K628">
        <v>4.79</v>
      </c>
      <c r="L628">
        <v>3385</v>
      </c>
      <c r="M628">
        <v>5698</v>
      </c>
      <c r="N628">
        <v>9083</v>
      </c>
      <c r="O628">
        <v>0.38400000000000001</v>
      </c>
      <c r="P628">
        <v>0.35</v>
      </c>
      <c r="Q628">
        <v>0.26600000000000001</v>
      </c>
      <c r="R628">
        <v>0.16400000000000001</v>
      </c>
      <c r="S628">
        <v>0.502</v>
      </c>
      <c r="T628">
        <v>0.33400000000000002</v>
      </c>
    </row>
    <row r="629" spans="1:20" x14ac:dyDescent="0.45">
      <c r="A629" s="10" t="s">
        <v>678</v>
      </c>
      <c r="B629" s="10" t="s">
        <v>21</v>
      </c>
      <c r="C629">
        <v>0.28199999999999997</v>
      </c>
      <c r="D629">
        <v>0.95</v>
      </c>
      <c r="E629">
        <v>0.192</v>
      </c>
      <c r="F629">
        <v>0.39500000000000002</v>
      </c>
      <c r="G629">
        <v>0.41299999999999998</v>
      </c>
      <c r="H629">
        <v>0.127</v>
      </c>
      <c r="I629">
        <v>0.13200000000000001</v>
      </c>
      <c r="J629">
        <v>155</v>
      </c>
      <c r="K629">
        <v>4.17</v>
      </c>
      <c r="L629">
        <v>2294</v>
      </c>
      <c r="M629">
        <v>3641</v>
      </c>
      <c r="N629">
        <v>5935</v>
      </c>
      <c r="O629">
        <v>0.36399999999999999</v>
      </c>
      <c r="P629">
        <v>0.35199999999999998</v>
      </c>
      <c r="Q629">
        <v>0.28399999999999997</v>
      </c>
      <c r="R629">
        <v>0.155</v>
      </c>
      <c r="S629">
        <v>0.52500000000000002</v>
      </c>
      <c r="T629">
        <v>0.32</v>
      </c>
    </row>
    <row r="630" spans="1:20" x14ac:dyDescent="0.45">
      <c r="A630" s="10" t="s">
        <v>691</v>
      </c>
      <c r="B630" s="10" t="s">
        <v>21</v>
      </c>
      <c r="C630">
        <v>0.29299999999999998</v>
      </c>
      <c r="D630">
        <v>0.95</v>
      </c>
      <c r="E630">
        <v>0.20200000000000001</v>
      </c>
      <c r="F630">
        <v>0.39</v>
      </c>
      <c r="G630">
        <v>0.40799999999999997</v>
      </c>
      <c r="H630">
        <v>0.109</v>
      </c>
      <c r="I630">
        <v>0.111</v>
      </c>
      <c r="J630">
        <v>804</v>
      </c>
      <c r="K630">
        <v>5.12</v>
      </c>
      <c r="L630">
        <v>7801</v>
      </c>
      <c r="M630">
        <v>14703</v>
      </c>
      <c r="N630">
        <v>22504</v>
      </c>
      <c r="O630">
        <v>0.39800000000000002</v>
      </c>
      <c r="P630">
        <v>0.33100000000000002</v>
      </c>
      <c r="Q630">
        <v>0.27</v>
      </c>
      <c r="R630">
        <v>0.185</v>
      </c>
      <c r="S630">
        <v>0.54</v>
      </c>
      <c r="T630">
        <v>0.27500000000000002</v>
      </c>
    </row>
    <row r="631" spans="1:20" x14ac:dyDescent="0.45">
      <c r="A631" s="10" t="s">
        <v>681</v>
      </c>
      <c r="B631" s="10" t="s">
        <v>26</v>
      </c>
      <c r="C631">
        <v>0.29799999999999999</v>
      </c>
      <c r="D631">
        <v>0.95</v>
      </c>
      <c r="E631">
        <v>0.2</v>
      </c>
      <c r="F631">
        <v>0.39</v>
      </c>
      <c r="G631">
        <v>0.41</v>
      </c>
      <c r="H631">
        <v>0.10100000000000001</v>
      </c>
      <c r="I631">
        <v>0.128</v>
      </c>
      <c r="J631">
        <v>239</v>
      </c>
      <c r="K631">
        <v>5.37</v>
      </c>
      <c r="L631">
        <v>2443</v>
      </c>
      <c r="M631">
        <v>4019</v>
      </c>
      <c r="N631">
        <v>6462</v>
      </c>
      <c r="O631">
        <v>0.46100000000000002</v>
      </c>
      <c r="P631">
        <v>0.32</v>
      </c>
      <c r="Q631">
        <v>0.219</v>
      </c>
      <c r="R631">
        <v>0.156</v>
      </c>
      <c r="S631">
        <v>0.53900000000000003</v>
      </c>
      <c r="T631">
        <v>0.30499999999999999</v>
      </c>
    </row>
    <row r="632" spans="1:20" x14ac:dyDescent="0.45">
      <c r="A632" s="10" t="s">
        <v>662</v>
      </c>
      <c r="B632" s="10" t="s">
        <v>21</v>
      </c>
      <c r="C632">
        <v>0.29099999999999998</v>
      </c>
      <c r="D632">
        <v>0.95</v>
      </c>
      <c r="E632">
        <v>0.187</v>
      </c>
      <c r="F632">
        <v>0.39600000000000002</v>
      </c>
      <c r="G632">
        <v>0.41599999999999998</v>
      </c>
      <c r="H632">
        <v>9.8000000000000004E-2</v>
      </c>
      <c r="I632">
        <v>9.4E-2</v>
      </c>
      <c r="J632">
        <v>165</v>
      </c>
      <c r="K632">
        <v>2.44</v>
      </c>
      <c r="L632">
        <v>4437</v>
      </c>
      <c r="M632">
        <v>6825</v>
      </c>
      <c r="N632">
        <v>11262</v>
      </c>
      <c r="O632">
        <v>0.34599999999999997</v>
      </c>
      <c r="P632">
        <v>0.35799999999999998</v>
      </c>
      <c r="Q632">
        <v>0.29499999999999998</v>
      </c>
      <c r="R632">
        <v>0.17599999999999999</v>
      </c>
      <c r="S632">
        <v>0.54600000000000004</v>
      </c>
      <c r="T632">
        <v>0.27900000000000003</v>
      </c>
    </row>
    <row r="633" spans="1:20" x14ac:dyDescent="0.45">
      <c r="A633" s="10" t="s">
        <v>682</v>
      </c>
      <c r="B633" s="10" t="s">
        <v>21</v>
      </c>
      <c r="C633">
        <v>0.25600000000000001</v>
      </c>
      <c r="D633">
        <v>0.95</v>
      </c>
      <c r="E633">
        <v>0.19700000000000001</v>
      </c>
      <c r="F633">
        <v>0.39100000000000001</v>
      </c>
      <c r="G633">
        <v>0.41199999999999998</v>
      </c>
      <c r="H633">
        <v>0.13800000000000001</v>
      </c>
      <c r="I633">
        <v>9.9000000000000005E-2</v>
      </c>
      <c r="J633">
        <v>269</v>
      </c>
      <c r="K633">
        <v>3.98</v>
      </c>
      <c r="L633">
        <v>3281</v>
      </c>
      <c r="M633">
        <v>6387</v>
      </c>
      <c r="N633">
        <v>9668</v>
      </c>
      <c r="O633">
        <v>0.4</v>
      </c>
      <c r="P633">
        <v>0.36</v>
      </c>
      <c r="Q633">
        <v>0.24</v>
      </c>
      <c r="R633">
        <v>0.22600000000000001</v>
      </c>
      <c r="S633">
        <v>0.52</v>
      </c>
      <c r="T633">
        <v>0.254</v>
      </c>
    </row>
    <row r="634" spans="1:20" x14ac:dyDescent="0.45">
      <c r="A634" s="10" t="s">
        <v>685</v>
      </c>
      <c r="B634" s="10" t="s">
        <v>21</v>
      </c>
      <c r="C634">
        <v>0.29799999999999999</v>
      </c>
      <c r="D634">
        <v>0.95</v>
      </c>
      <c r="E634">
        <v>0.21</v>
      </c>
      <c r="F634">
        <v>0.38500000000000001</v>
      </c>
      <c r="G634">
        <v>0.40500000000000003</v>
      </c>
      <c r="H634">
        <v>0.107</v>
      </c>
      <c r="I634">
        <v>0.11</v>
      </c>
      <c r="J634">
        <v>142</v>
      </c>
      <c r="K634">
        <v>4.12</v>
      </c>
      <c r="L634">
        <v>1821</v>
      </c>
      <c r="M634">
        <v>3513</v>
      </c>
      <c r="N634">
        <v>5334</v>
      </c>
      <c r="O634">
        <v>0.33900000000000002</v>
      </c>
      <c r="P634">
        <v>0.36399999999999999</v>
      </c>
      <c r="Q634">
        <v>0.29599999999999999</v>
      </c>
      <c r="R634">
        <v>0.17699999999999999</v>
      </c>
      <c r="S634">
        <v>0.52600000000000002</v>
      </c>
      <c r="T634">
        <v>0.29699999999999999</v>
      </c>
    </row>
    <row r="635" spans="1:20" x14ac:dyDescent="0.45">
      <c r="A635" s="10" t="s">
        <v>679</v>
      </c>
      <c r="B635" s="10" t="s">
        <v>21</v>
      </c>
      <c r="C635">
        <v>0.29699999999999999</v>
      </c>
      <c r="D635">
        <v>0.95</v>
      </c>
      <c r="E635">
        <v>0.21299999999999999</v>
      </c>
      <c r="F635">
        <v>0.38300000000000001</v>
      </c>
      <c r="G635">
        <v>0.40400000000000003</v>
      </c>
      <c r="H635">
        <v>0.10100000000000001</v>
      </c>
      <c r="I635">
        <v>0.12</v>
      </c>
      <c r="J635">
        <v>231</v>
      </c>
      <c r="K635">
        <v>3.3</v>
      </c>
      <c r="L635">
        <v>3585</v>
      </c>
      <c r="M635">
        <v>6505</v>
      </c>
      <c r="N635">
        <v>10090</v>
      </c>
      <c r="O635">
        <v>0.39400000000000002</v>
      </c>
      <c r="P635">
        <v>0.35599999999999998</v>
      </c>
      <c r="Q635">
        <v>0.25</v>
      </c>
      <c r="R635">
        <v>0.16700000000000001</v>
      </c>
      <c r="S635">
        <v>0.49199999999999999</v>
      </c>
      <c r="T635">
        <v>0.34100000000000003</v>
      </c>
    </row>
    <row r="636" spans="1:20" x14ac:dyDescent="0.45">
      <c r="A636" s="10" t="s">
        <v>683</v>
      </c>
      <c r="B636" s="10" t="s">
        <v>312</v>
      </c>
      <c r="C636">
        <v>0.27100000000000002</v>
      </c>
      <c r="D636">
        <v>0.95</v>
      </c>
      <c r="E636">
        <v>0.19400000000000001</v>
      </c>
      <c r="F636">
        <v>0.39200000000000002</v>
      </c>
      <c r="G636">
        <v>0.41399999999999998</v>
      </c>
      <c r="H636">
        <v>0.11700000000000001</v>
      </c>
      <c r="I636">
        <v>0.104</v>
      </c>
      <c r="J636">
        <v>478</v>
      </c>
      <c r="K636">
        <v>6</v>
      </c>
      <c r="L636">
        <v>3706</v>
      </c>
      <c r="M636">
        <v>7660</v>
      </c>
      <c r="N636">
        <v>11366</v>
      </c>
      <c r="O636">
        <v>0.39700000000000002</v>
      </c>
      <c r="P636">
        <v>0.34599999999999997</v>
      </c>
      <c r="Q636">
        <v>0.25700000000000001</v>
      </c>
      <c r="R636">
        <v>0.20699999999999999</v>
      </c>
      <c r="S636">
        <v>0.49299999999999999</v>
      </c>
      <c r="T636">
        <v>0.3</v>
      </c>
    </row>
    <row r="637" spans="1:20" x14ac:dyDescent="0.45">
      <c r="A637" s="10" t="s">
        <v>680</v>
      </c>
      <c r="B637" s="10" t="s">
        <v>21</v>
      </c>
      <c r="C637">
        <v>0.27400000000000002</v>
      </c>
      <c r="D637">
        <v>0.95</v>
      </c>
      <c r="E637">
        <v>0.20100000000000001</v>
      </c>
      <c r="F637">
        <v>0.38800000000000001</v>
      </c>
      <c r="G637">
        <v>0.41099999999999998</v>
      </c>
      <c r="H637">
        <v>0.14899999999999999</v>
      </c>
      <c r="I637">
        <v>8.5999999999999993E-2</v>
      </c>
      <c r="J637">
        <v>165</v>
      </c>
      <c r="K637">
        <v>3.71</v>
      </c>
      <c r="L637">
        <v>2317</v>
      </c>
      <c r="M637">
        <v>4232</v>
      </c>
      <c r="N637">
        <v>6549</v>
      </c>
      <c r="O637">
        <v>0.373</v>
      </c>
      <c r="P637">
        <v>0.36099999999999999</v>
      </c>
      <c r="Q637">
        <v>0.26600000000000001</v>
      </c>
      <c r="R637">
        <v>0.20200000000000001</v>
      </c>
      <c r="S637">
        <v>0.48899999999999999</v>
      </c>
      <c r="T637">
        <v>0.309</v>
      </c>
    </row>
    <row r="638" spans="1:20" x14ac:dyDescent="0.45">
      <c r="A638" s="10" t="s">
        <v>656</v>
      </c>
      <c r="B638" s="10" t="s">
        <v>21</v>
      </c>
      <c r="C638">
        <v>0.28399999999999997</v>
      </c>
      <c r="D638">
        <v>0.94</v>
      </c>
      <c r="E638">
        <v>0.193</v>
      </c>
      <c r="F638">
        <v>0.39200000000000002</v>
      </c>
      <c r="G638">
        <v>0.41499999999999998</v>
      </c>
      <c r="H638">
        <v>0.112</v>
      </c>
      <c r="I638">
        <v>9.0999999999999998E-2</v>
      </c>
      <c r="J638">
        <v>1005</v>
      </c>
      <c r="K638">
        <v>4.72</v>
      </c>
      <c r="L638">
        <v>10713</v>
      </c>
      <c r="M638">
        <v>20255</v>
      </c>
      <c r="N638">
        <v>30968</v>
      </c>
      <c r="O638">
        <v>0.38900000000000001</v>
      </c>
      <c r="P638">
        <v>0.33900000000000002</v>
      </c>
      <c r="Q638">
        <v>0.27300000000000002</v>
      </c>
      <c r="R638">
        <v>0.17899999999999999</v>
      </c>
      <c r="S638">
        <v>0.53500000000000003</v>
      </c>
      <c r="T638">
        <v>0.28599999999999998</v>
      </c>
    </row>
    <row r="639" spans="1:20" x14ac:dyDescent="0.45">
      <c r="A639" s="10" t="s">
        <v>687</v>
      </c>
      <c r="B639" s="10" t="s">
        <v>21</v>
      </c>
      <c r="C639">
        <v>0.28000000000000003</v>
      </c>
      <c r="D639">
        <v>0.94</v>
      </c>
      <c r="E639">
        <v>0.216</v>
      </c>
      <c r="F639">
        <v>0.38100000000000001</v>
      </c>
      <c r="G639">
        <v>0.40300000000000002</v>
      </c>
      <c r="H639">
        <v>0.105</v>
      </c>
      <c r="I639">
        <v>0.11</v>
      </c>
      <c r="J639">
        <v>452</v>
      </c>
      <c r="K639">
        <v>4.5999999999999996</v>
      </c>
      <c r="L639">
        <v>5044</v>
      </c>
      <c r="M639">
        <v>9235</v>
      </c>
      <c r="N639">
        <v>14279</v>
      </c>
      <c r="O639">
        <v>0.42799999999999999</v>
      </c>
      <c r="P639">
        <v>0.32200000000000001</v>
      </c>
      <c r="Q639">
        <v>0.25</v>
      </c>
      <c r="R639">
        <v>0.17699999999999999</v>
      </c>
      <c r="S639">
        <v>0.52600000000000002</v>
      </c>
      <c r="T639">
        <v>0.29699999999999999</v>
      </c>
    </row>
    <row r="640" spans="1:20" x14ac:dyDescent="0.45">
      <c r="A640" s="10" t="s">
        <v>738</v>
      </c>
      <c r="B640" s="10" t="s">
        <v>21</v>
      </c>
      <c r="C640">
        <v>0.29199999999999998</v>
      </c>
      <c r="D640">
        <v>0.94</v>
      </c>
      <c r="E640">
        <v>0.21</v>
      </c>
      <c r="F640">
        <v>0.38300000000000001</v>
      </c>
      <c r="G640">
        <v>0.40600000000000003</v>
      </c>
      <c r="H640">
        <v>0.121</v>
      </c>
      <c r="I640">
        <v>0.114</v>
      </c>
      <c r="J640">
        <v>188</v>
      </c>
      <c r="K640">
        <v>3.9</v>
      </c>
      <c r="L640">
        <v>2693</v>
      </c>
      <c r="M640">
        <v>4586</v>
      </c>
      <c r="N640">
        <v>7279</v>
      </c>
      <c r="O640">
        <v>0.372</v>
      </c>
      <c r="P640">
        <v>0.33</v>
      </c>
      <c r="Q640">
        <v>0.29799999999999999</v>
      </c>
      <c r="R640">
        <v>0.17399999999999999</v>
      </c>
      <c r="S640">
        <v>0.54700000000000004</v>
      </c>
      <c r="T640">
        <v>0.27900000000000003</v>
      </c>
    </row>
    <row r="641" spans="1:20" x14ac:dyDescent="0.45">
      <c r="A641" s="10" t="s">
        <v>688</v>
      </c>
      <c r="B641" s="10" t="s">
        <v>21</v>
      </c>
      <c r="C641">
        <v>0.28799999999999998</v>
      </c>
      <c r="D641">
        <v>0.94</v>
      </c>
      <c r="E641">
        <v>0.222</v>
      </c>
      <c r="F641">
        <v>0.378</v>
      </c>
      <c r="G641">
        <v>0.4</v>
      </c>
      <c r="H641">
        <v>8.8999999999999996E-2</v>
      </c>
      <c r="I641">
        <v>0.14099999999999999</v>
      </c>
      <c r="J641">
        <v>625</v>
      </c>
      <c r="K641">
        <v>5.27</v>
      </c>
      <c r="L641">
        <v>5325</v>
      </c>
      <c r="M641">
        <v>10872</v>
      </c>
      <c r="N641">
        <v>16197</v>
      </c>
      <c r="O641">
        <v>0.44400000000000001</v>
      </c>
      <c r="P641">
        <v>0.33500000000000002</v>
      </c>
      <c r="Q641">
        <v>0.221</v>
      </c>
      <c r="R641">
        <v>0.16700000000000001</v>
      </c>
      <c r="S641">
        <v>0.50900000000000001</v>
      </c>
      <c r="T641">
        <v>0.32400000000000001</v>
      </c>
    </row>
    <row r="642" spans="1:20" x14ac:dyDescent="0.45">
      <c r="A642" s="10" t="s">
        <v>707</v>
      </c>
      <c r="B642" s="10" t="s">
        <v>21</v>
      </c>
      <c r="C642">
        <v>0.27100000000000002</v>
      </c>
      <c r="D642">
        <v>0.94</v>
      </c>
      <c r="E642">
        <v>0.18099999999999999</v>
      </c>
      <c r="F642">
        <v>0.39800000000000002</v>
      </c>
      <c r="G642">
        <v>0.42199999999999999</v>
      </c>
      <c r="H642">
        <v>0.123</v>
      </c>
      <c r="I642">
        <v>9.0999999999999998E-2</v>
      </c>
      <c r="J642">
        <v>104</v>
      </c>
      <c r="K642">
        <v>1.7</v>
      </c>
      <c r="L642">
        <v>3281</v>
      </c>
      <c r="M642">
        <v>6026</v>
      </c>
      <c r="N642">
        <v>9307</v>
      </c>
      <c r="O642">
        <v>0.38300000000000001</v>
      </c>
      <c r="P642">
        <v>0.32700000000000001</v>
      </c>
      <c r="Q642">
        <v>0.28999999999999998</v>
      </c>
      <c r="R642">
        <v>0.17199999999999999</v>
      </c>
      <c r="S642">
        <v>0.55100000000000005</v>
      </c>
      <c r="T642">
        <v>0.27700000000000002</v>
      </c>
    </row>
    <row r="643" spans="1:20" x14ac:dyDescent="0.45">
      <c r="A643" s="10" t="s">
        <v>684</v>
      </c>
      <c r="B643" s="10" t="s">
        <v>21</v>
      </c>
      <c r="C643">
        <v>0.29099999999999998</v>
      </c>
      <c r="D643">
        <v>0.94</v>
      </c>
      <c r="E643">
        <v>0.223</v>
      </c>
      <c r="F643">
        <v>0.377</v>
      </c>
      <c r="G643">
        <v>0.4</v>
      </c>
      <c r="H643">
        <v>0.10299999999999999</v>
      </c>
      <c r="I643">
        <v>0.10299999999999999</v>
      </c>
      <c r="J643">
        <v>232</v>
      </c>
      <c r="K643">
        <v>5.87</v>
      </c>
      <c r="L643">
        <v>2209</v>
      </c>
      <c r="M643">
        <v>3611</v>
      </c>
      <c r="N643">
        <v>5820</v>
      </c>
      <c r="O643">
        <v>0.38600000000000001</v>
      </c>
      <c r="P643">
        <v>0.32600000000000001</v>
      </c>
      <c r="Q643">
        <v>0.28799999999999998</v>
      </c>
      <c r="R643">
        <v>0.13900000000000001</v>
      </c>
      <c r="S643">
        <v>0.55500000000000005</v>
      </c>
      <c r="T643">
        <v>0.30599999999999999</v>
      </c>
    </row>
    <row r="644" spans="1:20" x14ac:dyDescent="0.45">
      <c r="A644" s="10" t="s">
        <v>689</v>
      </c>
      <c r="B644" s="10" t="s">
        <v>21</v>
      </c>
      <c r="C644">
        <v>0.28000000000000003</v>
      </c>
      <c r="D644">
        <v>0.94</v>
      </c>
      <c r="E644">
        <v>0.2</v>
      </c>
      <c r="F644">
        <v>0.38800000000000001</v>
      </c>
      <c r="G644">
        <v>0.41199999999999998</v>
      </c>
      <c r="H644">
        <v>0.10100000000000001</v>
      </c>
      <c r="I644">
        <v>0.123</v>
      </c>
      <c r="J644">
        <v>241</v>
      </c>
      <c r="K644">
        <v>3.84</v>
      </c>
      <c r="L644">
        <v>3342</v>
      </c>
      <c r="M644">
        <v>6029</v>
      </c>
      <c r="N644">
        <v>9371</v>
      </c>
      <c r="O644">
        <v>0.441</v>
      </c>
      <c r="P644">
        <v>0.34100000000000003</v>
      </c>
      <c r="Q644">
        <v>0.218</v>
      </c>
      <c r="R644">
        <v>0.188</v>
      </c>
      <c r="S644">
        <v>0.49199999999999999</v>
      </c>
      <c r="T644">
        <v>0.32</v>
      </c>
    </row>
    <row r="645" spans="1:20" x14ac:dyDescent="0.45">
      <c r="A645" s="10" t="s">
        <v>690</v>
      </c>
      <c r="B645" s="10" t="s">
        <v>21</v>
      </c>
      <c r="C645">
        <v>0.27</v>
      </c>
      <c r="D645">
        <v>0.94</v>
      </c>
      <c r="E645">
        <v>0.2</v>
      </c>
      <c r="F645">
        <v>0.38800000000000001</v>
      </c>
      <c r="G645">
        <v>0.41199999999999998</v>
      </c>
      <c r="H645">
        <v>0.106</v>
      </c>
      <c r="I645">
        <v>6.6000000000000003E-2</v>
      </c>
      <c r="J645">
        <v>134</v>
      </c>
      <c r="K645">
        <v>3.23</v>
      </c>
      <c r="L645">
        <v>2474</v>
      </c>
      <c r="M645">
        <v>3941</v>
      </c>
      <c r="N645">
        <v>6415</v>
      </c>
      <c r="O645">
        <v>0.42899999999999999</v>
      </c>
      <c r="P645">
        <v>0.33700000000000002</v>
      </c>
      <c r="Q645">
        <v>0.23400000000000001</v>
      </c>
      <c r="R645">
        <v>0.19900000000000001</v>
      </c>
      <c r="S645">
        <v>0.51700000000000002</v>
      </c>
      <c r="T645">
        <v>0.28399999999999997</v>
      </c>
    </row>
    <row r="646" spans="1:20" x14ac:dyDescent="0.45">
      <c r="A646" s="10" t="s">
        <v>716</v>
      </c>
      <c r="B646" s="10" t="s">
        <v>21</v>
      </c>
      <c r="C646">
        <v>0.28100000000000003</v>
      </c>
      <c r="D646">
        <v>0.94</v>
      </c>
      <c r="E646">
        <v>0.20799999999999999</v>
      </c>
      <c r="F646">
        <v>0.38400000000000001</v>
      </c>
      <c r="G646">
        <v>0.40799999999999997</v>
      </c>
      <c r="H646">
        <v>0.11600000000000001</v>
      </c>
      <c r="I646">
        <v>9.2999999999999999E-2</v>
      </c>
      <c r="J646">
        <v>814</v>
      </c>
      <c r="K646">
        <v>4.59</v>
      </c>
      <c r="L646">
        <v>10428</v>
      </c>
      <c r="M646">
        <v>16552</v>
      </c>
      <c r="N646">
        <v>26980</v>
      </c>
      <c r="O646">
        <v>0.42599999999999999</v>
      </c>
      <c r="P646">
        <v>0.32900000000000001</v>
      </c>
      <c r="Q646">
        <v>0.245</v>
      </c>
      <c r="R646">
        <v>0.19</v>
      </c>
      <c r="S646">
        <v>0.54300000000000004</v>
      </c>
      <c r="T646">
        <v>0.26800000000000002</v>
      </c>
    </row>
    <row r="647" spans="1:20" x14ac:dyDescent="0.45">
      <c r="A647" s="10" t="s">
        <v>692</v>
      </c>
      <c r="B647" s="10" t="s">
        <v>21</v>
      </c>
      <c r="C647">
        <v>0.29499999999999998</v>
      </c>
      <c r="D647">
        <v>0.94</v>
      </c>
      <c r="E647">
        <v>0.222</v>
      </c>
      <c r="F647">
        <v>0.376</v>
      </c>
      <c r="G647">
        <v>0.40100000000000002</v>
      </c>
      <c r="H647">
        <v>0.111</v>
      </c>
      <c r="I647">
        <v>0.13200000000000001</v>
      </c>
      <c r="J647">
        <v>533</v>
      </c>
      <c r="K647">
        <v>5.03</v>
      </c>
      <c r="L647">
        <v>5577</v>
      </c>
      <c r="M647">
        <v>10053</v>
      </c>
      <c r="N647">
        <v>15630</v>
      </c>
      <c r="O647">
        <v>0.43</v>
      </c>
      <c r="P647">
        <v>0.34899999999999998</v>
      </c>
      <c r="Q647">
        <v>0.221</v>
      </c>
      <c r="R647">
        <v>0.185</v>
      </c>
      <c r="S647">
        <v>0.51100000000000001</v>
      </c>
      <c r="T647">
        <v>0.30399999999999999</v>
      </c>
    </row>
    <row r="648" spans="1:20" x14ac:dyDescent="0.45">
      <c r="A648" s="10" t="s">
        <v>693</v>
      </c>
      <c r="B648" s="10" t="s">
        <v>21</v>
      </c>
      <c r="C648">
        <v>0.29599999999999999</v>
      </c>
      <c r="D648">
        <v>0.94</v>
      </c>
      <c r="E648">
        <v>0.215</v>
      </c>
      <c r="F648">
        <v>0.38</v>
      </c>
      <c r="G648">
        <v>0.40600000000000003</v>
      </c>
      <c r="H648">
        <v>0.106</v>
      </c>
      <c r="I648">
        <v>0.14299999999999999</v>
      </c>
      <c r="J648">
        <v>207</v>
      </c>
      <c r="K648">
        <v>4.0199999999999996</v>
      </c>
      <c r="L648">
        <v>2729</v>
      </c>
      <c r="M648">
        <v>4684</v>
      </c>
      <c r="N648">
        <v>7413</v>
      </c>
      <c r="O648">
        <v>0.44600000000000001</v>
      </c>
      <c r="P648">
        <v>0.32800000000000001</v>
      </c>
      <c r="Q648">
        <v>0.22600000000000001</v>
      </c>
      <c r="R648">
        <v>0.182</v>
      </c>
      <c r="S648">
        <v>0.47399999999999998</v>
      </c>
      <c r="T648">
        <v>0.34499999999999997</v>
      </c>
    </row>
    <row r="649" spans="1:20" x14ac:dyDescent="0.45">
      <c r="A649" s="10" t="s">
        <v>694</v>
      </c>
      <c r="B649" s="10" t="s">
        <v>21</v>
      </c>
      <c r="C649">
        <v>0.26800000000000002</v>
      </c>
      <c r="D649">
        <v>0.93</v>
      </c>
      <c r="E649">
        <v>0.17899999999999999</v>
      </c>
      <c r="F649">
        <v>0.39600000000000002</v>
      </c>
      <c r="G649">
        <v>0.42399999999999999</v>
      </c>
      <c r="H649">
        <v>7.6999999999999999E-2</v>
      </c>
      <c r="I649">
        <v>0.105</v>
      </c>
      <c r="J649">
        <v>171</v>
      </c>
      <c r="K649">
        <v>3.87</v>
      </c>
      <c r="L649">
        <v>2221</v>
      </c>
      <c r="M649">
        <v>4324</v>
      </c>
      <c r="N649">
        <v>6545</v>
      </c>
      <c r="O649">
        <v>0.32900000000000001</v>
      </c>
      <c r="P649">
        <v>0.376</v>
      </c>
      <c r="Q649">
        <v>0.29599999999999999</v>
      </c>
      <c r="R649">
        <v>0.191</v>
      </c>
      <c r="S649">
        <v>0.53200000000000003</v>
      </c>
      <c r="T649">
        <v>0.27700000000000002</v>
      </c>
    </row>
    <row r="650" spans="1:20" x14ac:dyDescent="0.45">
      <c r="A650" s="10" t="s">
        <v>731</v>
      </c>
      <c r="B650" s="10" t="s">
        <v>191</v>
      </c>
      <c r="C650">
        <v>0.28999999999999998</v>
      </c>
      <c r="D650">
        <v>0.93</v>
      </c>
      <c r="E650">
        <v>0.19600000000000001</v>
      </c>
      <c r="F650">
        <v>0.38800000000000001</v>
      </c>
      <c r="G650">
        <v>0.41599999999999998</v>
      </c>
      <c r="H650">
        <v>7.3999999999999996E-2</v>
      </c>
      <c r="I650">
        <v>0.14499999999999999</v>
      </c>
      <c r="J650">
        <v>251</v>
      </c>
      <c r="K650">
        <v>5.65</v>
      </c>
      <c r="L650">
        <v>2526</v>
      </c>
      <c r="M650">
        <v>4313</v>
      </c>
      <c r="N650">
        <v>6839</v>
      </c>
      <c r="O650">
        <v>0.39500000000000002</v>
      </c>
      <c r="P650">
        <v>0.36</v>
      </c>
      <c r="Q650">
        <v>0.245</v>
      </c>
      <c r="R650">
        <v>0.13500000000000001</v>
      </c>
      <c r="S650">
        <v>0.499</v>
      </c>
      <c r="T650">
        <v>0.36699999999999999</v>
      </c>
    </row>
    <row r="651" spans="1:20" x14ac:dyDescent="0.45">
      <c r="A651" s="10" t="s">
        <v>695</v>
      </c>
      <c r="B651" s="10" t="s">
        <v>21</v>
      </c>
      <c r="C651">
        <v>0.28599999999999998</v>
      </c>
      <c r="D651">
        <v>0.93</v>
      </c>
      <c r="E651">
        <v>0.221</v>
      </c>
      <c r="F651">
        <v>0.376</v>
      </c>
      <c r="G651">
        <v>0.40300000000000002</v>
      </c>
      <c r="H651">
        <v>0.113</v>
      </c>
      <c r="I651">
        <v>0.13500000000000001</v>
      </c>
      <c r="J651">
        <v>140</v>
      </c>
      <c r="K651">
        <v>3.65</v>
      </c>
      <c r="L651">
        <v>2168</v>
      </c>
      <c r="M651">
        <v>3727</v>
      </c>
      <c r="N651">
        <v>5895</v>
      </c>
      <c r="O651">
        <v>0.38800000000000001</v>
      </c>
      <c r="P651">
        <v>0.315</v>
      </c>
      <c r="Q651">
        <v>0.29699999999999999</v>
      </c>
      <c r="R651">
        <v>0.17899999999999999</v>
      </c>
      <c r="S651">
        <v>0.47399999999999998</v>
      </c>
      <c r="T651">
        <v>0.34699999999999998</v>
      </c>
    </row>
    <row r="652" spans="1:20" x14ac:dyDescent="0.45">
      <c r="A652" s="10" t="s">
        <v>698</v>
      </c>
      <c r="B652" s="10" t="s">
        <v>21</v>
      </c>
      <c r="C652">
        <v>0.28399999999999997</v>
      </c>
      <c r="D652">
        <v>0.93</v>
      </c>
      <c r="E652">
        <v>0.21299999999999999</v>
      </c>
      <c r="F652">
        <v>0.379</v>
      </c>
      <c r="G652">
        <v>0.40699999999999997</v>
      </c>
      <c r="H652">
        <v>0.113</v>
      </c>
      <c r="I652">
        <v>0.114</v>
      </c>
      <c r="J652">
        <v>557</v>
      </c>
      <c r="K652">
        <v>4.92</v>
      </c>
      <c r="L652">
        <v>5426</v>
      </c>
      <c r="M652">
        <v>10738</v>
      </c>
      <c r="N652">
        <v>16164</v>
      </c>
      <c r="O652">
        <v>0.41799999999999998</v>
      </c>
      <c r="P652">
        <v>0.34499999999999997</v>
      </c>
      <c r="Q652">
        <v>0.23699999999999999</v>
      </c>
      <c r="R652">
        <v>0.19800000000000001</v>
      </c>
      <c r="S652">
        <v>0.50900000000000001</v>
      </c>
      <c r="T652">
        <v>0.29199999999999998</v>
      </c>
    </row>
    <row r="653" spans="1:20" x14ac:dyDescent="0.45">
      <c r="A653" s="10" t="s">
        <v>697</v>
      </c>
      <c r="B653" s="10" t="s">
        <v>21</v>
      </c>
      <c r="C653">
        <v>0.26900000000000002</v>
      </c>
      <c r="D653">
        <v>0.93</v>
      </c>
      <c r="E653">
        <v>0.21099999999999999</v>
      </c>
      <c r="F653">
        <v>0.38100000000000001</v>
      </c>
      <c r="G653">
        <v>0.40899999999999997</v>
      </c>
      <c r="H653">
        <v>9.9000000000000005E-2</v>
      </c>
      <c r="I653">
        <v>0.11799999999999999</v>
      </c>
      <c r="J653">
        <v>656</v>
      </c>
      <c r="K653">
        <v>4.01</v>
      </c>
      <c r="L653">
        <v>8451</v>
      </c>
      <c r="M653">
        <v>15127</v>
      </c>
      <c r="N653">
        <v>23578</v>
      </c>
      <c r="O653">
        <v>0.39900000000000002</v>
      </c>
      <c r="P653">
        <v>0.35</v>
      </c>
      <c r="Q653">
        <v>0.251</v>
      </c>
      <c r="R653">
        <v>0.17799999999999999</v>
      </c>
      <c r="S653">
        <v>0.49299999999999999</v>
      </c>
      <c r="T653">
        <v>0.32800000000000001</v>
      </c>
    </row>
    <row r="654" spans="1:20" x14ac:dyDescent="0.45">
      <c r="A654" s="10" t="s">
        <v>719</v>
      </c>
      <c r="B654" s="10" t="s">
        <v>115</v>
      </c>
      <c r="C654">
        <v>0.27900000000000003</v>
      </c>
      <c r="D654">
        <v>0.93</v>
      </c>
      <c r="E654">
        <v>0.20599999999999999</v>
      </c>
      <c r="F654">
        <v>0.38300000000000001</v>
      </c>
      <c r="G654">
        <v>0.41099999999999998</v>
      </c>
      <c r="H654">
        <v>8.6999999999999994E-2</v>
      </c>
      <c r="I654">
        <v>0.112</v>
      </c>
      <c r="J654">
        <v>301</v>
      </c>
      <c r="K654">
        <v>4.68</v>
      </c>
      <c r="L654">
        <v>3207</v>
      </c>
      <c r="M654">
        <v>6053</v>
      </c>
      <c r="N654">
        <v>9260</v>
      </c>
      <c r="O654">
        <v>0.41</v>
      </c>
      <c r="P654">
        <v>0.34300000000000003</v>
      </c>
      <c r="Q654">
        <v>0.247</v>
      </c>
      <c r="R654">
        <v>0.14000000000000001</v>
      </c>
      <c r="S654">
        <v>0.52400000000000002</v>
      </c>
      <c r="T654">
        <v>0.33600000000000002</v>
      </c>
    </row>
    <row r="655" spans="1:20" x14ac:dyDescent="0.45">
      <c r="A655" s="10" t="s">
        <v>696</v>
      </c>
      <c r="B655" s="10" t="s">
        <v>21</v>
      </c>
      <c r="C655">
        <v>0.318</v>
      </c>
      <c r="D655">
        <v>0.93</v>
      </c>
      <c r="E655">
        <v>0.21099999999999999</v>
      </c>
      <c r="F655">
        <v>0.38</v>
      </c>
      <c r="G655">
        <v>0.40899999999999997</v>
      </c>
      <c r="H655">
        <v>8.6999999999999994E-2</v>
      </c>
      <c r="I655">
        <v>0.11600000000000001</v>
      </c>
      <c r="J655">
        <v>167</v>
      </c>
      <c r="K655">
        <v>3.92</v>
      </c>
      <c r="L655">
        <v>2395</v>
      </c>
      <c r="M655">
        <v>4325</v>
      </c>
      <c r="N655">
        <v>6720</v>
      </c>
      <c r="O655">
        <v>0.35299999999999998</v>
      </c>
      <c r="P655">
        <v>0.35699999999999998</v>
      </c>
      <c r="Q655">
        <v>0.28999999999999998</v>
      </c>
      <c r="R655">
        <v>0.14899999999999999</v>
      </c>
      <c r="S655">
        <v>0.49199999999999999</v>
      </c>
      <c r="T655">
        <v>0.35899999999999999</v>
      </c>
    </row>
    <row r="656" spans="1:20" x14ac:dyDescent="0.45">
      <c r="A656" s="10" t="s">
        <v>700</v>
      </c>
      <c r="B656" s="10" t="s">
        <v>230</v>
      </c>
      <c r="C656">
        <v>0.28799999999999998</v>
      </c>
      <c r="D656">
        <v>0.93</v>
      </c>
      <c r="E656">
        <v>0.21099999999999999</v>
      </c>
      <c r="F656">
        <v>0.379</v>
      </c>
      <c r="G656">
        <v>0.41</v>
      </c>
      <c r="H656">
        <v>9.2999999999999999E-2</v>
      </c>
      <c r="I656">
        <v>0.126</v>
      </c>
      <c r="J656">
        <v>219</v>
      </c>
      <c r="K656">
        <v>4.6900000000000004</v>
      </c>
      <c r="L656">
        <v>2562</v>
      </c>
      <c r="M656">
        <v>4475</v>
      </c>
      <c r="N656">
        <v>7037</v>
      </c>
      <c r="O656">
        <v>0.38100000000000001</v>
      </c>
      <c r="P656">
        <v>0.34399999999999997</v>
      </c>
      <c r="Q656">
        <v>0.27500000000000002</v>
      </c>
      <c r="R656">
        <v>0.152</v>
      </c>
      <c r="S656">
        <v>0.53400000000000003</v>
      </c>
      <c r="T656">
        <v>0.314</v>
      </c>
    </row>
    <row r="657" spans="1:20" x14ac:dyDescent="0.45">
      <c r="A657" s="10" t="s">
        <v>701</v>
      </c>
      <c r="B657" s="10" t="s">
        <v>21</v>
      </c>
      <c r="C657">
        <v>0.29499999999999998</v>
      </c>
      <c r="D657">
        <v>0.93</v>
      </c>
      <c r="E657">
        <v>0.19700000000000001</v>
      </c>
      <c r="F657">
        <v>0.38600000000000001</v>
      </c>
      <c r="G657">
        <v>0.41699999999999998</v>
      </c>
      <c r="H657">
        <v>0.112</v>
      </c>
      <c r="I657">
        <v>0.106</v>
      </c>
      <c r="J657">
        <v>614</v>
      </c>
      <c r="K657">
        <v>4.9400000000000004</v>
      </c>
      <c r="L657">
        <v>6838</v>
      </c>
      <c r="M657">
        <v>12054</v>
      </c>
      <c r="N657">
        <v>18892</v>
      </c>
      <c r="O657">
        <v>0.36799999999999999</v>
      </c>
      <c r="P657">
        <v>0.379</v>
      </c>
      <c r="Q657">
        <v>0.253</v>
      </c>
      <c r="R657">
        <v>0.17399999999999999</v>
      </c>
      <c r="S657">
        <v>0.505</v>
      </c>
      <c r="T657">
        <v>0.32100000000000001</v>
      </c>
    </row>
    <row r="658" spans="1:20" x14ac:dyDescent="0.45">
      <c r="A658" s="10" t="s">
        <v>702</v>
      </c>
      <c r="B658" s="10" t="s">
        <v>21</v>
      </c>
      <c r="C658">
        <v>0.27600000000000002</v>
      </c>
      <c r="D658">
        <v>0.93</v>
      </c>
      <c r="E658">
        <v>0.158</v>
      </c>
      <c r="F658">
        <v>0.40500000000000003</v>
      </c>
      <c r="G658">
        <v>0.437</v>
      </c>
      <c r="H658">
        <v>0.14099999999999999</v>
      </c>
      <c r="I658">
        <v>6.9000000000000006E-2</v>
      </c>
      <c r="J658">
        <v>126</v>
      </c>
      <c r="K658">
        <v>3.36</v>
      </c>
      <c r="L658">
        <v>2089</v>
      </c>
      <c r="M658">
        <v>3669</v>
      </c>
      <c r="N658">
        <v>5758</v>
      </c>
      <c r="O658">
        <v>0.32300000000000001</v>
      </c>
      <c r="P658">
        <v>0.35899999999999999</v>
      </c>
      <c r="Q658">
        <v>0.317</v>
      </c>
      <c r="R658">
        <v>0.193</v>
      </c>
      <c r="S658">
        <v>0.56599999999999995</v>
      </c>
      <c r="T658">
        <v>0.24099999999999999</v>
      </c>
    </row>
    <row r="659" spans="1:20" x14ac:dyDescent="0.45">
      <c r="A659" s="10" t="s">
        <v>705</v>
      </c>
      <c r="B659" s="10" t="s">
        <v>21</v>
      </c>
      <c r="C659">
        <v>0.28499999999999998</v>
      </c>
      <c r="D659">
        <v>0.93</v>
      </c>
      <c r="E659">
        <v>0.19500000000000001</v>
      </c>
      <c r="F659">
        <v>0.38700000000000001</v>
      </c>
      <c r="G659">
        <v>0.41799999999999998</v>
      </c>
      <c r="H659">
        <v>0.122</v>
      </c>
      <c r="I659">
        <v>0.108</v>
      </c>
      <c r="J659">
        <v>187</v>
      </c>
      <c r="K659">
        <v>4.3</v>
      </c>
      <c r="L659">
        <v>2898</v>
      </c>
      <c r="M659">
        <v>4176</v>
      </c>
      <c r="N659">
        <v>7074</v>
      </c>
      <c r="O659">
        <v>0.373</v>
      </c>
      <c r="P659">
        <v>0.32400000000000001</v>
      </c>
      <c r="Q659">
        <v>0.30299999999999999</v>
      </c>
      <c r="R659">
        <v>0.13300000000000001</v>
      </c>
      <c r="S659">
        <v>0.55900000000000005</v>
      </c>
      <c r="T659">
        <v>0.307</v>
      </c>
    </row>
    <row r="660" spans="1:20" x14ac:dyDescent="0.45">
      <c r="A660" s="10" t="s">
        <v>704</v>
      </c>
      <c r="B660" s="10" t="s">
        <v>21</v>
      </c>
      <c r="C660">
        <v>0.27900000000000003</v>
      </c>
      <c r="D660">
        <v>0.92</v>
      </c>
      <c r="E660">
        <v>0.215</v>
      </c>
      <c r="F660">
        <v>0.377</v>
      </c>
      <c r="G660">
        <v>0.40799999999999997</v>
      </c>
      <c r="H660">
        <v>0.105</v>
      </c>
      <c r="I660">
        <v>0.13500000000000001</v>
      </c>
      <c r="J660">
        <v>551</v>
      </c>
      <c r="K660">
        <v>4.59</v>
      </c>
      <c r="L660">
        <v>6731</v>
      </c>
      <c r="M660">
        <v>11483</v>
      </c>
      <c r="N660">
        <v>18214</v>
      </c>
      <c r="O660">
        <v>0.39700000000000002</v>
      </c>
      <c r="P660">
        <v>0.34</v>
      </c>
      <c r="Q660">
        <v>0.26300000000000001</v>
      </c>
      <c r="R660">
        <v>0.182</v>
      </c>
      <c r="S660">
        <v>0.48899999999999999</v>
      </c>
      <c r="T660">
        <v>0.32900000000000001</v>
      </c>
    </row>
    <row r="661" spans="1:20" x14ac:dyDescent="0.45">
      <c r="A661" s="10" t="s">
        <v>706</v>
      </c>
      <c r="B661" s="10" t="s">
        <v>21</v>
      </c>
      <c r="C661">
        <v>0.28399999999999997</v>
      </c>
      <c r="D661">
        <v>0.92</v>
      </c>
      <c r="E661">
        <v>0.20699999999999999</v>
      </c>
      <c r="F661">
        <v>0.38100000000000001</v>
      </c>
      <c r="G661">
        <v>0.41299999999999998</v>
      </c>
      <c r="H661">
        <v>0.12</v>
      </c>
      <c r="I661">
        <v>0.111</v>
      </c>
      <c r="J661">
        <v>732</v>
      </c>
      <c r="K661">
        <v>4.6900000000000004</v>
      </c>
      <c r="L661">
        <v>8049</v>
      </c>
      <c r="M661">
        <v>15254</v>
      </c>
      <c r="N661">
        <v>23303</v>
      </c>
      <c r="O661">
        <v>0.436</v>
      </c>
      <c r="P661">
        <v>0.33</v>
      </c>
      <c r="Q661">
        <v>0.23400000000000001</v>
      </c>
      <c r="R661">
        <v>0.17799999999999999</v>
      </c>
      <c r="S661">
        <v>0.50800000000000001</v>
      </c>
      <c r="T661">
        <v>0.313</v>
      </c>
    </row>
    <row r="662" spans="1:20" x14ac:dyDescent="0.45">
      <c r="A662" s="10" t="s">
        <v>712</v>
      </c>
      <c r="B662" s="10" t="s">
        <v>21</v>
      </c>
      <c r="C662">
        <v>0.29799999999999999</v>
      </c>
      <c r="D662">
        <v>0.92</v>
      </c>
      <c r="E662">
        <v>0.21299999999999999</v>
      </c>
      <c r="F662">
        <v>0.377</v>
      </c>
      <c r="G662">
        <v>0.41</v>
      </c>
      <c r="H662">
        <v>9.5000000000000001E-2</v>
      </c>
      <c r="I662">
        <v>0.152</v>
      </c>
      <c r="J662">
        <v>528</v>
      </c>
      <c r="K662">
        <v>5.22</v>
      </c>
      <c r="L662">
        <v>5376</v>
      </c>
      <c r="M662">
        <v>9922</v>
      </c>
      <c r="N662">
        <v>15298</v>
      </c>
      <c r="O662">
        <v>0.39900000000000002</v>
      </c>
      <c r="P662">
        <v>0.33400000000000002</v>
      </c>
      <c r="Q662">
        <v>0.26800000000000002</v>
      </c>
      <c r="R662">
        <v>0.155</v>
      </c>
      <c r="S662">
        <v>0.47699999999999998</v>
      </c>
      <c r="T662">
        <v>0.36799999999999999</v>
      </c>
    </row>
    <row r="663" spans="1:20" x14ac:dyDescent="0.45">
      <c r="A663" s="10" t="s">
        <v>711</v>
      </c>
      <c r="B663" s="10" t="s">
        <v>21</v>
      </c>
      <c r="C663">
        <v>0.29399999999999998</v>
      </c>
      <c r="D663">
        <v>0.92</v>
      </c>
      <c r="E663">
        <v>0.19900000000000001</v>
      </c>
      <c r="F663">
        <v>0.38400000000000001</v>
      </c>
      <c r="G663">
        <v>0.41799999999999998</v>
      </c>
      <c r="H663">
        <v>8.1000000000000003E-2</v>
      </c>
      <c r="I663">
        <v>9.0999999999999998E-2</v>
      </c>
      <c r="J663">
        <v>285</v>
      </c>
      <c r="K663">
        <v>5.01</v>
      </c>
      <c r="L663">
        <v>3388</v>
      </c>
      <c r="M663">
        <v>5273</v>
      </c>
      <c r="N663">
        <v>8661</v>
      </c>
      <c r="O663">
        <v>0.39</v>
      </c>
      <c r="P663">
        <v>0.33900000000000002</v>
      </c>
      <c r="Q663">
        <v>0.27100000000000002</v>
      </c>
      <c r="R663">
        <v>0.17899999999999999</v>
      </c>
      <c r="S663">
        <v>0.52900000000000003</v>
      </c>
      <c r="T663">
        <v>0.29199999999999998</v>
      </c>
    </row>
    <row r="664" spans="1:20" x14ac:dyDescent="0.45">
      <c r="A664" s="10" t="s">
        <v>741</v>
      </c>
      <c r="B664" s="10" t="s">
        <v>21</v>
      </c>
      <c r="C664">
        <v>0.30099999999999999</v>
      </c>
      <c r="D664">
        <v>0.92</v>
      </c>
      <c r="E664">
        <v>0.217</v>
      </c>
      <c r="F664">
        <v>0.375</v>
      </c>
      <c r="G664">
        <v>0.40799999999999997</v>
      </c>
      <c r="H664">
        <v>0.10199999999999999</v>
      </c>
      <c r="I664">
        <v>9.6000000000000002E-2</v>
      </c>
      <c r="J664">
        <v>457</v>
      </c>
      <c r="K664">
        <v>5.21</v>
      </c>
      <c r="L664">
        <v>3667</v>
      </c>
      <c r="M664">
        <v>8033</v>
      </c>
      <c r="N664">
        <v>11700</v>
      </c>
      <c r="O664">
        <v>0.41</v>
      </c>
      <c r="P664">
        <v>0.33300000000000002</v>
      </c>
      <c r="Q664">
        <v>0.25700000000000001</v>
      </c>
      <c r="R664">
        <v>0.14299999999999999</v>
      </c>
      <c r="S664">
        <v>0.55600000000000005</v>
      </c>
      <c r="T664">
        <v>0.30099999999999999</v>
      </c>
    </row>
    <row r="665" spans="1:20" x14ac:dyDescent="0.45">
      <c r="A665" s="10" t="s">
        <v>699</v>
      </c>
      <c r="B665" s="10" t="s">
        <v>21</v>
      </c>
      <c r="C665">
        <v>0.30399999999999999</v>
      </c>
      <c r="D665">
        <v>0.92</v>
      </c>
      <c r="E665">
        <v>0.21</v>
      </c>
      <c r="F665">
        <v>0.378</v>
      </c>
      <c r="G665">
        <v>0.41199999999999998</v>
      </c>
      <c r="H665">
        <v>0.10100000000000001</v>
      </c>
      <c r="I665">
        <v>0.10100000000000001</v>
      </c>
      <c r="J665">
        <v>984</v>
      </c>
      <c r="K665">
        <v>4.41</v>
      </c>
      <c r="L665">
        <v>11655</v>
      </c>
      <c r="M665">
        <v>21407</v>
      </c>
      <c r="N665">
        <v>33062</v>
      </c>
      <c r="O665">
        <v>0.34899999999999998</v>
      </c>
      <c r="P665">
        <v>0.34699999999999998</v>
      </c>
      <c r="Q665">
        <v>0.30299999999999999</v>
      </c>
      <c r="R665">
        <v>0.16900000000000001</v>
      </c>
      <c r="S665">
        <v>0.53400000000000003</v>
      </c>
      <c r="T665">
        <v>0.29799999999999999</v>
      </c>
    </row>
    <row r="666" spans="1:20" x14ac:dyDescent="0.45">
      <c r="A666" s="10" t="s">
        <v>713</v>
      </c>
      <c r="B666" s="10" t="s">
        <v>21</v>
      </c>
      <c r="C666">
        <v>0.27800000000000002</v>
      </c>
      <c r="D666">
        <v>0.92</v>
      </c>
      <c r="E666">
        <v>0.184</v>
      </c>
      <c r="F666">
        <v>0.39</v>
      </c>
      <c r="G666">
        <v>0.42599999999999999</v>
      </c>
      <c r="H666">
        <v>0.14099999999999999</v>
      </c>
      <c r="I666">
        <v>7.1999999999999995E-2</v>
      </c>
      <c r="J666">
        <v>121</v>
      </c>
      <c r="K666">
        <v>1.5</v>
      </c>
      <c r="L666">
        <v>3729</v>
      </c>
      <c r="M666">
        <v>7802</v>
      </c>
      <c r="N666">
        <v>11531</v>
      </c>
      <c r="O666">
        <v>0.35399999999999998</v>
      </c>
      <c r="P666">
        <v>0.33600000000000002</v>
      </c>
      <c r="Q666">
        <v>0.31</v>
      </c>
      <c r="R666">
        <v>0.193</v>
      </c>
      <c r="S666">
        <v>0.55200000000000005</v>
      </c>
      <c r="T666">
        <v>0.255</v>
      </c>
    </row>
    <row r="667" spans="1:20" x14ac:dyDescent="0.45">
      <c r="A667" s="10" t="s">
        <v>710</v>
      </c>
      <c r="B667" s="10" t="s">
        <v>21</v>
      </c>
      <c r="C667">
        <v>0.26400000000000001</v>
      </c>
      <c r="D667">
        <v>0.92</v>
      </c>
      <c r="E667">
        <v>0.20499999999999999</v>
      </c>
      <c r="F667">
        <v>0.38</v>
      </c>
      <c r="G667">
        <v>0.41499999999999998</v>
      </c>
      <c r="H667">
        <v>0.113</v>
      </c>
      <c r="I667">
        <v>0.108</v>
      </c>
      <c r="J667">
        <v>158</v>
      </c>
      <c r="K667">
        <v>1.83</v>
      </c>
      <c r="L667">
        <v>4768</v>
      </c>
      <c r="M667">
        <v>8435</v>
      </c>
      <c r="N667">
        <v>13203</v>
      </c>
      <c r="O667">
        <v>0.311</v>
      </c>
      <c r="P667">
        <v>0.35099999999999998</v>
      </c>
      <c r="Q667">
        <v>0.33800000000000002</v>
      </c>
      <c r="R667">
        <v>0.16800000000000001</v>
      </c>
      <c r="S667">
        <v>0.53200000000000003</v>
      </c>
      <c r="T667">
        <v>0.3</v>
      </c>
    </row>
    <row r="668" spans="1:20" x14ac:dyDescent="0.45">
      <c r="A668" s="10" t="s">
        <v>714</v>
      </c>
      <c r="B668" s="10" t="s">
        <v>21</v>
      </c>
      <c r="C668">
        <v>0.29799999999999999</v>
      </c>
      <c r="D668">
        <v>0.91</v>
      </c>
      <c r="E668">
        <v>0.216</v>
      </c>
      <c r="F668">
        <v>0.374</v>
      </c>
      <c r="G668">
        <v>0.41</v>
      </c>
      <c r="H668">
        <v>9.4E-2</v>
      </c>
      <c r="I668">
        <v>0.14199999999999999</v>
      </c>
      <c r="J668">
        <v>171</v>
      </c>
      <c r="K668">
        <v>4.1900000000000004</v>
      </c>
      <c r="L668">
        <v>2332</v>
      </c>
      <c r="M668">
        <v>3982</v>
      </c>
      <c r="N668">
        <v>6314</v>
      </c>
      <c r="O668">
        <v>0.372</v>
      </c>
      <c r="P668">
        <v>0.36</v>
      </c>
      <c r="Q668">
        <v>0.26800000000000002</v>
      </c>
      <c r="R668">
        <v>0.17399999999999999</v>
      </c>
      <c r="S668">
        <v>0.46400000000000002</v>
      </c>
      <c r="T668">
        <v>0.36199999999999999</v>
      </c>
    </row>
    <row r="669" spans="1:20" x14ac:dyDescent="0.45">
      <c r="A669" s="10" t="s">
        <v>715</v>
      </c>
      <c r="B669" s="10" t="s">
        <v>21</v>
      </c>
      <c r="C669">
        <v>0.30099999999999999</v>
      </c>
      <c r="D669">
        <v>0.91</v>
      </c>
      <c r="E669">
        <v>0.21199999999999999</v>
      </c>
      <c r="F669">
        <v>0.376</v>
      </c>
      <c r="G669">
        <v>0.41199999999999998</v>
      </c>
      <c r="H669">
        <v>0.111</v>
      </c>
      <c r="I669">
        <v>0.129</v>
      </c>
      <c r="J669">
        <v>187</v>
      </c>
      <c r="K669">
        <v>3.98</v>
      </c>
      <c r="L669">
        <v>2523</v>
      </c>
      <c r="M669">
        <v>4495</v>
      </c>
      <c r="N669">
        <v>7018</v>
      </c>
      <c r="O669">
        <v>0.39600000000000002</v>
      </c>
      <c r="P669">
        <v>0.33900000000000002</v>
      </c>
      <c r="Q669">
        <v>0.26400000000000001</v>
      </c>
      <c r="R669">
        <v>0.18099999999999999</v>
      </c>
      <c r="S669">
        <v>0.52200000000000002</v>
      </c>
      <c r="T669">
        <v>0.29699999999999999</v>
      </c>
    </row>
    <row r="670" spans="1:20" x14ac:dyDescent="0.45">
      <c r="A670" s="10" t="s">
        <v>643</v>
      </c>
      <c r="B670" s="10" t="s">
        <v>21</v>
      </c>
      <c r="C670">
        <v>0.28999999999999998</v>
      </c>
      <c r="D670">
        <v>0.91</v>
      </c>
      <c r="E670">
        <v>0.21199999999999999</v>
      </c>
      <c r="F670">
        <v>0.376</v>
      </c>
      <c r="G670">
        <v>0.41199999999999998</v>
      </c>
      <c r="H670">
        <v>0.107</v>
      </c>
      <c r="I670">
        <v>0.113</v>
      </c>
      <c r="J670">
        <v>219</v>
      </c>
      <c r="K670">
        <v>5.46</v>
      </c>
      <c r="L670">
        <v>2526</v>
      </c>
      <c r="M670">
        <v>3911</v>
      </c>
      <c r="N670">
        <v>6437</v>
      </c>
      <c r="O670">
        <v>0.39600000000000002</v>
      </c>
      <c r="P670">
        <v>0.32300000000000001</v>
      </c>
      <c r="Q670">
        <v>0.28100000000000003</v>
      </c>
      <c r="R670">
        <v>0.16300000000000001</v>
      </c>
      <c r="S670">
        <v>0.54400000000000004</v>
      </c>
      <c r="T670">
        <v>0.29299999999999998</v>
      </c>
    </row>
    <row r="671" spans="1:20" x14ac:dyDescent="0.45">
      <c r="A671" s="10" t="s">
        <v>703</v>
      </c>
      <c r="B671" s="10" t="s">
        <v>99</v>
      </c>
      <c r="C671">
        <v>0.25700000000000001</v>
      </c>
      <c r="D671">
        <v>0.91</v>
      </c>
      <c r="E671">
        <v>0.20899999999999999</v>
      </c>
      <c r="F671">
        <v>0.377</v>
      </c>
      <c r="G671">
        <v>0.41399999999999998</v>
      </c>
      <c r="H671">
        <v>0.11</v>
      </c>
      <c r="I671">
        <v>0.10199999999999999</v>
      </c>
      <c r="J671">
        <v>222</v>
      </c>
      <c r="K671">
        <v>4.76</v>
      </c>
      <c r="L671">
        <v>2486</v>
      </c>
      <c r="M671">
        <v>4395</v>
      </c>
      <c r="N671">
        <v>6881</v>
      </c>
      <c r="O671">
        <v>0.42599999999999999</v>
      </c>
      <c r="P671">
        <v>0.32800000000000001</v>
      </c>
      <c r="Q671">
        <v>0.246</v>
      </c>
      <c r="R671">
        <v>0.16600000000000001</v>
      </c>
      <c r="S671">
        <v>0.55800000000000005</v>
      </c>
      <c r="T671">
        <v>0.27600000000000002</v>
      </c>
    </row>
    <row r="672" spans="1:20" x14ac:dyDescent="0.45">
      <c r="A672" s="10" t="s">
        <v>720</v>
      </c>
      <c r="B672" s="10" t="s">
        <v>312</v>
      </c>
      <c r="C672">
        <v>0.22600000000000001</v>
      </c>
      <c r="D672">
        <v>0.91</v>
      </c>
      <c r="E672">
        <v>0.185</v>
      </c>
      <c r="F672">
        <v>0.38800000000000001</v>
      </c>
      <c r="G672">
        <v>0.42699999999999999</v>
      </c>
      <c r="H672">
        <v>8.4000000000000005E-2</v>
      </c>
      <c r="I672">
        <v>0.10199999999999999</v>
      </c>
      <c r="J672">
        <v>223</v>
      </c>
      <c r="K672">
        <v>5.34</v>
      </c>
      <c r="L672">
        <v>2176</v>
      </c>
      <c r="M672">
        <v>3893</v>
      </c>
      <c r="N672">
        <v>6069</v>
      </c>
      <c r="O672">
        <v>0.42199999999999999</v>
      </c>
      <c r="P672">
        <v>0.34799999999999998</v>
      </c>
      <c r="Q672">
        <v>0.23</v>
      </c>
      <c r="R672">
        <v>0.13700000000000001</v>
      </c>
      <c r="S672">
        <v>0.51300000000000001</v>
      </c>
      <c r="T672">
        <v>0.35099999999999998</v>
      </c>
    </row>
    <row r="673" spans="1:20" x14ac:dyDescent="0.45">
      <c r="A673" s="10" t="s">
        <v>721</v>
      </c>
      <c r="B673" s="10" t="s">
        <v>220</v>
      </c>
      <c r="C673">
        <v>0.29499999999999998</v>
      </c>
      <c r="D673">
        <v>0.91</v>
      </c>
      <c r="E673">
        <v>0.191</v>
      </c>
      <c r="F673">
        <v>0.38500000000000001</v>
      </c>
      <c r="G673">
        <v>0.42399999999999999</v>
      </c>
      <c r="H673">
        <v>0.126</v>
      </c>
      <c r="I673">
        <v>6.7000000000000004E-2</v>
      </c>
      <c r="J673">
        <v>198</v>
      </c>
      <c r="K673">
        <v>3.63</v>
      </c>
      <c r="L673">
        <v>2692</v>
      </c>
      <c r="M673">
        <v>5008</v>
      </c>
      <c r="N673">
        <v>7700</v>
      </c>
      <c r="O673">
        <v>0.40100000000000002</v>
      </c>
      <c r="P673">
        <v>0.33500000000000002</v>
      </c>
      <c r="Q673">
        <v>0.26400000000000001</v>
      </c>
      <c r="R673">
        <v>0.22</v>
      </c>
      <c r="S673">
        <v>0.504</v>
      </c>
      <c r="T673">
        <v>0.27600000000000002</v>
      </c>
    </row>
    <row r="674" spans="1:20" x14ac:dyDescent="0.45">
      <c r="A674" s="10" t="s">
        <v>718</v>
      </c>
      <c r="B674" s="10" t="s">
        <v>21</v>
      </c>
      <c r="C674">
        <v>0.30299999999999999</v>
      </c>
      <c r="D674">
        <v>0.91</v>
      </c>
      <c r="E674">
        <v>0.21299999999999999</v>
      </c>
      <c r="F674">
        <v>0.375</v>
      </c>
      <c r="G674">
        <v>0.41299999999999998</v>
      </c>
      <c r="H674">
        <v>0.112</v>
      </c>
      <c r="I674">
        <v>8.6999999999999994E-2</v>
      </c>
      <c r="J674">
        <v>207</v>
      </c>
      <c r="K674">
        <v>3.07</v>
      </c>
      <c r="L674">
        <v>3844</v>
      </c>
      <c r="M674">
        <v>6678</v>
      </c>
      <c r="N674">
        <v>10522</v>
      </c>
      <c r="O674">
        <v>0.35299999999999998</v>
      </c>
      <c r="P674">
        <v>0.33400000000000002</v>
      </c>
      <c r="Q674">
        <v>0.314</v>
      </c>
      <c r="R674">
        <v>0.192</v>
      </c>
      <c r="S674">
        <v>0.52600000000000002</v>
      </c>
      <c r="T674">
        <v>0.28199999999999997</v>
      </c>
    </row>
    <row r="675" spans="1:20" x14ac:dyDescent="0.45">
      <c r="A675" s="10" t="s">
        <v>723</v>
      </c>
      <c r="B675" s="10" t="s">
        <v>21</v>
      </c>
      <c r="C675">
        <v>0.28199999999999997</v>
      </c>
      <c r="D675">
        <v>0.9</v>
      </c>
      <c r="E675">
        <v>0.189</v>
      </c>
      <c r="F675">
        <v>0.38500000000000001</v>
      </c>
      <c r="G675">
        <v>0.42599999999999999</v>
      </c>
      <c r="H675">
        <v>9.0999999999999998E-2</v>
      </c>
      <c r="I675">
        <v>0.121</v>
      </c>
      <c r="J675">
        <v>347</v>
      </c>
      <c r="K675">
        <v>5.58</v>
      </c>
      <c r="L675">
        <v>3663</v>
      </c>
      <c r="M675">
        <v>6044</v>
      </c>
      <c r="N675">
        <v>9707</v>
      </c>
      <c r="O675">
        <v>0.41699999999999998</v>
      </c>
      <c r="P675">
        <v>0.35799999999999998</v>
      </c>
      <c r="Q675">
        <v>0.22500000000000001</v>
      </c>
      <c r="R675">
        <v>0.186</v>
      </c>
      <c r="S675">
        <v>0.499</v>
      </c>
      <c r="T675">
        <v>0.315</v>
      </c>
    </row>
    <row r="676" spans="1:20" x14ac:dyDescent="0.45">
      <c r="A676" s="10" t="s">
        <v>724</v>
      </c>
      <c r="B676" s="10" t="s">
        <v>21</v>
      </c>
      <c r="C676">
        <v>0.318</v>
      </c>
      <c r="D676">
        <v>0.9</v>
      </c>
      <c r="E676">
        <v>0.23899999999999999</v>
      </c>
      <c r="F676">
        <v>0.36199999999999999</v>
      </c>
      <c r="G676">
        <v>0.4</v>
      </c>
      <c r="H676">
        <v>0.10199999999999999</v>
      </c>
      <c r="I676">
        <v>0.104</v>
      </c>
      <c r="J676">
        <v>197</v>
      </c>
      <c r="K676">
        <v>4.4800000000000004</v>
      </c>
      <c r="L676">
        <v>2272</v>
      </c>
      <c r="M676">
        <v>4243</v>
      </c>
      <c r="N676">
        <v>6515</v>
      </c>
      <c r="O676">
        <v>0.39900000000000002</v>
      </c>
      <c r="P676">
        <v>0.33300000000000002</v>
      </c>
      <c r="Q676">
        <v>0.26700000000000002</v>
      </c>
      <c r="R676">
        <v>0.16800000000000001</v>
      </c>
      <c r="S676">
        <v>0.50900000000000001</v>
      </c>
      <c r="T676">
        <v>0.32200000000000001</v>
      </c>
    </row>
    <row r="677" spans="1:20" x14ac:dyDescent="0.45">
      <c r="A677" s="10" t="s">
        <v>618</v>
      </c>
      <c r="B677" s="10" t="s">
        <v>21</v>
      </c>
      <c r="C677">
        <v>0.28899999999999998</v>
      </c>
      <c r="D677">
        <v>0.9</v>
      </c>
      <c r="E677">
        <v>0.19</v>
      </c>
      <c r="F677">
        <v>0.38400000000000001</v>
      </c>
      <c r="G677">
        <v>0.42599999999999999</v>
      </c>
      <c r="H677">
        <v>8.8999999999999996E-2</v>
      </c>
      <c r="I677">
        <v>0.108</v>
      </c>
      <c r="J677">
        <v>196</v>
      </c>
      <c r="K677">
        <v>4.2300000000000004</v>
      </c>
      <c r="L677">
        <v>2775</v>
      </c>
      <c r="M677">
        <v>4315</v>
      </c>
      <c r="N677">
        <v>7090</v>
      </c>
      <c r="O677">
        <v>0.371</v>
      </c>
      <c r="P677">
        <v>0.35099999999999998</v>
      </c>
      <c r="Q677">
        <v>0.27800000000000002</v>
      </c>
      <c r="R677">
        <v>0.157</v>
      </c>
      <c r="S677">
        <v>0.54800000000000004</v>
      </c>
      <c r="T677">
        <v>0.29499999999999998</v>
      </c>
    </row>
    <row r="678" spans="1:20" x14ac:dyDescent="0.45">
      <c r="A678" s="10" t="s">
        <v>727</v>
      </c>
      <c r="B678" s="10" t="s">
        <v>21</v>
      </c>
      <c r="C678">
        <v>0.27400000000000002</v>
      </c>
      <c r="D678">
        <v>0.9</v>
      </c>
      <c r="E678">
        <v>0.19500000000000001</v>
      </c>
      <c r="F678">
        <v>0.38200000000000001</v>
      </c>
      <c r="G678">
        <v>0.42299999999999999</v>
      </c>
      <c r="H678">
        <v>0.11600000000000001</v>
      </c>
      <c r="I678">
        <v>0.108</v>
      </c>
      <c r="J678">
        <v>548</v>
      </c>
      <c r="K678">
        <v>4.79</v>
      </c>
      <c r="L678">
        <v>6089</v>
      </c>
      <c r="M678">
        <v>10457</v>
      </c>
      <c r="N678">
        <v>16546</v>
      </c>
      <c r="O678">
        <v>0.41099999999999998</v>
      </c>
      <c r="P678">
        <v>0.35199999999999998</v>
      </c>
      <c r="Q678">
        <v>0.23799999999999999</v>
      </c>
      <c r="R678">
        <v>0.19400000000000001</v>
      </c>
      <c r="S678">
        <v>0.53800000000000003</v>
      </c>
      <c r="T678">
        <v>0.26800000000000002</v>
      </c>
    </row>
    <row r="679" spans="1:20" x14ac:dyDescent="0.45">
      <c r="A679" s="10" t="s">
        <v>728</v>
      </c>
      <c r="B679" s="10" t="s">
        <v>21</v>
      </c>
      <c r="C679">
        <v>0.28899999999999998</v>
      </c>
      <c r="D679">
        <v>0.9</v>
      </c>
      <c r="E679">
        <v>0.17699999999999999</v>
      </c>
      <c r="F679">
        <v>0.39</v>
      </c>
      <c r="G679">
        <v>0.433</v>
      </c>
      <c r="H679">
        <v>0.122</v>
      </c>
      <c r="I679">
        <v>9.8000000000000004E-2</v>
      </c>
      <c r="J679">
        <v>126</v>
      </c>
      <c r="K679">
        <v>2.92</v>
      </c>
      <c r="L679">
        <v>2208</v>
      </c>
      <c r="M679">
        <v>4031</v>
      </c>
      <c r="N679">
        <v>6239</v>
      </c>
      <c r="O679">
        <v>0.442</v>
      </c>
      <c r="P679">
        <v>0.308</v>
      </c>
      <c r="Q679">
        <v>0.25</v>
      </c>
      <c r="R679">
        <v>0.191</v>
      </c>
      <c r="S679">
        <v>0.48199999999999998</v>
      </c>
      <c r="T679">
        <v>0.32700000000000001</v>
      </c>
    </row>
    <row r="680" spans="1:20" x14ac:dyDescent="0.45">
      <c r="A680" s="10" t="s">
        <v>729</v>
      </c>
      <c r="B680" s="10" t="s">
        <v>37</v>
      </c>
      <c r="C680">
        <v>0.27200000000000002</v>
      </c>
      <c r="D680">
        <v>0.9</v>
      </c>
      <c r="E680">
        <v>0.19900000000000001</v>
      </c>
      <c r="F680">
        <v>0.38</v>
      </c>
      <c r="G680">
        <v>0.42099999999999999</v>
      </c>
      <c r="H680">
        <v>0.122</v>
      </c>
      <c r="I680">
        <v>8.3000000000000004E-2</v>
      </c>
      <c r="J680">
        <v>920</v>
      </c>
      <c r="K680">
        <v>3.97</v>
      </c>
      <c r="L680">
        <v>12092</v>
      </c>
      <c r="M680">
        <v>21589</v>
      </c>
      <c r="N680">
        <v>33681</v>
      </c>
      <c r="O680">
        <v>0.36799999999999999</v>
      </c>
      <c r="P680">
        <v>0.36099999999999999</v>
      </c>
      <c r="Q680">
        <v>0.27100000000000002</v>
      </c>
      <c r="R680">
        <v>0.17199999999999999</v>
      </c>
      <c r="S680">
        <v>0.54700000000000004</v>
      </c>
      <c r="T680">
        <v>0.28100000000000003</v>
      </c>
    </row>
    <row r="681" spans="1:20" x14ac:dyDescent="0.45">
      <c r="A681" s="10" t="s">
        <v>708</v>
      </c>
      <c r="B681" s="10" t="s">
        <v>21</v>
      </c>
      <c r="C681">
        <v>0.28499999999999998</v>
      </c>
      <c r="D681">
        <v>0.9</v>
      </c>
      <c r="E681">
        <v>0.19400000000000001</v>
      </c>
      <c r="F681">
        <v>0.38200000000000001</v>
      </c>
      <c r="G681">
        <v>0.42399999999999999</v>
      </c>
      <c r="H681">
        <v>0.106</v>
      </c>
      <c r="I681">
        <v>9.9000000000000005E-2</v>
      </c>
      <c r="J681">
        <v>236</v>
      </c>
      <c r="K681">
        <v>4.95</v>
      </c>
      <c r="L681">
        <v>2844</v>
      </c>
      <c r="M681">
        <v>4436</v>
      </c>
      <c r="N681">
        <v>7280</v>
      </c>
      <c r="O681">
        <v>0.42799999999999999</v>
      </c>
      <c r="P681">
        <v>0.33300000000000002</v>
      </c>
      <c r="Q681">
        <v>0.23899999999999999</v>
      </c>
      <c r="R681">
        <v>0.17399999999999999</v>
      </c>
      <c r="S681">
        <v>0.55700000000000005</v>
      </c>
      <c r="T681">
        <v>0.26900000000000002</v>
      </c>
    </row>
    <row r="682" spans="1:20" x14ac:dyDescent="0.45">
      <c r="A682" s="10" t="s">
        <v>730</v>
      </c>
      <c r="B682" s="10" t="s">
        <v>21</v>
      </c>
      <c r="C682">
        <v>0.28999999999999998</v>
      </c>
      <c r="D682">
        <v>0.9</v>
      </c>
      <c r="E682">
        <v>0.219</v>
      </c>
      <c r="F682">
        <v>0.37</v>
      </c>
      <c r="G682">
        <v>0.41099999999999998</v>
      </c>
      <c r="H682">
        <v>9.8000000000000004E-2</v>
      </c>
      <c r="I682">
        <v>0.124</v>
      </c>
      <c r="J682">
        <v>466</v>
      </c>
      <c r="K682">
        <v>4.5</v>
      </c>
      <c r="L682">
        <v>5452</v>
      </c>
      <c r="M682">
        <v>9533</v>
      </c>
      <c r="N682">
        <v>14985</v>
      </c>
      <c r="O682">
        <v>0.433</v>
      </c>
      <c r="P682">
        <v>0.33</v>
      </c>
      <c r="Q682">
        <v>0.23799999999999999</v>
      </c>
      <c r="R682">
        <v>0.186</v>
      </c>
      <c r="S682">
        <v>0.51500000000000001</v>
      </c>
      <c r="T682">
        <v>0.29899999999999999</v>
      </c>
    </row>
    <row r="683" spans="1:20" x14ac:dyDescent="0.45">
      <c r="A683" s="10" t="s">
        <v>766</v>
      </c>
      <c r="B683" s="10" t="s">
        <v>21</v>
      </c>
      <c r="C683">
        <v>0.29299999999999998</v>
      </c>
      <c r="D683">
        <v>0.9</v>
      </c>
      <c r="E683">
        <v>0.20399999999999999</v>
      </c>
      <c r="F683">
        <v>0.376</v>
      </c>
      <c r="G683">
        <v>0.42</v>
      </c>
      <c r="H683">
        <v>9.9000000000000005E-2</v>
      </c>
      <c r="I683">
        <v>0.11899999999999999</v>
      </c>
      <c r="J683">
        <v>317</v>
      </c>
      <c r="K683">
        <v>5.36</v>
      </c>
      <c r="L683">
        <v>3445</v>
      </c>
      <c r="M683">
        <v>5637</v>
      </c>
      <c r="N683">
        <v>9082</v>
      </c>
      <c r="O683">
        <v>0.40100000000000002</v>
      </c>
      <c r="P683">
        <v>0.32200000000000001</v>
      </c>
      <c r="Q683">
        <v>0.27700000000000002</v>
      </c>
      <c r="R683">
        <v>0.157</v>
      </c>
      <c r="S683">
        <v>0.54</v>
      </c>
      <c r="T683">
        <v>0.30399999999999999</v>
      </c>
    </row>
    <row r="684" spans="1:20" x14ac:dyDescent="0.45">
      <c r="A684" s="10" t="s">
        <v>725</v>
      </c>
      <c r="B684" s="10" t="s">
        <v>21</v>
      </c>
      <c r="C684">
        <v>0.29199999999999998</v>
      </c>
      <c r="D684">
        <v>0.9</v>
      </c>
      <c r="E684">
        <v>0.21199999999999999</v>
      </c>
      <c r="F684">
        <v>0.373</v>
      </c>
      <c r="G684">
        <v>0.41599999999999998</v>
      </c>
      <c r="H684">
        <v>0.104</v>
      </c>
      <c r="I684">
        <v>0.115</v>
      </c>
      <c r="J684">
        <v>427</v>
      </c>
      <c r="K684">
        <v>5.23</v>
      </c>
      <c r="L684">
        <v>5023</v>
      </c>
      <c r="M684">
        <v>8056</v>
      </c>
      <c r="N684">
        <v>13079</v>
      </c>
      <c r="O684">
        <v>0.40600000000000003</v>
      </c>
      <c r="P684">
        <v>0.34200000000000003</v>
      </c>
      <c r="Q684">
        <v>0.252</v>
      </c>
      <c r="R684">
        <v>0.17599999999999999</v>
      </c>
      <c r="S684">
        <v>0.51100000000000001</v>
      </c>
      <c r="T684">
        <v>0.313</v>
      </c>
    </row>
    <row r="685" spans="1:20" x14ac:dyDescent="0.45">
      <c r="A685" s="10" t="s">
        <v>752</v>
      </c>
      <c r="B685" s="10" t="s">
        <v>21</v>
      </c>
      <c r="C685">
        <v>0.27300000000000002</v>
      </c>
      <c r="D685">
        <v>0.9</v>
      </c>
      <c r="E685">
        <v>0.19800000000000001</v>
      </c>
      <c r="F685">
        <v>0.379</v>
      </c>
      <c r="G685">
        <v>0.42299999999999999</v>
      </c>
      <c r="H685">
        <v>0.129</v>
      </c>
      <c r="I685">
        <v>9.4E-2</v>
      </c>
      <c r="J685">
        <v>703</v>
      </c>
      <c r="K685">
        <v>4.51</v>
      </c>
      <c r="L685">
        <v>6865</v>
      </c>
      <c r="M685">
        <v>14382</v>
      </c>
      <c r="N685">
        <v>21247</v>
      </c>
      <c r="O685">
        <v>0.41099999999999998</v>
      </c>
      <c r="P685">
        <v>0.32200000000000001</v>
      </c>
      <c r="Q685">
        <v>0.26800000000000002</v>
      </c>
      <c r="R685">
        <v>0.18</v>
      </c>
      <c r="S685">
        <v>0.53900000000000003</v>
      </c>
      <c r="T685">
        <v>0.28000000000000003</v>
      </c>
    </row>
    <row r="686" spans="1:20" x14ac:dyDescent="0.45">
      <c r="A686" s="10" t="s">
        <v>733</v>
      </c>
      <c r="B686" s="10" t="s">
        <v>21</v>
      </c>
      <c r="C686">
        <v>0.28499999999999998</v>
      </c>
      <c r="D686">
        <v>0.9</v>
      </c>
      <c r="E686">
        <v>0.19800000000000001</v>
      </c>
      <c r="F686">
        <v>0.379</v>
      </c>
      <c r="G686">
        <v>0.42299999999999999</v>
      </c>
      <c r="H686">
        <v>0.123</v>
      </c>
      <c r="I686">
        <v>9.8000000000000004E-2</v>
      </c>
      <c r="J686">
        <v>799</v>
      </c>
      <c r="K686">
        <v>4.38</v>
      </c>
      <c r="L686">
        <v>9793</v>
      </c>
      <c r="M686">
        <v>16835</v>
      </c>
      <c r="N686">
        <v>26628</v>
      </c>
      <c r="O686">
        <v>0.436</v>
      </c>
      <c r="P686">
        <v>0.33100000000000002</v>
      </c>
      <c r="Q686">
        <v>0.23300000000000001</v>
      </c>
      <c r="R686">
        <v>0.187</v>
      </c>
      <c r="S686">
        <v>0.51400000000000001</v>
      </c>
      <c r="T686">
        <v>0.29899999999999999</v>
      </c>
    </row>
    <row r="687" spans="1:20" x14ac:dyDescent="0.45">
      <c r="A687" s="10" t="s">
        <v>770</v>
      </c>
      <c r="B687" s="10" t="s">
        <v>21</v>
      </c>
      <c r="C687">
        <v>0.28100000000000003</v>
      </c>
      <c r="D687">
        <v>0.89</v>
      </c>
      <c r="E687">
        <v>0.19800000000000001</v>
      </c>
      <c r="F687">
        <v>0.379</v>
      </c>
      <c r="G687">
        <v>0.42299999999999999</v>
      </c>
      <c r="H687">
        <v>0.11700000000000001</v>
      </c>
      <c r="I687">
        <v>8.7999999999999995E-2</v>
      </c>
      <c r="J687">
        <v>416</v>
      </c>
      <c r="K687">
        <v>4.22</v>
      </c>
      <c r="L687">
        <v>5454</v>
      </c>
      <c r="M687">
        <v>8963</v>
      </c>
      <c r="N687">
        <v>14417</v>
      </c>
      <c r="O687">
        <v>0.39500000000000002</v>
      </c>
      <c r="P687">
        <v>0.32700000000000001</v>
      </c>
      <c r="Q687">
        <v>0.27700000000000002</v>
      </c>
      <c r="R687">
        <v>0.159</v>
      </c>
      <c r="S687">
        <v>0.55300000000000005</v>
      </c>
      <c r="T687">
        <v>0.28799999999999998</v>
      </c>
    </row>
    <row r="688" spans="1:20" x14ac:dyDescent="0.45">
      <c r="A688" s="10" t="s">
        <v>734</v>
      </c>
      <c r="B688" s="10" t="s">
        <v>21</v>
      </c>
      <c r="C688">
        <v>0.28599999999999998</v>
      </c>
      <c r="D688">
        <v>0.89</v>
      </c>
      <c r="E688">
        <v>0.189</v>
      </c>
      <c r="F688">
        <v>0.38300000000000001</v>
      </c>
      <c r="G688">
        <v>0.42799999999999999</v>
      </c>
      <c r="H688">
        <v>0.104</v>
      </c>
      <c r="I688">
        <v>0.105</v>
      </c>
      <c r="J688">
        <v>258</v>
      </c>
      <c r="K688">
        <v>4.0599999999999996</v>
      </c>
      <c r="L688">
        <v>3189</v>
      </c>
      <c r="M688">
        <v>6395</v>
      </c>
      <c r="N688">
        <v>9584</v>
      </c>
      <c r="O688">
        <v>0.33300000000000002</v>
      </c>
      <c r="P688">
        <v>0.35</v>
      </c>
      <c r="Q688">
        <v>0.317</v>
      </c>
      <c r="R688">
        <v>0.161</v>
      </c>
      <c r="S688">
        <v>0.50900000000000001</v>
      </c>
      <c r="T688">
        <v>0.33</v>
      </c>
    </row>
    <row r="689" spans="1:20" x14ac:dyDescent="0.45">
      <c r="A689" s="10" t="s">
        <v>735</v>
      </c>
      <c r="B689" s="10" t="s">
        <v>21</v>
      </c>
      <c r="C689">
        <v>0.25600000000000001</v>
      </c>
      <c r="D689">
        <v>0.89</v>
      </c>
      <c r="E689">
        <v>0.184</v>
      </c>
      <c r="F689">
        <v>0.38500000000000001</v>
      </c>
      <c r="G689">
        <v>0.43099999999999999</v>
      </c>
      <c r="H689">
        <v>0.13</v>
      </c>
      <c r="I689">
        <v>9.7000000000000003E-2</v>
      </c>
      <c r="J689">
        <v>183</v>
      </c>
      <c r="K689">
        <v>4.33</v>
      </c>
      <c r="L689">
        <v>2106</v>
      </c>
      <c r="M689">
        <v>3916</v>
      </c>
      <c r="N689">
        <v>6022</v>
      </c>
      <c r="O689">
        <v>0.43</v>
      </c>
      <c r="P689">
        <v>0.32500000000000001</v>
      </c>
      <c r="Q689">
        <v>0.245</v>
      </c>
      <c r="R689">
        <v>0.217</v>
      </c>
      <c r="S689">
        <v>0.501</v>
      </c>
      <c r="T689">
        <v>0.28199999999999997</v>
      </c>
    </row>
    <row r="690" spans="1:20" x14ac:dyDescent="0.45">
      <c r="A690" s="10" t="s">
        <v>737</v>
      </c>
      <c r="B690" s="10" t="s">
        <v>21</v>
      </c>
      <c r="C690">
        <v>0.28000000000000003</v>
      </c>
      <c r="D690">
        <v>0.89</v>
      </c>
      <c r="E690">
        <v>0.21099999999999999</v>
      </c>
      <c r="F690">
        <v>0.372</v>
      </c>
      <c r="G690">
        <v>0.41699999999999998</v>
      </c>
      <c r="H690">
        <v>0.11</v>
      </c>
      <c r="I690">
        <v>0.109</v>
      </c>
      <c r="J690">
        <v>481</v>
      </c>
      <c r="K690">
        <v>5.38</v>
      </c>
      <c r="L690">
        <v>4934</v>
      </c>
      <c r="M690">
        <v>8481</v>
      </c>
      <c r="N690">
        <v>13415</v>
      </c>
      <c r="O690">
        <v>0.41799999999999998</v>
      </c>
      <c r="P690">
        <v>0.317</v>
      </c>
      <c r="Q690">
        <v>0.26600000000000001</v>
      </c>
      <c r="R690">
        <v>0.184</v>
      </c>
      <c r="S690">
        <v>0.496</v>
      </c>
      <c r="T690">
        <v>0.32</v>
      </c>
    </row>
    <row r="691" spans="1:20" x14ac:dyDescent="0.45">
      <c r="A691" s="10" t="s">
        <v>736</v>
      </c>
      <c r="B691" s="10" t="s">
        <v>21</v>
      </c>
      <c r="C691">
        <v>0.28899999999999998</v>
      </c>
      <c r="D691">
        <v>0.89</v>
      </c>
      <c r="E691">
        <v>0.21199999999999999</v>
      </c>
      <c r="F691">
        <v>0.372</v>
      </c>
      <c r="G691">
        <v>0.41699999999999998</v>
      </c>
      <c r="H691">
        <v>0.108</v>
      </c>
      <c r="I691">
        <v>0.11899999999999999</v>
      </c>
      <c r="J691">
        <v>760</v>
      </c>
      <c r="K691">
        <v>4.8499999999999996</v>
      </c>
      <c r="L691">
        <v>8190</v>
      </c>
      <c r="M691">
        <v>14821</v>
      </c>
      <c r="N691">
        <v>23011</v>
      </c>
      <c r="O691">
        <v>0.41099999999999998</v>
      </c>
      <c r="P691">
        <v>0.34300000000000003</v>
      </c>
      <c r="Q691">
        <v>0.246</v>
      </c>
      <c r="R691">
        <v>0.186</v>
      </c>
      <c r="S691">
        <v>0.48799999999999999</v>
      </c>
      <c r="T691">
        <v>0.32700000000000001</v>
      </c>
    </row>
    <row r="692" spans="1:20" x14ac:dyDescent="0.45">
      <c r="A692" s="10" t="s">
        <v>732</v>
      </c>
      <c r="B692" s="10" t="s">
        <v>21</v>
      </c>
      <c r="C692">
        <v>0.27700000000000002</v>
      </c>
      <c r="D692">
        <v>0.89</v>
      </c>
      <c r="E692">
        <v>0.20100000000000001</v>
      </c>
      <c r="F692">
        <v>0.377</v>
      </c>
      <c r="G692">
        <v>0.42299999999999999</v>
      </c>
      <c r="H692">
        <v>0.125</v>
      </c>
      <c r="I692">
        <v>0.09</v>
      </c>
      <c r="J692">
        <v>1944</v>
      </c>
      <c r="K692">
        <v>5.18</v>
      </c>
      <c r="L692">
        <v>18855</v>
      </c>
      <c r="M692">
        <v>36044</v>
      </c>
      <c r="N692">
        <v>54899</v>
      </c>
      <c r="O692">
        <v>0.379</v>
      </c>
      <c r="P692">
        <v>0.34200000000000003</v>
      </c>
      <c r="Q692">
        <v>0.27900000000000003</v>
      </c>
      <c r="R692">
        <v>0.188</v>
      </c>
      <c r="S692">
        <v>0.52800000000000002</v>
      </c>
      <c r="T692">
        <v>0.28399999999999997</v>
      </c>
    </row>
    <row r="693" spans="1:20" x14ac:dyDescent="0.45">
      <c r="A693" s="10" t="s">
        <v>626</v>
      </c>
      <c r="B693" s="10" t="s">
        <v>109</v>
      </c>
      <c r="C693">
        <v>0.32400000000000001</v>
      </c>
      <c r="D693">
        <v>0.89</v>
      </c>
      <c r="E693">
        <v>0.20200000000000001</v>
      </c>
      <c r="F693">
        <v>0.376</v>
      </c>
      <c r="G693">
        <v>0.42199999999999999</v>
      </c>
      <c r="H693">
        <v>0.11799999999999999</v>
      </c>
      <c r="I693">
        <v>0.10299999999999999</v>
      </c>
      <c r="J693">
        <v>266</v>
      </c>
      <c r="K693">
        <v>5.34</v>
      </c>
      <c r="L693">
        <v>2196</v>
      </c>
      <c r="M693">
        <v>4869</v>
      </c>
      <c r="N693">
        <v>7065</v>
      </c>
      <c r="O693">
        <v>0.40699999999999997</v>
      </c>
      <c r="P693">
        <v>0.316</v>
      </c>
      <c r="Q693">
        <v>0.27700000000000002</v>
      </c>
      <c r="R693">
        <v>0.128</v>
      </c>
      <c r="S693">
        <v>0.56799999999999995</v>
      </c>
      <c r="T693">
        <v>0.30399999999999999</v>
      </c>
    </row>
    <row r="694" spans="1:20" x14ac:dyDescent="0.45">
      <c r="A694" s="10" t="s">
        <v>739</v>
      </c>
      <c r="B694" s="10" t="s">
        <v>191</v>
      </c>
      <c r="C694">
        <v>0.30599999999999999</v>
      </c>
      <c r="D694">
        <v>0.89</v>
      </c>
      <c r="E694">
        <v>0.215</v>
      </c>
      <c r="F694">
        <v>0.37</v>
      </c>
      <c r="G694">
        <v>0.41599999999999998</v>
      </c>
      <c r="H694">
        <v>0.105</v>
      </c>
      <c r="I694">
        <v>0.112</v>
      </c>
      <c r="J694">
        <v>185</v>
      </c>
      <c r="K694">
        <v>4.6100000000000003</v>
      </c>
      <c r="L694">
        <v>2237</v>
      </c>
      <c r="M694">
        <v>4026</v>
      </c>
      <c r="N694">
        <v>6263</v>
      </c>
      <c r="O694">
        <v>0.42199999999999999</v>
      </c>
      <c r="P694">
        <v>0.33300000000000002</v>
      </c>
      <c r="Q694">
        <v>0.246</v>
      </c>
      <c r="R694">
        <v>0.153</v>
      </c>
      <c r="S694">
        <v>0.51200000000000001</v>
      </c>
      <c r="T694">
        <v>0.33500000000000002</v>
      </c>
    </row>
    <row r="695" spans="1:20" x14ac:dyDescent="0.45">
      <c r="A695" s="10" t="s">
        <v>740</v>
      </c>
      <c r="B695" s="10" t="s">
        <v>191</v>
      </c>
      <c r="C695">
        <v>0.27700000000000002</v>
      </c>
      <c r="D695">
        <v>0.89</v>
      </c>
      <c r="E695">
        <v>0.19700000000000001</v>
      </c>
      <c r="F695">
        <v>0.377</v>
      </c>
      <c r="G695">
        <v>0.42499999999999999</v>
      </c>
      <c r="H695">
        <v>0.107</v>
      </c>
      <c r="I695">
        <v>0.13700000000000001</v>
      </c>
      <c r="J695">
        <v>248</v>
      </c>
      <c r="K695">
        <v>4.82</v>
      </c>
      <c r="L695">
        <v>2793</v>
      </c>
      <c r="M695">
        <v>4780</v>
      </c>
      <c r="N695">
        <v>7573</v>
      </c>
      <c r="O695">
        <v>0.439</v>
      </c>
      <c r="P695">
        <v>0.34200000000000003</v>
      </c>
      <c r="Q695">
        <v>0.219</v>
      </c>
      <c r="R695">
        <v>0.153</v>
      </c>
      <c r="S695">
        <v>0.497</v>
      </c>
      <c r="T695">
        <v>0.35</v>
      </c>
    </row>
    <row r="696" spans="1:20" x14ac:dyDescent="0.45">
      <c r="A696" s="10" t="s">
        <v>744</v>
      </c>
      <c r="B696" s="10" t="s">
        <v>21</v>
      </c>
      <c r="C696">
        <v>0.30399999999999999</v>
      </c>
      <c r="D696">
        <v>0.88</v>
      </c>
      <c r="E696">
        <v>0.255</v>
      </c>
      <c r="F696">
        <v>0.34899999999999998</v>
      </c>
      <c r="G696">
        <v>0.39500000000000002</v>
      </c>
      <c r="H696">
        <v>0.13800000000000001</v>
      </c>
      <c r="I696">
        <v>0.13500000000000001</v>
      </c>
      <c r="J696">
        <v>174</v>
      </c>
      <c r="K696">
        <v>5.03</v>
      </c>
      <c r="L696">
        <v>1963</v>
      </c>
      <c r="M696">
        <v>3362</v>
      </c>
      <c r="N696">
        <v>5325</v>
      </c>
      <c r="O696">
        <v>0.41199999999999998</v>
      </c>
      <c r="P696">
        <v>0.34200000000000003</v>
      </c>
      <c r="Q696">
        <v>0.246</v>
      </c>
      <c r="R696">
        <v>0.186</v>
      </c>
      <c r="S696">
        <v>0.45700000000000002</v>
      </c>
      <c r="T696">
        <v>0.35699999999999998</v>
      </c>
    </row>
    <row r="697" spans="1:20" x14ac:dyDescent="0.45">
      <c r="A697" s="10" t="s">
        <v>742</v>
      </c>
      <c r="B697" s="10" t="s">
        <v>73</v>
      </c>
      <c r="C697">
        <v>0.30499999999999999</v>
      </c>
      <c r="D697">
        <v>0.88</v>
      </c>
      <c r="E697">
        <v>0.221</v>
      </c>
      <c r="F697">
        <v>0.36599999999999999</v>
      </c>
      <c r="G697">
        <v>0.41399999999999998</v>
      </c>
      <c r="H697">
        <v>0.10299999999999999</v>
      </c>
      <c r="I697">
        <v>0.107</v>
      </c>
      <c r="J697">
        <v>211</v>
      </c>
      <c r="K697">
        <v>5.76</v>
      </c>
      <c r="L697">
        <v>1854</v>
      </c>
      <c r="M697">
        <v>3739</v>
      </c>
      <c r="N697">
        <v>5593</v>
      </c>
      <c r="O697">
        <v>0.32400000000000001</v>
      </c>
      <c r="P697">
        <v>0.36199999999999999</v>
      </c>
      <c r="Q697">
        <v>0.314</v>
      </c>
      <c r="R697">
        <v>0.16300000000000001</v>
      </c>
      <c r="S697">
        <v>0.50600000000000001</v>
      </c>
      <c r="T697">
        <v>0.33200000000000002</v>
      </c>
    </row>
    <row r="698" spans="1:20" x14ac:dyDescent="0.45">
      <c r="A698" s="10" t="s">
        <v>68</v>
      </c>
      <c r="B698" s="10" t="s">
        <v>26</v>
      </c>
      <c r="C698">
        <v>0.27400000000000002</v>
      </c>
      <c r="D698">
        <v>0.88</v>
      </c>
      <c r="E698">
        <v>0.20499999999999999</v>
      </c>
      <c r="F698">
        <v>0.373</v>
      </c>
      <c r="G698">
        <v>0.42199999999999999</v>
      </c>
      <c r="H698">
        <v>0.112</v>
      </c>
      <c r="I698">
        <v>0.115</v>
      </c>
      <c r="J698">
        <v>222</v>
      </c>
      <c r="K698">
        <v>5.68</v>
      </c>
      <c r="L698">
        <v>2040</v>
      </c>
      <c r="M698">
        <v>3601</v>
      </c>
      <c r="N698">
        <v>5641</v>
      </c>
      <c r="O698">
        <v>0.41099999999999998</v>
      </c>
      <c r="P698">
        <v>0.33700000000000002</v>
      </c>
      <c r="Q698">
        <v>0.252</v>
      </c>
      <c r="R698">
        <v>0.17499999999999999</v>
      </c>
      <c r="S698">
        <v>0.498</v>
      </c>
      <c r="T698">
        <v>0.32700000000000001</v>
      </c>
    </row>
    <row r="699" spans="1:20" x14ac:dyDescent="0.45">
      <c r="A699" s="10" t="s">
        <v>726</v>
      </c>
      <c r="B699" s="10" t="s">
        <v>21</v>
      </c>
      <c r="C699">
        <v>0.27400000000000002</v>
      </c>
      <c r="D699">
        <v>0.88</v>
      </c>
      <c r="E699">
        <v>0.188</v>
      </c>
      <c r="F699">
        <v>0.38</v>
      </c>
      <c r="G699">
        <v>0.432</v>
      </c>
      <c r="H699">
        <v>0.112</v>
      </c>
      <c r="I699">
        <v>0.10199999999999999</v>
      </c>
      <c r="J699">
        <v>231</v>
      </c>
      <c r="K699">
        <v>4.7</v>
      </c>
      <c r="L699">
        <v>3040</v>
      </c>
      <c r="M699">
        <v>4360</v>
      </c>
      <c r="N699">
        <v>7400</v>
      </c>
      <c r="O699">
        <v>0.42299999999999999</v>
      </c>
      <c r="P699">
        <v>0.312</v>
      </c>
      <c r="Q699">
        <v>0.26500000000000001</v>
      </c>
      <c r="R699">
        <v>0.15</v>
      </c>
      <c r="S699">
        <v>0.56699999999999995</v>
      </c>
      <c r="T699">
        <v>0.28299999999999997</v>
      </c>
    </row>
    <row r="700" spans="1:20" x14ac:dyDescent="0.45">
      <c r="A700" s="10" t="s">
        <v>745</v>
      </c>
      <c r="B700" s="10" t="s">
        <v>21</v>
      </c>
      <c r="C700">
        <v>0.28499999999999998</v>
      </c>
      <c r="D700">
        <v>0.88</v>
      </c>
      <c r="E700">
        <v>0.19600000000000001</v>
      </c>
      <c r="F700">
        <v>0.376</v>
      </c>
      <c r="G700">
        <v>0.42799999999999999</v>
      </c>
      <c r="H700">
        <v>0.11</v>
      </c>
      <c r="I700">
        <v>7.6999999999999999E-2</v>
      </c>
      <c r="J700">
        <v>230</v>
      </c>
      <c r="K700">
        <v>3.63</v>
      </c>
      <c r="L700">
        <v>3548</v>
      </c>
      <c r="M700">
        <v>5802</v>
      </c>
      <c r="N700">
        <v>9350</v>
      </c>
      <c r="O700">
        <v>0.35199999999999998</v>
      </c>
      <c r="P700">
        <v>0.36099999999999999</v>
      </c>
      <c r="Q700">
        <v>0.28699999999999998</v>
      </c>
      <c r="R700">
        <v>0.188</v>
      </c>
      <c r="S700">
        <v>0.52800000000000002</v>
      </c>
      <c r="T700">
        <v>0.28399999999999997</v>
      </c>
    </row>
    <row r="701" spans="1:20" x14ac:dyDescent="0.45">
      <c r="A701" s="10" t="s">
        <v>746</v>
      </c>
      <c r="B701" s="10" t="s">
        <v>21</v>
      </c>
      <c r="C701">
        <v>0.28399999999999997</v>
      </c>
      <c r="D701">
        <v>0.88</v>
      </c>
      <c r="E701">
        <v>0.188</v>
      </c>
      <c r="F701">
        <v>0.379</v>
      </c>
      <c r="G701">
        <v>0.433</v>
      </c>
      <c r="H701">
        <v>8.6999999999999994E-2</v>
      </c>
      <c r="I701">
        <v>0.13100000000000001</v>
      </c>
      <c r="J701">
        <v>157</v>
      </c>
      <c r="K701">
        <v>3.75</v>
      </c>
      <c r="L701">
        <v>2054</v>
      </c>
      <c r="M701">
        <v>4043</v>
      </c>
      <c r="N701">
        <v>6097</v>
      </c>
      <c r="O701">
        <v>0.443</v>
      </c>
      <c r="P701">
        <v>0.32700000000000001</v>
      </c>
      <c r="Q701">
        <v>0.23</v>
      </c>
      <c r="R701">
        <v>0.17599999999999999</v>
      </c>
      <c r="S701">
        <v>0.49399999999999999</v>
      </c>
      <c r="T701">
        <v>0.33</v>
      </c>
    </row>
    <row r="702" spans="1:20" x14ac:dyDescent="0.45">
      <c r="A702" s="10" t="s">
        <v>754</v>
      </c>
      <c r="B702" s="10" t="s">
        <v>21</v>
      </c>
      <c r="C702">
        <v>0.28000000000000003</v>
      </c>
      <c r="D702">
        <v>0.88</v>
      </c>
      <c r="E702">
        <v>0.188</v>
      </c>
      <c r="F702">
        <v>0.379</v>
      </c>
      <c r="G702">
        <v>0.433</v>
      </c>
      <c r="H702">
        <v>9.1999999999999998E-2</v>
      </c>
      <c r="I702">
        <v>0.13700000000000001</v>
      </c>
      <c r="J702">
        <v>136</v>
      </c>
      <c r="K702">
        <v>3.3</v>
      </c>
      <c r="L702">
        <v>2367</v>
      </c>
      <c r="M702">
        <v>4215</v>
      </c>
      <c r="N702">
        <v>6582</v>
      </c>
      <c r="O702">
        <v>0.39900000000000002</v>
      </c>
      <c r="P702">
        <v>0.35399999999999998</v>
      </c>
      <c r="Q702">
        <v>0.247</v>
      </c>
      <c r="R702">
        <v>0.189</v>
      </c>
      <c r="S702">
        <v>0.48699999999999999</v>
      </c>
      <c r="T702">
        <v>0.32400000000000001</v>
      </c>
    </row>
    <row r="703" spans="1:20" x14ac:dyDescent="0.45">
      <c r="A703" s="10" t="s">
        <v>670</v>
      </c>
      <c r="B703" s="10" t="s">
        <v>21</v>
      </c>
      <c r="C703">
        <v>0.28000000000000003</v>
      </c>
      <c r="D703">
        <v>0.88</v>
      </c>
      <c r="E703">
        <v>0.20599999999999999</v>
      </c>
      <c r="F703">
        <v>0.371</v>
      </c>
      <c r="G703">
        <v>0.42299999999999999</v>
      </c>
      <c r="H703">
        <v>9.7000000000000003E-2</v>
      </c>
      <c r="I703">
        <v>0.10199999999999999</v>
      </c>
      <c r="J703">
        <v>328</v>
      </c>
      <c r="K703">
        <v>5.56</v>
      </c>
      <c r="L703">
        <v>2819</v>
      </c>
      <c r="M703">
        <v>5414</v>
      </c>
      <c r="N703">
        <v>8233</v>
      </c>
      <c r="O703">
        <v>0.42399999999999999</v>
      </c>
      <c r="P703">
        <v>0.32100000000000001</v>
      </c>
      <c r="Q703">
        <v>0.255</v>
      </c>
      <c r="R703">
        <v>0.16300000000000001</v>
      </c>
      <c r="S703">
        <v>0.58399999999999996</v>
      </c>
      <c r="T703">
        <v>0.253</v>
      </c>
    </row>
    <row r="704" spans="1:20" x14ac:dyDescent="0.45">
      <c r="A704" s="10" t="s">
        <v>747</v>
      </c>
      <c r="B704" s="10" t="s">
        <v>21</v>
      </c>
      <c r="C704">
        <v>0.26600000000000001</v>
      </c>
      <c r="D704">
        <v>0.88</v>
      </c>
      <c r="E704">
        <v>0.193</v>
      </c>
      <c r="F704">
        <v>0.377</v>
      </c>
      <c r="G704">
        <v>0.43</v>
      </c>
      <c r="H704">
        <v>0.13200000000000001</v>
      </c>
      <c r="I704">
        <v>0.109</v>
      </c>
      <c r="J704">
        <v>371</v>
      </c>
      <c r="K704">
        <v>5.67</v>
      </c>
      <c r="L704">
        <v>3947</v>
      </c>
      <c r="M704">
        <v>6420</v>
      </c>
      <c r="N704">
        <v>10367</v>
      </c>
      <c r="O704">
        <v>0.35499999999999998</v>
      </c>
      <c r="P704">
        <v>0.34</v>
      </c>
      <c r="Q704">
        <v>0.30499999999999999</v>
      </c>
      <c r="R704">
        <v>0.17499999999999999</v>
      </c>
      <c r="S704">
        <v>0.54800000000000004</v>
      </c>
      <c r="T704">
        <v>0.27600000000000002</v>
      </c>
    </row>
    <row r="705" spans="1:20" x14ac:dyDescent="0.45">
      <c r="A705" s="10" t="s">
        <v>748</v>
      </c>
      <c r="B705" s="10" t="s">
        <v>21</v>
      </c>
      <c r="C705">
        <v>0.28399999999999997</v>
      </c>
      <c r="D705">
        <v>0.87</v>
      </c>
      <c r="E705">
        <v>0.216</v>
      </c>
      <c r="F705">
        <v>0.36499999999999999</v>
      </c>
      <c r="G705">
        <v>0.41899999999999998</v>
      </c>
      <c r="H705">
        <v>0.109</v>
      </c>
      <c r="I705">
        <v>0.11600000000000001</v>
      </c>
      <c r="J705">
        <v>242</v>
      </c>
      <c r="K705">
        <v>5.22</v>
      </c>
      <c r="L705">
        <v>2258</v>
      </c>
      <c r="M705">
        <v>4571</v>
      </c>
      <c r="N705">
        <v>6829</v>
      </c>
      <c r="O705">
        <v>0.39200000000000002</v>
      </c>
      <c r="P705">
        <v>0.34699999999999998</v>
      </c>
      <c r="Q705">
        <v>0.26100000000000001</v>
      </c>
      <c r="R705">
        <v>0.183</v>
      </c>
      <c r="S705">
        <v>0.45600000000000002</v>
      </c>
      <c r="T705">
        <v>0.36099999999999999</v>
      </c>
    </row>
    <row r="706" spans="1:20" x14ac:dyDescent="0.45">
      <c r="A706" s="10" t="s">
        <v>749</v>
      </c>
      <c r="B706" s="10" t="s">
        <v>21</v>
      </c>
      <c r="C706">
        <v>0.29599999999999999</v>
      </c>
      <c r="D706">
        <v>0.87</v>
      </c>
      <c r="E706">
        <v>0.20699999999999999</v>
      </c>
      <c r="F706">
        <v>0.36799999999999999</v>
      </c>
      <c r="G706">
        <v>0.42399999999999999</v>
      </c>
      <c r="H706">
        <v>0.127</v>
      </c>
      <c r="I706">
        <v>0.11700000000000001</v>
      </c>
      <c r="J706">
        <v>281</v>
      </c>
      <c r="K706">
        <v>4.3099999999999996</v>
      </c>
      <c r="L706">
        <v>3658</v>
      </c>
      <c r="M706">
        <v>6051</v>
      </c>
      <c r="N706">
        <v>9709</v>
      </c>
      <c r="O706">
        <v>0.41199999999999998</v>
      </c>
      <c r="P706">
        <v>0.33800000000000002</v>
      </c>
      <c r="Q706">
        <v>0.249</v>
      </c>
      <c r="R706">
        <v>0.17599999999999999</v>
      </c>
      <c r="S706">
        <v>0.53100000000000003</v>
      </c>
      <c r="T706">
        <v>0.29399999999999998</v>
      </c>
    </row>
    <row r="707" spans="1:20" x14ac:dyDescent="0.45">
      <c r="A707" s="10" t="s">
        <v>750</v>
      </c>
      <c r="B707" s="10" t="s">
        <v>171</v>
      </c>
      <c r="C707">
        <v>0.29299999999999998</v>
      </c>
      <c r="D707">
        <v>0.87</v>
      </c>
      <c r="E707">
        <v>0.216</v>
      </c>
      <c r="F707">
        <v>0.36399999999999999</v>
      </c>
      <c r="G707">
        <v>0.42</v>
      </c>
      <c r="H707">
        <v>0.12</v>
      </c>
      <c r="I707">
        <v>0.10100000000000001</v>
      </c>
      <c r="J707">
        <v>610</v>
      </c>
      <c r="K707">
        <v>4.68</v>
      </c>
      <c r="L707">
        <v>7076</v>
      </c>
      <c r="M707">
        <v>12547</v>
      </c>
      <c r="N707">
        <v>19623</v>
      </c>
      <c r="O707">
        <v>0.38400000000000001</v>
      </c>
      <c r="P707">
        <v>0.34300000000000003</v>
      </c>
      <c r="Q707">
        <v>0.27300000000000002</v>
      </c>
      <c r="R707">
        <v>0.182</v>
      </c>
      <c r="S707">
        <v>0.49399999999999999</v>
      </c>
      <c r="T707">
        <v>0.32400000000000001</v>
      </c>
    </row>
    <row r="708" spans="1:20" x14ac:dyDescent="0.45">
      <c r="A708" s="10" t="s">
        <v>751</v>
      </c>
      <c r="B708" s="10" t="s">
        <v>21</v>
      </c>
      <c r="C708">
        <v>0.29299999999999998</v>
      </c>
      <c r="D708">
        <v>0.87</v>
      </c>
      <c r="E708">
        <v>0.23699999999999999</v>
      </c>
      <c r="F708">
        <v>0.35399999999999998</v>
      </c>
      <c r="G708">
        <v>0.40899999999999997</v>
      </c>
      <c r="H708">
        <v>8.7999999999999995E-2</v>
      </c>
      <c r="I708">
        <v>0.13600000000000001</v>
      </c>
      <c r="J708">
        <v>317</v>
      </c>
      <c r="K708">
        <v>4.78</v>
      </c>
      <c r="L708">
        <v>3710</v>
      </c>
      <c r="M708">
        <v>6549</v>
      </c>
      <c r="N708">
        <v>10259</v>
      </c>
      <c r="O708">
        <v>0.36899999999999999</v>
      </c>
      <c r="P708">
        <v>0.36699999999999999</v>
      </c>
      <c r="Q708">
        <v>0.26400000000000001</v>
      </c>
      <c r="R708">
        <v>0.156</v>
      </c>
      <c r="S708">
        <v>0.45900000000000002</v>
      </c>
      <c r="T708">
        <v>0.38400000000000001</v>
      </c>
    </row>
    <row r="709" spans="1:20" x14ac:dyDescent="0.45">
      <c r="A709" s="10" t="s">
        <v>753</v>
      </c>
      <c r="B709" s="10" t="s">
        <v>21</v>
      </c>
      <c r="C709">
        <v>0.28399999999999997</v>
      </c>
      <c r="D709">
        <v>0.87</v>
      </c>
      <c r="E709">
        <v>0.191</v>
      </c>
      <c r="F709">
        <v>0.375</v>
      </c>
      <c r="G709">
        <v>0.434</v>
      </c>
      <c r="H709">
        <v>0.106</v>
      </c>
      <c r="I709">
        <v>9.7000000000000003E-2</v>
      </c>
      <c r="J709">
        <v>167</v>
      </c>
      <c r="K709">
        <v>4.0599999999999996</v>
      </c>
      <c r="L709">
        <v>2227</v>
      </c>
      <c r="M709">
        <v>3836</v>
      </c>
      <c r="N709">
        <v>6063</v>
      </c>
      <c r="O709">
        <v>0.443</v>
      </c>
      <c r="P709">
        <v>0.317</v>
      </c>
      <c r="Q709">
        <v>0.24</v>
      </c>
      <c r="R709">
        <v>0.17699999999999999</v>
      </c>
      <c r="S709">
        <v>0.52300000000000002</v>
      </c>
      <c r="T709">
        <v>0.3</v>
      </c>
    </row>
    <row r="710" spans="1:20" x14ac:dyDescent="0.45">
      <c r="A710" s="10" t="s">
        <v>709</v>
      </c>
      <c r="B710" s="10" t="s">
        <v>21</v>
      </c>
      <c r="C710">
        <v>0.28699999999999998</v>
      </c>
      <c r="D710">
        <v>0.86</v>
      </c>
      <c r="E710">
        <v>0.2</v>
      </c>
      <c r="F710">
        <v>0.37</v>
      </c>
      <c r="G710">
        <v>0.42899999999999999</v>
      </c>
      <c r="H710">
        <v>0.13500000000000001</v>
      </c>
      <c r="I710">
        <v>7.9000000000000001E-2</v>
      </c>
      <c r="J710">
        <v>213</v>
      </c>
      <c r="K710">
        <v>4.47</v>
      </c>
      <c r="L710">
        <v>2773</v>
      </c>
      <c r="M710">
        <v>4518</v>
      </c>
      <c r="N710">
        <v>7291</v>
      </c>
      <c r="O710">
        <v>0.38700000000000001</v>
      </c>
      <c r="P710">
        <v>0.34699999999999998</v>
      </c>
      <c r="Q710">
        <v>0.26600000000000001</v>
      </c>
      <c r="R710">
        <v>0.114</v>
      </c>
      <c r="S710">
        <v>0.59699999999999998</v>
      </c>
      <c r="T710">
        <v>0.28999999999999998</v>
      </c>
    </row>
    <row r="711" spans="1:20" x14ac:dyDescent="0.45">
      <c r="A711" s="10" t="s">
        <v>755</v>
      </c>
      <c r="B711" s="10" t="s">
        <v>21</v>
      </c>
      <c r="C711">
        <v>0.28899999999999998</v>
      </c>
      <c r="D711">
        <v>0.86</v>
      </c>
      <c r="E711">
        <v>0.19900000000000001</v>
      </c>
      <c r="F711">
        <v>0.371</v>
      </c>
      <c r="G711">
        <v>0.43</v>
      </c>
      <c r="H711">
        <v>7.9000000000000001E-2</v>
      </c>
      <c r="I711">
        <v>9.6000000000000002E-2</v>
      </c>
      <c r="J711">
        <v>215</v>
      </c>
      <c r="K711">
        <v>3.95</v>
      </c>
      <c r="L711">
        <v>2817</v>
      </c>
      <c r="M711">
        <v>5364</v>
      </c>
      <c r="N711">
        <v>8181</v>
      </c>
      <c r="O711">
        <v>0.36499999999999999</v>
      </c>
      <c r="P711">
        <v>0.34200000000000003</v>
      </c>
      <c r="Q711">
        <v>0.29299999999999998</v>
      </c>
      <c r="R711">
        <v>0.17899999999999999</v>
      </c>
      <c r="S711">
        <v>0.502</v>
      </c>
      <c r="T711">
        <v>0.31900000000000001</v>
      </c>
    </row>
    <row r="712" spans="1:20" x14ac:dyDescent="0.45">
      <c r="A712" s="10" t="s">
        <v>756</v>
      </c>
      <c r="B712" s="10" t="s">
        <v>21</v>
      </c>
      <c r="C712">
        <v>0.26300000000000001</v>
      </c>
      <c r="D712">
        <v>0.86</v>
      </c>
      <c r="E712">
        <v>0.20200000000000001</v>
      </c>
      <c r="F712">
        <v>0.36899999999999999</v>
      </c>
      <c r="G712">
        <v>0.42899999999999999</v>
      </c>
      <c r="H712">
        <v>9.2999999999999999E-2</v>
      </c>
      <c r="I712">
        <v>8.8999999999999996E-2</v>
      </c>
      <c r="J712">
        <v>115</v>
      </c>
      <c r="K712">
        <v>1.52</v>
      </c>
      <c r="L712">
        <v>3689</v>
      </c>
      <c r="M712">
        <v>6882</v>
      </c>
      <c r="N712">
        <v>10571</v>
      </c>
      <c r="O712">
        <v>0.36899999999999999</v>
      </c>
      <c r="P712">
        <v>0.34200000000000003</v>
      </c>
      <c r="Q712">
        <v>0.28899999999999998</v>
      </c>
      <c r="R712">
        <v>0.16900000000000001</v>
      </c>
      <c r="S712">
        <v>0.55200000000000005</v>
      </c>
      <c r="T712">
        <v>0.27900000000000003</v>
      </c>
    </row>
    <row r="713" spans="1:20" x14ac:dyDescent="0.45">
      <c r="A713" s="10" t="s">
        <v>757</v>
      </c>
      <c r="B713" s="10" t="s">
        <v>21</v>
      </c>
      <c r="C713">
        <v>0.26900000000000002</v>
      </c>
      <c r="D713">
        <v>0.86</v>
      </c>
      <c r="E713">
        <v>0.193</v>
      </c>
      <c r="F713">
        <v>0.372</v>
      </c>
      <c r="G713">
        <v>0.435</v>
      </c>
      <c r="H713">
        <v>0.125</v>
      </c>
      <c r="I713">
        <v>0.10299999999999999</v>
      </c>
      <c r="J713">
        <v>264</v>
      </c>
      <c r="K713">
        <v>3.29</v>
      </c>
      <c r="L713">
        <v>3939</v>
      </c>
      <c r="M713">
        <v>7482</v>
      </c>
      <c r="N713">
        <v>11421</v>
      </c>
      <c r="O713">
        <v>0.44</v>
      </c>
      <c r="P713">
        <v>0.34300000000000003</v>
      </c>
      <c r="Q713">
        <v>0.217</v>
      </c>
      <c r="R713">
        <v>0.21299999999999999</v>
      </c>
      <c r="S713">
        <v>0.51800000000000002</v>
      </c>
      <c r="T713">
        <v>0.26900000000000002</v>
      </c>
    </row>
    <row r="714" spans="1:20" x14ac:dyDescent="0.45">
      <c r="A714" s="10" t="s">
        <v>722</v>
      </c>
      <c r="B714" s="10" t="s">
        <v>21</v>
      </c>
      <c r="C714">
        <v>0.28299999999999997</v>
      </c>
      <c r="D714">
        <v>0.85</v>
      </c>
      <c r="E714">
        <v>0.19700000000000001</v>
      </c>
      <c r="F714">
        <v>0.37</v>
      </c>
      <c r="G714">
        <v>0.433</v>
      </c>
      <c r="H714">
        <v>0.124</v>
      </c>
      <c r="I714">
        <v>0.111</v>
      </c>
      <c r="J714">
        <v>258</v>
      </c>
      <c r="K714">
        <v>4.71</v>
      </c>
      <c r="L714">
        <v>2904</v>
      </c>
      <c r="M714">
        <v>5213</v>
      </c>
      <c r="N714">
        <v>8117</v>
      </c>
      <c r="O714">
        <v>0.40200000000000002</v>
      </c>
      <c r="P714">
        <v>0.33100000000000002</v>
      </c>
      <c r="Q714">
        <v>0.26700000000000002</v>
      </c>
      <c r="R714">
        <v>0.16</v>
      </c>
      <c r="S714">
        <v>0.56200000000000006</v>
      </c>
      <c r="T714">
        <v>0.27700000000000002</v>
      </c>
    </row>
    <row r="715" spans="1:20" x14ac:dyDescent="0.45">
      <c r="A715" s="10" t="s">
        <v>717</v>
      </c>
      <c r="B715" s="10" t="s">
        <v>109</v>
      </c>
      <c r="C715">
        <v>0.27</v>
      </c>
      <c r="D715">
        <v>0.85</v>
      </c>
      <c r="E715">
        <v>0.16800000000000001</v>
      </c>
      <c r="F715">
        <v>0.38300000000000001</v>
      </c>
      <c r="G715">
        <v>0.44900000000000001</v>
      </c>
      <c r="H715">
        <v>0.13300000000000001</v>
      </c>
      <c r="I715">
        <v>9.2999999999999999E-2</v>
      </c>
      <c r="J715">
        <v>712</v>
      </c>
      <c r="K715">
        <v>5.53</v>
      </c>
      <c r="L715">
        <v>6205</v>
      </c>
      <c r="M715">
        <v>11702</v>
      </c>
      <c r="N715">
        <v>17907</v>
      </c>
      <c r="O715">
        <v>0.498</v>
      </c>
      <c r="P715">
        <v>0.30599999999999999</v>
      </c>
      <c r="Q715">
        <v>0.19600000000000001</v>
      </c>
      <c r="R715">
        <v>0.17899999999999999</v>
      </c>
      <c r="S715">
        <v>0.54400000000000004</v>
      </c>
      <c r="T715">
        <v>0.27800000000000002</v>
      </c>
    </row>
    <row r="716" spans="1:20" x14ac:dyDescent="0.45">
      <c r="A716" s="10" t="s">
        <v>758</v>
      </c>
      <c r="B716" s="10" t="s">
        <v>21</v>
      </c>
      <c r="C716">
        <v>0.28299999999999997</v>
      </c>
      <c r="D716">
        <v>0.85</v>
      </c>
      <c r="E716">
        <v>0.222</v>
      </c>
      <c r="F716">
        <v>0.35799999999999998</v>
      </c>
      <c r="G716">
        <v>0.42</v>
      </c>
      <c r="H716">
        <v>0.109</v>
      </c>
      <c r="I716">
        <v>0.12</v>
      </c>
      <c r="J716">
        <v>163</v>
      </c>
      <c r="K716">
        <v>3.43</v>
      </c>
      <c r="L716">
        <v>2641</v>
      </c>
      <c r="M716">
        <v>4627</v>
      </c>
      <c r="N716">
        <v>7268</v>
      </c>
      <c r="O716">
        <v>0.378</v>
      </c>
      <c r="P716">
        <v>0.36099999999999999</v>
      </c>
      <c r="Q716">
        <v>0.26100000000000001</v>
      </c>
      <c r="R716">
        <v>0.16700000000000001</v>
      </c>
      <c r="S716">
        <v>0.47</v>
      </c>
      <c r="T716">
        <v>0.36299999999999999</v>
      </c>
    </row>
    <row r="717" spans="1:20" x14ac:dyDescent="0.45">
      <c r="A717" s="10" t="s">
        <v>761</v>
      </c>
      <c r="B717" s="10" t="s">
        <v>21</v>
      </c>
      <c r="C717">
        <v>0.26</v>
      </c>
      <c r="D717">
        <v>0.85</v>
      </c>
      <c r="E717">
        <v>0.20899999999999999</v>
      </c>
      <c r="F717">
        <v>0.36399999999999999</v>
      </c>
      <c r="G717">
        <v>0.42699999999999999</v>
      </c>
      <c r="H717">
        <v>0.122</v>
      </c>
      <c r="I717">
        <v>7.1999999999999995E-2</v>
      </c>
      <c r="J717">
        <v>185</v>
      </c>
      <c r="K717">
        <v>3.53</v>
      </c>
      <c r="L717">
        <v>3237</v>
      </c>
      <c r="M717">
        <v>5142</v>
      </c>
      <c r="N717">
        <v>8379</v>
      </c>
      <c r="O717">
        <v>0.318</v>
      </c>
      <c r="P717">
        <v>0.36399999999999999</v>
      </c>
      <c r="Q717">
        <v>0.318</v>
      </c>
      <c r="R717">
        <v>0.16600000000000001</v>
      </c>
      <c r="S717">
        <v>0.57399999999999995</v>
      </c>
      <c r="T717">
        <v>0.26</v>
      </c>
    </row>
    <row r="718" spans="1:20" x14ac:dyDescent="0.45">
      <c r="A718" s="10" t="s">
        <v>772</v>
      </c>
      <c r="B718" s="10" t="s">
        <v>21</v>
      </c>
      <c r="C718">
        <v>0.28100000000000003</v>
      </c>
      <c r="D718">
        <v>0.85</v>
      </c>
      <c r="E718">
        <v>0.21</v>
      </c>
      <c r="F718">
        <v>0.36299999999999999</v>
      </c>
      <c r="G718">
        <v>0.42699999999999999</v>
      </c>
      <c r="H718">
        <v>0.10199999999999999</v>
      </c>
      <c r="I718">
        <v>0.105</v>
      </c>
      <c r="J718">
        <v>265</v>
      </c>
      <c r="K718">
        <v>5.36</v>
      </c>
      <c r="L718">
        <v>2797</v>
      </c>
      <c r="M718">
        <v>4585</v>
      </c>
      <c r="N718">
        <v>7382</v>
      </c>
      <c r="O718">
        <v>0.39800000000000002</v>
      </c>
      <c r="P718">
        <v>0.32800000000000001</v>
      </c>
      <c r="Q718">
        <v>0.27500000000000002</v>
      </c>
      <c r="R718">
        <v>0.161</v>
      </c>
      <c r="S718">
        <v>0.53200000000000003</v>
      </c>
      <c r="T718">
        <v>0.307</v>
      </c>
    </row>
    <row r="719" spans="1:20" x14ac:dyDescent="0.45">
      <c r="A719" s="10" t="s">
        <v>759</v>
      </c>
      <c r="B719" s="10" t="s">
        <v>21</v>
      </c>
      <c r="C719">
        <v>0.28999999999999998</v>
      </c>
      <c r="D719">
        <v>0.85</v>
      </c>
      <c r="E719">
        <v>0.20599999999999999</v>
      </c>
      <c r="F719">
        <v>0.36399999999999999</v>
      </c>
      <c r="G719">
        <v>0.42899999999999999</v>
      </c>
      <c r="H719">
        <v>0.112</v>
      </c>
      <c r="I719">
        <v>0.14099999999999999</v>
      </c>
      <c r="J719">
        <v>559</v>
      </c>
      <c r="K719">
        <v>5.52</v>
      </c>
      <c r="L719">
        <v>5158</v>
      </c>
      <c r="M719">
        <v>9985</v>
      </c>
      <c r="N719">
        <v>15143</v>
      </c>
      <c r="O719">
        <v>0.42299999999999999</v>
      </c>
      <c r="P719">
        <v>0.32300000000000001</v>
      </c>
      <c r="Q719">
        <v>0.253</v>
      </c>
      <c r="R719">
        <v>0.17199999999999999</v>
      </c>
      <c r="S719">
        <v>0.501</v>
      </c>
      <c r="T719">
        <v>0.32700000000000001</v>
      </c>
    </row>
    <row r="720" spans="1:20" x14ac:dyDescent="0.45">
      <c r="A720" s="10" t="s">
        <v>760</v>
      </c>
      <c r="B720" s="10" t="s">
        <v>21</v>
      </c>
      <c r="C720">
        <v>0.28699999999999998</v>
      </c>
      <c r="D720">
        <v>0.85</v>
      </c>
      <c r="E720">
        <v>0.21</v>
      </c>
      <c r="F720">
        <v>0.36199999999999999</v>
      </c>
      <c r="G720">
        <v>0.42699999999999999</v>
      </c>
      <c r="H720">
        <v>0.10199999999999999</v>
      </c>
      <c r="I720">
        <v>0.12</v>
      </c>
      <c r="J720">
        <v>867</v>
      </c>
      <c r="K720">
        <v>4.0999999999999996</v>
      </c>
      <c r="L720">
        <v>11351</v>
      </c>
      <c r="M720">
        <v>20634</v>
      </c>
      <c r="N720">
        <v>31985</v>
      </c>
      <c r="O720">
        <v>0.372</v>
      </c>
      <c r="P720">
        <v>0.34699999999999998</v>
      </c>
      <c r="Q720">
        <v>0.28100000000000003</v>
      </c>
      <c r="R720">
        <v>0.16700000000000001</v>
      </c>
      <c r="S720">
        <v>0.48899999999999999</v>
      </c>
      <c r="T720">
        <v>0.34399999999999997</v>
      </c>
    </row>
    <row r="721" spans="1:20" x14ac:dyDescent="0.45">
      <c r="A721" s="10" t="s">
        <v>673</v>
      </c>
      <c r="B721" s="10" t="s">
        <v>21</v>
      </c>
      <c r="C721">
        <v>0.28000000000000003</v>
      </c>
      <c r="D721">
        <v>0.85</v>
      </c>
      <c r="E721">
        <v>0.185</v>
      </c>
      <c r="F721">
        <v>0.374</v>
      </c>
      <c r="G721">
        <v>0.441</v>
      </c>
      <c r="H721">
        <v>8.8999999999999996E-2</v>
      </c>
      <c r="I721">
        <v>0.10199999999999999</v>
      </c>
      <c r="J721">
        <v>122</v>
      </c>
      <c r="K721">
        <v>3.26</v>
      </c>
      <c r="L721">
        <v>2136</v>
      </c>
      <c r="M721">
        <v>3575</v>
      </c>
      <c r="N721">
        <v>5711</v>
      </c>
      <c r="O721">
        <v>0.36299999999999999</v>
      </c>
      <c r="P721">
        <v>0.32</v>
      </c>
      <c r="Q721">
        <v>0.317</v>
      </c>
      <c r="R721">
        <v>0.19700000000000001</v>
      </c>
      <c r="S721">
        <v>0.51800000000000002</v>
      </c>
      <c r="T721">
        <v>0.28499999999999998</v>
      </c>
    </row>
    <row r="722" spans="1:20" x14ac:dyDescent="0.45">
      <c r="A722" s="10" t="s">
        <v>762</v>
      </c>
      <c r="B722" s="10" t="s">
        <v>21</v>
      </c>
      <c r="C722">
        <v>0.252</v>
      </c>
      <c r="D722">
        <v>0.84</v>
      </c>
      <c r="E722">
        <v>0.192</v>
      </c>
      <c r="F722">
        <v>0.37</v>
      </c>
      <c r="G722">
        <v>0.438</v>
      </c>
      <c r="H722">
        <v>0.152</v>
      </c>
      <c r="I722">
        <v>9.5000000000000001E-2</v>
      </c>
      <c r="J722">
        <v>174</v>
      </c>
      <c r="K722">
        <v>4.32</v>
      </c>
      <c r="L722">
        <v>2108</v>
      </c>
      <c r="M722">
        <v>3948</v>
      </c>
      <c r="N722">
        <v>6056</v>
      </c>
      <c r="O722">
        <v>0.4</v>
      </c>
      <c r="P722">
        <v>0.33900000000000002</v>
      </c>
      <c r="Q722">
        <v>0.26100000000000001</v>
      </c>
      <c r="R722">
        <v>0.20899999999999999</v>
      </c>
      <c r="S722">
        <v>0.46899999999999997</v>
      </c>
      <c r="T722">
        <v>0.32200000000000001</v>
      </c>
    </row>
    <row r="723" spans="1:20" x14ac:dyDescent="0.45">
      <c r="A723" s="10" t="s">
        <v>763</v>
      </c>
      <c r="B723" s="10" t="s">
        <v>21</v>
      </c>
      <c r="C723">
        <v>0.25600000000000001</v>
      </c>
      <c r="D723">
        <v>0.84</v>
      </c>
      <c r="E723">
        <v>0.20100000000000001</v>
      </c>
      <c r="F723">
        <v>0.36599999999999999</v>
      </c>
      <c r="G723">
        <v>0.434</v>
      </c>
      <c r="H723">
        <v>8.8999999999999996E-2</v>
      </c>
      <c r="I723">
        <v>0.10100000000000001</v>
      </c>
      <c r="J723">
        <v>78</v>
      </c>
      <c r="K723">
        <v>1.85</v>
      </c>
      <c r="L723">
        <v>2379</v>
      </c>
      <c r="M723">
        <v>4105</v>
      </c>
      <c r="N723">
        <v>6484</v>
      </c>
      <c r="O723">
        <v>0.34100000000000003</v>
      </c>
      <c r="P723">
        <v>0.35599999999999998</v>
      </c>
      <c r="Q723">
        <v>0.30299999999999999</v>
      </c>
      <c r="R723">
        <v>0.154</v>
      </c>
      <c r="S723">
        <v>0.56299999999999994</v>
      </c>
      <c r="T723">
        <v>0.28199999999999997</v>
      </c>
    </row>
    <row r="724" spans="1:20" x14ac:dyDescent="0.45">
      <c r="A724" s="10" t="s">
        <v>764</v>
      </c>
      <c r="B724" s="10" t="s">
        <v>21</v>
      </c>
      <c r="C724">
        <v>0.27700000000000002</v>
      </c>
      <c r="D724">
        <v>0.84</v>
      </c>
      <c r="E724">
        <v>0.20499999999999999</v>
      </c>
      <c r="F724">
        <v>0.36399999999999999</v>
      </c>
      <c r="G724">
        <v>0.43099999999999999</v>
      </c>
      <c r="H724">
        <v>0.128</v>
      </c>
      <c r="I724">
        <v>0.1</v>
      </c>
      <c r="J724">
        <v>277</v>
      </c>
      <c r="K724">
        <v>5.16</v>
      </c>
      <c r="L724">
        <v>3024</v>
      </c>
      <c r="M724">
        <v>5150</v>
      </c>
      <c r="N724">
        <v>8174</v>
      </c>
      <c r="O724">
        <v>0.40600000000000003</v>
      </c>
      <c r="P724">
        <v>0.32200000000000001</v>
      </c>
      <c r="Q724">
        <v>0.27200000000000002</v>
      </c>
      <c r="R724">
        <v>0.19800000000000001</v>
      </c>
      <c r="S724">
        <v>0.48899999999999999</v>
      </c>
      <c r="T724">
        <v>0.313</v>
      </c>
    </row>
    <row r="725" spans="1:20" x14ac:dyDescent="0.45">
      <c r="A725" s="10" t="s">
        <v>765</v>
      </c>
      <c r="B725" s="10" t="s">
        <v>21</v>
      </c>
      <c r="C725">
        <v>0.27600000000000002</v>
      </c>
      <c r="D725">
        <v>0.84</v>
      </c>
      <c r="E725">
        <v>0.21099999999999999</v>
      </c>
      <c r="F725">
        <v>0.36</v>
      </c>
      <c r="G725">
        <v>0.42799999999999999</v>
      </c>
      <c r="H725">
        <v>0.125</v>
      </c>
      <c r="I725">
        <v>9.7000000000000003E-2</v>
      </c>
      <c r="J725">
        <v>329</v>
      </c>
      <c r="K725">
        <v>4.26</v>
      </c>
      <c r="L725">
        <v>3926</v>
      </c>
      <c r="M725">
        <v>7223</v>
      </c>
      <c r="N725">
        <v>11149</v>
      </c>
      <c r="O725">
        <v>0.38900000000000001</v>
      </c>
      <c r="P725">
        <v>0.33300000000000002</v>
      </c>
      <c r="Q725">
        <v>0.27800000000000002</v>
      </c>
      <c r="R725">
        <v>0.21099999999999999</v>
      </c>
      <c r="S725">
        <v>0.504</v>
      </c>
      <c r="T725">
        <v>0.28399999999999997</v>
      </c>
    </row>
    <row r="726" spans="1:20" x14ac:dyDescent="0.45">
      <c r="A726" s="10" t="s">
        <v>768</v>
      </c>
      <c r="B726" s="10" t="s">
        <v>21</v>
      </c>
      <c r="C726">
        <v>0.28699999999999998</v>
      </c>
      <c r="D726">
        <v>0.84</v>
      </c>
      <c r="E726">
        <v>0.19800000000000001</v>
      </c>
      <c r="F726">
        <v>0.36599999999999999</v>
      </c>
      <c r="G726">
        <v>0.436</v>
      </c>
      <c r="H726">
        <v>0.112</v>
      </c>
      <c r="I726">
        <v>0.106</v>
      </c>
      <c r="J726">
        <v>1665</v>
      </c>
      <c r="K726">
        <v>5.29</v>
      </c>
      <c r="L726">
        <v>15296</v>
      </c>
      <c r="M726">
        <v>30617</v>
      </c>
      <c r="N726">
        <v>45913</v>
      </c>
      <c r="O726">
        <v>0.39100000000000001</v>
      </c>
      <c r="P726">
        <v>0.33200000000000002</v>
      </c>
      <c r="Q726">
        <v>0.27600000000000002</v>
      </c>
      <c r="R726">
        <v>0.192</v>
      </c>
      <c r="S726">
        <v>0.51400000000000001</v>
      </c>
      <c r="T726">
        <v>0.29299999999999998</v>
      </c>
    </row>
    <row r="727" spans="1:20" x14ac:dyDescent="0.45">
      <c r="A727" s="10" t="s">
        <v>668</v>
      </c>
      <c r="B727" s="10" t="s">
        <v>21</v>
      </c>
      <c r="C727">
        <v>0.27</v>
      </c>
      <c r="D727">
        <v>0.84</v>
      </c>
      <c r="E727">
        <v>0.20799999999999999</v>
      </c>
      <c r="F727">
        <v>0.36099999999999999</v>
      </c>
      <c r="G727">
        <v>0.43099999999999999</v>
      </c>
      <c r="H727">
        <v>0.11700000000000001</v>
      </c>
      <c r="I727">
        <v>0.113</v>
      </c>
      <c r="J727">
        <v>365</v>
      </c>
      <c r="K727">
        <v>4.95</v>
      </c>
      <c r="L727">
        <v>4256</v>
      </c>
      <c r="M727">
        <v>7139</v>
      </c>
      <c r="N727">
        <v>11395</v>
      </c>
      <c r="O727">
        <v>0.41699999999999998</v>
      </c>
      <c r="P727">
        <v>0.32400000000000001</v>
      </c>
      <c r="Q727">
        <v>0.25900000000000001</v>
      </c>
      <c r="R727">
        <v>0.18099999999999999</v>
      </c>
      <c r="S727">
        <v>0.55000000000000004</v>
      </c>
      <c r="T727">
        <v>0.26900000000000002</v>
      </c>
    </row>
    <row r="728" spans="1:20" x14ac:dyDescent="0.45">
      <c r="A728" s="10" t="s">
        <v>767</v>
      </c>
      <c r="B728" s="10" t="s">
        <v>21</v>
      </c>
      <c r="C728">
        <v>0.29199999999999998</v>
      </c>
      <c r="D728">
        <v>0.84</v>
      </c>
      <c r="E728">
        <v>0.2</v>
      </c>
      <c r="F728">
        <v>0.36399999999999999</v>
      </c>
      <c r="G728">
        <v>0.435</v>
      </c>
      <c r="H728">
        <v>0.129</v>
      </c>
      <c r="I728">
        <v>0.13300000000000001</v>
      </c>
      <c r="J728">
        <v>615</v>
      </c>
      <c r="K728">
        <v>5.01</v>
      </c>
      <c r="L728">
        <v>6735</v>
      </c>
      <c r="M728">
        <v>12212</v>
      </c>
      <c r="N728">
        <v>18947</v>
      </c>
      <c r="O728">
        <v>0.436</v>
      </c>
      <c r="P728">
        <v>0.32600000000000001</v>
      </c>
      <c r="Q728">
        <v>0.23799999999999999</v>
      </c>
      <c r="R728">
        <v>0.187</v>
      </c>
      <c r="S728">
        <v>0.48799999999999999</v>
      </c>
      <c r="T728">
        <v>0.32500000000000001</v>
      </c>
    </row>
    <row r="729" spans="1:20" x14ac:dyDescent="0.45">
      <c r="A729" s="10" t="s">
        <v>782</v>
      </c>
      <c r="B729" s="10" t="s">
        <v>21</v>
      </c>
      <c r="C729">
        <v>0.254</v>
      </c>
      <c r="D729">
        <v>0.83</v>
      </c>
      <c r="E729">
        <v>0.186</v>
      </c>
      <c r="F729">
        <v>0.37</v>
      </c>
      <c r="G729">
        <v>0.44400000000000001</v>
      </c>
      <c r="H729">
        <v>0.129</v>
      </c>
      <c r="I729">
        <v>8.7999999999999995E-2</v>
      </c>
      <c r="J729">
        <v>330</v>
      </c>
      <c r="K729">
        <v>3.85</v>
      </c>
      <c r="L729">
        <v>4763</v>
      </c>
      <c r="M729">
        <v>8147</v>
      </c>
      <c r="N729">
        <v>12910</v>
      </c>
      <c r="O729">
        <v>0.38600000000000001</v>
      </c>
      <c r="P729">
        <v>0.33300000000000002</v>
      </c>
      <c r="Q729">
        <v>0.28000000000000003</v>
      </c>
      <c r="R729">
        <v>0.19400000000000001</v>
      </c>
      <c r="S729">
        <v>0.52900000000000003</v>
      </c>
      <c r="T729">
        <v>0.27700000000000002</v>
      </c>
    </row>
    <row r="730" spans="1:20" x14ac:dyDescent="0.45">
      <c r="A730" s="10" t="s">
        <v>771</v>
      </c>
      <c r="B730" s="10" t="s">
        <v>21</v>
      </c>
      <c r="C730">
        <v>0.29699999999999999</v>
      </c>
      <c r="D730">
        <v>0.83</v>
      </c>
      <c r="E730">
        <v>0.214</v>
      </c>
      <c r="F730">
        <v>0.35599999999999998</v>
      </c>
      <c r="G730">
        <v>0.43</v>
      </c>
      <c r="H730">
        <v>0.104</v>
      </c>
      <c r="I730">
        <v>9.5000000000000001E-2</v>
      </c>
      <c r="J730">
        <v>144</v>
      </c>
      <c r="K730">
        <v>2.83</v>
      </c>
      <c r="L730">
        <v>2383</v>
      </c>
      <c r="M730">
        <v>5055</v>
      </c>
      <c r="N730">
        <v>7438</v>
      </c>
      <c r="O730">
        <v>0.34499999999999997</v>
      </c>
      <c r="P730">
        <v>0.36099999999999999</v>
      </c>
      <c r="Q730">
        <v>0.29399999999999998</v>
      </c>
      <c r="R730">
        <v>0.159</v>
      </c>
      <c r="S730">
        <v>0.52300000000000002</v>
      </c>
      <c r="T730">
        <v>0.318</v>
      </c>
    </row>
    <row r="731" spans="1:20" x14ac:dyDescent="0.45">
      <c r="A731" s="10" t="s">
        <v>773</v>
      </c>
      <c r="B731" s="10" t="s">
        <v>21</v>
      </c>
      <c r="C731">
        <v>0.30599999999999999</v>
      </c>
      <c r="D731">
        <v>0.83</v>
      </c>
      <c r="E731">
        <v>0.219</v>
      </c>
      <c r="F731">
        <v>0.35399999999999998</v>
      </c>
      <c r="G731">
        <v>0.42699999999999999</v>
      </c>
      <c r="H731">
        <v>0.109</v>
      </c>
      <c r="I731">
        <v>0.14099999999999999</v>
      </c>
      <c r="J731">
        <v>414</v>
      </c>
      <c r="K731">
        <v>4.88</v>
      </c>
      <c r="L731">
        <v>4826</v>
      </c>
      <c r="M731">
        <v>8562</v>
      </c>
      <c r="N731">
        <v>13388</v>
      </c>
      <c r="O731">
        <v>0.38100000000000001</v>
      </c>
      <c r="P731">
        <v>0.35299999999999998</v>
      </c>
      <c r="Q731">
        <v>0.26600000000000001</v>
      </c>
      <c r="R731">
        <v>0.156</v>
      </c>
      <c r="S731">
        <v>0.48899999999999999</v>
      </c>
      <c r="T731">
        <v>0.35499999999999998</v>
      </c>
    </row>
    <row r="732" spans="1:20" x14ac:dyDescent="0.45">
      <c r="A732" s="10" t="s">
        <v>775</v>
      </c>
      <c r="B732" s="10" t="s">
        <v>21</v>
      </c>
      <c r="C732">
        <v>0.27800000000000002</v>
      </c>
      <c r="D732">
        <v>0.83</v>
      </c>
      <c r="E732">
        <v>0.20499999999999999</v>
      </c>
      <c r="F732">
        <v>0.36</v>
      </c>
      <c r="G732">
        <v>0.435</v>
      </c>
      <c r="H732">
        <v>0.11700000000000001</v>
      </c>
      <c r="I732">
        <v>8.5999999999999993E-2</v>
      </c>
      <c r="J732">
        <v>226</v>
      </c>
      <c r="K732">
        <v>4.1100000000000003</v>
      </c>
      <c r="L732">
        <v>3114</v>
      </c>
      <c r="M732">
        <v>5226</v>
      </c>
      <c r="N732">
        <v>8340</v>
      </c>
      <c r="O732">
        <v>0.40699999999999997</v>
      </c>
      <c r="P732">
        <v>0.33600000000000002</v>
      </c>
      <c r="Q732">
        <v>0.25700000000000001</v>
      </c>
      <c r="R732">
        <v>0.19400000000000001</v>
      </c>
      <c r="S732">
        <v>0.52500000000000002</v>
      </c>
      <c r="T732">
        <v>0.28100000000000003</v>
      </c>
    </row>
    <row r="733" spans="1:20" x14ac:dyDescent="0.45">
      <c r="A733" s="10" t="s">
        <v>777</v>
      </c>
      <c r="B733" s="10" t="s">
        <v>21</v>
      </c>
      <c r="C733">
        <v>0.28699999999999998</v>
      </c>
      <c r="D733">
        <v>0.83</v>
      </c>
      <c r="E733">
        <v>0.19700000000000001</v>
      </c>
      <c r="F733">
        <v>0.36299999999999999</v>
      </c>
      <c r="G733">
        <v>0.44</v>
      </c>
      <c r="H733">
        <v>0.122</v>
      </c>
      <c r="I733">
        <v>9.2999999999999999E-2</v>
      </c>
      <c r="J733">
        <v>120</v>
      </c>
      <c r="K733">
        <v>3.23</v>
      </c>
      <c r="L733">
        <v>1940</v>
      </c>
      <c r="M733">
        <v>3631</v>
      </c>
      <c r="N733">
        <v>5571</v>
      </c>
      <c r="O733">
        <v>0.372</v>
      </c>
      <c r="P733">
        <v>0.35199999999999998</v>
      </c>
      <c r="Q733">
        <v>0.27600000000000002</v>
      </c>
      <c r="R733">
        <v>0.216</v>
      </c>
      <c r="S733">
        <v>0.52600000000000002</v>
      </c>
      <c r="T733">
        <v>0.25800000000000001</v>
      </c>
    </row>
    <row r="734" spans="1:20" x14ac:dyDescent="0.45">
      <c r="A734" s="10" t="s">
        <v>778</v>
      </c>
      <c r="B734" s="10" t="s">
        <v>21</v>
      </c>
      <c r="C734">
        <v>0.28799999999999998</v>
      </c>
      <c r="D734">
        <v>0.83</v>
      </c>
      <c r="E734">
        <v>0.193</v>
      </c>
      <c r="F734">
        <v>0.36499999999999999</v>
      </c>
      <c r="G734">
        <v>0.442</v>
      </c>
      <c r="H734">
        <v>0.111</v>
      </c>
      <c r="I734">
        <v>8.5000000000000006E-2</v>
      </c>
      <c r="J734">
        <v>473</v>
      </c>
      <c r="K734">
        <v>5.39</v>
      </c>
      <c r="L734">
        <v>5183</v>
      </c>
      <c r="M734">
        <v>8535</v>
      </c>
      <c r="N734">
        <v>13718</v>
      </c>
      <c r="O734">
        <v>0.38600000000000001</v>
      </c>
      <c r="P734">
        <v>0.34300000000000003</v>
      </c>
      <c r="Q734">
        <v>0.27100000000000002</v>
      </c>
      <c r="R734">
        <v>0.183</v>
      </c>
      <c r="S734">
        <v>0.50600000000000001</v>
      </c>
      <c r="T734">
        <v>0.311</v>
      </c>
    </row>
    <row r="735" spans="1:20" x14ac:dyDescent="0.45">
      <c r="A735" s="10" t="s">
        <v>779</v>
      </c>
      <c r="B735" s="10" t="s">
        <v>477</v>
      </c>
      <c r="C735">
        <v>0.26900000000000002</v>
      </c>
      <c r="D735">
        <v>0.82</v>
      </c>
      <c r="E735">
        <v>0.19700000000000001</v>
      </c>
      <c r="F735">
        <v>0.36299999999999999</v>
      </c>
      <c r="G735">
        <v>0.44</v>
      </c>
      <c r="H735">
        <v>0.13400000000000001</v>
      </c>
      <c r="I735">
        <v>0.11899999999999999</v>
      </c>
      <c r="J735">
        <v>358</v>
      </c>
      <c r="K735">
        <v>4.97</v>
      </c>
      <c r="L735">
        <v>4194</v>
      </c>
      <c r="M735">
        <v>7017</v>
      </c>
      <c r="N735">
        <v>11211</v>
      </c>
      <c r="O735">
        <v>0.40300000000000002</v>
      </c>
      <c r="P735">
        <v>0.315</v>
      </c>
      <c r="Q735">
        <v>0.28199999999999997</v>
      </c>
      <c r="R735">
        <v>0.17899999999999999</v>
      </c>
      <c r="S735">
        <v>0.502</v>
      </c>
      <c r="T735">
        <v>0.31900000000000001</v>
      </c>
    </row>
    <row r="736" spans="1:20" x14ac:dyDescent="0.45">
      <c r="A736" s="10" t="s">
        <v>793</v>
      </c>
      <c r="B736" s="10" t="s">
        <v>21</v>
      </c>
      <c r="C736">
        <v>0.30099999999999999</v>
      </c>
      <c r="D736">
        <v>0.82</v>
      </c>
      <c r="E736">
        <v>0.221</v>
      </c>
      <c r="F736">
        <v>0.35099999999999998</v>
      </c>
      <c r="G736">
        <v>0.42799999999999999</v>
      </c>
      <c r="H736">
        <v>0.13</v>
      </c>
      <c r="I736">
        <v>9.4E-2</v>
      </c>
      <c r="J736">
        <v>121</v>
      </c>
      <c r="K736">
        <v>3.25</v>
      </c>
      <c r="L736">
        <v>2157</v>
      </c>
      <c r="M736">
        <v>3812</v>
      </c>
      <c r="N736">
        <v>5969</v>
      </c>
      <c r="O736">
        <v>0.376</v>
      </c>
      <c r="P736">
        <v>0.318</v>
      </c>
      <c r="Q736">
        <v>0.30599999999999999</v>
      </c>
      <c r="R736">
        <v>0.17</v>
      </c>
      <c r="S736">
        <v>0.52400000000000002</v>
      </c>
      <c r="T736">
        <v>0.307</v>
      </c>
    </row>
    <row r="737" spans="1:20" x14ac:dyDescent="0.45">
      <c r="A737" s="10" t="s">
        <v>780</v>
      </c>
      <c r="B737" s="10" t="s">
        <v>21</v>
      </c>
      <c r="C737">
        <v>0.31</v>
      </c>
      <c r="D737">
        <v>0.82</v>
      </c>
      <c r="E737">
        <v>0.224</v>
      </c>
      <c r="F737">
        <v>0.35</v>
      </c>
      <c r="G737">
        <v>0.42599999999999999</v>
      </c>
      <c r="H737">
        <v>0.125</v>
      </c>
      <c r="I737">
        <v>0.115</v>
      </c>
      <c r="J737">
        <v>238</v>
      </c>
      <c r="K737">
        <v>4.76</v>
      </c>
      <c r="L737">
        <v>2853</v>
      </c>
      <c r="M737">
        <v>5076</v>
      </c>
      <c r="N737">
        <v>7929</v>
      </c>
      <c r="O737">
        <v>0.41</v>
      </c>
      <c r="P737">
        <v>0.34100000000000003</v>
      </c>
      <c r="Q737">
        <v>0.249</v>
      </c>
      <c r="R737">
        <v>0.17699999999999999</v>
      </c>
      <c r="S737">
        <v>0.502</v>
      </c>
      <c r="T737">
        <v>0.32100000000000001</v>
      </c>
    </row>
    <row r="738" spans="1:20" x14ac:dyDescent="0.45">
      <c r="A738" s="10" t="s">
        <v>769</v>
      </c>
      <c r="B738" s="10" t="s">
        <v>21</v>
      </c>
      <c r="C738">
        <v>0.26200000000000001</v>
      </c>
      <c r="D738">
        <v>0.82</v>
      </c>
      <c r="E738">
        <v>0.192</v>
      </c>
      <c r="F738">
        <v>0.36399999999999999</v>
      </c>
      <c r="G738">
        <v>0.44400000000000001</v>
      </c>
      <c r="H738">
        <v>0.13700000000000001</v>
      </c>
      <c r="I738">
        <v>0.124</v>
      </c>
      <c r="J738">
        <v>160</v>
      </c>
      <c r="K738">
        <v>3.75</v>
      </c>
      <c r="L738">
        <v>2090</v>
      </c>
      <c r="M738">
        <v>4093</v>
      </c>
      <c r="N738">
        <v>6183</v>
      </c>
      <c r="O738">
        <v>0.36599999999999999</v>
      </c>
      <c r="P738">
        <v>0.34300000000000003</v>
      </c>
      <c r="Q738">
        <v>0.29099999999999998</v>
      </c>
      <c r="R738">
        <v>0.189</v>
      </c>
      <c r="S738">
        <v>0.495</v>
      </c>
      <c r="T738">
        <v>0.316</v>
      </c>
    </row>
    <row r="739" spans="1:20" x14ac:dyDescent="0.45">
      <c r="A739" s="10" t="s">
        <v>781</v>
      </c>
      <c r="B739" s="10" t="s">
        <v>21</v>
      </c>
      <c r="C739">
        <v>0.29899999999999999</v>
      </c>
      <c r="D739">
        <v>0.82</v>
      </c>
      <c r="E739">
        <v>0.21199999999999999</v>
      </c>
      <c r="F739">
        <v>0.35499999999999998</v>
      </c>
      <c r="G739">
        <v>0.433</v>
      </c>
      <c r="H739">
        <v>0.12</v>
      </c>
      <c r="I739">
        <v>9.4E-2</v>
      </c>
      <c r="J739">
        <v>227</v>
      </c>
      <c r="K739">
        <v>4.6900000000000004</v>
      </c>
      <c r="L739">
        <v>2953</v>
      </c>
      <c r="M739">
        <v>4943</v>
      </c>
      <c r="N739">
        <v>7896</v>
      </c>
      <c r="O739">
        <v>0.36699999999999999</v>
      </c>
      <c r="P739">
        <v>0.35499999999999998</v>
      </c>
      <c r="Q739">
        <v>0.27700000000000002</v>
      </c>
      <c r="R739">
        <v>0.185</v>
      </c>
      <c r="S739">
        <v>0.497</v>
      </c>
      <c r="T739">
        <v>0.318</v>
      </c>
    </row>
    <row r="740" spans="1:20" x14ac:dyDescent="0.45">
      <c r="A740" s="10" t="s">
        <v>776</v>
      </c>
      <c r="B740" s="10" t="s">
        <v>21</v>
      </c>
      <c r="C740">
        <v>0.29699999999999999</v>
      </c>
      <c r="D740">
        <v>0.82</v>
      </c>
      <c r="E740">
        <v>0.20699999999999999</v>
      </c>
      <c r="F740">
        <v>0.35699999999999998</v>
      </c>
      <c r="G740">
        <v>0.436</v>
      </c>
      <c r="H740">
        <v>0.09</v>
      </c>
      <c r="I740">
        <v>0.13200000000000001</v>
      </c>
      <c r="J740">
        <v>193</v>
      </c>
      <c r="K740">
        <v>4.3600000000000003</v>
      </c>
      <c r="L740">
        <v>2078</v>
      </c>
      <c r="M740">
        <v>4273</v>
      </c>
      <c r="N740">
        <v>6351</v>
      </c>
      <c r="O740">
        <v>0.376</v>
      </c>
      <c r="P740">
        <v>0.36699999999999999</v>
      </c>
      <c r="Q740">
        <v>0.25700000000000001</v>
      </c>
      <c r="R740">
        <v>0.14699999999999999</v>
      </c>
      <c r="S740">
        <v>0.496</v>
      </c>
      <c r="T740">
        <v>0.35699999999999998</v>
      </c>
    </row>
    <row r="741" spans="1:20" x14ac:dyDescent="0.45">
      <c r="A741" s="10" t="s">
        <v>784</v>
      </c>
      <c r="B741" s="10" t="s">
        <v>21</v>
      </c>
      <c r="C741">
        <v>0.27600000000000002</v>
      </c>
      <c r="D741">
        <v>0.82</v>
      </c>
      <c r="E741">
        <v>0.20699999999999999</v>
      </c>
      <c r="F741">
        <v>0.35599999999999998</v>
      </c>
      <c r="G741">
        <v>0.436</v>
      </c>
      <c r="H741">
        <v>0.13100000000000001</v>
      </c>
      <c r="I741">
        <v>0.11799999999999999</v>
      </c>
      <c r="J741">
        <v>195</v>
      </c>
      <c r="K741">
        <v>4.4800000000000004</v>
      </c>
      <c r="L741">
        <v>2164</v>
      </c>
      <c r="M741">
        <v>4116</v>
      </c>
      <c r="N741">
        <v>6280</v>
      </c>
      <c r="O741">
        <v>0.41</v>
      </c>
      <c r="P741">
        <v>0.36</v>
      </c>
      <c r="Q741">
        <v>0.22900000000000001</v>
      </c>
      <c r="R741">
        <v>0.193</v>
      </c>
      <c r="S741">
        <v>0.46400000000000002</v>
      </c>
      <c r="T741">
        <v>0.34300000000000003</v>
      </c>
    </row>
    <row r="742" spans="1:20" x14ac:dyDescent="0.45">
      <c r="A742" s="10" t="s">
        <v>774</v>
      </c>
      <c r="B742" s="10" t="s">
        <v>21</v>
      </c>
      <c r="C742">
        <v>0.27600000000000002</v>
      </c>
      <c r="D742">
        <v>0.81</v>
      </c>
      <c r="E742">
        <v>0.17699999999999999</v>
      </c>
      <c r="F742">
        <v>0.36899999999999999</v>
      </c>
      <c r="G742">
        <v>0.45400000000000001</v>
      </c>
      <c r="H742">
        <v>0.13500000000000001</v>
      </c>
      <c r="I742">
        <v>0.111</v>
      </c>
      <c r="J742">
        <v>227</v>
      </c>
      <c r="K742">
        <v>4.66</v>
      </c>
      <c r="L742">
        <v>2936</v>
      </c>
      <c r="M742">
        <v>4643</v>
      </c>
      <c r="N742">
        <v>7579</v>
      </c>
      <c r="O742">
        <v>0.432</v>
      </c>
      <c r="P742">
        <v>0.32700000000000001</v>
      </c>
      <c r="Q742">
        <v>0.24099999999999999</v>
      </c>
      <c r="R742">
        <v>0.17699999999999999</v>
      </c>
      <c r="S742">
        <v>0.54500000000000004</v>
      </c>
      <c r="T742">
        <v>0.27800000000000002</v>
      </c>
    </row>
    <row r="743" spans="1:20" x14ac:dyDescent="0.45">
      <c r="A743" s="10" t="s">
        <v>785</v>
      </c>
      <c r="B743" s="10" t="s">
        <v>21</v>
      </c>
      <c r="C743">
        <v>0.28100000000000003</v>
      </c>
      <c r="D743">
        <v>0.81</v>
      </c>
      <c r="E743">
        <v>0.20300000000000001</v>
      </c>
      <c r="F743">
        <v>0.35599999999999998</v>
      </c>
      <c r="G743">
        <v>0.44</v>
      </c>
      <c r="H743">
        <v>0.13</v>
      </c>
      <c r="I743">
        <v>0.109</v>
      </c>
      <c r="J743">
        <v>382</v>
      </c>
      <c r="K743">
        <v>4.63</v>
      </c>
      <c r="L743">
        <v>4461</v>
      </c>
      <c r="M743">
        <v>7928</v>
      </c>
      <c r="N743">
        <v>12389</v>
      </c>
      <c r="O743">
        <v>0.35599999999999998</v>
      </c>
      <c r="P743">
        <v>0.34799999999999998</v>
      </c>
      <c r="Q743">
        <v>0.29599999999999999</v>
      </c>
      <c r="R743">
        <v>0.185</v>
      </c>
      <c r="S743">
        <v>0.48499999999999999</v>
      </c>
      <c r="T743">
        <v>0.33</v>
      </c>
    </row>
    <row r="744" spans="1:20" x14ac:dyDescent="0.45">
      <c r="A744" s="10" t="s">
        <v>786</v>
      </c>
      <c r="B744" s="10" t="s">
        <v>21</v>
      </c>
      <c r="C744">
        <v>0.29599999999999999</v>
      </c>
      <c r="D744">
        <v>0.8</v>
      </c>
      <c r="E744">
        <v>0.224</v>
      </c>
      <c r="F744">
        <v>0.34599999999999997</v>
      </c>
      <c r="G744">
        <v>0.43099999999999999</v>
      </c>
      <c r="H744">
        <v>0.114</v>
      </c>
      <c r="I744">
        <v>0.13600000000000001</v>
      </c>
      <c r="J744">
        <v>155</v>
      </c>
      <c r="K744">
        <v>4.29</v>
      </c>
      <c r="L744">
        <v>2044</v>
      </c>
      <c r="M744">
        <v>3574</v>
      </c>
      <c r="N744">
        <v>5618</v>
      </c>
      <c r="O744">
        <v>0.379</v>
      </c>
      <c r="P744">
        <v>0.33400000000000002</v>
      </c>
      <c r="Q744">
        <v>0.28699999999999998</v>
      </c>
      <c r="R744">
        <v>0.17899999999999999</v>
      </c>
      <c r="S744">
        <v>0.53400000000000003</v>
      </c>
      <c r="T744">
        <v>0.28699999999999998</v>
      </c>
    </row>
    <row r="745" spans="1:20" x14ac:dyDescent="0.45">
      <c r="A745" s="10" t="s">
        <v>787</v>
      </c>
      <c r="B745" s="10" t="s">
        <v>21</v>
      </c>
      <c r="C745">
        <v>0.31</v>
      </c>
      <c r="D745">
        <v>0.8</v>
      </c>
      <c r="E745">
        <v>0.19500000000000001</v>
      </c>
      <c r="F745">
        <v>0.35799999999999998</v>
      </c>
      <c r="G745">
        <v>0.44700000000000001</v>
      </c>
      <c r="H745">
        <v>0.121</v>
      </c>
      <c r="I745">
        <v>0.11</v>
      </c>
      <c r="J745">
        <v>245</v>
      </c>
      <c r="K745">
        <v>4.17</v>
      </c>
      <c r="L745">
        <v>3336</v>
      </c>
      <c r="M745">
        <v>5870</v>
      </c>
      <c r="N745">
        <v>9206</v>
      </c>
      <c r="O745">
        <v>0.41299999999999998</v>
      </c>
      <c r="P745">
        <v>0.33600000000000002</v>
      </c>
      <c r="Q745">
        <v>0.25</v>
      </c>
      <c r="R745">
        <v>0.224</v>
      </c>
      <c r="S745">
        <v>0.49199999999999999</v>
      </c>
      <c r="T745">
        <v>0.28399999999999997</v>
      </c>
    </row>
    <row r="746" spans="1:20" x14ac:dyDescent="0.45">
      <c r="A746" s="10" t="s">
        <v>686</v>
      </c>
      <c r="B746" s="10" t="s">
        <v>21</v>
      </c>
      <c r="C746">
        <v>0.29599999999999999</v>
      </c>
      <c r="D746">
        <v>0.8</v>
      </c>
      <c r="E746">
        <v>0.217</v>
      </c>
      <c r="F746">
        <v>0.34799999999999998</v>
      </c>
      <c r="G746">
        <v>0.435</v>
      </c>
      <c r="H746">
        <v>0.113</v>
      </c>
      <c r="I746">
        <v>8.7999999999999995E-2</v>
      </c>
      <c r="J746">
        <v>194</v>
      </c>
      <c r="K746">
        <v>4.59</v>
      </c>
      <c r="L746">
        <v>2764</v>
      </c>
      <c r="M746">
        <v>4243</v>
      </c>
      <c r="N746">
        <v>7007</v>
      </c>
      <c r="O746">
        <v>0.33700000000000002</v>
      </c>
      <c r="P746">
        <v>0.35599999999999998</v>
      </c>
      <c r="Q746">
        <v>0.307</v>
      </c>
      <c r="R746">
        <v>0.154</v>
      </c>
      <c r="S746">
        <v>0.55800000000000005</v>
      </c>
      <c r="T746">
        <v>0.28799999999999998</v>
      </c>
    </row>
    <row r="747" spans="1:20" x14ac:dyDescent="0.45">
      <c r="A747" s="10" t="s">
        <v>789</v>
      </c>
      <c r="B747" s="10" t="s">
        <v>21</v>
      </c>
      <c r="C747">
        <v>0.29599999999999999</v>
      </c>
      <c r="D747">
        <v>0.8</v>
      </c>
      <c r="E747">
        <v>0.19900000000000001</v>
      </c>
      <c r="F747">
        <v>0.35499999999999998</v>
      </c>
      <c r="G747">
        <v>0.44600000000000001</v>
      </c>
      <c r="H747">
        <v>0.122</v>
      </c>
      <c r="I747">
        <v>0.13600000000000001</v>
      </c>
      <c r="J747">
        <v>458</v>
      </c>
      <c r="K747">
        <v>4.75</v>
      </c>
      <c r="L747">
        <v>5224</v>
      </c>
      <c r="M747">
        <v>9525</v>
      </c>
      <c r="N747">
        <v>14749</v>
      </c>
      <c r="O747">
        <v>0.41699999999999998</v>
      </c>
      <c r="P747">
        <v>0.33400000000000002</v>
      </c>
      <c r="Q747">
        <v>0.249</v>
      </c>
      <c r="R747">
        <v>0.187</v>
      </c>
      <c r="S747">
        <v>0.46899999999999997</v>
      </c>
      <c r="T747">
        <v>0.34399999999999997</v>
      </c>
    </row>
    <row r="748" spans="1:20" x14ac:dyDescent="0.45">
      <c r="A748" s="10" t="s">
        <v>788</v>
      </c>
      <c r="B748" s="10" t="s">
        <v>21</v>
      </c>
      <c r="C748">
        <v>0.28399999999999997</v>
      </c>
      <c r="D748">
        <v>0.79</v>
      </c>
      <c r="E748">
        <v>0.186</v>
      </c>
      <c r="F748">
        <v>0.35899999999999999</v>
      </c>
      <c r="G748">
        <v>0.45500000000000002</v>
      </c>
      <c r="H748">
        <v>0.12</v>
      </c>
      <c r="I748">
        <v>7.0999999999999994E-2</v>
      </c>
      <c r="J748">
        <v>111</v>
      </c>
      <c r="K748">
        <v>3.32</v>
      </c>
      <c r="L748">
        <v>1943</v>
      </c>
      <c r="M748">
        <v>3292</v>
      </c>
      <c r="N748">
        <v>5235</v>
      </c>
      <c r="O748">
        <v>0.38200000000000001</v>
      </c>
      <c r="P748">
        <v>0.32500000000000001</v>
      </c>
      <c r="Q748">
        <v>0.29299999999999998</v>
      </c>
      <c r="R748">
        <v>0.20499999999999999</v>
      </c>
      <c r="S748">
        <v>0.55400000000000005</v>
      </c>
      <c r="T748">
        <v>0.24</v>
      </c>
    </row>
    <row r="749" spans="1:20" x14ac:dyDescent="0.45">
      <c r="A749" s="10" t="s">
        <v>791</v>
      </c>
      <c r="B749" s="10" t="s">
        <v>26</v>
      </c>
      <c r="C749">
        <v>0.25800000000000001</v>
      </c>
      <c r="D749">
        <v>0.79</v>
      </c>
      <c r="E749">
        <v>0.20200000000000001</v>
      </c>
      <c r="F749">
        <v>0.35199999999999998</v>
      </c>
      <c r="G749">
        <v>0.44600000000000001</v>
      </c>
      <c r="H749">
        <v>0.13300000000000001</v>
      </c>
      <c r="I749">
        <v>0.124</v>
      </c>
      <c r="J749">
        <v>279</v>
      </c>
      <c r="K749">
        <v>6.2</v>
      </c>
      <c r="L749">
        <v>2129</v>
      </c>
      <c r="M749">
        <v>4362</v>
      </c>
      <c r="N749">
        <v>6491</v>
      </c>
      <c r="O749">
        <v>0.41199999999999998</v>
      </c>
      <c r="P749">
        <v>0.34100000000000003</v>
      </c>
      <c r="Q749">
        <v>0.247</v>
      </c>
      <c r="R749">
        <v>0.17799999999999999</v>
      </c>
      <c r="S749">
        <v>0.52100000000000002</v>
      </c>
      <c r="T749">
        <v>0.30099999999999999</v>
      </c>
    </row>
    <row r="750" spans="1:20" x14ac:dyDescent="0.45">
      <c r="A750" s="10" t="s">
        <v>792</v>
      </c>
      <c r="B750" s="10" t="s">
        <v>21</v>
      </c>
      <c r="C750">
        <v>0.24199999999999999</v>
      </c>
      <c r="D750">
        <v>0.79</v>
      </c>
      <c r="E750">
        <v>0.189</v>
      </c>
      <c r="F750">
        <v>0.35699999999999998</v>
      </c>
      <c r="G750">
        <v>0.45400000000000001</v>
      </c>
      <c r="H750">
        <v>0.16600000000000001</v>
      </c>
      <c r="I750">
        <v>9.7000000000000003E-2</v>
      </c>
      <c r="J750">
        <v>128</v>
      </c>
      <c r="K750">
        <v>2.93</v>
      </c>
      <c r="L750">
        <v>2463</v>
      </c>
      <c r="M750">
        <v>4197</v>
      </c>
      <c r="N750">
        <v>6660</v>
      </c>
      <c r="O750">
        <v>0.35599999999999998</v>
      </c>
      <c r="P750">
        <v>0.33200000000000002</v>
      </c>
      <c r="Q750">
        <v>0.312</v>
      </c>
      <c r="R750">
        <v>0.22900000000000001</v>
      </c>
      <c r="S750">
        <v>0.48799999999999999</v>
      </c>
      <c r="T750">
        <v>0.28299999999999997</v>
      </c>
    </row>
    <row r="751" spans="1:20" x14ac:dyDescent="0.45">
      <c r="A751" s="10" t="s">
        <v>794</v>
      </c>
      <c r="B751" s="10" t="s">
        <v>21</v>
      </c>
      <c r="C751">
        <v>0.30399999999999999</v>
      </c>
      <c r="D751">
        <v>0.77</v>
      </c>
      <c r="E751">
        <v>0.218</v>
      </c>
      <c r="F751">
        <v>0.34100000000000003</v>
      </c>
      <c r="G751">
        <v>0.441</v>
      </c>
      <c r="H751">
        <v>0.113</v>
      </c>
      <c r="I751">
        <v>0.107</v>
      </c>
      <c r="J751">
        <v>801</v>
      </c>
      <c r="K751">
        <v>5.58</v>
      </c>
      <c r="L751">
        <v>6893</v>
      </c>
      <c r="M751">
        <v>14180</v>
      </c>
      <c r="N751">
        <v>21073</v>
      </c>
      <c r="O751">
        <v>0.36599999999999999</v>
      </c>
      <c r="P751">
        <v>0.34499999999999997</v>
      </c>
      <c r="Q751">
        <v>0.28899999999999998</v>
      </c>
      <c r="R751">
        <v>0.17599999999999999</v>
      </c>
      <c r="S751">
        <v>0.51300000000000001</v>
      </c>
      <c r="T751">
        <v>0.311</v>
      </c>
    </row>
    <row r="752" spans="1:20" x14ac:dyDescent="0.45">
      <c r="A752" s="10" t="s">
        <v>796</v>
      </c>
      <c r="B752" s="10" t="s">
        <v>21</v>
      </c>
      <c r="C752">
        <v>0.28599999999999998</v>
      </c>
      <c r="D752">
        <v>0.77</v>
      </c>
      <c r="E752">
        <v>0.223</v>
      </c>
      <c r="F752">
        <v>0.33800000000000002</v>
      </c>
      <c r="G752">
        <v>0.439</v>
      </c>
      <c r="H752">
        <v>9.8000000000000004E-2</v>
      </c>
      <c r="I752">
        <v>0.14799999999999999</v>
      </c>
      <c r="J752">
        <v>228</v>
      </c>
      <c r="K752">
        <v>5.63</v>
      </c>
      <c r="L752">
        <v>2172</v>
      </c>
      <c r="M752">
        <v>3908</v>
      </c>
      <c r="N752">
        <v>6080</v>
      </c>
      <c r="O752">
        <v>0.43</v>
      </c>
      <c r="P752">
        <v>0.33600000000000002</v>
      </c>
      <c r="Q752">
        <v>0.23300000000000001</v>
      </c>
      <c r="R752">
        <v>0.14799999999999999</v>
      </c>
      <c r="S752">
        <v>0.47599999999999998</v>
      </c>
      <c r="T752">
        <v>0.376</v>
      </c>
    </row>
    <row r="753" spans="1:20" x14ac:dyDescent="0.45">
      <c r="A753" s="10" t="s">
        <v>797</v>
      </c>
      <c r="B753" s="10" t="s">
        <v>21</v>
      </c>
      <c r="C753">
        <v>0.28100000000000003</v>
      </c>
      <c r="D753">
        <v>0.77</v>
      </c>
      <c r="E753">
        <v>0.222</v>
      </c>
      <c r="F753">
        <v>0.33800000000000002</v>
      </c>
      <c r="G753">
        <v>0.439</v>
      </c>
      <c r="H753">
        <v>0.11600000000000001</v>
      </c>
      <c r="I753">
        <v>9.2999999999999999E-2</v>
      </c>
      <c r="J753">
        <v>492</v>
      </c>
      <c r="K753">
        <v>4.45</v>
      </c>
      <c r="L753">
        <v>5977</v>
      </c>
      <c r="M753">
        <v>10504</v>
      </c>
      <c r="N753">
        <v>16481</v>
      </c>
      <c r="O753">
        <v>0.36399999999999999</v>
      </c>
      <c r="P753">
        <v>0.35499999999999998</v>
      </c>
      <c r="Q753">
        <v>0.28100000000000003</v>
      </c>
      <c r="R753">
        <v>0.184</v>
      </c>
      <c r="S753">
        <v>0.51300000000000001</v>
      </c>
      <c r="T753">
        <v>0.30399999999999999</v>
      </c>
    </row>
    <row r="754" spans="1:20" x14ac:dyDescent="0.45">
      <c r="A754" s="10" t="s">
        <v>799</v>
      </c>
      <c r="B754" s="10" t="s">
        <v>21</v>
      </c>
      <c r="C754">
        <v>0.28799999999999998</v>
      </c>
      <c r="D754">
        <v>0.77</v>
      </c>
      <c r="E754">
        <v>0.217</v>
      </c>
      <c r="F754">
        <v>0.34</v>
      </c>
      <c r="G754">
        <v>0.443</v>
      </c>
      <c r="H754">
        <v>0.11799999999999999</v>
      </c>
      <c r="I754">
        <v>0.11600000000000001</v>
      </c>
      <c r="J754">
        <v>246</v>
      </c>
      <c r="K754">
        <v>4.3600000000000003</v>
      </c>
      <c r="L754">
        <v>2973</v>
      </c>
      <c r="M754">
        <v>5324</v>
      </c>
      <c r="N754">
        <v>8297</v>
      </c>
      <c r="O754">
        <v>0.39800000000000002</v>
      </c>
      <c r="P754">
        <v>0.34599999999999997</v>
      </c>
      <c r="Q754">
        <v>0.25600000000000001</v>
      </c>
      <c r="R754">
        <v>0.18</v>
      </c>
      <c r="S754">
        <v>0.48599999999999999</v>
      </c>
      <c r="T754">
        <v>0.33300000000000002</v>
      </c>
    </row>
    <row r="755" spans="1:20" x14ac:dyDescent="0.45">
      <c r="A755" s="10" t="s">
        <v>798</v>
      </c>
      <c r="B755" s="10" t="s">
        <v>21</v>
      </c>
      <c r="C755">
        <v>0.27100000000000002</v>
      </c>
      <c r="D755">
        <v>0.77</v>
      </c>
      <c r="E755">
        <v>0.20399999999999999</v>
      </c>
      <c r="F755">
        <v>0.34599999999999997</v>
      </c>
      <c r="G755">
        <v>0.45100000000000001</v>
      </c>
      <c r="H755">
        <v>0.122</v>
      </c>
      <c r="I755">
        <v>8.4000000000000005E-2</v>
      </c>
      <c r="J755">
        <v>106</v>
      </c>
      <c r="K755">
        <v>2.1</v>
      </c>
      <c r="L755">
        <v>2907</v>
      </c>
      <c r="M755">
        <v>4903</v>
      </c>
      <c r="N755">
        <v>7810</v>
      </c>
      <c r="O755">
        <v>0.36</v>
      </c>
      <c r="P755">
        <v>0.33700000000000002</v>
      </c>
      <c r="Q755">
        <v>0.30299999999999999</v>
      </c>
      <c r="R755">
        <v>0.19900000000000001</v>
      </c>
      <c r="S755">
        <v>0.53800000000000003</v>
      </c>
      <c r="T755">
        <v>0.26300000000000001</v>
      </c>
    </row>
    <row r="756" spans="1:20" x14ac:dyDescent="0.45">
      <c r="A756" s="10" t="s">
        <v>800</v>
      </c>
      <c r="B756" s="10" t="s">
        <v>21</v>
      </c>
      <c r="C756">
        <v>0.28699999999999998</v>
      </c>
      <c r="D756">
        <v>0.77</v>
      </c>
      <c r="E756">
        <v>0.22800000000000001</v>
      </c>
      <c r="F756">
        <v>0.33500000000000002</v>
      </c>
      <c r="G756">
        <v>0.437</v>
      </c>
      <c r="H756">
        <v>0.124</v>
      </c>
      <c r="I756">
        <v>8.6999999999999994E-2</v>
      </c>
      <c r="J756">
        <v>178</v>
      </c>
      <c r="K756">
        <v>3.89</v>
      </c>
      <c r="L756">
        <v>2076</v>
      </c>
      <c r="M756">
        <v>4318</v>
      </c>
      <c r="N756">
        <v>6394</v>
      </c>
      <c r="O756">
        <v>0.33</v>
      </c>
      <c r="P756">
        <v>0.371</v>
      </c>
      <c r="Q756">
        <v>0.29899999999999999</v>
      </c>
      <c r="R756">
        <v>0.185</v>
      </c>
      <c r="S756">
        <v>0.52700000000000002</v>
      </c>
      <c r="T756">
        <v>0.28799999999999998</v>
      </c>
    </row>
    <row r="757" spans="1:20" x14ac:dyDescent="0.45">
      <c r="A757" s="10" t="s">
        <v>802</v>
      </c>
      <c r="B757" s="10" t="s">
        <v>220</v>
      </c>
      <c r="C757">
        <v>0.27800000000000002</v>
      </c>
      <c r="D757">
        <v>0.76</v>
      </c>
      <c r="E757">
        <v>0.183</v>
      </c>
      <c r="F757">
        <v>0.35299999999999998</v>
      </c>
      <c r="G757">
        <v>0.46400000000000002</v>
      </c>
      <c r="H757">
        <v>9.1999999999999998E-2</v>
      </c>
      <c r="I757">
        <v>0.106</v>
      </c>
      <c r="J757">
        <v>148</v>
      </c>
      <c r="K757">
        <v>4.1900000000000004</v>
      </c>
      <c r="L757">
        <v>1975</v>
      </c>
      <c r="M757">
        <v>3443</v>
      </c>
      <c r="N757">
        <v>5418</v>
      </c>
      <c r="O757">
        <v>0.38900000000000001</v>
      </c>
      <c r="P757">
        <v>0.34100000000000003</v>
      </c>
      <c r="Q757">
        <v>0.27</v>
      </c>
      <c r="R757">
        <v>0.153</v>
      </c>
      <c r="S757">
        <v>0.51300000000000001</v>
      </c>
      <c r="T757">
        <v>0.33300000000000002</v>
      </c>
    </row>
    <row r="758" spans="1:20" x14ac:dyDescent="0.45">
      <c r="A758" s="10" t="s">
        <v>801</v>
      </c>
      <c r="B758" s="10" t="s">
        <v>551</v>
      </c>
      <c r="C758">
        <v>0.26200000000000001</v>
      </c>
      <c r="D758">
        <v>0.76</v>
      </c>
      <c r="E758">
        <v>0.17199999999999999</v>
      </c>
      <c r="F758">
        <v>0.35799999999999998</v>
      </c>
      <c r="G758">
        <v>0.47</v>
      </c>
      <c r="H758">
        <v>0.104</v>
      </c>
      <c r="I758">
        <v>0.14299999999999999</v>
      </c>
      <c r="J758">
        <v>159</v>
      </c>
      <c r="K758">
        <v>4</v>
      </c>
      <c r="L758">
        <v>2421</v>
      </c>
      <c r="M758">
        <v>3896</v>
      </c>
      <c r="N758">
        <v>6317</v>
      </c>
      <c r="O758">
        <v>0.41099999999999998</v>
      </c>
      <c r="P758">
        <v>0.34100000000000003</v>
      </c>
      <c r="Q758">
        <v>0.248</v>
      </c>
      <c r="R758">
        <v>0.159</v>
      </c>
      <c r="S758">
        <v>0.53</v>
      </c>
      <c r="T758">
        <v>0.311</v>
      </c>
    </row>
    <row r="759" spans="1:20" x14ac:dyDescent="0.45">
      <c r="A759" s="10" t="s">
        <v>795</v>
      </c>
      <c r="B759" s="10" t="s">
        <v>21</v>
      </c>
      <c r="C759">
        <v>0.27700000000000002</v>
      </c>
      <c r="D759">
        <v>0.76</v>
      </c>
      <c r="E759">
        <v>0.20499999999999999</v>
      </c>
      <c r="F759">
        <v>0.34300000000000003</v>
      </c>
      <c r="G759">
        <v>0.45200000000000001</v>
      </c>
      <c r="H759">
        <v>7.9000000000000001E-2</v>
      </c>
      <c r="I759">
        <v>0.10199999999999999</v>
      </c>
      <c r="J759">
        <v>104</v>
      </c>
      <c r="K759">
        <v>2.87</v>
      </c>
      <c r="L759">
        <v>2299</v>
      </c>
      <c r="M759">
        <v>3621</v>
      </c>
      <c r="N759">
        <v>5920</v>
      </c>
      <c r="O759">
        <v>0.32100000000000001</v>
      </c>
      <c r="P759">
        <v>0.35499999999999998</v>
      </c>
      <c r="Q759">
        <v>0.32400000000000001</v>
      </c>
      <c r="R759">
        <v>0.151</v>
      </c>
      <c r="S759">
        <v>0.54400000000000004</v>
      </c>
      <c r="T759">
        <v>0.30599999999999999</v>
      </c>
    </row>
    <row r="760" spans="1:20" x14ac:dyDescent="0.45">
      <c r="A760" s="10" t="s">
        <v>783</v>
      </c>
      <c r="B760" s="10" t="s">
        <v>21</v>
      </c>
      <c r="C760">
        <v>0.28599999999999998</v>
      </c>
      <c r="D760">
        <v>0.76</v>
      </c>
      <c r="E760">
        <v>0.19700000000000001</v>
      </c>
      <c r="F760">
        <v>0.34599999999999997</v>
      </c>
      <c r="G760">
        <v>0.45700000000000002</v>
      </c>
      <c r="H760">
        <v>0.11</v>
      </c>
      <c r="I760">
        <v>0.10299999999999999</v>
      </c>
      <c r="J760">
        <v>636</v>
      </c>
      <c r="K760">
        <v>5.51</v>
      </c>
      <c r="L760">
        <v>5747</v>
      </c>
      <c r="M760">
        <v>10825</v>
      </c>
      <c r="N760">
        <v>16572</v>
      </c>
      <c r="O760">
        <v>0.40300000000000002</v>
      </c>
      <c r="P760">
        <v>0.35</v>
      </c>
      <c r="Q760">
        <v>0.247</v>
      </c>
      <c r="R760">
        <v>0.16300000000000001</v>
      </c>
      <c r="S760">
        <v>0.51500000000000001</v>
      </c>
      <c r="T760">
        <v>0.32200000000000001</v>
      </c>
    </row>
    <row r="761" spans="1:20" x14ac:dyDescent="0.45">
      <c r="A761" s="10" t="s">
        <v>803</v>
      </c>
      <c r="B761" s="10" t="s">
        <v>21</v>
      </c>
      <c r="C761">
        <v>0.28699999999999998</v>
      </c>
      <c r="D761">
        <v>0.76</v>
      </c>
      <c r="E761">
        <v>0.22</v>
      </c>
      <c r="F761">
        <v>0.33600000000000002</v>
      </c>
      <c r="G761">
        <v>0.44400000000000001</v>
      </c>
      <c r="H761">
        <v>9.5000000000000001E-2</v>
      </c>
      <c r="I761">
        <v>0.126</v>
      </c>
      <c r="J761">
        <v>242</v>
      </c>
      <c r="K761">
        <v>4.1500000000000004</v>
      </c>
      <c r="L761">
        <v>3432</v>
      </c>
      <c r="M761">
        <v>5760</v>
      </c>
      <c r="N761">
        <v>9192</v>
      </c>
      <c r="O761">
        <v>0.39400000000000002</v>
      </c>
      <c r="P761">
        <v>0.33300000000000002</v>
      </c>
      <c r="Q761">
        <v>0.27400000000000002</v>
      </c>
      <c r="R761">
        <v>0.151</v>
      </c>
      <c r="S761">
        <v>0.47199999999999998</v>
      </c>
      <c r="T761">
        <v>0.377</v>
      </c>
    </row>
    <row r="762" spans="1:20" x14ac:dyDescent="0.45">
      <c r="A762" s="10" t="s">
        <v>804</v>
      </c>
      <c r="B762" s="10" t="s">
        <v>21</v>
      </c>
      <c r="C762">
        <v>0.27800000000000002</v>
      </c>
      <c r="D762">
        <v>0.75</v>
      </c>
      <c r="E762">
        <v>0.186</v>
      </c>
      <c r="F762">
        <v>0.35</v>
      </c>
      <c r="G762">
        <v>0.46500000000000002</v>
      </c>
      <c r="H762">
        <v>0.128</v>
      </c>
      <c r="I762">
        <v>8.1000000000000003E-2</v>
      </c>
      <c r="J762">
        <v>214</v>
      </c>
      <c r="K762">
        <v>4.8099999999999996</v>
      </c>
      <c r="L762">
        <v>2353</v>
      </c>
      <c r="M762">
        <v>4272</v>
      </c>
      <c r="N762">
        <v>6625</v>
      </c>
      <c r="O762">
        <v>0.36299999999999999</v>
      </c>
      <c r="P762">
        <v>0.32600000000000001</v>
      </c>
      <c r="Q762">
        <v>0.311</v>
      </c>
      <c r="R762">
        <v>0.16300000000000001</v>
      </c>
      <c r="S762">
        <v>0.53900000000000003</v>
      </c>
      <c r="T762">
        <v>0.29699999999999999</v>
      </c>
    </row>
    <row r="763" spans="1:20" x14ac:dyDescent="0.45">
      <c r="A763" s="10" t="s">
        <v>808</v>
      </c>
      <c r="B763" s="10" t="s">
        <v>21</v>
      </c>
      <c r="C763">
        <v>0.29299999999999998</v>
      </c>
      <c r="D763">
        <v>0.75</v>
      </c>
      <c r="E763">
        <v>0.20599999999999999</v>
      </c>
      <c r="F763">
        <v>0.33900000000000002</v>
      </c>
      <c r="G763">
        <v>0.45500000000000002</v>
      </c>
      <c r="H763">
        <v>0.1</v>
      </c>
      <c r="I763">
        <v>0.108</v>
      </c>
      <c r="J763">
        <v>128</v>
      </c>
      <c r="K763">
        <v>2.48</v>
      </c>
      <c r="L763">
        <v>2981</v>
      </c>
      <c r="M763">
        <v>5011</v>
      </c>
      <c r="N763">
        <v>7992</v>
      </c>
      <c r="O763">
        <v>0.30599999999999999</v>
      </c>
      <c r="P763">
        <v>0.38</v>
      </c>
      <c r="Q763">
        <v>0.313</v>
      </c>
      <c r="R763">
        <v>0.16</v>
      </c>
      <c r="S763">
        <v>0.52400000000000002</v>
      </c>
      <c r="T763">
        <v>0.317</v>
      </c>
    </row>
    <row r="764" spans="1:20" x14ac:dyDescent="0.45">
      <c r="A764" s="10" t="s">
        <v>809</v>
      </c>
      <c r="B764" s="10" t="s">
        <v>21</v>
      </c>
      <c r="C764">
        <v>0.26200000000000001</v>
      </c>
      <c r="D764">
        <v>0.74</v>
      </c>
      <c r="E764">
        <v>0.17499999999999999</v>
      </c>
      <c r="F764">
        <v>0.35199999999999998</v>
      </c>
      <c r="G764">
        <v>0.47299999999999998</v>
      </c>
      <c r="H764">
        <v>0.126</v>
      </c>
      <c r="I764">
        <v>0.08</v>
      </c>
      <c r="J764">
        <v>210</v>
      </c>
      <c r="K764">
        <v>3.28</v>
      </c>
      <c r="L764">
        <v>4310</v>
      </c>
      <c r="M764">
        <v>6414</v>
      </c>
      <c r="N764">
        <v>10724</v>
      </c>
      <c r="O764">
        <v>0.39200000000000002</v>
      </c>
      <c r="P764">
        <v>0.35</v>
      </c>
      <c r="Q764">
        <v>0.25800000000000001</v>
      </c>
      <c r="R764">
        <v>0.19800000000000001</v>
      </c>
      <c r="S764">
        <v>0.54900000000000004</v>
      </c>
      <c r="T764">
        <v>0.253</v>
      </c>
    </row>
    <row r="765" spans="1:20" x14ac:dyDescent="0.45">
      <c r="A765" s="10" t="s">
        <v>810</v>
      </c>
      <c r="B765" s="10" t="s">
        <v>21</v>
      </c>
      <c r="C765">
        <v>0.27600000000000002</v>
      </c>
      <c r="D765">
        <v>0.74</v>
      </c>
      <c r="E765">
        <v>0.189</v>
      </c>
      <c r="F765">
        <v>0.34499999999999997</v>
      </c>
      <c r="G765">
        <v>0.46500000000000002</v>
      </c>
      <c r="H765">
        <v>0.13500000000000001</v>
      </c>
      <c r="I765">
        <v>0.158</v>
      </c>
      <c r="J765">
        <v>202</v>
      </c>
      <c r="K765">
        <v>4.7</v>
      </c>
      <c r="L765">
        <v>2601</v>
      </c>
      <c r="M765">
        <v>4199</v>
      </c>
      <c r="N765">
        <v>6800</v>
      </c>
      <c r="O765">
        <v>0.433</v>
      </c>
      <c r="P765">
        <v>0.311</v>
      </c>
      <c r="Q765">
        <v>0.25600000000000001</v>
      </c>
      <c r="R765">
        <v>0.21</v>
      </c>
      <c r="S765">
        <v>0.47399999999999998</v>
      </c>
      <c r="T765">
        <v>0.317</v>
      </c>
    </row>
    <row r="766" spans="1:20" x14ac:dyDescent="0.45">
      <c r="A766" s="10" t="s">
        <v>807</v>
      </c>
      <c r="B766" s="10" t="s">
        <v>21</v>
      </c>
      <c r="C766">
        <v>0.29799999999999999</v>
      </c>
      <c r="D766">
        <v>0.74</v>
      </c>
      <c r="E766">
        <v>0.20399999999999999</v>
      </c>
      <c r="F766">
        <v>0.33900000000000002</v>
      </c>
      <c r="G766">
        <v>0.45700000000000002</v>
      </c>
      <c r="H766">
        <v>0.115</v>
      </c>
      <c r="I766">
        <v>0.106</v>
      </c>
      <c r="J766">
        <v>579</v>
      </c>
      <c r="K766">
        <v>4.95</v>
      </c>
      <c r="L766">
        <v>7032</v>
      </c>
      <c r="M766">
        <v>11629</v>
      </c>
      <c r="N766">
        <v>18661</v>
      </c>
      <c r="O766">
        <v>0.38</v>
      </c>
      <c r="P766">
        <v>0.33900000000000002</v>
      </c>
      <c r="Q766">
        <v>0.28100000000000003</v>
      </c>
      <c r="R766">
        <v>0.17899999999999999</v>
      </c>
      <c r="S766">
        <v>0.51300000000000001</v>
      </c>
      <c r="T766">
        <v>0.308</v>
      </c>
    </row>
    <row r="767" spans="1:20" x14ac:dyDescent="0.45">
      <c r="A767" s="10" t="s">
        <v>806</v>
      </c>
      <c r="B767" s="10" t="s">
        <v>21</v>
      </c>
      <c r="C767">
        <v>0.29199999999999998</v>
      </c>
      <c r="D767">
        <v>0.73</v>
      </c>
      <c r="E767">
        <v>0.20799999999999999</v>
      </c>
      <c r="F767">
        <v>0.33500000000000002</v>
      </c>
      <c r="G767">
        <v>0.45700000000000002</v>
      </c>
      <c r="H767">
        <v>0.126</v>
      </c>
      <c r="I767">
        <v>0.111</v>
      </c>
      <c r="J767">
        <v>534</v>
      </c>
      <c r="K767">
        <v>4.66</v>
      </c>
      <c r="L767">
        <v>6125</v>
      </c>
      <c r="M767">
        <v>11192</v>
      </c>
      <c r="N767">
        <v>17317</v>
      </c>
      <c r="O767">
        <v>0.41699999999999998</v>
      </c>
      <c r="P767">
        <v>0.316</v>
      </c>
      <c r="Q767">
        <v>0.26700000000000002</v>
      </c>
      <c r="R767">
        <v>0.191</v>
      </c>
      <c r="S767">
        <v>0.52200000000000002</v>
      </c>
      <c r="T767">
        <v>0.28699999999999998</v>
      </c>
    </row>
    <row r="768" spans="1:20" x14ac:dyDescent="0.45">
      <c r="A768" s="10" t="s">
        <v>812</v>
      </c>
      <c r="B768" s="10" t="s">
        <v>21</v>
      </c>
      <c r="C768">
        <v>0.29699999999999999</v>
      </c>
      <c r="D768">
        <v>0.73</v>
      </c>
      <c r="E768">
        <v>0.21</v>
      </c>
      <c r="F768">
        <v>0.33400000000000002</v>
      </c>
      <c r="G768">
        <v>0.45600000000000002</v>
      </c>
      <c r="H768">
        <v>0.127</v>
      </c>
      <c r="I768">
        <v>9.7000000000000003E-2</v>
      </c>
      <c r="J768">
        <v>602</v>
      </c>
      <c r="K768">
        <v>5.09</v>
      </c>
      <c r="L768">
        <v>5334</v>
      </c>
      <c r="M768">
        <v>11364</v>
      </c>
      <c r="N768">
        <v>16698</v>
      </c>
      <c r="O768">
        <v>0.371</v>
      </c>
      <c r="P768">
        <v>0.33</v>
      </c>
      <c r="Q768">
        <v>0.29899999999999999</v>
      </c>
      <c r="R768">
        <v>0.17599999999999999</v>
      </c>
      <c r="S768">
        <v>0.52400000000000002</v>
      </c>
      <c r="T768">
        <v>0.29899999999999999</v>
      </c>
    </row>
    <row r="769" spans="1:20" x14ac:dyDescent="0.45">
      <c r="A769" s="10" t="s">
        <v>811</v>
      </c>
      <c r="B769" s="10" t="s">
        <v>21</v>
      </c>
      <c r="C769">
        <v>0.26</v>
      </c>
      <c r="D769">
        <v>0.73</v>
      </c>
      <c r="E769">
        <v>0.18099999999999999</v>
      </c>
      <c r="F769">
        <v>0.34599999999999997</v>
      </c>
      <c r="G769">
        <v>0.47299999999999998</v>
      </c>
      <c r="H769">
        <v>0.13500000000000001</v>
      </c>
      <c r="I769">
        <v>6.5000000000000002E-2</v>
      </c>
      <c r="J769">
        <v>39</v>
      </c>
      <c r="K769">
        <v>1.08</v>
      </c>
      <c r="L769">
        <v>1535</v>
      </c>
      <c r="M769">
        <v>3149</v>
      </c>
      <c r="N769">
        <v>4684</v>
      </c>
      <c r="O769">
        <v>0.39600000000000002</v>
      </c>
      <c r="P769">
        <v>0.35099999999999998</v>
      </c>
      <c r="Q769">
        <v>0.253</v>
      </c>
      <c r="R769">
        <v>0.17599999999999999</v>
      </c>
      <c r="S769">
        <v>0.56299999999999994</v>
      </c>
      <c r="T769">
        <v>0.26100000000000001</v>
      </c>
    </row>
    <row r="770" spans="1:20" x14ac:dyDescent="0.45">
      <c r="A770" s="10" t="s">
        <v>805</v>
      </c>
      <c r="B770" s="10" t="s">
        <v>21</v>
      </c>
      <c r="C770">
        <v>0.26600000000000001</v>
      </c>
      <c r="D770">
        <v>0.73</v>
      </c>
      <c r="E770">
        <v>0.19400000000000001</v>
      </c>
      <c r="F770">
        <v>0.34</v>
      </c>
      <c r="G770">
        <v>0.46600000000000003</v>
      </c>
      <c r="H770">
        <v>0.13500000000000001</v>
      </c>
      <c r="I770">
        <v>0.108</v>
      </c>
      <c r="J770">
        <v>758</v>
      </c>
      <c r="K770">
        <v>5.04</v>
      </c>
      <c r="L770">
        <v>7227</v>
      </c>
      <c r="M770">
        <v>14297</v>
      </c>
      <c r="N770">
        <v>21524</v>
      </c>
      <c r="O770">
        <v>0.41899999999999998</v>
      </c>
      <c r="P770">
        <v>0.31900000000000001</v>
      </c>
      <c r="Q770">
        <v>0.26200000000000001</v>
      </c>
      <c r="R770">
        <v>0.19800000000000001</v>
      </c>
      <c r="S770">
        <v>0.51400000000000001</v>
      </c>
      <c r="T770">
        <v>0.28699999999999998</v>
      </c>
    </row>
    <row r="771" spans="1:20" x14ac:dyDescent="0.45">
      <c r="A771" s="10" t="s">
        <v>814</v>
      </c>
      <c r="B771" s="10" t="s">
        <v>21</v>
      </c>
      <c r="C771">
        <v>0.27800000000000002</v>
      </c>
      <c r="D771">
        <v>0.73</v>
      </c>
      <c r="E771">
        <v>0.214</v>
      </c>
      <c r="F771">
        <v>0.33200000000000002</v>
      </c>
      <c r="G771">
        <v>0.45500000000000002</v>
      </c>
      <c r="H771">
        <v>0.106</v>
      </c>
      <c r="I771">
        <v>0.105</v>
      </c>
      <c r="J771">
        <v>683</v>
      </c>
      <c r="K771">
        <v>4.9000000000000004</v>
      </c>
      <c r="L771">
        <v>8170</v>
      </c>
      <c r="M771">
        <v>14026</v>
      </c>
      <c r="N771">
        <v>22196</v>
      </c>
      <c r="O771">
        <v>0.36499999999999999</v>
      </c>
      <c r="P771">
        <v>0.33500000000000002</v>
      </c>
      <c r="Q771">
        <v>0.3</v>
      </c>
      <c r="R771">
        <v>0.17499999999999999</v>
      </c>
      <c r="S771">
        <v>0.49399999999999999</v>
      </c>
      <c r="T771">
        <v>0.33100000000000002</v>
      </c>
    </row>
    <row r="772" spans="1:20" x14ac:dyDescent="0.45">
      <c r="A772" s="10" t="s">
        <v>815</v>
      </c>
      <c r="B772" s="10" t="s">
        <v>21</v>
      </c>
      <c r="C772">
        <v>0.26900000000000002</v>
      </c>
      <c r="D772">
        <v>0.73</v>
      </c>
      <c r="E772">
        <v>0.19900000000000001</v>
      </c>
      <c r="F772">
        <v>0.33800000000000002</v>
      </c>
      <c r="G772">
        <v>0.46400000000000002</v>
      </c>
      <c r="H772">
        <v>0.11799999999999999</v>
      </c>
      <c r="I772">
        <v>0.11</v>
      </c>
      <c r="J772">
        <v>444</v>
      </c>
      <c r="K772">
        <v>4.42</v>
      </c>
      <c r="L772">
        <v>4539</v>
      </c>
      <c r="M772">
        <v>9010</v>
      </c>
      <c r="N772">
        <v>13549</v>
      </c>
      <c r="O772">
        <v>0.40100000000000002</v>
      </c>
      <c r="P772">
        <v>0.36099999999999999</v>
      </c>
      <c r="Q772">
        <v>0.23899999999999999</v>
      </c>
      <c r="R772">
        <v>0.17899999999999999</v>
      </c>
      <c r="S772">
        <v>0.5</v>
      </c>
      <c r="T772">
        <v>0.32</v>
      </c>
    </row>
    <row r="773" spans="1:20" x14ac:dyDescent="0.45">
      <c r="A773" s="10" t="s">
        <v>790</v>
      </c>
      <c r="B773" s="10" t="s">
        <v>21</v>
      </c>
      <c r="C773">
        <v>0.249</v>
      </c>
      <c r="D773">
        <v>0.72</v>
      </c>
      <c r="E773">
        <v>0.182</v>
      </c>
      <c r="F773">
        <v>0.34399999999999997</v>
      </c>
      <c r="G773">
        <v>0.47499999999999998</v>
      </c>
      <c r="H773">
        <v>0.106</v>
      </c>
      <c r="I773">
        <v>0.10100000000000001</v>
      </c>
      <c r="J773">
        <v>229</v>
      </c>
      <c r="K773">
        <v>4.55</v>
      </c>
      <c r="L773">
        <v>2482</v>
      </c>
      <c r="M773">
        <v>4587</v>
      </c>
      <c r="N773">
        <v>7069</v>
      </c>
      <c r="O773">
        <v>0.40600000000000003</v>
      </c>
      <c r="P773">
        <v>0.33500000000000002</v>
      </c>
      <c r="Q773">
        <v>0.25900000000000001</v>
      </c>
      <c r="R773">
        <v>0.16300000000000001</v>
      </c>
      <c r="S773">
        <v>0.53900000000000003</v>
      </c>
      <c r="T773">
        <v>0.29799999999999999</v>
      </c>
    </row>
    <row r="774" spans="1:20" x14ac:dyDescent="0.45">
      <c r="A774" s="10" t="s">
        <v>813</v>
      </c>
      <c r="B774" s="10" t="s">
        <v>21</v>
      </c>
      <c r="C774">
        <v>0.27800000000000002</v>
      </c>
      <c r="D774">
        <v>0.72</v>
      </c>
      <c r="E774">
        <v>0.189</v>
      </c>
      <c r="F774">
        <v>0.34</v>
      </c>
      <c r="G774">
        <v>0.47099999999999997</v>
      </c>
      <c r="H774">
        <v>0.14799999999999999</v>
      </c>
      <c r="I774">
        <v>8.2000000000000003E-2</v>
      </c>
      <c r="J774">
        <v>246</v>
      </c>
      <c r="K774">
        <v>4.1399999999999997</v>
      </c>
      <c r="L774">
        <v>3024</v>
      </c>
      <c r="M774">
        <v>5777</v>
      </c>
      <c r="N774">
        <v>8801</v>
      </c>
      <c r="O774">
        <v>0.39900000000000002</v>
      </c>
      <c r="P774">
        <v>0.33300000000000002</v>
      </c>
      <c r="Q774">
        <v>0.26800000000000002</v>
      </c>
      <c r="R774">
        <v>0.188</v>
      </c>
      <c r="S774">
        <v>0.50800000000000001</v>
      </c>
      <c r="T774">
        <v>0.30499999999999999</v>
      </c>
    </row>
    <row r="775" spans="1:20" x14ac:dyDescent="0.45">
      <c r="A775" s="10" t="s">
        <v>816</v>
      </c>
      <c r="B775" s="10" t="s">
        <v>21</v>
      </c>
      <c r="C775">
        <v>0.26700000000000002</v>
      </c>
      <c r="D775">
        <v>0.72</v>
      </c>
      <c r="E775">
        <v>0.20399999999999999</v>
      </c>
      <c r="F775">
        <v>0.33300000000000002</v>
      </c>
      <c r="G775">
        <v>0.46300000000000002</v>
      </c>
      <c r="H775">
        <v>0.124</v>
      </c>
      <c r="I775">
        <v>0.13100000000000001</v>
      </c>
      <c r="J775">
        <v>425</v>
      </c>
      <c r="K775">
        <v>4.76</v>
      </c>
      <c r="L775">
        <v>4967</v>
      </c>
      <c r="M775">
        <v>8591</v>
      </c>
      <c r="N775">
        <v>13558</v>
      </c>
      <c r="O775">
        <v>0.40100000000000002</v>
      </c>
      <c r="P775">
        <v>0.35399999999999998</v>
      </c>
      <c r="Q775">
        <v>0.245</v>
      </c>
      <c r="R775">
        <v>0.16300000000000001</v>
      </c>
      <c r="S775">
        <v>0.5</v>
      </c>
      <c r="T775">
        <v>0.33700000000000002</v>
      </c>
    </row>
    <row r="776" spans="1:20" x14ac:dyDescent="0.45">
      <c r="A776" s="10" t="s">
        <v>817</v>
      </c>
      <c r="B776" s="10" t="s">
        <v>21</v>
      </c>
      <c r="C776">
        <v>0.26500000000000001</v>
      </c>
      <c r="D776">
        <v>0.71</v>
      </c>
      <c r="E776">
        <v>0.193</v>
      </c>
      <c r="F776">
        <v>0.33600000000000002</v>
      </c>
      <c r="G776">
        <v>0.47099999999999997</v>
      </c>
      <c r="H776">
        <v>0.12</v>
      </c>
      <c r="I776">
        <v>0.115</v>
      </c>
      <c r="J776">
        <v>143</v>
      </c>
      <c r="K776">
        <v>3.97</v>
      </c>
      <c r="L776">
        <v>1728</v>
      </c>
      <c r="M776">
        <v>3513</v>
      </c>
      <c r="N776">
        <v>5241</v>
      </c>
      <c r="O776">
        <v>0.38200000000000001</v>
      </c>
      <c r="P776">
        <v>0.35899999999999999</v>
      </c>
      <c r="Q776">
        <v>0.25900000000000001</v>
      </c>
      <c r="R776">
        <v>0.157</v>
      </c>
      <c r="S776">
        <v>0.49099999999999999</v>
      </c>
      <c r="T776">
        <v>0.35099999999999998</v>
      </c>
    </row>
    <row r="777" spans="1:20" x14ac:dyDescent="0.45">
      <c r="A777" s="10" t="s">
        <v>836</v>
      </c>
      <c r="B777" s="10" t="s">
        <v>21</v>
      </c>
      <c r="C777">
        <v>0.28899999999999998</v>
      </c>
      <c r="D777">
        <v>0.71</v>
      </c>
      <c r="E777">
        <v>0.182</v>
      </c>
      <c r="F777">
        <v>0.34100000000000003</v>
      </c>
      <c r="G777">
        <v>0.47699999999999998</v>
      </c>
      <c r="H777">
        <v>0.121</v>
      </c>
      <c r="I777">
        <v>0.1</v>
      </c>
      <c r="J777">
        <v>141</v>
      </c>
      <c r="K777">
        <v>3.47</v>
      </c>
      <c r="L777">
        <v>2259</v>
      </c>
      <c r="M777">
        <v>4109</v>
      </c>
      <c r="N777">
        <v>6368</v>
      </c>
      <c r="O777">
        <v>0.35799999999999998</v>
      </c>
      <c r="P777">
        <v>0.315</v>
      </c>
      <c r="Q777">
        <v>0.32700000000000001</v>
      </c>
      <c r="R777">
        <v>0.20699999999999999</v>
      </c>
      <c r="S777">
        <v>0.52800000000000002</v>
      </c>
      <c r="T777">
        <v>0.26600000000000001</v>
      </c>
    </row>
    <row r="778" spans="1:20" x14ac:dyDescent="0.45">
      <c r="A778" s="10" t="s">
        <v>818</v>
      </c>
      <c r="B778" s="10" t="s">
        <v>21</v>
      </c>
      <c r="C778">
        <v>0.26</v>
      </c>
      <c r="D778">
        <v>0.71</v>
      </c>
      <c r="E778">
        <v>0.17499999999999999</v>
      </c>
      <c r="F778">
        <v>0.34300000000000003</v>
      </c>
      <c r="G778">
        <v>0.48199999999999998</v>
      </c>
      <c r="H778">
        <v>0.128</v>
      </c>
      <c r="I778">
        <v>0.11700000000000001</v>
      </c>
      <c r="J778">
        <v>264</v>
      </c>
      <c r="K778">
        <v>4.72</v>
      </c>
      <c r="L778">
        <v>3248</v>
      </c>
      <c r="M778">
        <v>5404</v>
      </c>
      <c r="N778">
        <v>8652</v>
      </c>
      <c r="O778">
        <v>0.41799999999999998</v>
      </c>
      <c r="P778">
        <v>0.33100000000000002</v>
      </c>
      <c r="Q778">
        <v>0.251</v>
      </c>
      <c r="R778">
        <v>0.193</v>
      </c>
      <c r="S778">
        <v>0.51700000000000002</v>
      </c>
      <c r="T778">
        <v>0.28999999999999998</v>
      </c>
    </row>
    <row r="779" spans="1:20" x14ac:dyDescent="0.45">
      <c r="A779" s="10" t="s">
        <v>820</v>
      </c>
      <c r="B779" s="10" t="s">
        <v>21</v>
      </c>
      <c r="C779">
        <v>0.26800000000000002</v>
      </c>
      <c r="D779">
        <v>0.71</v>
      </c>
      <c r="E779">
        <v>0.20300000000000001</v>
      </c>
      <c r="F779">
        <v>0.33100000000000002</v>
      </c>
      <c r="G779">
        <v>0.46700000000000003</v>
      </c>
      <c r="H779">
        <v>0.159</v>
      </c>
      <c r="I779">
        <v>0.09</v>
      </c>
      <c r="J779">
        <v>176</v>
      </c>
      <c r="K779">
        <v>1.9</v>
      </c>
      <c r="L779">
        <v>4217</v>
      </c>
      <c r="M779">
        <v>9179</v>
      </c>
      <c r="N779">
        <v>13396</v>
      </c>
      <c r="O779">
        <v>0.372</v>
      </c>
      <c r="P779">
        <v>0.34399999999999997</v>
      </c>
      <c r="Q779">
        <v>0.28399999999999997</v>
      </c>
      <c r="R779">
        <v>0.23300000000000001</v>
      </c>
      <c r="S779">
        <v>0.47799999999999998</v>
      </c>
      <c r="T779">
        <v>0.28899999999999998</v>
      </c>
    </row>
    <row r="780" spans="1:20" x14ac:dyDescent="0.45">
      <c r="A780" s="10" t="s">
        <v>821</v>
      </c>
      <c r="B780" s="10" t="s">
        <v>21</v>
      </c>
      <c r="C780">
        <v>0.27800000000000002</v>
      </c>
      <c r="D780">
        <v>0.71</v>
      </c>
      <c r="E780">
        <v>0.17799999999999999</v>
      </c>
      <c r="F780">
        <v>0.34</v>
      </c>
      <c r="G780">
        <v>0.48199999999999998</v>
      </c>
      <c r="H780">
        <v>0.13900000000000001</v>
      </c>
      <c r="I780">
        <v>7.5999999999999998E-2</v>
      </c>
      <c r="J780">
        <v>198</v>
      </c>
      <c r="K780">
        <v>4.03</v>
      </c>
      <c r="L780">
        <v>3029</v>
      </c>
      <c r="M780">
        <v>4805</v>
      </c>
      <c r="N780">
        <v>7834</v>
      </c>
      <c r="O780">
        <v>0.42199999999999999</v>
      </c>
      <c r="P780">
        <v>0.31</v>
      </c>
      <c r="Q780">
        <v>0.26800000000000002</v>
      </c>
      <c r="R780">
        <v>0.16700000000000001</v>
      </c>
      <c r="S780">
        <v>0.53400000000000003</v>
      </c>
      <c r="T780">
        <v>0.3</v>
      </c>
    </row>
    <row r="781" spans="1:20" x14ac:dyDescent="0.45">
      <c r="A781" s="10" t="s">
        <v>827</v>
      </c>
      <c r="B781" s="10" t="s">
        <v>21</v>
      </c>
      <c r="C781">
        <v>0.308</v>
      </c>
      <c r="D781">
        <v>0.71</v>
      </c>
      <c r="E781">
        <v>0.20499999999999999</v>
      </c>
      <c r="F781">
        <v>0.32900000000000001</v>
      </c>
      <c r="G781">
        <v>0.46600000000000003</v>
      </c>
      <c r="H781">
        <v>0.1</v>
      </c>
      <c r="I781">
        <v>0.114</v>
      </c>
      <c r="J781">
        <v>158</v>
      </c>
      <c r="K781">
        <v>4.1100000000000003</v>
      </c>
      <c r="L781">
        <v>2099</v>
      </c>
      <c r="M781">
        <v>4019</v>
      </c>
      <c r="N781">
        <v>6118</v>
      </c>
      <c r="O781">
        <v>0.40600000000000003</v>
      </c>
      <c r="P781">
        <v>0.35299999999999998</v>
      </c>
      <c r="Q781">
        <v>0.24099999999999999</v>
      </c>
      <c r="R781">
        <v>0.16600000000000001</v>
      </c>
      <c r="S781">
        <v>0.48599999999999999</v>
      </c>
      <c r="T781">
        <v>0.34799999999999998</v>
      </c>
    </row>
    <row r="782" spans="1:20" x14ac:dyDescent="0.45">
      <c r="A782" s="10" t="s">
        <v>823</v>
      </c>
      <c r="B782" s="10" t="s">
        <v>21</v>
      </c>
      <c r="C782">
        <v>0.27800000000000002</v>
      </c>
      <c r="D782">
        <v>0.7</v>
      </c>
      <c r="E782">
        <v>0.21299999999999999</v>
      </c>
      <c r="F782">
        <v>0.32500000000000001</v>
      </c>
      <c r="G782">
        <v>0.46200000000000002</v>
      </c>
      <c r="H782">
        <v>0.122</v>
      </c>
      <c r="I782">
        <v>0.129</v>
      </c>
      <c r="J782">
        <v>236</v>
      </c>
      <c r="K782">
        <v>5.21</v>
      </c>
      <c r="L782">
        <v>2369</v>
      </c>
      <c r="M782">
        <v>4551</v>
      </c>
      <c r="N782">
        <v>6920</v>
      </c>
      <c r="O782">
        <v>0.33600000000000002</v>
      </c>
      <c r="P782">
        <v>0.34499999999999997</v>
      </c>
      <c r="Q782">
        <v>0.31900000000000001</v>
      </c>
      <c r="R782">
        <v>0.17399999999999999</v>
      </c>
      <c r="S782">
        <v>0.44500000000000001</v>
      </c>
      <c r="T782">
        <v>0.38100000000000001</v>
      </c>
    </row>
    <row r="783" spans="1:20" x14ac:dyDescent="0.45">
      <c r="A783" s="10" t="s">
        <v>822</v>
      </c>
      <c r="B783" s="10" t="s">
        <v>21</v>
      </c>
      <c r="C783">
        <v>0.28999999999999998</v>
      </c>
      <c r="D783">
        <v>0.7</v>
      </c>
      <c r="E783">
        <v>0.21299999999999999</v>
      </c>
      <c r="F783">
        <v>0.32500000000000001</v>
      </c>
      <c r="G783">
        <v>0.46200000000000002</v>
      </c>
      <c r="H783">
        <v>0.13100000000000001</v>
      </c>
      <c r="I783">
        <v>0.106</v>
      </c>
      <c r="J783">
        <v>278</v>
      </c>
      <c r="K783">
        <v>3.86</v>
      </c>
      <c r="L783">
        <v>3967</v>
      </c>
      <c r="M783">
        <v>7130</v>
      </c>
      <c r="N783">
        <v>11097</v>
      </c>
      <c r="O783">
        <v>0.39300000000000002</v>
      </c>
      <c r="P783">
        <v>0.32200000000000001</v>
      </c>
      <c r="Q783">
        <v>0.28399999999999997</v>
      </c>
      <c r="R783">
        <v>0.17599999999999999</v>
      </c>
      <c r="S783">
        <v>0.50600000000000001</v>
      </c>
      <c r="T783">
        <v>0.318</v>
      </c>
    </row>
    <row r="784" spans="1:20" x14ac:dyDescent="0.45">
      <c r="A784" s="10" t="s">
        <v>824</v>
      </c>
      <c r="B784" s="10" t="s">
        <v>21</v>
      </c>
      <c r="C784">
        <v>0.247</v>
      </c>
      <c r="D784">
        <v>0.7</v>
      </c>
      <c r="E784">
        <v>0.17699999999999999</v>
      </c>
      <c r="F784">
        <v>0.33900000000000002</v>
      </c>
      <c r="G784">
        <v>0.48399999999999999</v>
      </c>
      <c r="H784">
        <v>0.11700000000000001</v>
      </c>
      <c r="I784">
        <v>0.09</v>
      </c>
      <c r="J784">
        <v>246</v>
      </c>
      <c r="K784">
        <v>4.54</v>
      </c>
      <c r="L784">
        <v>2403</v>
      </c>
      <c r="M784">
        <v>5260</v>
      </c>
      <c r="N784">
        <v>7663</v>
      </c>
      <c r="O784">
        <v>0.34</v>
      </c>
      <c r="P784">
        <v>0.374</v>
      </c>
      <c r="Q784">
        <v>0.28499999999999998</v>
      </c>
      <c r="R784">
        <v>0.215</v>
      </c>
      <c r="S784">
        <v>0.52700000000000002</v>
      </c>
      <c r="T784">
        <v>0.25700000000000001</v>
      </c>
    </row>
    <row r="785" spans="1:20" x14ac:dyDescent="0.45">
      <c r="A785" s="10" t="s">
        <v>825</v>
      </c>
      <c r="B785" s="10" t="s">
        <v>21</v>
      </c>
      <c r="C785">
        <v>0.30099999999999999</v>
      </c>
      <c r="D785">
        <v>0.7</v>
      </c>
      <c r="E785">
        <v>0.21099999999999999</v>
      </c>
      <c r="F785">
        <v>0.32500000000000001</v>
      </c>
      <c r="G785">
        <v>0.46400000000000002</v>
      </c>
      <c r="H785">
        <v>0.108</v>
      </c>
      <c r="I785">
        <v>0.14299999999999999</v>
      </c>
      <c r="J785">
        <v>157</v>
      </c>
      <c r="K785">
        <v>3.97</v>
      </c>
      <c r="L785">
        <v>2271</v>
      </c>
      <c r="M785">
        <v>4093</v>
      </c>
      <c r="N785">
        <v>6364</v>
      </c>
      <c r="O785">
        <v>0.36799999999999999</v>
      </c>
      <c r="P785">
        <v>0.34300000000000003</v>
      </c>
      <c r="Q785">
        <v>0.28899999999999998</v>
      </c>
      <c r="R785">
        <v>0.16700000000000001</v>
      </c>
      <c r="S785">
        <v>0.505</v>
      </c>
      <c r="T785">
        <v>0.32800000000000001</v>
      </c>
    </row>
    <row r="786" spans="1:20" x14ac:dyDescent="0.45">
      <c r="A786" s="10" t="s">
        <v>826</v>
      </c>
      <c r="B786" s="10" t="s">
        <v>21</v>
      </c>
      <c r="C786">
        <v>0.26900000000000002</v>
      </c>
      <c r="D786">
        <v>0.7</v>
      </c>
      <c r="E786">
        <v>0.189</v>
      </c>
      <c r="F786">
        <v>0.33400000000000002</v>
      </c>
      <c r="G786">
        <v>0.47699999999999998</v>
      </c>
      <c r="H786">
        <v>0.12</v>
      </c>
      <c r="I786">
        <v>0.108</v>
      </c>
      <c r="J786">
        <v>182</v>
      </c>
      <c r="K786">
        <v>4.43</v>
      </c>
      <c r="L786">
        <v>2418</v>
      </c>
      <c r="M786">
        <v>3894</v>
      </c>
      <c r="N786">
        <v>6312</v>
      </c>
      <c r="O786">
        <v>0.35499999999999998</v>
      </c>
      <c r="P786">
        <v>0.378</v>
      </c>
      <c r="Q786">
        <v>0.26700000000000002</v>
      </c>
      <c r="R786">
        <v>0.152</v>
      </c>
      <c r="S786">
        <v>0.48099999999999998</v>
      </c>
      <c r="T786">
        <v>0.36799999999999999</v>
      </c>
    </row>
    <row r="787" spans="1:20" x14ac:dyDescent="0.45">
      <c r="A787" s="10" t="s">
        <v>828</v>
      </c>
      <c r="B787" s="10" t="s">
        <v>21</v>
      </c>
      <c r="C787">
        <v>0.27300000000000002</v>
      </c>
      <c r="D787">
        <v>0.7</v>
      </c>
      <c r="E787">
        <v>0.19600000000000001</v>
      </c>
      <c r="F787">
        <v>0.33100000000000002</v>
      </c>
      <c r="G787">
        <v>0.47399999999999998</v>
      </c>
      <c r="H787">
        <v>0.13</v>
      </c>
      <c r="I787">
        <v>8.8999999999999996E-2</v>
      </c>
      <c r="J787">
        <v>1143</v>
      </c>
      <c r="K787">
        <v>4.9800000000000004</v>
      </c>
      <c r="L787">
        <v>11936</v>
      </c>
      <c r="M787">
        <v>21192</v>
      </c>
      <c r="N787">
        <v>33128</v>
      </c>
      <c r="O787">
        <v>0.433</v>
      </c>
      <c r="P787">
        <v>0.33200000000000002</v>
      </c>
      <c r="Q787">
        <v>0.23499999999999999</v>
      </c>
      <c r="R787">
        <v>0.20200000000000001</v>
      </c>
      <c r="S787">
        <v>0.52500000000000002</v>
      </c>
      <c r="T787">
        <v>0.27400000000000002</v>
      </c>
    </row>
    <row r="788" spans="1:20" x14ac:dyDescent="0.45">
      <c r="A788" s="10" t="s">
        <v>829</v>
      </c>
      <c r="B788" s="10" t="s">
        <v>21</v>
      </c>
      <c r="C788">
        <v>0.27700000000000002</v>
      </c>
      <c r="D788">
        <v>0.69</v>
      </c>
      <c r="E788">
        <v>0.17899999999999999</v>
      </c>
      <c r="F788">
        <v>0.33400000000000002</v>
      </c>
      <c r="G788">
        <v>0.48599999999999999</v>
      </c>
      <c r="H788">
        <v>0.121</v>
      </c>
      <c r="I788">
        <v>0.108</v>
      </c>
      <c r="J788">
        <v>509</v>
      </c>
      <c r="K788">
        <v>4.84</v>
      </c>
      <c r="L788">
        <v>6436</v>
      </c>
      <c r="M788">
        <v>10700</v>
      </c>
      <c r="N788">
        <v>17136</v>
      </c>
      <c r="O788">
        <v>0.38600000000000001</v>
      </c>
      <c r="P788">
        <v>0.34200000000000003</v>
      </c>
      <c r="Q788">
        <v>0.27200000000000002</v>
      </c>
      <c r="R788">
        <v>0.16800000000000001</v>
      </c>
      <c r="S788">
        <v>0.504</v>
      </c>
      <c r="T788">
        <v>0.32800000000000001</v>
      </c>
    </row>
    <row r="789" spans="1:20" x14ac:dyDescent="0.45">
      <c r="A789" s="10" t="s">
        <v>1785</v>
      </c>
      <c r="B789" s="10" t="s">
        <v>21</v>
      </c>
      <c r="C789">
        <v>0.27100000000000002</v>
      </c>
      <c r="D789">
        <v>0.68</v>
      </c>
      <c r="E789">
        <v>0.17699999999999999</v>
      </c>
      <c r="F789">
        <v>0.33400000000000002</v>
      </c>
      <c r="G789">
        <v>0.48899999999999999</v>
      </c>
      <c r="H789">
        <v>9.7000000000000003E-2</v>
      </c>
      <c r="I789">
        <v>0.111</v>
      </c>
      <c r="J789">
        <v>113</v>
      </c>
      <c r="K789">
        <v>3.22</v>
      </c>
      <c r="L789">
        <v>1765</v>
      </c>
      <c r="M789">
        <v>3331</v>
      </c>
      <c r="N789">
        <v>5096</v>
      </c>
      <c r="O789">
        <v>0.41399999999999998</v>
      </c>
      <c r="P789">
        <v>0.32200000000000001</v>
      </c>
      <c r="Q789">
        <v>0.26400000000000001</v>
      </c>
      <c r="R789">
        <v>0.16200000000000001</v>
      </c>
      <c r="S789">
        <v>0.51800000000000002</v>
      </c>
      <c r="T789">
        <v>0.32</v>
      </c>
    </row>
    <row r="790" spans="1:20" x14ac:dyDescent="0.45">
      <c r="A790" s="10" t="s">
        <v>1578</v>
      </c>
      <c r="B790" s="10" t="s">
        <v>289</v>
      </c>
      <c r="C790">
        <v>0.29799999999999999</v>
      </c>
      <c r="D790">
        <v>0.68</v>
      </c>
      <c r="E790">
        <v>0.19900000000000001</v>
      </c>
      <c r="F790">
        <v>0.32500000000000001</v>
      </c>
      <c r="G790">
        <v>0.47599999999999998</v>
      </c>
      <c r="H790">
        <v>0.11799999999999999</v>
      </c>
      <c r="I790">
        <v>0.13400000000000001</v>
      </c>
      <c r="J790">
        <v>144</v>
      </c>
      <c r="K790">
        <v>4.1100000000000003</v>
      </c>
      <c r="L790">
        <v>2046</v>
      </c>
      <c r="M790">
        <v>3574</v>
      </c>
      <c r="N790">
        <v>5620</v>
      </c>
      <c r="O790">
        <v>0.41599999999999998</v>
      </c>
      <c r="P790">
        <v>0.32200000000000001</v>
      </c>
      <c r="Q790">
        <v>0.26200000000000001</v>
      </c>
      <c r="R790">
        <v>0.14599999999999999</v>
      </c>
      <c r="S790">
        <v>0.53200000000000003</v>
      </c>
      <c r="T790">
        <v>0.32200000000000001</v>
      </c>
    </row>
    <row r="791" spans="1:20" x14ac:dyDescent="0.45">
      <c r="A791" s="10" t="s">
        <v>831</v>
      </c>
      <c r="B791" s="10" t="s">
        <v>21</v>
      </c>
      <c r="C791">
        <v>0.317</v>
      </c>
      <c r="D791">
        <v>0.68</v>
      </c>
      <c r="E791">
        <v>0.215</v>
      </c>
      <c r="F791">
        <v>0.318</v>
      </c>
      <c r="G791">
        <v>0.46800000000000003</v>
      </c>
      <c r="H791">
        <v>0.107</v>
      </c>
      <c r="I791">
        <v>9.8000000000000004E-2</v>
      </c>
      <c r="J791">
        <v>396</v>
      </c>
      <c r="K791">
        <v>5.38</v>
      </c>
      <c r="L791">
        <v>3391</v>
      </c>
      <c r="M791">
        <v>7236</v>
      </c>
      <c r="N791">
        <v>10627</v>
      </c>
      <c r="O791">
        <v>0.37</v>
      </c>
      <c r="P791">
        <v>0.32700000000000001</v>
      </c>
      <c r="Q791">
        <v>0.30299999999999999</v>
      </c>
      <c r="R791">
        <v>0.183</v>
      </c>
      <c r="S791">
        <v>0.501</v>
      </c>
      <c r="T791">
        <v>0.316</v>
      </c>
    </row>
    <row r="792" spans="1:20" x14ac:dyDescent="0.45">
      <c r="A792" s="10" t="s">
        <v>830</v>
      </c>
      <c r="B792" s="10" t="s">
        <v>21</v>
      </c>
      <c r="C792">
        <v>0.25600000000000001</v>
      </c>
      <c r="D792">
        <v>0.68</v>
      </c>
      <c r="E792">
        <v>0.20399999999999999</v>
      </c>
      <c r="F792">
        <v>0.32100000000000001</v>
      </c>
      <c r="G792">
        <v>0.47499999999999998</v>
      </c>
      <c r="H792">
        <v>0.125</v>
      </c>
      <c r="I792">
        <v>7.8E-2</v>
      </c>
      <c r="J792">
        <v>120</v>
      </c>
      <c r="K792">
        <v>2.0299999999999998</v>
      </c>
      <c r="L792">
        <v>2934</v>
      </c>
      <c r="M792">
        <v>5737</v>
      </c>
      <c r="N792">
        <v>8671</v>
      </c>
      <c r="O792">
        <v>0.38700000000000001</v>
      </c>
      <c r="P792">
        <v>0.34499999999999997</v>
      </c>
      <c r="Q792">
        <v>0.26800000000000002</v>
      </c>
      <c r="R792">
        <v>0.17499999999999999</v>
      </c>
      <c r="S792">
        <v>0.53700000000000003</v>
      </c>
      <c r="T792">
        <v>0.28799999999999998</v>
      </c>
    </row>
    <row r="793" spans="1:20" x14ac:dyDescent="0.45">
      <c r="A793" s="10" t="s">
        <v>833</v>
      </c>
      <c r="B793" s="10" t="s">
        <v>316</v>
      </c>
      <c r="C793">
        <v>0.28499999999999998</v>
      </c>
      <c r="D793">
        <v>0.67</v>
      </c>
      <c r="E793">
        <v>0.21</v>
      </c>
      <c r="F793">
        <v>0.318</v>
      </c>
      <c r="G793">
        <v>0.47199999999999998</v>
      </c>
      <c r="H793">
        <v>0.13600000000000001</v>
      </c>
      <c r="I793">
        <v>0.115</v>
      </c>
      <c r="J793">
        <v>176</v>
      </c>
      <c r="K793">
        <v>4.07</v>
      </c>
      <c r="L793">
        <v>2454</v>
      </c>
      <c r="M793">
        <v>4053</v>
      </c>
      <c r="N793">
        <v>6507</v>
      </c>
      <c r="O793">
        <v>0.433</v>
      </c>
      <c r="P793">
        <v>0.32800000000000001</v>
      </c>
      <c r="Q793">
        <v>0.23899999999999999</v>
      </c>
      <c r="R793">
        <v>0.189</v>
      </c>
      <c r="S793">
        <v>0.52500000000000002</v>
      </c>
      <c r="T793">
        <v>0.28599999999999998</v>
      </c>
    </row>
    <row r="794" spans="1:20" x14ac:dyDescent="0.45">
      <c r="A794" s="10" t="s">
        <v>819</v>
      </c>
      <c r="B794" s="10" t="s">
        <v>21</v>
      </c>
      <c r="C794">
        <v>0.26900000000000002</v>
      </c>
      <c r="D794">
        <v>0.67</v>
      </c>
      <c r="E794">
        <v>0.20300000000000001</v>
      </c>
      <c r="F794">
        <v>0.32</v>
      </c>
      <c r="G794">
        <v>0.47699999999999998</v>
      </c>
      <c r="H794">
        <v>0.112</v>
      </c>
      <c r="I794">
        <v>0.123</v>
      </c>
      <c r="J794">
        <v>202</v>
      </c>
      <c r="K794">
        <v>5.21</v>
      </c>
      <c r="L794">
        <v>2110</v>
      </c>
      <c r="M794">
        <v>3608</v>
      </c>
      <c r="N794">
        <v>5718</v>
      </c>
      <c r="O794">
        <v>0.41799999999999998</v>
      </c>
      <c r="P794">
        <v>0.29599999999999999</v>
      </c>
      <c r="Q794">
        <v>0.28699999999999998</v>
      </c>
      <c r="R794">
        <v>0.125</v>
      </c>
      <c r="S794">
        <v>0.55800000000000005</v>
      </c>
      <c r="T794">
        <v>0.317</v>
      </c>
    </row>
    <row r="795" spans="1:20" x14ac:dyDescent="0.45">
      <c r="A795" s="10" t="s">
        <v>832</v>
      </c>
      <c r="B795" s="10" t="s">
        <v>87</v>
      </c>
      <c r="C795">
        <v>0.23499999999999999</v>
      </c>
      <c r="D795">
        <v>0.67</v>
      </c>
      <c r="E795">
        <v>0.183</v>
      </c>
      <c r="F795">
        <v>0.32700000000000001</v>
      </c>
      <c r="G795">
        <v>0.49</v>
      </c>
      <c r="H795">
        <v>0.13900000000000001</v>
      </c>
      <c r="I795">
        <v>0.126</v>
      </c>
      <c r="J795">
        <v>204</v>
      </c>
      <c r="K795">
        <v>4.34</v>
      </c>
      <c r="L795">
        <v>2378</v>
      </c>
      <c r="M795">
        <v>4296</v>
      </c>
      <c r="N795">
        <v>6674</v>
      </c>
      <c r="O795">
        <v>0.38200000000000001</v>
      </c>
      <c r="P795">
        <v>0.34699999999999998</v>
      </c>
      <c r="Q795">
        <v>0.27100000000000002</v>
      </c>
      <c r="R795">
        <v>0.16500000000000001</v>
      </c>
      <c r="S795">
        <v>0.51</v>
      </c>
      <c r="T795">
        <v>0.32500000000000001</v>
      </c>
    </row>
    <row r="796" spans="1:20" x14ac:dyDescent="0.45">
      <c r="A796" s="10" t="s">
        <v>835</v>
      </c>
      <c r="B796" s="10" t="s">
        <v>279</v>
      </c>
      <c r="C796">
        <v>0.25</v>
      </c>
      <c r="D796">
        <v>0.66</v>
      </c>
      <c r="E796">
        <v>0.17899999999999999</v>
      </c>
      <c r="F796">
        <v>0.32800000000000001</v>
      </c>
      <c r="G796">
        <v>0.49399999999999999</v>
      </c>
      <c r="H796">
        <v>0.19700000000000001</v>
      </c>
      <c r="I796">
        <v>7.0999999999999994E-2</v>
      </c>
      <c r="J796">
        <v>141</v>
      </c>
      <c r="K796">
        <v>3.95</v>
      </c>
      <c r="L796">
        <v>2287</v>
      </c>
      <c r="M796">
        <v>3384</v>
      </c>
      <c r="N796">
        <v>5671</v>
      </c>
      <c r="O796">
        <v>0.45800000000000002</v>
      </c>
      <c r="P796">
        <v>0.312</v>
      </c>
      <c r="Q796">
        <v>0.23</v>
      </c>
      <c r="R796">
        <v>0.215</v>
      </c>
      <c r="S796">
        <v>0.48499999999999999</v>
      </c>
      <c r="T796">
        <v>0.3</v>
      </c>
    </row>
    <row r="797" spans="1:20" x14ac:dyDescent="0.45">
      <c r="A797" s="10" t="s">
        <v>834</v>
      </c>
      <c r="B797" s="10" t="s">
        <v>230</v>
      </c>
      <c r="C797">
        <v>0.24099999999999999</v>
      </c>
      <c r="D797">
        <v>0.66</v>
      </c>
      <c r="E797">
        <v>0.189</v>
      </c>
      <c r="F797">
        <v>0.32300000000000001</v>
      </c>
      <c r="G797">
        <v>0.48799999999999999</v>
      </c>
      <c r="H797">
        <v>0.14099999999999999</v>
      </c>
      <c r="I797">
        <v>0.125</v>
      </c>
      <c r="J797">
        <v>181</v>
      </c>
      <c r="K797">
        <v>4.0599999999999996</v>
      </c>
      <c r="L797">
        <v>2354</v>
      </c>
      <c r="M797">
        <v>4260</v>
      </c>
      <c r="N797">
        <v>6614</v>
      </c>
      <c r="O797">
        <v>0.42299999999999999</v>
      </c>
      <c r="P797">
        <v>0.33</v>
      </c>
      <c r="Q797">
        <v>0.247</v>
      </c>
      <c r="R797">
        <v>0.183</v>
      </c>
      <c r="S797">
        <v>0.51800000000000002</v>
      </c>
      <c r="T797">
        <v>0.29899999999999999</v>
      </c>
    </row>
    <row r="798" spans="1:20" x14ac:dyDescent="0.45">
      <c r="A798" s="10" t="s">
        <v>838</v>
      </c>
      <c r="B798" s="10" t="s">
        <v>21</v>
      </c>
      <c r="C798">
        <v>0.28399999999999997</v>
      </c>
      <c r="D798">
        <v>0.65</v>
      </c>
      <c r="E798">
        <v>0.187</v>
      </c>
      <c r="F798">
        <v>0.32200000000000001</v>
      </c>
      <c r="G798">
        <v>0.49199999999999999</v>
      </c>
      <c r="H798">
        <v>0.104</v>
      </c>
      <c r="I798">
        <v>0.125</v>
      </c>
      <c r="J798">
        <v>205</v>
      </c>
      <c r="K798">
        <v>3.97</v>
      </c>
      <c r="L798">
        <v>2636</v>
      </c>
      <c r="M798">
        <v>5073</v>
      </c>
      <c r="N798">
        <v>7709</v>
      </c>
      <c r="O798">
        <v>0.38700000000000001</v>
      </c>
      <c r="P798">
        <v>0.34899999999999998</v>
      </c>
      <c r="Q798">
        <v>0.26300000000000001</v>
      </c>
      <c r="R798">
        <v>0.18099999999999999</v>
      </c>
      <c r="S798">
        <v>0.47899999999999998</v>
      </c>
      <c r="T798">
        <v>0.34</v>
      </c>
    </row>
    <row r="799" spans="1:20" x14ac:dyDescent="0.45">
      <c r="A799" s="10" t="s">
        <v>839</v>
      </c>
      <c r="B799" s="10" t="s">
        <v>21</v>
      </c>
      <c r="C799">
        <v>0.26400000000000001</v>
      </c>
      <c r="D799">
        <v>0.65</v>
      </c>
      <c r="E799">
        <v>0.182</v>
      </c>
      <c r="F799">
        <v>0.32300000000000001</v>
      </c>
      <c r="G799">
        <v>0.495</v>
      </c>
      <c r="H799">
        <v>0.14799999999999999</v>
      </c>
      <c r="I799">
        <v>0.11</v>
      </c>
      <c r="J799">
        <v>656</v>
      </c>
      <c r="K799">
        <v>4.72</v>
      </c>
      <c r="L799">
        <v>7425</v>
      </c>
      <c r="M799">
        <v>13438</v>
      </c>
      <c r="N799">
        <v>20863</v>
      </c>
      <c r="O799">
        <v>0.40100000000000002</v>
      </c>
      <c r="P799">
        <v>0.32800000000000001</v>
      </c>
      <c r="Q799">
        <v>0.27100000000000002</v>
      </c>
      <c r="R799">
        <v>0.20799999999999999</v>
      </c>
      <c r="S799">
        <v>0.47899999999999998</v>
      </c>
      <c r="T799">
        <v>0.313</v>
      </c>
    </row>
    <row r="800" spans="1:20" x14ac:dyDescent="0.45">
      <c r="A800" s="10" t="s">
        <v>840</v>
      </c>
      <c r="B800" s="10" t="s">
        <v>21</v>
      </c>
      <c r="C800">
        <v>0.255</v>
      </c>
      <c r="D800">
        <v>0.65</v>
      </c>
      <c r="E800">
        <v>0.19500000000000001</v>
      </c>
      <c r="F800">
        <v>0.317</v>
      </c>
      <c r="G800">
        <v>0.48699999999999999</v>
      </c>
      <c r="H800">
        <v>0.14699999999999999</v>
      </c>
      <c r="I800">
        <v>0.13600000000000001</v>
      </c>
      <c r="J800">
        <v>310</v>
      </c>
      <c r="K800">
        <v>5.83</v>
      </c>
      <c r="L800">
        <v>2894</v>
      </c>
      <c r="M800">
        <v>5124</v>
      </c>
      <c r="N800">
        <v>8018</v>
      </c>
      <c r="O800">
        <v>0.40500000000000003</v>
      </c>
      <c r="P800">
        <v>0.34899999999999998</v>
      </c>
      <c r="Q800">
        <v>0.245</v>
      </c>
      <c r="R800">
        <v>0.19</v>
      </c>
      <c r="S800">
        <v>0.48499999999999999</v>
      </c>
      <c r="T800">
        <v>0.32500000000000001</v>
      </c>
    </row>
    <row r="801" spans="1:20" x14ac:dyDescent="0.45">
      <c r="A801" s="10" t="s">
        <v>837</v>
      </c>
      <c r="B801" s="10" t="s">
        <v>284</v>
      </c>
      <c r="C801">
        <v>0.27900000000000003</v>
      </c>
      <c r="D801">
        <v>0.65</v>
      </c>
      <c r="E801">
        <v>0.187</v>
      </c>
      <c r="F801">
        <v>0.31900000000000001</v>
      </c>
      <c r="G801">
        <v>0.49299999999999999</v>
      </c>
      <c r="H801">
        <v>0.111</v>
      </c>
      <c r="I801">
        <v>0.11700000000000001</v>
      </c>
      <c r="J801">
        <v>161</v>
      </c>
      <c r="K801">
        <v>4.09</v>
      </c>
      <c r="L801">
        <v>1881</v>
      </c>
      <c r="M801">
        <v>3790</v>
      </c>
      <c r="N801">
        <v>5671</v>
      </c>
      <c r="O801">
        <v>0.42799999999999999</v>
      </c>
      <c r="P801">
        <v>0.33300000000000002</v>
      </c>
      <c r="Q801">
        <v>0.23899999999999999</v>
      </c>
      <c r="R801">
        <v>0.16900000000000001</v>
      </c>
      <c r="S801">
        <v>0.49399999999999999</v>
      </c>
      <c r="T801">
        <v>0.33700000000000002</v>
      </c>
    </row>
    <row r="802" spans="1:20" x14ac:dyDescent="0.45">
      <c r="A802" s="10" t="s">
        <v>841</v>
      </c>
      <c r="B802" s="10" t="s">
        <v>21</v>
      </c>
      <c r="C802">
        <v>0.29899999999999999</v>
      </c>
      <c r="D802">
        <v>0.64</v>
      </c>
      <c r="E802">
        <v>0.20699999999999999</v>
      </c>
      <c r="F802">
        <v>0.311</v>
      </c>
      <c r="G802">
        <v>0.48199999999999998</v>
      </c>
      <c r="H802">
        <v>0.104</v>
      </c>
      <c r="I802">
        <v>0.114</v>
      </c>
      <c r="J802">
        <v>214</v>
      </c>
      <c r="K802">
        <v>4.8899999999999997</v>
      </c>
      <c r="L802">
        <v>2201</v>
      </c>
      <c r="M802">
        <v>4236</v>
      </c>
      <c r="N802">
        <v>6437</v>
      </c>
      <c r="O802">
        <v>0.40600000000000003</v>
      </c>
      <c r="P802">
        <v>0.31</v>
      </c>
      <c r="Q802">
        <v>0.28399999999999997</v>
      </c>
      <c r="R802">
        <v>0.14099999999999999</v>
      </c>
      <c r="S802">
        <v>0.56899999999999995</v>
      </c>
      <c r="T802">
        <v>0.29099999999999998</v>
      </c>
    </row>
    <row r="803" spans="1:20" x14ac:dyDescent="0.45">
      <c r="A803" s="10" t="s">
        <v>844</v>
      </c>
      <c r="B803" s="10" t="s">
        <v>21</v>
      </c>
      <c r="C803">
        <v>0.26900000000000002</v>
      </c>
      <c r="D803">
        <v>0.63</v>
      </c>
      <c r="E803">
        <v>0.20100000000000001</v>
      </c>
      <c r="F803">
        <v>0.308</v>
      </c>
      <c r="G803">
        <v>0.49</v>
      </c>
      <c r="H803">
        <v>0.11799999999999999</v>
      </c>
      <c r="I803">
        <v>0.107</v>
      </c>
      <c r="J803">
        <v>295</v>
      </c>
      <c r="K803">
        <v>4.0999999999999996</v>
      </c>
      <c r="L803">
        <v>3608</v>
      </c>
      <c r="M803">
        <v>6974</v>
      </c>
      <c r="N803">
        <v>10582</v>
      </c>
      <c r="O803">
        <v>0.40699999999999997</v>
      </c>
      <c r="P803">
        <v>0.33</v>
      </c>
      <c r="Q803">
        <v>0.26300000000000001</v>
      </c>
      <c r="R803">
        <v>0.184</v>
      </c>
      <c r="S803">
        <v>0.505</v>
      </c>
      <c r="T803">
        <v>0.311</v>
      </c>
    </row>
    <row r="804" spans="1:20" x14ac:dyDescent="0.45">
      <c r="A804" s="10" t="s">
        <v>843</v>
      </c>
      <c r="B804" s="10" t="s">
        <v>21</v>
      </c>
      <c r="C804">
        <v>0.27200000000000002</v>
      </c>
      <c r="D804">
        <v>0.63</v>
      </c>
      <c r="E804">
        <v>0.19800000000000001</v>
      </c>
      <c r="F804">
        <v>0.31</v>
      </c>
      <c r="G804">
        <v>0.49299999999999999</v>
      </c>
      <c r="H804">
        <v>0.126</v>
      </c>
      <c r="I804">
        <v>0.11799999999999999</v>
      </c>
      <c r="J804">
        <v>259</v>
      </c>
      <c r="K804">
        <v>4.97</v>
      </c>
      <c r="L804">
        <v>2692</v>
      </c>
      <c r="M804">
        <v>5149</v>
      </c>
      <c r="N804">
        <v>7841</v>
      </c>
      <c r="O804">
        <v>0.38200000000000001</v>
      </c>
      <c r="P804">
        <v>0.35799999999999998</v>
      </c>
      <c r="Q804">
        <v>0.26</v>
      </c>
      <c r="R804">
        <v>0.185</v>
      </c>
      <c r="S804">
        <v>0.51</v>
      </c>
      <c r="T804">
        <v>0.30499999999999999</v>
      </c>
    </row>
    <row r="805" spans="1:20" x14ac:dyDescent="0.45">
      <c r="A805" s="10" t="s">
        <v>842</v>
      </c>
      <c r="B805" s="10" t="s">
        <v>21</v>
      </c>
      <c r="C805">
        <v>0.27400000000000002</v>
      </c>
      <c r="D805">
        <v>0.62</v>
      </c>
      <c r="E805">
        <v>0.182</v>
      </c>
      <c r="F805">
        <v>0.314</v>
      </c>
      <c r="G805">
        <v>0.504</v>
      </c>
      <c r="H805">
        <v>0.124</v>
      </c>
      <c r="I805">
        <v>0.109</v>
      </c>
      <c r="J805">
        <v>155</v>
      </c>
      <c r="K805">
        <v>4.3899999999999997</v>
      </c>
      <c r="L805">
        <v>2075</v>
      </c>
      <c r="M805">
        <v>3436</v>
      </c>
      <c r="N805">
        <v>5511</v>
      </c>
      <c r="O805">
        <v>0.38400000000000001</v>
      </c>
      <c r="P805">
        <v>0.32600000000000001</v>
      </c>
      <c r="Q805">
        <v>0.28999999999999998</v>
      </c>
      <c r="R805">
        <v>0.17799999999999999</v>
      </c>
      <c r="S805">
        <v>0.52600000000000002</v>
      </c>
      <c r="T805">
        <v>0.29499999999999998</v>
      </c>
    </row>
    <row r="806" spans="1:20" x14ac:dyDescent="0.45">
      <c r="A806" s="10" t="s">
        <v>846</v>
      </c>
      <c r="B806" s="10" t="s">
        <v>21</v>
      </c>
      <c r="C806">
        <v>0.29099999999999998</v>
      </c>
      <c r="D806">
        <v>0.62</v>
      </c>
      <c r="E806">
        <v>0.20300000000000001</v>
      </c>
      <c r="F806">
        <v>0.30599999999999999</v>
      </c>
      <c r="G806">
        <v>0.49199999999999999</v>
      </c>
      <c r="H806">
        <v>8.8999999999999996E-2</v>
      </c>
      <c r="I806">
        <v>8.6999999999999994E-2</v>
      </c>
      <c r="J806">
        <v>156</v>
      </c>
      <c r="K806">
        <v>4.37</v>
      </c>
      <c r="L806">
        <v>1763</v>
      </c>
      <c r="M806">
        <v>3556</v>
      </c>
      <c r="N806">
        <v>5319</v>
      </c>
      <c r="O806">
        <v>0.35499999999999998</v>
      </c>
      <c r="P806">
        <v>0.32</v>
      </c>
      <c r="Q806">
        <v>0.32600000000000001</v>
      </c>
      <c r="R806">
        <v>0.17299999999999999</v>
      </c>
      <c r="S806">
        <v>0.47399999999999998</v>
      </c>
      <c r="T806">
        <v>0.35299999999999998</v>
      </c>
    </row>
    <row r="807" spans="1:20" x14ac:dyDescent="0.45">
      <c r="A807" s="10" t="s">
        <v>845</v>
      </c>
      <c r="B807" s="10" t="s">
        <v>21</v>
      </c>
      <c r="C807">
        <v>0.252</v>
      </c>
      <c r="D807">
        <v>0.62</v>
      </c>
      <c r="E807">
        <v>0.20699999999999999</v>
      </c>
      <c r="F807">
        <v>0.30299999999999999</v>
      </c>
      <c r="G807">
        <v>0.48899999999999999</v>
      </c>
      <c r="H807">
        <v>0.14899999999999999</v>
      </c>
      <c r="I807">
        <v>0.13</v>
      </c>
      <c r="J807">
        <v>112</v>
      </c>
      <c r="K807">
        <v>2.42</v>
      </c>
      <c r="L807">
        <v>2444</v>
      </c>
      <c r="M807">
        <v>4640</v>
      </c>
      <c r="N807">
        <v>7084</v>
      </c>
      <c r="O807">
        <v>0.34799999999999998</v>
      </c>
      <c r="P807">
        <v>0.33600000000000002</v>
      </c>
      <c r="Q807">
        <v>0.316</v>
      </c>
      <c r="R807">
        <v>0.2</v>
      </c>
      <c r="S807">
        <v>0.47499999999999998</v>
      </c>
      <c r="T807">
        <v>0.32500000000000001</v>
      </c>
    </row>
    <row r="808" spans="1:20" x14ac:dyDescent="0.45">
      <c r="A808" s="10" t="s">
        <v>847</v>
      </c>
      <c r="B808" s="10" t="s">
        <v>284</v>
      </c>
      <c r="C808">
        <v>0.27400000000000002</v>
      </c>
      <c r="D808">
        <v>0.6</v>
      </c>
      <c r="E808">
        <v>0.19</v>
      </c>
      <c r="F808">
        <v>0.30499999999999999</v>
      </c>
      <c r="G808">
        <v>0.505</v>
      </c>
      <c r="H808">
        <v>0.127</v>
      </c>
      <c r="I808">
        <v>0.123</v>
      </c>
      <c r="J808">
        <v>214</v>
      </c>
      <c r="K808">
        <v>4.7300000000000004</v>
      </c>
      <c r="L808">
        <v>2112</v>
      </c>
      <c r="M808">
        <v>4497</v>
      </c>
      <c r="N808">
        <v>6609</v>
      </c>
      <c r="O808">
        <v>0.40899999999999997</v>
      </c>
      <c r="P808">
        <v>0.33400000000000002</v>
      </c>
      <c r="Q808">
        <v>0.25600000000000001</v>
      </c>
      <c r="R808">
        <v>0.17599999999999999</v>
      </c>
      <c r="S808">
        <v>0.51300000000000001</v>
      </c>
      <c r="T808">
        <v>0.311</v>
      </c>
    </row>
    <row r="809" spans="1:20" x14ac:dyDescent="0.45">
      <c r="A809" s="10" t="s">
        <v>848</v>
      </c>
      <c r="B809" s="10" t="s">
        <v>21</v>
      </c>
      <c r="C809">
        <v>0.26700000000000002</v>
      </c>
      <c r="D809">
        <v>0.6</v>
      </c>
      <c r="E809">
        <v>0.20899999999999999</v>
      </c>
      <c r="F809">
        <v>0.29699999999999999</v>
      </c>
      <c r="G809">
        <v>0.49399999999999999</v>
      </c>
      <c r="H809">
        <v>0.13</v>
      </c>
      <c r="I809">
        <v>0.114</v>
      </c>
      <c r="J809">
        <v>123</v>
      </c>
      <c r="K809">
        <v>3.19</v>
      </c>
      <c r="L809">
        <v>2006</v>
      </c>
      <c r="M809">
        <v>3901</v>
      </c>
      <c r="N809">
        <v>5907</v>
      </c>
      <c r="O809">
        <v>0.38600000000000001</v>
      </c>
      <c r="P809">
        <v>0.33700000000000002</v>
      </c>
      <c r="Q809">
        <v>0.27700000000000002</v>
      </c>
      <c r="R809">
        <v>0.20200000000000001</v>
      </c>
      <c r="S809">
        <v>0.47899999999999998</v>
      </c>
      <c r="T809">
        <v>0.31900000000000001</v>
      </c>
    </row>
    <row r="810" spans="1:20" x14ac:dyDescent="0.45">
      <c r="A810" s="10" t="s">
        <v>849</v>
      </c>
      <c r="B810" s="10" t="s">
        <v>21</v>
      </c>
      <c r="C810">
        <v>0.28499999999999998</v>
      </c>
      <c r="D810">
        <v>0.57999999999999996</v>
      </c>
      <c r="E810">
        <v>0.20599999999999999</v>
      </c>
      <c r="F810">
        <v>0.29099999999999998</v>
      </c>
      <c r="G810">
        <v>0.503</v>
      </c>
      <c r="H810">
        <v>0.123</v>
      </c>
      <c r="I810">
        <v>7.4999999999999997E-2</v>
      </c>
      <c r="J810">
        <v>259</v>
      </c>
      <c r="K810">
        <v>4.01</v>
      </c>
      <c r="L810">
        <v>2810</v>
      </c>
      <c r="M810">
        <v>6416</v>
      </c>
      <c r="N810">
        <v>9226</v>
      </c>
      <c r="O810">
        <v>0.34</v>
      </c>
      <c r="P810">
        <v>0.33100000000000002</v>
      </c>
      <c r="Q810">
        <v>0.32800000000000001</v>
      </c>
      <c r="R810">
        <v>0.14599999999999999</v>
      </c>
      <c r="S810">
        <v>0.54300000000000004</v>
      </c>
      <c r="T810">
        <v>0.311</v>
      </c>
    </row>
    <row r="811" spans="1:20" x14ac:dyDescent="0.45">
      <c r="A811" s="10" t="s">
        <v>850</v>
      </c>
      <c r="B811" s="10" t="s">
        <v>21</v>
      </c>
      <c r="C811">
        <v>0.26400000000000001</v>
      </c>
      <c r="D811">
        <v>0.57999999999999996</v>
      </c>
      <c r="E811">
        <v>0.19400000000000001</v>
      </c>
      <c r="F811">
        <v>0.29499999999999998</v>
      </c>
      <c r="G811">
        <v>0.51100000000000001</v>
      </c>
      <c r="H811">
        <v>0.10299999999999999</v>
      </c>
      <c r="I811">
        <v>0.125</v>
      </c>
      <c r="J811">
        <v>205</v>
      </c>
      <c r="K811">
        <v>5.66</v>
      </c>
      <c r="L811">
        <v>1993</v>
      </c>
      <c r="M811">
        <v>3457</v>
      </c>
      <c r="N811">
        <v>5450</v>
      </c>
      <c r="O811">
        <v>0.38600000000000001</v>
      </c>
      <c r="P811">
        <v>0.312</v>
      </c>
      <c r="Q811">
        <v>0.30099999999999999</v>
      </c>
      <c r="R811">
        <v>0.14099999999999999</v>
      </c>
      <c r="S811">
        <v>0.53100000000000003</v>
      </c>
      <c r="T811">
        <v>0.32800000000000001</v>
      </c>
    </row>
    <row r="812" spans="1:20" x14ac:dyDescent="0.45">
      <c r="A812" s="10" t="s">
        <v>852</v>
      </c>
      <c r="B812" s="10" t="s">
        <v>21</v>
      </c>
      <c r="C812">
        <v>0.253</v>
      </c>
      <c r="D812">
        <v>0.57999999999999996</v>
      </c>
      <c r="E812">
        <v>0.17899999999999999</v>
      </c>
      <c r="F812">
        <v>0.3</v>
      </c>
      <c r="G812">
        <v>0.52100000000000002</v>
      </c>
      <c r="H812">
        <v>0.152</v>
      </c>
      <c r="I812">
        <v>9.8000000000000004E-2</v>
      </c>
      <c r="J812">
        <v>153</v>
      </c>
      <c r="K812">
        <v>2.86</v>
      </c>
      <c r="L812">
        <v>2132</v>
      </c>
      <c r="M812">
        <v>5139</v>
      </c>
      <c r="N812">
        <v>7271</v>
      </c>
      <c r="O812">
        <v>0.45900000000000002</v>
      </c>
      <c r="P812">
        <v>0.30199999999999999</v>
      </c>
      <c r="Q812">
        <v>0.23899999999999999</v>
      </c>
      <c r="R812">
        <v>0.214</v>
      </c>
      <c r="S812">
        <v>0.51400000000000001</v>
      </c>
      <c r="T812">
        <v>0.27200000000000002</v>
      </c>
    </row>
    <row r="813" spans="1:20" x14ac:dyDescent="0.45">
      <c r="A813" s="10" t="s">
        <v>851</v>
      </c>
      <c r="B813" s="10" t="s">
        <v>21</v>
      </c>
      <c r="C813">
        <v>0.255</v>
      </c>
      <c r="D813">
        <v>0.56999999999999995</v>
      </c>
      <c r="E813">
        <v>0.186</v>
      </c>
      <c r="F813">
        <v>0.29699999999999999</v>
      </c>
      <c r="G813">
        <v>0.51700000000000002</v>
      </c>
      <c r="H813">
        <v>0.13700000000000001</v>
      </c>
      <c r="I813">
        <v>0.13</v>
      </c>
      <c r="J813">
        <v>207</v>
      </c>
      <c r="K813">
        <v>4.4400000000000004</v>
      </c>
      <c r="L813">
        <v>2273</v>
      </c>
      <c r="M813">
        <v>4528</v>
      </c>
      <c r="N813">
        <v>6801</v>
      </c>
      <c r="O813">
        <v>0.41099999999999998</v>
      </c>
      <c r="P813">
        <v>0.311</v>
      </c>
      <c r="Q813">
        <v>0.27700000000000002</v>
      </c>
      <c r="R813">
        <v>0.16900000000000001</v>
      </c>
      <c r="S813">
        <v>0.47299999999999998</v>
      </c>
      <c r="T813">
        <v>0.35699999999999998</v>
      </c>
    </row>
    <row r="814" spans="1:20" x14ac:dyDescent="0.45">
      <c r="A814" s="10" t="s">
        <v>853</v>
      </c>
      <c r="B814" s="10" t="s">
        <v>21</v>
      </c>
      <c r="C814">
        <v>0.27200000000000002</v>
      </c>
      <c r="D814">
        <v>0.55000000000000004</v>
      </c>
      <c r="E814">
        <v>0.19400000000000001</v>
      </c>
      <c r="F814">
        <v>0.28599999999999998</v>
      </c>
      <c r="G814">
        <v>0.52</v>
      </c>
      <c r="H814">
        <v>0.13800000000000001</v>
      </c>
      <c r="I814">
        <v>8.6999999999999994E-2</v>
      </c>
      <c r="J814">
        <v>189</v>
      </c>
      <c r="K814">
        <v>4.33</v>
      </c>
      <c r="L814">
        <v>2662</v>
      </c>
      <c r="M814">
        <v>4386</v>
      </c>
      <c r="N814">
        <v>7048</v>
      </c>
      <c r="O814">
        <v>0.40400000000000003</v>
      </c>
      <c r="P814">
        <v>0.309</v>
      </c>
      <c r="Q814">
        <v>0.28799999999999998</v>
      </c>
      <c r="R814">
        <v>0.21099999999999999</v>
      </c>
      <c r="S814">
        <v>0.503</v>
      </c>
      <c r="T814">
        <v>0.28599999999999998</v>
      </c>
    </row>
    <row r="815" spans="1:20" x14ac:dyDescent="0.45">
      <c r="A815" s="10" t="s">
        <v>854</v>
      </c>
      <c r="B815" s="10" t="s">
        <v>21</v>
      </c>
      <c r="C815">
        <v>0.252</v>
      </c>
      <c r="D815">
        <v>0.54</v>
      </c>
      <c r="E815">
        <v>0.19900000000000001</v>
      </c>
      <c r="F815">
        <v>0.27900000000000003</v>
      </c>
      <c r="G815">
        <v>0.52200000000000002</v>
      </c>
      <c r="H815">
        <v>0.14399999999999999</v>
      </c>
      <c r="I815">
        <v>0.13600000000000001</v>
      </c>
      <c r="J815">
        <v>225</v>
      </c>
      <c r="K815">
        <v>4.53</v>
      </c>
      <c r="L815">
        <v>2915</v>
      </c>
      <c r="M815">
        <v>5048</v>
      </c>
      <c r="N815">
        <v>7963</v>
      </c>
      <c r="O815">
        <v>0.42099999999999999</v>
      </c>
      <c r="P815">
        <v>0.30499999999999999</v>
      </c>
      <c r="Q815">
        <v>0.27400000000000002</v>
      </c>
      <c r="R815">
        <v>0.18</v>
      </c>
      <c r="S815">
        <v>0.47599999999999998</v>
      </c>
      <c r="T815">
        <v>0.34399999999999997</v>
      </c>
    </row>
    <row r="816" spans="1:20" x14ac:dyDescent="0.45">
      <c r="A816" s="10" t="s">
        <v>855</v>
      </c>
      <c r="B816" s="10" t="s">
        <v>21</v>
      </c>
      <c r="C816">
        <v>0.27300000000000002</v>
      </c>
      <c r="D816">
        <v>0.53</v>
      </c>
      <c r="E816">
        <v>0.19600000000000001</v>
      </c>
      <c r="F816">
        <v>0.27800000000000002</v>
      </c>
      <c r="G816">
        <v>0.52700000000000002</v>
      </c>
      <c r="H816">
        <v>0.16200000000000001</v>
      </c>
      <c r="I816">
        <v>0.08</v>
      </c>
      <c r="J816">
        <v>156</v>
      </c>
      <c r="K816">
        <v>3.12</v>
      </c>
      <c r="L816">
        <v>2090</v>
      </c>
      <c r="M816">
        <v>5022</v>
      </c>
      <c r="N816">
        <v>7112</v>
      </c>
      <c r="O816">
        <v>0.33100000000000002</v>
      </c>
      <c r="P816">
        <v>0.34899999999999998</v>
      </c>
      <c r="Q816">
        <v>0.31900000000000001</v>
      </c>
      <c r="R816">
        <v>0.219</v>
      </c>
      <c r="S816">
        <v>0.47099999999999997</v>
      </c>
      <c r="T816">
        <v>0.31</v>
      </c>
    </row>
    <row r="817" spans="1:20" x14ac:dyDescent="0.45">
      <c r="A817" s="10" t="s">
        <v>856</v>
      </c>
      <c r="B817" s="10" t="s">
        <v>21</v>
      </c>
      <c r="C817">
        <v>0.24099999999999999</v>
      </c>
      <c r="D817">
        <v>0.5</v>
      </c>
      <c r="E817">
        <v>0.16200000000000001</v>
      </c>
      <c r="F817">
        <v>0.28100000000000003</v>
      </c>
      <c r="G817">
        <v>0.55700000000000005</v>
      </c>
      <c r="H817">
        <v>0.154</v>
      </c>
      <c r="I817">
        <v>9.1999999999999998E-2</v>
      </c>
      <c r="J817">
        <v>412</v>
      </c>
      <c r="K817">
        <v>4.25</v>
      </c>
      <c r="L817">
        <v>5305</v>
      </c>
      <c r="M817">
        <v>9375</v>
      </c>
      <c r="N817">
        <v>14680</v>
      </c>
      <c r="O817">
        <v>0.41699999999999998</v>
      </c>
      <c r="P817">
        <v>0.31900000000000001</v>
      </c>
      <c r="Q817">
        <v>0.26400000000000001</v>
      </c>
      <c r="R817">
        <v>0.218</v>
      </c>
      <c r="S817">
        <v>0.496</v>
      </c>
      <c r="T817">
        <v>0.28499999999999998</v>
      </c>
    </row>
    <row r="818" spans="1:20" x14ac:dyDescent="0.45">
      <c r="A818" s="10" t="s">
        <v>857</v>
      </c>
      <c r="B818" s="10" t="s">
        <v>21</v>
      </c>
      <c r="C818">
        <v>0.255</v>
      </c>
      <c r="D818">
        <v>0.5</v>
      </c>
      <c r="E818">
        <v>0.187</v>
      </c>
      <c r="F818">
        <v>0.27</v>
      </c>
      <c r="G818">
        <v>0.54300000000000004</v>
      </c>
      <c r="H818">
        <v>0.14899999999999999</v>
      </c>
      <c r="I818">
        <v>0.09</v>
      </c>
      <c r="J818">
        <v>659</v>
      </c>
      <c r="K818">
        <v>4.7</v>
      </c>
      <c r="L818">
        <v>7784</v>
      </c>
      <c r="M818">
        <v>13500</v>
      </c>
      <c r="N818">
        <v>21284</v>
      </c>
      <c r="O818">
        <v>0.39400000000000002</v>
      </c>
      <c r="P818">
        <v>0.32100000000000001</v>
      </c>
      <c r="Q818">
        <v>0.28499999999999998</v>
      </c>
      <c r="R818">
        <v>0.16700000000000001</v>
      </c>
      <c r="S818">
        <v>0.53500000000000003</v>
      </c>
      <c r="T818">
        <v>0.29799999999999999</v>
      </c>
    </row>
    <row r="819" spans="1:20" x14ac:dyDescent="0.45">
      <c r="A819" s="10" t="s">
        <v>858</v>
      </c>
      <c r="B819" s="10" t="s">
        <v>26</v>
      </c>
      <c r="C819">
        <v>0.24399999999999999</v>
      </c>
      <c r="D819">
        <v>0.49</v>
      </c>
      <c r="E819">
        <v>0.19600000000000001</v>
      </c>
      <c r="F819">
        <v>0.26400000000000001</v>
      </c>
      <c r="G819">
        <v>0.53900000000000003</v>
      </c>
      <c r="H819">
        <v>0.124</v>
      </c>
      <c r="I819">
        <v>0.108</v>
      </c>
      <c r="J819">
        <v>284</v>
      </c>
      <c r="K819">
        <v>5.0999999999999996</v>
      </c>
      <c r="L819">
        <v>3333</v>
      </c>
      <c r="M819">
        <v>5359</v>
      </c>
      <c r="N819">
        <v>8692</v>
      </c>
      <c r="O819">
        <v>0.39700000000000002</v>
      </c>
      <c r="P819">
        <v>0.33700000000000002</v>
      </c>
      <c r="Q819">
        <v>0.26600000000000001</v>
      </c>
      <c r="R819">
        <v>0.161</v>
      </c>
      <c r="S819">
        <v>0.52800000000000002</v>
      </c>
      <c r="T819">
        <v>0.31</v>
      </c>
    </row>
    <row r="820" spans="1:20" x14ac:dyDescent="0.45">
      <c r="A820" s="10" t="s">
        <v>859</v>
      </c>
      <c r="B820" s="10" t="s">
        <v>21</v>
      </c>
      <c r="C820">
        <v>0.27400000000000002</v>
      </c>
      <c r="D820">
        <v>0.48</v>
      </c>
      <c r="E820">
        <v>0.185</v>
      </c>
      <c r="F820">
        <v>0.26400000000000001</v>
      </c>
      <c r="G820">
        <v>0.55100000000000005</v>
      </c>
      <c r="H820">
        <v>0.155</v>
      </c>
      <c r="I820">
        <v>0.105</v>
      </c>
      <c r="J820">
        <v>78</v>
      </c>
      <c r="K820">
        <v>2.31</v>
      </c>
      <c r="L820">
        <v>1930</v>
      </c>
      <c r="M820">
        <v>3550</v>
      </c>
      <c r="N820">
        <v>5480</v>
      </c>
      <c r="O820">
        <v>0.33600000000000002</v>
      </c>
      <c r="P820">
        <v>0.33700000000000002</v>
      </c>
      <c r="Q820">
        <v>0.32700000000000001</v>
      </c>
      <c r="R820">
        <v>0.20300000000000001</v>
      </c>
      <c r="S820">
        <v>0.501</v>
      </c>
      <c r="T820">
        <v>0.29699999999999999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9C3E-BE6D-4705-845A-2ED242D53FF0}">
  <sheetPr>
    <tabColor theme="8" tint="0.79998168889431442"/>
  </sheetPr>
  <dimension ref="A1:P731"/>
  <sheetViews>
    <sheetView workbookViewId="0">
      <selection activeCell="D1" sqref="D1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6.73046875" bestFit="1" customWidth="1"/>
    <col min="4" max="4" width="6.46484375" bestFit="1" customWidth="1"/>
    <col min="5" max="5" width="6.265625" bestFit="1" customWidth="1"/>
    <col min="6" max="6" width="6.59765625" bestFit="1" customWidth="1"/>
    <col min="7" max="7" width="6.46484375" bestFit="1" customWidth="1"/>
    <col min="8" max="8" width="6.6640625" bestFit="1" customWidth="1"/>
    <col min="9" max="9" width="6.06640625" bestFit="1" customWidth="1"/>
    <col min="10" max="10" width="6.3984375" bestFit="1" customWidth="1"/>
    <col min="11" max="11" width="6.86328125" bestFit="1" customWidth="1"/>
    <col min="12" max="12" width="6.73046875" bestFit="1" customWidth="1"/>
    <col min="13" max="13" width="6.53125" bestFit="1" customWidth="1"/>
    <col min="14" max="14" width="6.9296875" bestFit="1" customWidth="1"/>
    <col min="15" max="15" width="6.73046875" bestFit="1" customWidth="1"/>
    <col min="16" max="16" width="6.796875" bestFit="1" customWidth="1"/>
  </cols>
  <sheetData>
    <row r="1" spans="1:16" x14ac:dyDescent="0.45">
      <c r="A1" t="s">
        <v>0</v>
      </c>
      <c r="B1" t="s">
        <v>1</v>
      </c>
      <c r="C1" t="s">
        <v>860</v>
      </c>
      <c r="D1" t="s">
        <v>1929</v>
      </c>
      <c r="E1" t="s">
        <v>1930</v>
      </c>
      <c r="F1" t="s">
        <v>1931</v>
      </c>
      <c r="G1" t="s">
        <v>1932</v>
      </c>
      <c r="H1" t="s">
        <v>1933</v>
      </c>
      <c r="I1" t="s">
        <v>1934</v>
      </c>
      <c r="J1" t="s">
        <v>1935</v>
      </c>
      <c r="K1" t="s">
        <v>1936</v>
      </c>
      <c r="L1" t="s">
        <v>1937</v>
      </c>
      <c r="M1" t="s">
        <v>1938</v>
      </c>
      <c r="N1" t="s">
        <v>1939</v>
      </c>
      <c r="O1" t="s">
        <v>1940</v>
      </c>
      <c r="P1" t="s">
        <v>1941</v>
      </c>
    </row>
    <row r="2" spans="1:16" x14ac:dyDescent="0.45">
      <c r="A2" s="10" t="s">
        <v>857</v>
      </c>
      <c r="B2" s="10" t="s">
        <v>21</v>
      </c>
      <c r="C2">
        <v>917.1</v>
      </c>
      <c r="D2">
        <v>12.5</v>
      </c>
      <c r="F2">
        <v>12.9</v>
      </c>
      <c r="J2">
        <v>4.2</v>
      </c>
      <c r="K2">
        <v>-7.6</v>
      </c>
      <c r="N2">
        <v>8.9</v>
      </c>
      <c r="O2" s="10" t="s">
        <v>871</v>
      </c>
    </row>
    <row r="3" spans="1:16" x14ac:dyDescent="0.45">
      <c r="A3" s="10" t="s">
        <v>853</v>
      </c>
      <c r="B3" s="10" t="s">
        <v>21</v>
      </c>
      <c r="C3">
        <v>393</v>
      </c>
      <c r="D3">
        <v>12.1</v>
      </c>
      <c r="F3">
        <v>3.7</v>
      </c>
      <c r="G3">
        <v>-6.7</v>
      </c>
      <c r="I3">
        <v>7.8</v>
      </c>
      <c r="J3">
        <v>3.6</v>
      </c>
      <c r="N3">
        <v>8.4</v>
      </c>
      <c r="O3" s="10" t="s">
        <v>871</v>
      </c>
    </row>
    <row r="4" spans="1:16" x14ac:dyDescent="0.45">
      <c r="A4" s="10" t="s">
        <v>658</v>
      </c>
      <c r="B4" s="10" t="s">
        <v>21</v>
      </c>
      <c r="C4">
        <v>619.1</v>
      </c>
      <c r="D4">
        <v>12</v>
      </c>
      <c r="F4">
        <v>7.2</v>
      </c>
      <c r="I4">
        <v>8.3000000000000007</v>
      </c>
      <c r="J4">
        <v>4.3</v>
      </c>
      <c r="K4">
        <v>-5.8</v>
      </c>
      <c r="N4">
        <v>8.4</v>
      </c>
      <c r="O4" s="10" t="s">
        <v>871</v>
      </c>
    </row>
    <row r="5" spans="1:16" x14ac:dyDescent="0.45">
      <c r="A5" s="10" t="s">
        <v>839</v>
      </c>
      <c r="B5" s="10" t="s">
        <v>21</v>
      </c>
      <c r="C5">
        <v>1251.0999999999999</v>
      </c>
      <c r="D5">
        <v>11.9</v>
      </c>
      <c r="F5">
        <v>9.1</v>
      </c>
      <c r="I5">
        <v>7.1</v>
      </c>
      <c r="K5">
        <v>-6</v>
      </c>
      <c r="N5">
        <v>9.6999999999999993</v>
      </c>
      <c r="O5" s="10" t="s">
        <v>871</v>
      </c>
    </row>
    <row r="6" spans="1:16" x14ac:dyDescent="0.45">
      <c r="A6" s="10" t="s">
        <v>767</v>
      </c>
      <c r="B6" s="10" t="s">
        <v>21</v>
      </c>
      <c r="C6">
        <v>1104</v>
      </c>
      <c r="D6">
        <v>11.9</v>
      </c>
      <c r="F6">
        <v>5.8</v>
      </c>
      <c r="I6">
        <v>11</v>
      </c>
      <c r="J6">
        <v>0.5</v>
      </c>
      <c r="K6">
        <v>0.1</v>
      </c>
      <c r="L6">
        <v>-0.3</v>
      </c>
      <c r="N6">
        <v>8.6999999999999993</v>
      </c>
      <c r="O6" s="10" t="s">
        <v>871</v>
      </c>
    </row>
    <row r="7" spans="1:16" x14ac:dyDescent="0.45">
      <c r="A7" s="10" t="s">
        <v>598</v>
      </c>
      <c r="B7" s="10" t="s">
        <v>21</v>
      </c>
      <c r="C7">
        <v>926</v>
      </c>
      <c r="D7">
        <v>11.9</v>
      </c>
      <c r="F7">
        <v>3.1</v>
      </c>
      <c r="G7">
        <v>5.0999999999999996</v>
      </c>
      <c r="I7">
        <v>9.3000000000000007</v>
      </c>
      <c r="J7">
        <v>1.5</v>
      </c>
      <c r="K7">
        <v>-9.4</v>
      </c>
      <c r="L7">
        <v>-9.1999999999999993</v>
      </c>
      <c r="N7">
        <v>6.8</v>
      </c>
      <c r="O7" s="10" t="s">
        <v>871</v>
      </c>
    </row>
    <row r="8" spans="1:16" x14ac:dyDescent="0.45">
      <c r="A8" s="10" t="s">
        <v>832</v>
      </c>
      <c r="B8" s="10" t="s">
        <v>87</v>
      </c>
      <c r="C8">
        <v>423.1</v>
      </c>
      <c r="D8">
        <v>11.8</v>
      </c>
      <c r="J8">
        <v>4.8</v>
      </c>
      <c r="K8">
        <v>-4.2</v>
      </c>
      <c r="N8">
        <v>7.4</v>
      </c>
      <c r="O8" s="10" t="s">
        <v>871</v>
      </c>
    </row>
    <row r="9" spans="1:16" x14ac:dyDescent="0.45">
      <c r="A9" s="10" t="s">
        <v>828</v>
      </c>
      <c r="B9" s="10" t="s">
        <v>21</v>
      </c>
      <c r="C9">
        <v>1944.1</v>
      </c>
      <c r="D9">
        <v>11.8</v>
      </c>
      <c r="F9">
        <v>10.9</v>
      </c>
      <c r="I9">
        <v>10</v>
      </c>
      <c r="J9">
        <v>1</v>
      </c>
      <c r="K9">
        <v>-2</v>
      </c>
      <c r="M9">
        <v>6.4</v>
      </c>
      <c r="N9">
        <v>9.8000000000000007</v>
      </c>
      <c r="O9" s="10" t="s">
        <v>871</v>
      </c>
    </row>
    <row r="10" spans="1:16" x14ac:dyDescent="0.45">
      <c r="A10" s="10" t="s">
        <v>843</v>
      </c>
      <c r="B10" s="10" t="s">
        <v>21</v>
      </c>
      <c r="C10">
        <v>469</v>
      </c>
      <c r="D10">
        <v>11.8</v>
      </c>
      <c r="F10">
        <v>4.4000000000000004</v>
      </c>
      <c r="I10">
        <v>10.7</v>
      </c>
      <c r="J10">
        <v>2</v>
      </c>
      <c r="K10">
        <v>-3.6</v>
      </c>
      <c r="N10">
        <v>3.1</v>
      </c>
      <c r="O10" s="10" t="s">
        <v>871</v>
      </c>
    </row>
    <row r="11" spans="1:16" x14ac:dyDescent="0.45">
      <c r="A11" s="10" t="s">
        <v>834</v>
      </c>
      <c r="B11" s="10" t="s">
        <v>230</v>
      </c>
      <c r="C11">
        <v>401</v>
      </c>
      <c r="D11">
        <v>11.7</v>
      </c>
      <c r="J11">
        <v>4.5</v>
      </c>
      <c r="K11">
        <v>-2.5</v>
      </c>
      <c r="L11">
        <v>-3.9</v>
      </c>
      <c r="N11">
        <v>10.3</v>
      </c>
      <c r="O11" s="10" t="s">
        <v>871</v>
      </c>
    </row>
    <row r="12" spans="1:16" x14ac:dyDescent="0.45">
      <c r="A12" s="10" t="s">
        <v>813</v>
      </c>
      <c r="B12" s="10" t="s">
        <v>21</v>
      </c>
      <c r="C12">
        <v>413</v>
      </c>
      <c r="D12">
        <v>11.6</v>
      </c>
      <c r="F12">
        <v>10.9</v>
      </c>
      <c r="I12">
        <v>7.8</v>
      </c>
      <c r="J12">
        <v>4.3</v>
      </c>
      <c r="K12">
        <v>-5.9</v>
      </c>
      <c r="N12">
        <v>8.8000000000000007</v>
      </c>
      <c r="O12" s="10" t="s">
        <v>871</v>
      </c>
    </row>
    <row r="13" spans="1:16" x14ac:dyDescent="0.45">
      <c r="A13" s="10" t="s">
        <v>823</v>
      </c>
      <c r="B13" s="10" t="s">
        <v>21</v>
      </c>
      <c r="C13">
        <v>407.2</v>
      </c>
      <c r="D13">
        <v>11.6</v>
      </c>
      <c r="F13">
        <v>5.7</v>
      </c>
      <c r="G13">
        <v>6.8</v>
      </c>
      <c r="I13">
        <v>8.6999999999999993</v>
      </c>
      <c r="J13">
        <v>0.6</v>
      </c>
      <c r="K13">
        <v>-3</v>
      </c>
      <c r="N13">
        <v>6.3</v>
      </c>
      <c r="O13" s="10" t="s">
        <v>871</v>
      </c>
    </row>
    <row r="14" spans="1:16" x14ac:dyDescent="0.45">
      <c r="A14" s="10" t="s">
        <v>852</v>
      </c>
      <c r="B14" s="10" t="s">
        <v>21</v>
      </c>
      <c r="C14">
        <v>480.2</v>
      </c>
      <c r="D14">
        <v>11.6</v>
      </c>
      <c r="F14">
        <v>11</v>
      </c>
      <c r="G14">
        <v>4.8</v>
      </c>
      <c r="I14">
        <v>9.6999999999999993</v>
      </c>
      <c r="J14">
        <v>6.4</v>
      </c>
      <c r="K14">
        <v>-2</v>
      </c>
      <c r="N14">
        <v>8.4</v>
      </c>
      <c r="O14" s="10" t="s">
        <v>871</v>
      </c>
    </row>
    <row r="15" spans="1:16" x14ac:dyDescent="0.45">
      <c r="A15" s="10" t="s">
        <v>311</v>
      </c>
      <c r="B15" s="10" t="s">
        <v>312</v>
      </c>
      <c r="C15">
        <v>2712.2</v>
      </c>
      <c r="D15">
        <v>11.5</v>
      </c>
      <c r="G15">
        <v>7.3</v>
      </c>
      <c r="I15">
        <v>11.1</v>
      </c>
      <c r="J15">
        <v>4.0999999999999996</v>
      </c>
      <c r="K15">
        <v>-8.6999999999999993</v>
      </c>
      <c r="N15">
        <v>10.199999999999999</v>
      </c>
      <c r="O15" s="10" t="s">
        <v>871</v>
      </c>
    </row>
    <row r="16" spans="1:16" x14ac:dyDescent="0.45">
      <c r="A16" s="10" t="s">
        <v>567</v>
      </c>
      <c r="B16" s="10" t="s">
        <v>171</v>
      </c>
      <c r="C16">
        <v>617</v>
      </c>
      <c r="D16">
        <v>11.5</v>
      </c>
      <c r="F16">
        <v>7.1</v>
      </c>
      <c r="I16">
        <v>10.6</v>
      </c>
      <c r="J16">
        <v>5.9</v>
      </c>
      <c r="K16">
        <v>-7.9</v>
      </c>
      <c r="N16">
        <v>8.6</v>
      </c>
      <c r="O16" s="10" t="s">
        <v>871</v>
      </c>
    </row>
    <row r="17" spans="1:15" x14ac:dyDescent="0.45">
      <c r="A17" s="10" t="s">
        <v>761</v>
      </c>
      <c r="B17" s="10" t="s">
        <v>21</v>
      </c>
      <c r="C17">
        <v>471.2</v>
      </c>
      <c r="D17">
        <v>11.5</v>
      </c>
      <c r="F17">
        <v>11.3</v>
      </c>
      <c r="I17">
        <v>10.7</v>
      </c>
      <c r="J17">
        <v>3.2</v>
      </c>
      <c r="K17">
        <v>-2.2000000000000002</v>
      </c>
      <c r="N17">
        <v>7.6</v>
      </c>
      <c r="O17" s="10" t="s">
        <v>871</v>
      </c>
    </row>
    <row r="18" spans="1:15" x14ac:dyDescent="0.45">
      <c r="A18" s="10" t="s">
        <v>791</v>
      </c>
      <c r="B18" s="10" t="s">
        <v>26</v>
      </c>
      <c r="C18">
        <v>405</v>
      </c>
      <c r="D18">
        <v>11.4</v>
      </c>
      <c r="F18">
        <v>3.8</v>
      </c>
      <c r="I18">
        <v>8.1</v>
      </c>
      <c r="J18">
        <v>1.2</v>
      </c>
      <c r="K18">
        <v>-7.9</v>
      </c>
      <c r="N18">
        <v>7</v>
      </c>
      <c r="O18" s="10" t="s">
        <v>871</v>
      </c>
    </row>
    <row r="19" spans="1:15" x14ac:dyDescent="0.45">
      <c r="A19" s="10" t="s">
        <v>668</v>
      </c>
      <c r="B19" s="10" t="s">
        <v>21</v>
      </c>
      <c r="C19">
        <v>489.1</v>
      </c>
      <c r="D19">
        <v>11.4</v>
      </c>
      <c r="G19">
        <v>3.2</v>
      </c>
      <c r="I19">
        <v>10.8</v>
      </c>
      <c r="J19">
        <v>2.9</v>
      </c>
      <c r="N19">
        <v>6.3</v>
      </c>
      <c r="O19" s="10" t="s">
        <v>871</v>
      </c>
    </row>
    <row r="20" spans="1:15" x14ac:dyDescent="0.45">
      <c r="A20" s="10" t="s">
        <v>765</v>
      </c>
      <c r="B20" s="10" t="s">
        <v>21</v>
      </c>
      <c r="C20">
        <v>695.1</v>
      </c>
      <c r="D20">
        <v>11.3</v>
      </c>
      <c r="F20">
        <v>11.3</v>
      </c>
      <c r="I20">
        <v>1.5</v>
      </c>
      <c r="K20">
        <v>-7</v>
      </c>
      <c r="N20">
        <v>8.8000000000000007</v>
      </c>
      <c r="O20" s="10" t="s">
        <v>871</v>
      </c>
    </row>
    <row r="21" spans="1:15" x14ac:dyDescent="0.45">
      <c r="A21" s="10" t="s">
        <v>759</v>
      </c>
      <c r="B21" s="10" t="s">
        <v>21</v>
      </c>
      <c r="C21">
        <v>910.2</v>
      </c>
      <c r="D21">
        <v>11.3</v>
      </c>
      <c r="I21">
        <v>9.3000000000000007</v>
      </c>
      <c r="J21">
        <v>-0.1</v>
      </c>
      <c r="K21">
        <v>-6.8</v>
      </c>
      <c r="N21">
        <v>5.3</v>
      </c>
      <c r="O21" s="10" t="s">
        <v>871</v>
      </c>
    </row>
    <row r="22" spans="1:15" x14ac:dyDescent="0.45">
      <c r="A22" s="10" t="s">
        <v>743</v>
      </c>
      <c r="B22" s="10" t="s">
        <v>21</v>
      </c>
      <c r="C22">
        <v>446.1</v>
      </c>
      <c r="D22">
        <v>11.3</v>
      </c>
      <c r="F22">
        <v>8.6</v>
      </c>
      <c r="I22">
        <v>6.7</v>
      </c>
      <c r="J22">
        <v>2.7</v>
      </c>
      <c r="K22">
        <v>-3.7</v>
      </c>
      <c r="N22">
        <v>6.5</v>
      </c>
      <c r="O22" s="10" t="s">
        <v>871</v>
      </c>
    </row>
    <row r="23" spans="1:15" x14ac:dyDescent="0.45">
      <c r="A23" s="10" t="s">
        <v>554</v>
      </c>
      <c r="B23" s="10" t="s">
        <v>21</v>
      </c>
      <c r="C23">
        <v>316.10000000000002</v>
      </c>
      <c r="D23">
        <v>11.2</v>
      </c>
      <c r="I23">
        <v>9</v>
      </c>
      <c r="J23">
        <v>5</v>
      </c>
      <c r="K23">
        <v>-3.3</v>
      </c>
      <c r="N23">
        <v>7.1</v>
      </c>
      <c r="O23" s="10" t="s">
        <v>871</v>
      </c>
    </row>
    <row r="24" spans="1:15" x14ac:dyDescent="0.45">
      <c r="A24" s="10" t="s">
        <v>399</v>
      </c>
      <c r="B24" s="10" t="s">
        <v>21</v>
      </c>
      <c r="C24">
        <v>1293</v>
      </c>
      <c r="D24">
        <v>11.2</v>
      </c>
      <c r="F24">
        <v>11.1</v>
      </c>
      <c r="I24">
        <v>8</v>
      </c>
      <c r="J24">
        <v>-1.8</v>
      </c>
      <c r="K24">
        <v>-7.8</v>
      </c>
      <c r="N24">
        <v>6.8</v>
      </c>
      <c r="O24" s="10" t="s">
        <v>871</v>
      </c>
    </row>
    <row r="25" spans="1:15" x14ac:dyDescent="0.45">
      <c r="A25" s="10" t="s">
        <v>511</v>
      </c>
      <c r="B25" s="10" t="s">
        <v>21</v>
      </c>
      <c r="C25">
        <v>1016.1</v>
      </c>
      <c r="D25">
        <v>11.2</v>
      </c>
      <c r="J25">
        <v>2.6</v>
      </c>
      <c r="K25">
        <v>-5.4</v>
      </c>
      <c r="N25">
        <v>7.6</v>
      </c>
      <c r="O25" s="10" t="s">
        <v>871</v>
      </c>
    </row>
    <row r="26" spans="1:15" x14ac:dyDescent="0.45">
      <c r="A26" s="10" t="s">
        <v>616</v>
      </c>
      <c r="B26" s="10" t="s">
        <v>21</v>
      </c>
      <c r="C26">
        <v>522</v>
      </c>
      <c r="D26">
        <v>11.1</v>
      </c>
      <c r="I26">
        <v>10.3</v>
      </c>
      <c r="J26">
        <v>5.6</v>
      </c>
      <c r="N26">
        <v>9.5</v>
      </c>
      <c r="O26" s="10" t="s">
        <v>871</v>
      </c>
    </row>
    <row r="27" spans="1:15" x14ac:dyDescent="0.45">
      <c r="A27" s="10" t="s">
        <v>855</v>
      </c>
      <c r="B27" s="10" t="s">
        <v>21</v>
      </c>
      <c r="C27">
        <v>450.2</v>
      </c>
      <c r="D27">
        <v>11.1</v>
      </c>
      <c r="G27">
        <v>8.3000000000000007</v>
      </c>
      <c r="I27">
        <v>8.4</v>
      </c>
      <c r="J27">
        <v>2.2999999999999998</v>
      </c>
      <c r="K27">
        <v>-1.6</v>
      </c>
      <c r="N27">
        <v>8.3000000000000007</v>
      </c>
      <c r="O27" s="10" t="s">
        <v>871</v>
      </c>
    </row>
    <row r="28" spans="1:15" x14ac:dyDescent="0.45">
      <c r="A28" s="10" t="s">
        <v>844</v>
      </c>
      <c r="B28" s="10" t="s">
        <v>21</v>
      </c>
      <c r="C28">
        <v>539.20000000000005</v>
      </c>
      <c r="D28">
        <v>11.1</v>
      </c>
      <c r="F28">
        <v>7.3</v>
      </c>
      <c r="G28">
        <v>5.7</v>
      </c>
      <c r="J28">
        <v>3.3</v>
      </c>
      <c r="K28">
        <v>-3.5</v>
      </c>
      <c r="N28">
        <v>4.9000000000000004</v>
      </c>
      <c r="O28" s="10" t="s">
        <v>871</v>
      </c>
    </row>
    <row r="29" spans="1:15" x14ac:dyDescent="0.45">
      <c r="A29" s="10" t="s">
        <v>667</v>
      </c>
      <c r="B29" s="10" t="s">
        <v>21</v>
      </c>
      <c r="C29">
        <v>315</v>
      </c>
      <c r="D29">
        <v>11.1</v>
      </c>
      <c r="F29">
        <v>6.5</v>
      </c>
      <c r="I29">
        <v>9.4</v>
      </c>
      <c r="J29">
        <v>2.4</v>
      </c>
      <c r="K29">
        <v>-0.3</v>
      </c>
      <c r="N29">
        <v>7.6</v>
      </c>
      <c r="O29" s="10" t="s">
        <v>871</v>
      </c>
    </row>
    <row r="30" spans="1:15" x14ac:dyDescent="0.45">
      <c r="A30" s="10" t="s">
        <v>357</v>
      </c>
      <c r="B30" s="10" t="s">
        <v>21</v>
      </c>
      <c r="C30">
        <v>479</v>
      </c>
      <c r="D30">
        <v>11.1</v>
      </c>
      <c r="F30">
        <v>5.9</v>
      </c>
      <c r="G30">
        <v>5</v>
      </c>
      <c r="I30">
        <v>9.1</v>
      </c>
      <c r="J30">
        <v>0.3</v>
      </c>
      <c r="K30">
        <v>-4.7</v>
      </c>
      <c r="N30">
        <v>5.7</v>
      </c>
      <c r="O30" s="10" t="s">
        <v>871</v>
      </c>
    </row>
    <row r="31" spans="1:15" x14ac:dyDescent="0.45">
      <c r="A31" s="10" t="s">
        <v>639</v>
      </c>
      <c r="B31" s="10" t="s">
        <v>21</v>
      </c>
      <c r="C31">
        <v>1337</v>
      </c>
      <c r="D31">
        <v>11.1</v>
      </c>
      <c r="F31">
        <v>6.1</v>
      </c>
      <c r="I31">
        <v>9.5</v>
      </c>
      <c r="J31">
        <v>2.6</v>
      </c>
      <c r="K31">
        <v>-2.5</v>
      </c>
      <c r="N31">
        <v>3.9</v>
      </c>
      <c r="O31" s="10" t="s">
        <v>871</v>
      </c>
    </row>
    <row r="32" spans="1:15" x14ac:dyDescent="0.45">
      <c r="A32" s="10" t="s">
        <v>753</v>
      </c>
      <c r="B32" s="10" t="s">
        <v>21</v>
      </c>
      <c r="C32">
        <v>370</v>
      </c>
      <c r="D32">
        <v>11.1</v>
      </c>
      <c r="F32">
        <v>9.1999999999999993</v>
      </c>
      <c r="I32">
        <v>9.5</v>
      </c>
      <c r="J32">
        <v>0.8</v>
      </c>
      <c r="K32">
        <v>-6.4</v>
      </c>
      <c r="N32">
        <v>8.8000000000000007</v>
      </c>
      <c r="O32" s="10" t="s">
        <v>871</v>
      </c>
    </row>
    <row r="33" spans="1:15" x14ac:dyDescent="0.45">
      <c r="A33" s="10" t="s">
        <v>613</v>
      </c>
      <c r="B33" s="10" t="s">
        <v>230</v>
      </c>
      <c r="C33">
        <v>1145</v>
      </c>
      <c r="D33">
        <v>11</v>
      </c>
      <c r="F33">
        <v>11.4</v>
      </c>
      <c r="I33">
        <v>8.5</v>
      </c>
      <c r="J33">
        <v>2.5</v>
      </c>
      <c r="K33">
        <v>-9.6</v>
      </c>
      <c r="L33">
        <v>-9.9</v>
      </c>
      <c r="N33">
        <v>8.3000000000000007</v>
      </c>
      <c r="O33" s="10" t="s">
        <v>871</v>
      </c>
    </row>
    <row r="34" spans="1:15" x14ac:dyDescent="0.45">
      <c r="A34" s="10" t="s">
        <v>793</v>
      </c>
      <c r="B34" s="10" t="s">
        <v>21</v>
      </c>
      <c r="C34">
        <v>327.2</v>
      </c>
      <c r="D34">
        <v>11</v>
      </c>
      <c r="F34">
        <v>5.5</v>
      </c>
      <c r="G34">
        <v>4.7</v>
      </c>
      <c r="I34">
        <v>8.4</v>
      </c>
      <c r="J34">
        <v>2.2999999999999998</v>
      </c>
      <c r="K34">
        <v>-5.9</v>
      </c>
      <c r="N34">
        <v>7.6</v>
      </c>
      <c r="O34" s="10" t="s">
        <v>871</v>
      </c>
    </row>
    <row r="35" spans="1:15" x14ac:dyDescent="0.45">
      <c r="A35" s="10" t="s">
        <v>787</v>
      </c>
      <c r="B35" s="10" t="s">
        <v>21</v>
      </c>
      <c r="C35">
        <v>528.20000000000005</v>
      </c>
      <c r="D35">
        <v>11</v>
      </c>
      <c r="F35">
        <v>9.6</v>
      </c>
      <c r="I35">
        <v>8.6999999999999993</v>
      </c>
      <c r="J35">
        <v>1.8</v>
      </c>
      <c r="K35">
        <v>-3.1</v>
      </c>
      <c r="N35">
        <v>9.1</v>
      </c>
      <c r="O35" s="10" t="s">
        <v>871</v>
      </c>
    </row>
    <row r="36" spans="1:15" x14ac:dyDescent="0.45">
      <c r="A36" s="10" t="s">
        <v>856</v>
      </c>
      <c r="B36" s="10" t="s">
        <v>21</v>
      </c>
      <c r="C36">
        <v>872.1</v>
      </c>
      <c r="D36">
        <v>11</v>
      </c>
      <c r="F36">
        <v>4</v>
      </c>
      <c r="G36">
        <v>0.4</v>
      </c>
      <c r="I36">
        <v>8.9</v>
      </c>
      <c r="J36">
        <v>1</v>
      </c>
      <c r="K36">
        <v>-5.4</v>
      </c>
      <c r="N36">
        <v>9.1</v>
      </c>
      <c r="O36" s="10" t="s">
        <v>871</v>
      </c>
    </row>
    <row r="37" spans="1:15" x14ac:dyDescent="0.45">
      <c r="A37" s="10" t="s">
        <v>750</v>
      </c>
      <c r="B37" s="10" t="s">
        <v>171</v>
      </c>
      <c r="C37">
        <v>1172.0999999999999</v>
      </c>
      <c r="D37">
        <v>11</v>
      </c>
      <c r="F37">
        <v>8.1</v>
      </c>
      <c r="I37">
        <v>9.4</v>
      </c>
      <c r="J37">
        <v>-0.2</v>
      </c>
      <c r="K37">
        <v>-5.3</v>
      </c>
      <c r="M37">
        <v>-6.2</v>
      </c>
      <c r="N37">
        <v>7.5</v>
      </c>
      <c r="O37" s="10" t="s">
        <v>871</v>
      </c>
    </row>
    <row r="38" spans="1:15" x14ac:dyDescent="0.45">
      <c r="A38" s="10" t="s">
        <v>638</v>
      </c>
      <c r="B38" s="10" t="s">
        <v>21</v>
      </c>
      <c r="C38">
        <v>323.2</v>
      </c>
      <c r="D38">
        <v>11</v>
      </c>
      <c r="F38">
        <v>2.8</v>
      </c>
      <c r="I38">
        <v>8.6</v>
      </c>
      <c r="J38">
        <v>-1.1000000000000001</v>
      </c>
      <c r="K38">
        <v>-6.7</v>
      </c>
      <c r="N38">
        <v>8.6999999999999993</v>
      </c>
      <c r="O38" s="10" t="s">
        <v>871</v>
      </c>
    </row>
    <row r="39" spans="1:15" x14ac:dyDescent="0.45">
      <c r="A39" s="10" t="s">
        <v>849</v>
      </c>
      <c r="B39" s="10" t="s">
        <v>21</v>
      </c>
      <c r="C39">
        <v>456.2</v>
      </c>
      <c r="D39">
        <v>11</v>
      </c>
      <c r="F39">
        <v>9.5</v>
      </c>
      <c r="J39">
        <v>0.2</v>
      </c>
      <c r="M39">
        <v>12.7</v>
      </c>
      <c r="N39">
        <v>6.7</v>
      </c>
      <c r="O39" s="10" t="s">
        <v>871</v>
      </c>
    </row>
    <row r="40" spans="1:15" x14ac:dyDescent="0.45">
      <c r="A40" s="10" t="s">
        <v>427</v>
      </c>
      <c r="B40" s="10" t="s">
        <v>21</v>
      </c>
      <c r="C40">
        <v>302.2</v>
      </c>
      <c r="D40">
        <v>10.9</v>
      </c>
      <c r="F40">
        <v>10.7</v>
      </c>
      <c r="G40">
        <v>7.4</v>
      </c>
      <c r="J40">
        <v>-3.2</v>
      </c>
      <c r="N40">
        <v>6.8</v>
      </c>
      <c r="O40" s="10" t="s">
        <v>871</v>
      </c>
    </row>
    <row r="41" spans="1:15" x14ac:dyDescent="0.45">
      <c r="A41" s="10" t="s">
        <v>495</v>
      </c>
      <c r="B41" s="10" t="s">
        <v>21</v>
      </c>
      <c r="C41">
        <v>719.2</v>
      </c>
      <c r="D41">
        <v>10.9</v>
      </c>
      <c r="G41">
        <v>0.4</v>
      </c>
      <c r="I41">
        <v>9.6</v>
      </c>
      <c r="J41">
        <v>3.3</v>
      </c>
      <c r="N41">
        <v>7.8</v>
      </c>
      <c r="O41" s="10" t="s">
        <v>871</v>
      </c>
    </row>
    <row r="42" spans="1:15" x14ac:dyDescent="0.45">
      <c r="A42" s="10" t="s">
        <v>803</v>
      </c>
      <c r="B42" s="10" t="s">
        <v>21</v>
      </c>
      <c r="C42">
        <v>525</v>
      </c>
      <c r="D42">
        <v>10.9</v>
      </c>
      <c r="F42">
        <v>3.2</v>
      </c>
      <c r="I42">
        <v>7.4</v>
      </c>
      <c r="J42">
        <v>-1.6</v>
      </c>
      <c r="K42">
        <v>-0.1</v>
      </c>
      <c r="L42">
        <v>-2.6</v>
      </c>
      <c r="N42">
        <v>3.6</v>
      </c>
      <c r="O42" s="10" t="s">
        <v>871</v>
      </c>
    </row>
    <row r="43" spans="1:15" x14ac:dyDescent="0.45">
      <c r="A43" s="10" t="s">
        <v>256</v>
      </c>
      <c r="B43" s="10" t="s">
        <v>21</v>
      </c>
      <c r="C43">
        <v>539</v>
      </c>
      <c r="D43">
        <v>10.9</v>
      </c>
      <c r="F43">
        <v>4.4000000000000004</v>
      </c>
      <c r="I43">
        <v>8.3000000000000007</v>
      </c>
      <c r="J43">
        <v>0.5</v>
      </c>
      <c r="K43">
        <v>-0.2</v>
      </c>
      <c r="N43">
        <v>6.3</v>
      </c>
      <c r="O43" s="10" t="s">
        <v>871</v>
      </c>
    </row>
    <row r="44" spans="1:15" x14ac:dyDescent="0.45">
      <c r="A44" s="10" t="s">
        <v>328</v>
      </c>
      <c r="B44" s="10" t="s">
        <v>21</v>
      </c>
      <c r="C44">
        <v>767.1</v>
      </c>
      <c r="D44">
        <v>10.9</v>
      </c>
      <c r="F44">
        <v>10.4</v>
      </c>
      <c r="G44">
        <v>5.5</v>
      </c>
      <c r="I44">
        <v>7.1</v>
      </c>
      <c r="J44">
        <v>4.5</v>
      </c>
      <c r="K44">
        <v>-6.2</v>
      </c>
      <c r="N44">
        <v>5.8</v>
      </c>
      <c r="O44" s="10" t="s">
        <v>871</v>
      </c>
    </row>
    <row r="45" spans="1:15" x14ac:dyDescent="0.45">
      <c r="A45" s="10" t="s">
        <v>805</v>
      </c>
      <c r="B45" s="10" t="s">
        <v>21</v>
      </c>
      <c r="C45">
        <v>1046.2</v>
      </c>
      <c r="D45">
        <v>10.9</v>
      </c>
      <c r="F45">
        <v>3.5</v>
      </c>
      <c r="I45">
        <v>9.9</v>
      </c>
      <c r="J45">
        <v>3.8</v>
      </c>
      <c r="K45">
        <v>-9.6</v>
      </c>
      <c r="N45">
        <v>8.9</v>
      </c>
      <c r="O45" s="10" t="s">
        <v>871</v>
      </c>
    </row>
    <row r="46" spans="1:15" x14ac:dyDescent="0.45">
      <c r="A46" s="10" t="s">
        <v>636</v>
      </c>
      <c r="B46" s="10" t="s">
        <v>21</v>
      </c>
      <c r="C46">
        <v>945</v>
      </c>
      <c r="D46">
        <v>10.9</v>
      </c>
      <c r="I46">
        <v>8.6999999999999993</v>
      </c>
      <c r="J46">
        <v>1.6</v>
      </c>
      <c r="K46">
        <v>-4.5999999999999996</v>
      </c>
      <c r="M46">
        <v>-6.1</v>
      </c>
      <c r="N46">
        <v>6.5</v>
      </c>
      <c r="O46" s="10" t="s">
        <v>871</v>
      </c>
    </row>
    <row r="47" spans="1:15" x14ac:dyDescent="0.45">
      <c r="A47" s="10" t="s">
        <v>716</v>
      </c>
      <c r="B47" s="10" t="s">
        <v>21</v>
      </c>
      <c r="C47">
        <v>1146.0999999999999</v>
      </c>
      <c r="D47">
        <v>10.9</v>
      </c>
      <c r="F47">
        <v>3.6</v>
      </c>
      <c r="I47">
        <v>9.1999999999999993</v>
      </c>
      <c r="J47">
        <v>2</v>
      </c>
      <c r="K47">
        <v>-10.199999999999999</v>
      </c>
      <c r="N47">
        <v>3.7</v>
      </c>
      <c r="O47" s="10" t="s">
        <v>871</v>
      </c>
    </row>
    <row r="48" spans="1:15" x14ac:dyDescent="0.45">
      <c r="A48" s="10" t="s">
        <v>549</v>
      </c>
      <c r="B48" s="10" t="s">
        <v>21</v>
      </c>
      <c r="C48">
        <v>348.2</v>
      </c>
      <c r="D48">
        <v>10.9</v>
      </c>
      <c r="I48">
        <v>9.9</v>
      </c>
      <c r="J48">
        <v>1</v>
      </c>
      <c r="K48">
        <v>-8.4</v>
      </c>
      <c r="N48">
        <v>3.9</v>
      </c>
      <c r="O48" s="10" t="s">
        <v>871</v>
      </c>
    </row>
    <row r="49" spans="1:15" x14ac:dyDescent="0.45">
      <c r="A49" s="10" t="s">
        <v>395</v>
      </c>
      <c r="B49" s="10" t="s">
        <v>21</v>
      </c>
      <c r="C49">
        <v>626</v>
      </c>
      <c r="D49">
        <v>10.9</v>
      </c>
      <c r="F49">
        <v>6.3</v>
      </c>
      <c r="I49">
        <v>8.6999999999999993</v>
      </c>
      <c r="J49">
        <v>0</v>
      </c>
      <c r="K49">
        <v>-8.6999999999999993</v>
      </c>
      <c r="N49">
        <v>9</v>
      </c>
      <c r="O49" s="10" t="s">
        <v>871</v>
      </c>
    </row>
    <row r="50" spans="1:15" x14ac:dyDescent="0.45">
      <c r="A50" s="10" t="s">
        <v>68</v>
      </c>
      <c r="B50" s="10" t="s">
        <v>26</v>
      </c>
      <c r="C50">
        <v>352</v>
      </c>
      <c r="D50">
        <v>10.8</v>
      </c>
      <c r="F50">
        <v>3.6</v>
      </c>
      <c r="I50">
        <v>8.1999999999999993</v>
      </c>
      <c r="J50">
        <v>-0.9</v>
      </c>
      <c r="K50">
        <v>-6.2</v>
      </c>
      <c r="N50">
        <v>6</v>
      </c>
      <c r="O50" s="10" t="s">
        <v>871</v>
      </c>
    </row>
    <row r="51" spans="1:15" x14ac:dyDescent="0.45">
      <c r="A51" s="10" t="s">
        <v>584</v>
      </c>
      <c r="B51" s="10" t="s">
        <v>551</v>
      </c>
      <c r="C51">
        <v>1503.1</v>
      </c>
      <c r="D51">
        <v>10.8</v>
      </c>
      <c r="F51">
        <v>5.9</v>
      </c>
      <c r="I51">
        <v>7.7</v>
      </c>
      <c r="J51">
        <v>0.5</v>
      </c>
      <c r="K51">
        <v>-1.4</v>
      </c>
      <c r="M51">
        <v>16.399999999999999</v>
      </c>
      <c r="N51">
        <v>7.3</v>
      </c>
      <c r="O51" s="10" t="s">
        <v>871</v>
      </c>
    </row>
    <row r="52" spans="1:15" x14ac:dyDescent="0.45">
      <c r="A52" s="10" t="s">
        <v>404</v>
      </c>
      <c r="B52" s="10" t="s">
        <v>21</v>
      </c>
      <c r="C52">
        <v>2565.1999999999998</v>
      </c>
      <c r="D52">
        <v>10.8</v>
      </c>
      <c r="F52">
        <v>6</v>
      </c>
      <c r="I52">
        <v>6.7</v>
      </c>
      <c r="J52">
        <v>1.7</v>
      </c>
      <c r="K52">
        <v>-4.7</v>
      </c>
      <c r="N52">
        <v>6.5</v>
      </c>
      <c r="O52" s="10" t="s">
        <v>871</v>
      </c>
    </row>
    <row r="53" spans="1:15" x14ac:dyDescent="0.45">
      <c r="A53" s="10" t="s">
        <v>687</v>
      </c>
      <c r="B53" s="10" t="s">
        <v>21</v>
      </c>
      <c r="C53">
        <v>883.2</v>
      </c>
      <c r="D53">
        <v>10.8</v>
      </c>
      <c r="G53">
        <v>3.7</v>
      </c>
      <c r="I53">
        <v>7.7</v>
      </c>
      <c r="J53">
        <v>3.7</v>
      </c>
      <c r="K53">
        <v>-5.0999999999999996</v>
      </c>
      <c r="N53">
        <v>2.2999999999999998</v>
      </c>
      <c r="O53" s="10" t="s">
        <v>871</v>
      </c>
    </row>
    <row r="54" spans="1:15" x14ac:dyDescent="0.45">
      <c r="A54" s="10" t="s">
        <v>644</v>
      </c>
      <c r="B54" s="10" t="s">
        <v>21</v>
      </c>
      <c r="C54">
        <v>367</v>
      </c>
      <c r="D54">
        <v>10.8</v>
      </c>
      <c r="I54">
        <v>7.8</v>
      </c>
      <c r="J54">
        <v>4.8</v>
      </c>
      <c r="N54">
        <v>4.9000000000000004</v>
      </c>
      <c r="O54" s="10" t="s">
        <v>871</v>
      </c>
    </row>
    <row r="55" spans="1:15" x14ac:dyDescent="0.45">
      <c r="A55" s="10" t="s">
        <v>650</v>
      </c>
      <c r="B55" s="10" t="s">
        <v>21</v>
      </c>
      <c r="C55">
        <v>426</v>
      </c>
      <c r="D55">
        <v>10.7</v>
      </c>
      <c r="F55">
        <v>6</v>
      </c>
      <c r="I55">
        <v>9.8000000000000007</v>
      </c>
      <c r="J55">
        <v>7.6</v>
      </c>
      <c r="K55">
        <v>-8.3000000000000007</v>
      </c>
      <c r="N55">
        <v>8.1</v>
      </c>
      <c r="O55" s="10" t="s">
        <v>871</v>
      </c>
    </row>
    <row r="56" spans="1:15" x14ac:dyDescent="0.45">
      <c r="A56" s="10" t="s">
        <v>634</v>
      </c>
      <c r="B56" s="10" t="s">
        <v>21</v>
      </c>
      <c r="C56">
        <v>309.2</v>
      </c>
      <c r="D56">
        <v>10.7</v>
      </c>
      <c r="F56">
        <v>2.8</v>
      </c>
      <c r="I56">
        <v>8.9</v>
      </c>
      <c r="J56">
        <v>0.7</v>
      </c>
      <c r="K56">
        <v>-10</v>
      </c>
      <c r="N56">
        <v>4.5999999999999996</v>
      </c>
      <c r="O56" s="10" t="s">
        <v>871</v>
      </c>
    </row>
    <row r="57" spans="1:15" x14ac:dyDescent="0.45">
      <c r="A57" s="10" t="s">
        <v>663</v>
      </c>
      <c r="B57" s="10" t="s">
        <v>21</v>
      </c>
      <c r="C57">
        <v>546.20000000000005</v>
      </c>
      <c r="D57">
        <v>10.7</v>
      </c>
      <c r="F57">
        <v>4.4000000000000004</v>
      </c>
      <c r="I57">
        <v>8.4</v>
      </c>
      <c r="J57">
        <v>-1.6</v>
      </c>
      <c r="K57">
        <v>-7.3</v>
      </c>
      <c r="N57">
        <v>5.5</v>
      </c>
      <c r="O57" s="10" t="s">
        <v>871</v>
      </c>
    </row>
    <row r="58" spans="1:15" x14ac:dyDescent="0.45">
      <c r="A58" s="10" t="s">
        <v>414</v>
      </c>
      <c r="B58" s="10" t="s">
        <v>21</v>
      </c>
      <c r="C58">
        <v>1072</v>
      </c>
      <c r="D58">
        <v>10.7</v>
      </c>
      <c r="F58">
        <v>7</v>
      </c>
      <c r="G58">
        <v>4.5999999999999996</v>
      </c>
      <c r="I58">
        <v>5.3</v>
      </c>
      <c r="J58">
        <v>0.5</v>
      </c>
      <c r="K58">
        <v>-4.4000000000000004</v>
      </c>
      <c r="N58">
        <v>7.1</v>
      </c>
      <c r="O58" s="10" t="s">
        <v>871</v>
      </c>
    </row>
    <row r="59" spans="1:15" x14ac:dyDescent="0.45">
      <c r="A59" s="10" t="s">
        <v>637</v>
      </c>
      <c r="B59" s="10" t="s">
        <v>21</v>
      </c>
      <c r="C59">
        <v>1893.2</v>
      </c>
      <c r="D59">
        <v>10.7</v>
      </c>
      <c r="I59">
        <v>6.4</v>
      </c>
      <c r="J59">
        <v>3.6</v>
      </c>
      <c r="K59">
        <v>-3.2</v>
      </c>
      <c r="N59">
        <v>7.2</v>
      </c>
      <c r="O59" s="10" t="s">
        <v>871</v>
      </c>
    </row>
    <row r="60" spans="1:15" x14ac:dyDescent="0.45">
      <c r="A60" s="10" t="s">
        <v>424</v>
      </c>
      <c r="B60" s="10" t="s">
        <v>21</v>
      </c>
      <c r="C60">
        <v>1356</v>
      </c>
      <c r="D60">
        <v>10.7</v>
      </c>
      <c r="F60">
        <v>6.6</v>
      </c>
      <c r="I60">
        <v>9.1</v>
      </c>
      <c r="J60">
        <v>1.5</v>
      </c>
      <c r="K60">
        <v>-6.5</v>
      </c>
      <c r="N60">
        <v>5.9</v>
      </c>
      <c r="O60" s="10" t="s">
        <v>871</v>
      </c>
    </row>
    <row r="61" spans="1:15" x14ac:dyDescent="0.45">
      <c r="A61" s="10" t="s">
        <v>428</v>
      </c>
      <c r="B61" s="10" t="s">
        <v>21</v>
      </c>
      <c r="C61">
        <v>520.20000000000005</v>
      </c>
      <c r="D61">
        <v>10.7</v>
      </c>
      <c r="I61">
        <v>8.6</v>
      </c>
      <c r="K61">
        <v>-9.1999999999999993</v>
      </c>
      <c r="N61">
        <v>5.2</v>
      </c>
      <c r="O61" s="10" t="s">
        <v>871</v>
      </c>
    </row>
    <row r="62" spans="1:15" x14ac:dyDescent="0.45">
      <c r="A62" s="10" t="s">
        <v>858</v>
      </c>
      <c r="B62" s="10" t="s">
        <v>26</v>
      </c>
      <c r="C62">
        <v>501</v>
      </c>
      <c r="D62">
        <v>10.7</v>
      </c>
      <c r="J62">
        <v>1.6</v>
      </c>
      <c r="L62">
        <v>-5.7</v>
      </c>
      <c r="M62">
        <v>-1.5</v>
      </c>
      <c r="N62">
        <v>4.7</v>
      </c>
      <c r="O62" s="10" t="s">
        <v>871</v>
      </c>
    </row>
    <row r="63" spans="1:15" x14ac:dyDescent="0.45">
      <c r="A63" s="10" t="s">
        <v>394</v>
      </c>
      <c r="B63" s="10" t="s">
        <v>21</v>
      </c>
      <c r="C63">
        <v>816.2</v>
      </c>
      <c r="D63">
        <v>10.7</v>
      </c>
      <c r="F63">
        <v>7.4</v>
      </c>
      <c r="G63">
        <v>6.1</v>
      </c>
      <c r="I63">
        <v>8.1</v>
      </c>
      <c r="J63">
        <v>3.8</v>
      </c>
      <c r="K63">
        <v>-8.1</v>
      </c>
      <c r="L63">
        <v>-7.3</v>
      </c>
      <c r="N63">
        <v>6.2</v>
      </c>
      <c r="O63" s="10" t="s">
        <v>871</v>
      </c>
    </row>
    <row r="64" spans="1:15" x14ac:dyDescent="0.45">
      <c r="A64" s="10" t="s">
        <v>851</v>
      </c>
      <c r="B64" s="10" t="s">
        <v>21</v>
      </c>
      <c r="C64">
        <v>419.1</v>
      </c>
      <c r="D64">
        <v>10.7</v>
      </c>
      <c r="F64">
        <v>2</v>
      </c>
      <c r="G64">
        <v>4.8</v>
      </c>
      <c r="I64">
        <v>8.1</v>
      </c>
      <c r="J64">
        <v>1.4</v>
      </c>
      <c r="K64">
        <v>-6.3</v>
      </c>
      <c r="N64">
        <v>7.5</v>
      </c>
      <c r="O64" s="10" t="s">
        <v>871</v>
      </c>
    </row>
    <row r="65" spans="1:15" x14ac:dyDescent="0.45">
      <c r="A65" s="10" t="s">
        <v>460</v>
      </c>
      <c r="B65" s="10" t="s">
        <v>21</v>
      </c>
      <c r="C65">
        <v>547.20000000000005</v>
      </c>
      <c r="D65">
        <v>10.6</v>
      </c>
      <c r="G65">
        <v>3.3</v>
      </c>
      <c r="J65">
        <v>0.8</v>
      </c>
      <c r="K65">
        <v>-5</v>
      </c>
      <c r="N65">
        <v>4.7</v>
      </c>
      <c r="O65" s="10" t="s">
        <v>871</v>
      </c>
    </row>
    <row r="66" spans="1:15" x14ac:dyDescent="0.45">
      <c r="A66" s="10" t="s">
        <v>817</v>
      </c>
      <c r="B66" s="10" t="s">
        <v>21</v>
      </c>
      <c r="C66">
        <v>324</v>
      </c>
      <c r="D66">
        <v>10.6</v>
      </c>
      <c r="I66">
        <v>6.5</v>
      </c>
      <c r="J66">
        <v>0.8</v>
      </c>
      <c r="N66">
        <v>9.1999999999999993</v>
      </c>
      <c r="O66" s="10" t="s">
        <v>871</v>
      </c>
    </row>
    <row r="67" spans="1:15" x14ac:dyDescent="0.45">
      <c r="A67" s="10" t="s">
        <v>777</v>
      </c>
      <c r="B67" s="10" t="s">
        <v>21</v>
      </c>
      <c r="C67">
        <v>334.2</v>
      </c>
      <c r="D67">
        <v>10.6</v>
      </c>
      <c r="F67">
        <v>8.1999999999999993</v>
      </c>
      <c r="I67">
        <v>8.1999999999999993</v>
      </c>
      <c r="J67">
        <v>3.2</v>
      </c>
      <c r="K67">
        <v>-3.8</v>
      </c>
      <c r="N67">
        <v>8.6999999999999993</v>
      </c>
      <c r="O67" s="10" t="s">
        <v>871</v>
      </c>
    </row>
    <row r="68" spans="1:15" x14ac:dyDescent="0.45">
      <c r="A68" s="10" t="s">
        <v>755</v>
      </c>
      <c r="B68" s="10" t="s">
        <v>21</v>
      </c>
      <c r="C68">
        <v>489.2</v>
      </c>
      <c r="D68">
        <v>10.6</v>
      </c>
      <c r="I68">
        <v>7.1</v>
      </c>
      <c r="J68">
        <v>9.9</v>
      </c>
      <c r="L68">
        <v>-0.5</v>
      </c>
      <c r="N68">
        <v>5.5</v>
      </c>
      <c r="O68" s="10" t="s">
        <v>871</v>
      </c>
    </row>
    <row r="69" spans="1:15" x14ac:dyDescent="0.45">
      <c r="A69" s="10" t="s">
        <v>586</v>
      </c>
      <c r="B69" s="10" t="s">
        <v>21</v>
      </c>
      <c r="C69">
        <v>662.2</v>
      </c>
      <c r="D69">
        <v>10.6</v>
      </c>
      <c r="G69">
        <v>3.5</v>
      </c>
      <c r="I69">
        <v>7.3</v>
      </c>
      <c r="J69">
        <v>2.8</v>
      </c>
      <c r="L69">
        <v>-1.1000000000000001</v>
      </c>
      <c r="N69">
        <v>4.5999999999999996</v>
      </c>
      <c r="O69" s="10" t="s">
        <v>871</v>
      </c>
    </row>
    <row r="70" spans="1:15" x14ac:dyDescent="0.45">
      <c r="A70" s="10" t="s">
        <v>692</v>
      </c>
      <c r="B70" s="10" t="s">
        <v>21</v>
      </c>
      <c r="C70">
        <v>953.1</v>
      </c>
      <c r="D70">
        <v>10.6</v>
      </c>
      <c r="F70">
        <v>7.8</v>
      </c>
      <c r="I70">
        <v>8.1</v>
      </c>
      <c r="J70">
        <v>2.2999999999999998</v>
      </c>
      <c r="K70">
        <v>-3.1</v>
      </c>
      <c r="N70">
        <v>4.9000000000000004</v>
      </c>
      <c r="O70" s="10" t="s">
        <v>871</v>
      </c>
    </row>
    <row r="71" spans="1:15" x14ac:dyDescent="0.45">
      <c r="A71" s="10" t="s">
        <v>725</v>
      </c>
      <c r="B71" s="10" t="s">
        <v>21</v>
      </c>
      <c r="C71">
        <v>735</v>
      </c>
      <c r="D71">
        <v>10.6</v>
      </c>
      <c r="F71">
        <v>3.7</v>
      </c>
      <c r="I71">
        <v>8.8000000000000007</v>
      </c>
      <c r="J71">
        <v>0.4</v>
      </c>
      <c r="L71">
        <v>-9.6</v>
      </c>
      <c r="N71">
        <v>8.6</v>
      </c>
      <c r="O71" s="10" t="s">
        <v>871</v>
      </c>
    </row>
    <row r="72" spans="1:15" x14ac:dyDescent="0.45">
      <c r="A72" s="10" t="s">
        <v>742</v>
      </c>
      <c r="B72" s="10" t="s">
        <v>73</v>
      </c>
      <c r="C72">
        <v>329.2</v>
      </c>
      <c r="D72">
        <v>10.6</v>
      </c>
      <c r="J72">
        <v>1.1000000000000001</v>
      </c>
      <c r="K72">
        <v>-2.2000000000000002</v>
      </c>
      <c r="N72">
        <v>6.9</v>
      </c>
      <c r="O72" s="10" t="s">
        <v>871</v>
      </c>
    </row>
    <row r="73" spans="1:15" x14ac:dyDescent="0.45">
      <c r="A73" s="10" t="s">
        <v>781</v>
      </c>
      <c r="B73" s="10" t="s">
        <v>21</v>
      </c>
      <c r="C73">
        <v>436</v>
      </c>
      <c r="D73">
        <v>10.6</v>
      </c>
      <c r="I73">
        <v>8.3000000000000007</v>
      </c>
      <c r="J73">
        <v>2.2000000000000002</v>
      </c>
      <c r="K73">
        <v>-6.7</v>
      </c>
      <c r="L73">
        <v>-0.2</v>
      </c>
      <c r="N73">
        <v>6.6</v>
      </c>
      <c r="O73" s="10" t="s">
        <v>871</v>
      </c>
    </row>
    <row r="74" spans="1:15" x14ac:dyDescent="0.45">
      <c r="A74" s="10" t="s">
        <v>540</v>
      </c>
      <c r="B74" s="10" t="s">
        <v>21</v>
      </c>
      <c r="C74">
        <v>302.2</v>
      </c>
      <c r="D74">
        <v>10.6</v>
      </c>
      <c r="F74">
        <v>9.6999999999999993</v>
      </c>
      <c r="I74">
        <v>11.1</v>
      </c>
      <c r="J74">
        <v>3.9</v>
      </c>
      <c r="K74">
        <v>-5.7</v>
      </c>
      <c r="N74">
        <v>7.6</v>
      </c>
      <c r="O74" s="10" t="s">
        <v>871</v>
      </c>
    </row>
    <row r="75" spans="1:15" x14ac:dyDescent="0.45">
      <c r="A75" s="10" t="s">
        <v>674</v>
      </c>
      <c r="B75" s="10" t="s">
        <v>21</v>
      </c>
      <c r="C75">
        <v>1013.2</v>
      </c>
      <c r="D75">
        <v>10.6</v>
      </c>
      <c r="I75">
        <v>7</v>
      </c>
      <c r="J75">
        <v>1.9</v>
      </c>
      <c r="K75">
        <v>-7.7</v>
      </c>
      <c r="N75">
        <v>6.9</v>
      </c>
      <c r="O75" s="10" t="s">
        <v>871</v>
      </c>
    </row>
    <row r="76" spans="1:15" x14ac:dyDescent="0.45">
      <c r="A76" s="10" t="s">
        <v>648</v>
      </c>
      <c r="B76" s="10" t="s">
        <v>21</v>
      </c>
      <c r="C76">
        <v>1151</v>
      </c>
      <c r="D76">
        <v>10.6</v>
      </c>
      <c r="F76">
        <v>5.6</v>
      </c>
      <c r="I76">
        <v>8.1999999999999993</v>
      </c>
      <c r="J76">
        <v>5.4</v>
      </c>
      <c r="K76">
        <v>-11.1</v>
      </c>
      <c r="N76">
        <v>4.0999999999999996</v>
      </c>
      <c r="O76" s="10" t="s">
        <v>871</v>
      </c>
    </row>
    <row r="77" spans="1:15" x14ac:dyDescent="0.45">
      <c r="A77" s="10" t="s">
        <v>137</v>
      </c>
      <c r="B77" s="10" t="s">
        <v>21</v>
      </c>
      <c r="C77">
        <v>322.10000000000002</v>
      </c>
      <c r="D77">
        <v>10.6</v>
      </c>
      <c r="F77">
        <v>5.6</v>
      </c>
      <c r="I77">
        <v>8.1999999999999993</v>
      </c>
      <c r="J77">
        <v>-2.5</v>
      </c>
      <c r="K77">
        <v>-6.6</v>
      </c>
      <c r="N77">
        <v>3.8</v>
      </c>
      <c r="O77" s="10" t="s">
        <v>871</v>
      </c>
    </row>
    <row r="78" spans="1:15" x14ac:dyDescent="0.45">
      <c r="A78" s="10" t="s">
        <v>483</v>
      </c>
      <c r="B78" s="10" t="s">
        <v>21</v>
      </c>
      <c r="C78">
        <v>316</v>
      </c>
      <c r="D78">
        <v>10.6</v>
      </c>
      <c r="I78">
        <v>7.7</v>
      </c>
      <c r="L78">
        <v>-6</v>
      </c>
      <c r="N78">
        <v>4.7</v>
      </c>
      <c r="O78" s="10" t="s">
        <v>871</v>
      </c>
    </row>
    <row r="79" spans="1:15" x14ac:dyDescent="0.45">
      <c r="A79" s="10" t="s">
        <v>783</v>
      </c>
      <c r="B79" s="10" t="s">
        <v>21</v>
      </c>
      <c r="C79">
        <v>1035.0999999999999</v>
      </c>
      <c r="D79">
        <v>10.5</v>
      </c>
      <c r="F79">
        <v>8.9</v>
      </c>
      <c r="I79">
        <v>7.3</v>
      </c>
      <c r="J79">
        <v>2.4</v>
      </c>
      <c r="K79">
        <v>-5.3</v>
      </c>
      <c r="N79">
        <v>6.7</v>
      </c>
      <c r="O79" s="10" t="s">
        <v>871</v>
      </c>
    </row>
    <row r="80" spans="1:15" x14ac:dyDescent="0.45">
      <c r="A80" s="10" t="s">
        <v>706</v>
      </c>
      <c r="B80" s="10" t="s">
        <v>21</v>
      </c>
      <c r="C80">
        <v>1282.0999999999999</v>
      </c>
      <c r="D80">
        <v>10.5</v>
      </c>
      <c r="F80">
        <v>4.7</v>
      </c>
      <c r="I80">
        <v>4.4000000000000004</v>
      </c>
      <c r="J80">
        <v>-0.3</v>
      </c>
      <c r="K80">
        <v>-7.6</v>
      </c>
      <c r="L80">
        <v>-7.7</v>
      </c>
      <c r="M80">
        <v>-8.1</v>
      </c>
      <c r="N80">
        <v>5.3</v>
      </c>
      <c r="O80" s="10" t="s">
        <v>871</v>
      </c>
    </row>
    <row r="81" spans="1:15" x14ac:dyDescent="0.45">
      <c r="A81" s="10" t="s">
        <v>609</v>
      </c>
      <c r="B81" s="10" t="s">
        <v>21</v>
      </c>
      <c r="C81">
        <v>1512.1</v>
      </c>
      <c r="D81">
        <v>10.5</v>
      </c>
      <c r="F81">
        <v>5.6</v>
      </c>
      <c r="I81">
        <v>8.8000000000000007</v>
      </c>
      <c r="J81">
        <v>0.5</v>
      </c>
      <c r="K81">
        <v>-8.1999999999999993</v>
      </c>
      <c r="N81">
        <v>6.7</v>
      </c>
      <c r="O81" s="10" t="s">
        <v>871</v>
      </c>
    </row>
    <row r="82" spans="1:15" x14ac:dyDescent="0.45">
      <c r="A82" s="10" t="s">
        <v>614</v>
      </c>
      <c r="B82" s="10" t="s">
        <v>21</v>
      </c>
      <c r="C82">
        <v>356</v>
      </c>
      <c r="D82">
        <v>10.5</v>
      </c>
      <c r="G82">
        <v>3</v>
      </c>
      <c r="I82">
        <v>8.3000000000000007</v>
      </c>
      <c r="J82">
        <v>0.3</v>
      </c>
      <c r="N82">
        <v>1.9</v>
      </c>
      <c r="O82" s="10" t="s">
        <v>871</v>
      </c>
    </row>
    <row r="83" spans="1:15" x14ac:dyDescent="0.45">
      <c r="A83" s="10" t="s">
        <v>814</v>
      </c>
      <c r="B83" s="10" t="s">
        <v>21</v>
      </c>
      <c r="C83">
        <v>1253.0999999999999</v>
      </c>
      <c r="D83">
        <v>10.5</v>
      </c>
      <c r="F83">
        <v>6.9</v>
      </c>
      <c r="G83">
        <v>5.0999999999999996</v>
      </c>
      <c r="I83">
        <v>10.4</v>
      </c>
      <c r="J83">
        <v>3.3</v>
      </c>
      <c r="K83">
        <v>-6.7</v>
      </c>
      <c r="N83">
        <v>8.4</v>
      </c>
      <c r="O83" s="10" t="s">
        <v>871</v>
      </c>
    </row>
    <row r="84" spans="1:15" x14ac:dyDescent="0.45">
      <c r="A84" s="10" t="s">
        <v>462</v>
      </c>
      <c r="B84" s="10" t="s">
        <v>145</v>
      </c>
      <c r="C84">
        <v>352.1</v>
      </c>
      <c r="D84">
        <v>10.5</v>
      </c>
      <c r="F84">
        <v>3.9</v>
      </c>
      <c r="I84">
        <v>7.9</v>
      </c>
      <c r="J84">
        <v>-4.0999999999999996</v>
      </c>
      <c r="K84">
        <v>-5.7</v>
      </c>
      <c r="L84">
        <v>-7.3</v>
      </c>
      <c r="N84">
        <v>7</v>
      </c>
      <c r="O84" s="10" t="s">
        <v>871</v>
      </c>
    </row>
    <row r="85" spans="1:15" x14ac:dyDescent="0.45">
      <c r="A85" s="10" t="s">
        <v>608</v>
      </c>
      <c r="B85" s="10" t="s">
        <v>21</v>
      </c>
      <c r="C85">
        <v>665.2</v>
      </c>
      <c r="D85">
        <v>10.5</v>
      </c>
      <c r="F85">
        <v>8.3000000000000007</v>
      </c>
      <c r="I85">
        <v>8.6</v>
      </c>
      <c r="J85">
        <v>2.8</v>
      </c>
      <c r="K85">
        <v>-5.7</v>
      </c>
      <c r="N85">
        <v>4.4000000000000004</v>
      </c>
      <c r="O85" s="10" t="s">
        <v>871</v>
      </c>
    </row>
    <row r="86" spans="1:15" x14ac:dyDescent="0.45">
      <c r="A86" s="10" t="s">
        <v>801</v>
      </c>
      <c r="B86" s="10" t="s">
        <v>551</v>
      </c>
      <c r="C86">
        <v>358</v>
      </c>
      <c r="D86">
        <v>10.5</v>
      </c>
      <c r="F86">
        <v>2.2999999999999998</v>
      </c>
      <c r="J86">
        <v>-0.2</v>
      </c>
      <c r="K86">
        <v>-3.7</v>
      </c>
      <c r="N86">
        <v>4.5999999999999996</v>
      </c>
      <c r="O86" s="10" t="s">
        <v>871</v>
      </c>
    </row>
    <row r="87" spans="1:15" x14ac:dyDescent="0.45">
      <c r="A87" s="10" t="s">
        <v>675</v>
      </c>
      <c r="B87" s="10" t="s">
        <v>21</v>
      </c>
      <c r="C87">
        <v>350.1</v>
      </c>
      <c r="D87">
        <v>10.5</v>
      </c>
      <c r="I87">
        <v>8.4</v>
      </c>
      <c r="J87">
        <v>3.1</v>
      </c>
      <c r="K87">
        <v>-6.6</v>
      </c>
      <c r="N87">
        <v>8.1999999999999993</v>
      </c>
      <c r="O87" s="10" t="s">
        <v>871</v>
      </c>
    </row>
    <row r="88" spans="1:15" x14ac:dyDescent="0.45">
      <c r="A88" s="10" t="s">
        <v>826</v>
      </c>
      <c r="B88" s="10" t="s">
        <v>21</v>
      </c>
      <c r="C88">
        <v>370</v>
      </c>
      <c r="D88">
        <v>10.5</v>
      </c>
      <c r="G88">
        <v>3.1</v>
      </c>
      <c r="I88">
        <v>8.5</v>
      </c>
      <c r="J88">
        <v>1.2</v>
      </c>
      <c r="K88">
        <v>-1.7</v>
      </c>
      <c r="N88">
        <v>3</v>
      </c>
      <c r="O88" s="10" t="s">
        <v>871</v>
      </c>
    </row>
    <row r="89" spans="1:15" x14ac:dyDescent="0.45">
      <c r="A89" s="10" t="s">
        <v>797</v>
      </c>
      <c r="B89" s="10" t="s">
        <v>21</v>
      </c>
      <c r="C89">
        <v>994</v>
      </c>
      <c r="D89">
        <v>10.5</v>
      </c>
      <c r="F89">
        <v>7.2</v>
      </c>
      <c r="I89">
        <v>9.1</v>
      </c>
      <c r="J89">
        <v>2.2999999999999998</v>
      </c>
      <c r="K89">
        <v>-6.6</v>
      </c>
      <c r="N89">
        <v>5.3</v>
      </c>
      <c r="O89" s="10" t="s">
        <v>871</v>
      </c>
    </row>
    <row r="90" spans="1:15" x14ac:dyDescent="0.45">
      <c r="A90" s="10" t="s">
        <v>808</v>
      </c>
      <c r="B90" s="10" t="s">
        <v>21</v>
      </c>
      <c r="C90">
        <v>463.2</v>
      </c>
      <c r="D90">
        <v>10.5</v>
      </c>
      <c r="I90">
        <v>9.1999999999999993</v>
      </c>
      <c r="J90">
        <v>3.8</v>
      </c>
      <c r="L90">
        <v>-4.3</v>
      </c>
      <c r="N90">
        <v>6.1</v>
      </c>
      <c r="O90" s="10" t="s">
        <v>871</v>
      </c>
    </row>
    <row r="91" spans="1:15" x14ac:dyDescent="0.45">
      <c r="A91" s="10" t="s">
        <v>390</v>
      </c>
      <c r="B91" s="10" t="s">
        <v>21</v>
      </c>
      <c r="C91">
        <v>466.1</v>
      </c>
      <c r="D91">
        <v>10.5</v>
      </c>
      <c r="G91">
        <v>3</v>
      </c>
      <c r="J91">
        <v>4.9000000000000004</v>
      </c>
      <c r="K91">
        <v>-16.399999999999999</v>
      </c>
      <c r="L91">
        <v>-5.9</v>
      </c>
      <c r="N91">
        <v>6.4</v>
      </c>
      <c r="O91" s="10" t="s">
        <v>871</v>
      </c>
    </row>
    <row r="92" spans="1:15" x14ac:dyDescent="0.45">
      <c r="A92" s="10" t="s">
        <v>653</v>
      </c>
      <c r="B92" s="10" t="s">
        <v>21</v>
      </c>
      <c r="C92">
        <v>650</v>
      </c>
      <c r="D92">
        <v>10.5</v>
      </c>
      <c r="I92">
        <v>7.4</v>
      </c>
      <c r="J92">
        <v>2.5</v>
      </c>
      <c r="K92">
        <v>-6</v>
      </c>
      <c r="N92">
        <v>5.8</v>
      </c>
      <c r="O92" s="10" t="s">
        <v>871</v>
      </c>
    </row>
    <row r="93" spans="1:15" x14ac:dyDescent="0.45">
      <c r="A93" s="10" t="s">
        <v>711</v>
      </c>
      <c r="B93" s="10" t="s">
        <v>21</v>
      </c>
      <c r="C93">
        <v>512.1</v>
      </c>
      <c r="D93">
        <v>10.4</v>
      </c>
      <c r="I93">
        <v>8.6</v>
      </c>
      <c r="J93">
        <v>0.4</v>
      </c>
      <c r="K93">
        <v>-8.1999999999999993</v>
      </c>
      <c r="N93">
        <v>7.6</v>
      </c>
      <c r="O93" s="10" t="s">
        <v>871</v>
      </c>
    </row>
    <row r="94" spans="1:15" x14ac:dyDescent="0.45">
      <c r="A94" s="10" t="s">
        <v>818</v>
      </c>
      <c r="B94" s="10" t="s">
        <v>21</v>
      </c>
      <c r="C94">
        <v>503.2</v>
      </c>
      <c r="D94">
        <v>10.4</v>
      </c>
      <c r="G94">
        <v>0.6</v>
      </c>
      <c r="I94">
        <v>7.7</v>
      </c>
      <c r="J94">
        <v>0.9</v>
      </c>
      <c r="N94">
        <v>3.5</v>
      </c>
      <c r="O94" s="10" t="s">
        <v>871</v>
      </c>
    </row>
    <row r="95" spans="1:15" x14ac:dyDescent="0.45">
      <c r="A95" s="10" t="s">
        <v>649</v>
      </c>
      <c r="B95" s="10" t="s">
        <v>21</v>
      </c>
      <c r="C95">
        <v>859</v>
      </c>
      <c r="D95">
        <v>10.4</v>
      </c>
      <c r="F95">
        <v>4.8</v>
      </c>
      <c r="G95">
        <v>5</v>
      </c>
      <c r="I95">
        <v>7.4</v>
      </c>
      <c r="J95">
        <v>0.7</v>
      </c>
      <c r="K95">
        <v>-2.9</v>
      </c>
      <c r="L95">
        <v>-4.8</v>
      </c>
      <c r="M95">
        <v>8.3000000000000007</v>
      </c>
      <c r="N95">
        <v>5.6</v>
      </c>
      <c r="O95" s="10" t="s">
        <v>871</v>
      </c>
    </row>
    <row r="96" spans="1:15" x14ac:dyDescent="0.45">
      <c r="A96" s="10" t="s">
        <v>698</v>
      </c>
      <c r="B96" s="10" t="s">
        <v>21</v>
      </c>
      <c r="C96">
        <v>1019.1</v>
      </c>
      <c r="D96">
        <v>10.4</v>
      </c>
      <c r="F96">
        <v>5.9</v>
      </c>
      <c r="G96">
        <v>5.3</v>
      </c>
      <c r="I96">
        <v>5</v>
      </c>
      <c r="J96">
        <v>2.1</v>
      </c>
      <c r="K96">
        <v>-5</v>
      </c>
      <c r="L96">
        <v>-8.6</v>
      </c>
      <c r="N96">
        <v>6.9</v>
      </c>
      <c r="O96" s="10" t="s">
        <v>871</v>
      </c>
    </row>
    <row r="97" spans="1:15" x14ac:dyDescent="0.45">
      <c r="A97" s="10" t="s">
        <v>699</v>
      </c>
      <c r="B97" s="10" t="s">
        <v>21</v>
      </c>
      <c r="C97">
        <v>1560.1</v>
      </c>
      <c r="D97">
        <v>10.4</v>
      </c>
      <c r="I97">
        <v>7.9</v>
      </c>
      <c r="J97">
        <v>1.7</v>
      </c>
      <c r="K97">
        <v>-3.7</v>
      </c>
      <c r="N97">
        <v>6.4</v>
      </c>
      <c r="O97" s="10" t="s">
        <v>871</v>
      </c>
    </row>
    <row r="98" spans="1:15" x14ac:dyDescent="0.45">
      <c r="A98" s="10" t="s">
        <v>528</v>
      </c>
      <c r="B98" s="10" t="s">
        <v>21</v>
      </c>
      <c r="C98">
        <v>542.20000000000005</v>
      </c>
      <c r="D98">
        <v>10.4</v>
      </c>
      <c r="F98">
        <v>1.9</v>
      </c>
      <c r="I98">
        <v>7.9</v>
      </c>
      <c r="J98">
        <v>1.2</v>
      </c>
      <c r="K98">
        <v>-3.2</v>
      </c>
      <c r="N98">
        <v>5.7</v>
      </c>
      <c r="O98" s="10" t="s">
        <v>871</v>
      </c>
    </row>
    <row r="99" spans="1:15" x14ac:dyDescent="0.45">
      <c r="A99" s="10" t="s">
        <v>369</v>
      </c>
      <c r="B99" s="10" t="s">
        <v>312</v>
      </c>
      <c r="C99">
        <v>666.1</v>
      </c>
      <c r="D99">
        <v>10.4</v>
      </c>
      <c r="F99">
        <v>5.2</v>
      </c>
      <c r="I99">
        <v>7.9</v>
      </c>
      <c r="J99">
        <v>0.4</v>
      </c>
      <c r="L99">
        <v>-8.3000000000000007</v>
      </c>
      <c r="N99">
        <v>4</v>
      </c>
      <c r="O99" s="10" t="s">
        <v>871</v>
      </c>
    </row>
    <row r="100" spans="1:15" x14ac:dyDescent="0.45">
      <c r="A100" s="10" t="s">
        <v>455</v>
      </c>
      <c r="B100" s="10" t="s">
        <v>21</v>
      </c>
      <c r="C100">
        <v>376</v>
      </c>
      <c r="D100">
        <v>10.4</v>
      </c>
      <c r="F100">
        <v>0.5</v>
      </c>
      <c r="I100">
        <v>7.9</v>
      </c>
      <c r="J100">
        <v>-2</v>
      </c>
      <c r="K100">
        <v>-6.4</v>
      </c>
      <c r="N100">
        <v>5</v>
      </c>
      <c r="O100" s="10" t="s">
        <v>871</v>
      </c>
    </row>
    <row r="101" spans="1:15" x14ac:dyDescent="0.45">
      <c r="A101" s="10" t="s">
        <v>812</v>
      </c>
      <c r="B101" s="10" t="s">
        <v>21</v>
      </c>
      <c r="C101">
        <v>927.2</v>
      </c>
      <c r="D101">
        <v>10.4</v>
      </c>
      <c r="F101">
        <v>8.6999999999999993</v>
      </c>
      <c r="I101">
        <v>8.8000000000000007</v>
      </c>
      <c r="J101">
        <v>1.6</v>
      </c>
      <c r="K101">
        <v>-1.9</v>
      </c>
      <c r="N101">
        <v>6.3</v>
      </c>
      <c r="O101" s="10" t="s">
        <v>871</v>
      </c>
    </row>
    <row r="102" spans="1:15" x14ac:dyDescent="0.45">
      <c r="A102" s="10" t="s">
        <v>530</v>
      </c>
      <c r="B102" s="10" t="s">
        <v>21</v>
      </c>
      <c r="C102">
        <v>400.1</v>
      </c>
      <c r="D102">
        <v>10.4</v>
      </c>
      <c r="F102">
        <v>3.6</v>
      </c>
      <c r="I102">
        <v>10.3</v>
      </c>
      <c r="J102">
        <v>3.2</v>
      </c>
      <c r="K102">
        <v>-8.4</v>
      </c>
      <c r="N102">
        <v>4.7</v>
      </c>
      <c r="O102" s="10" t="s">
        <v>871</v>
      </c>
    </row>
    <row r="103" spans="1:15" x14ac:dyDescent="0.45">
      <c r="A103" s="10" t="s">
        <v>630</v>
      </c>
      <c r="B103" s="10" t="s">
        <v>21</v>
      </c>
      <c r="C103">
        <v>990.1</v>
      </c>
      <c r="D103">
        <v>10.4</v>
      </c>
      <c r="F103">
        <v>5.3</v>
      </c>
      <c r="I103">
        <v>6.6</v>
      </c>
      <c r="J103">
        <v>2.7</v>
      </c>
      <c r="K103">
        <v>-4.7</v>
      </c>
      <c r="L103">
        <v>-5.6</v>
      </c>
      <c r="N103">
        <v>6.6</v>
      </c>
      <c r="O103" s="10" t="s">
        <v>871</v>
      </c>
    </row>
    <row r="104" spans="1:15" x14ac:dyDescent="0.45">
      <c r="A104" s="10" t="s">
        <v>846</v>
      </c>
      <c r="B104" s="10" t="s">
        <v>21</v>
      </c>
      <c r="C104">
        <v>321.10000000000002</v>
      </c>
      <c r="D104">
        <v>10.4</v>
      </c>
      <c r="F104">
        <v>3.3</v>
      </c>
      <c r="I104">
        <v>6.9</v>
      </c>
      <c r="J104">
        <v>1.3</v>
      </c>
      <c r="K104">
        <v>0.4</v>
      </c>
      <c r="N104">
        <v>5.5</v>
      </c>
      <c r="O104" s="10" t="s">
        <v>871</v>
      </c>
    </row>
    <row r="105" spans="1:15" x14ac:dyDescent="0.45">
      <c r="A105" s="10" t="s">
        <v>508</v>
      </c>
      <c r="B105" s="10" t="s">
        <v>21</v>
      </c>
      <c r="C105">
        <v>660</v>
      </c>
      <c r="D105">
        <v>10.4</v>
      </c>
      <c r="I105">
        <v>6.2</v>
      </c>
      <c r="J105">
        <v>-1.4</v>
      </c>
      <c r="K105">
        <v>-5.0999999999999996</v>
      </c>
      <c r="N105">
        <v>3.8</v>
      </c>
      <c r="O105" s="10" t="s">
        <v>871</v>
      </c>
    </row>
    <row r="106" spans="1:15" x14ac:dyDescent="0.45">
      <c r="A106" s="10" t="s">
        <v>402</v>
      </c>
      <c r="B106" s="10" t="s">
        <v>21</v>
      </c>
      <c r="C106">
        <v>1357</v>
      </c>
      <c r="D106">
        <v>10.4</v>
      </c>
      <c r="I106">
        <v>7.6</v>
      </c>
      <c r="J106">
        <v>0.6</v>
      </c>
      <c r="K106">
        <v>-3.7</v>
      </c>
      <c r="N106">
        <v>5.6</v>
      </c>
      <c r="O106" s="10" t="s">
        <v>871</v>
      </c>
    </row>
    <row r="107" spans="1:15" x14ac:dyDescent="0.45">
      <c r="A107" s="10" t="s">
        <v>732</v>
      </c>
      <c r="B107" s="10" t="s">
        <v>21</v>
      </c>
      <c r="C107">
        <v>3180</v>
      </c>
      <c r="D107">
        <v>10.4</v>
      </c>
      <c r="F107">
        <v>7.6</v>
      </c>
      <c r="I107">
        <v>5.8</v>
      </c>
      <c r="J107">
        <v>3</v>
      </c>
      <c r="K107">
        <v>-6.2</v>
      </c>
      <c r="N107">
        <v>5.6</v>
      </c>
      <c r="O107" s="10" t="s">
        <v>871</v>
      </c>
    </row>
    <row r="108" spans="1:15" x14ac:dyDescent="0.45">
      <c r="A108" s="10" t="s">
        <v>677</v>
      </c>
      <c r="B108" s="10" t="s">
        <v>21</v>
      </c>
      <c r="C108">
        <v>1064.2</v>
      </c>
      <c r="D108">
        <v>10.4</v>
      </c>
      <c r="I108">
        <v>8.1</v>
      </c>
      <c r="J108">
        <v>2</v>
      </c>
      <c r="K108">
        <v>-5.9</v>
      </c>
      <c r="N108">
        <v>6.9</v>
      </c>
      <c r="O108" s="10" t="s">
        <v>871</v>
      </c>
    </row>
    <row r="109" spans="1:15" x14ac:dyDescent="0.45">
      <c r="A109" s="10" t="s">
        <v>501</v>
      </c>
      <c r="B109" s="10" t="s">
        <v>21</v>
      </c>
      <c r="C109">
        <v>1153.0999999999999</v>
      </c>
      <c r="D109">
        <v>10.3</v>
      </c>
      <c r="F109">
        <v>10</v>
      </c>
      <c r="G109">
        <v>0</v>
      </c>
      <c r="I109">
        <v>9.4</v>
      </c>
      <c r="J109">
        <v>1</v>
      </c>
      <c r="K109">
        <v>-5.9</v>
      </c>
      <c r="N109">
        <v>6.9</v>
      </c>
      <c r="O109" s="10" t="s">
        <v>871</v>
      </c>
    </row>
    <row r="110" spans="1:15" x14ac:dyDescent="0.45">
      <c r="A110" s="10" t="s">
        <v>827</v>
      </c>
      <c r="B110" s="10" t="s">
        <v>21</v>
      </c>
      <c r="C110">
        <v>346.1</v>
      </c>
      <c r="D110">
        <v>10.3</v>
      </c>
      <c r="I110">
        <v>8</v>
      </c>
      <c r="J110">
        <v>1.5</v>
      </c>
      <c r="N110">
        <v>4</v>
      </c>
      <c r="O110" s="10" t="s">
        <v>871</v>
      </c>
    </row>
    <row r="111" spans="1:15" x14ac:dyDescent="0.45">
      <c r="A111" s="10" t="s">
        <v>261</v>
      </c>
      <c r="B111" s="10" t="s">
        <v>262</v>
      </c>
      <c r="C111">
        <v>404.2</v>
      </c>
      <c r="D111">
        <v>10.3</v>
      </c>
      <c r="J111">
        <v>2.1</v>
      </c>
      <c r="K111">
        <v>-5.7</v>
      </c>
      <c r="N111">
        <v>5.6</v>
      </c>
      <c r="O111" s="10" t="s">
        <v>871</v>
      </c>
    </row>
    <row r="112" spans="1:15" x14ac:dyDescent="0.45">
      <c r="A112" s="10" t="s">
        <v>719</v>
      </c>
      <c r="B112" s="10" t="s">
        <v>115</v>
      </c>
      <c r="C112">
        <v>579.1</v>
      </c>
      <c r="D112">
        <v>10.3</v>
      </c>
      <c r="F112">
        <v>6.9</v>
      </c>
      <c r="G112">
        <v>2.2000000000000002</v>
      </c>
      <c r="I112">
        <v>8.1999999999999993</v>
      </c>
      <c r="J112">
        <v>1.7</v>
      </c>
      <c r="K112">
        <v>-2</v>
      </c>
      <c r="L112">
        <v>-5.6</v>
      </c>
      <c r="N112">
        <v>4.4000000000000004</v>
      </c>
      <c r="O112" s="10" t="s">
        <v>871</v>
      </c>
    </row>
    <row r="113" spans="1:15" x14ac:dyDescent="0.45">
      <c r="A113" s="10" t="s">
        <v>762</v>
      </c>
      <c r="B113" s="10" t="s">
        <v>21</v>
      </c>
      <c r="C113">
        <v>362.2</v>
      </c>
      <c r="D113">
        <v>10.3</v>
      </c>
      <c r="F113">
        <v>6.2</v>
      </c>
      <c r="I113">
        <v>8.1999999999999993</v>
      </c>
      <c r="J113">
        <v>3.7</v>
      </c>
      <c r="K113">
        <v>-7.9</v>
      </c>
      <c r="N113">
        <v>7.8</v>
      </c>
      <c r="O113" s="10" t="s">
        <v>871</v>
      </c>
    </row>
    <row r="114" spans="1:15" x14ac:dyDescent="0.45">
      <c r="A114" s="10" t="s">
        <v>646</v>
      </c>
      <c r="B114" s="10" t="s">
        <v>21</v>
      </c>
      <c r="C114">
        <v>1153.0999999999999</v>
      </c>
      <c r="D114">
        <v>10.3</v>
      </c>
      <c r="F114">
        <v>5.7</v>
      </c>
      <c r="I114">
        <v>7.6</v>
      </c>
      <c r="J114">
        <v>1.5</v>
      </c>
      <c r="K114">
        <v>-7.9</v>
      </c>
      <c r="M114">
        <v>-7.7</v>
      </c>
      <c r="N114">
        <v>6.3</v>
      </c>
      <c r="O114" s="10" t="s">
        <v>871</v>
      </c>
    </row>
    <row r="115" spans="1:15" x14ac:dyDescent="0.45">
      <c r="A115" s="10" t="s">
        <v>507</v>
      </c>
      <c r="B115" s="10" t="s">
        <v>21</v>
      </c>
      <c r="C115">
        <v>544.20000000000005</v>
      </c>
      <c r="D115">
        <v>10.3</v>
      </c>
      <c r="I115">
        <v>10.7</v>
      </c>
      <c r="J115">
        <v>2.8</v>
      </c>
      <c r="L115">
        <v>-7.5</v>
      </c>
      <c r="N115">
        <v>6.6</v>
      </c>
      <c r="O115" s="10" t="s">
        <v>871</v>
      </c>
    </row>
    <row r="116" spans="1:15" x14ac:dyDescent="0.45">
      <c r="A116" s="10" t="s">
        <v>342</v>
      </c>
      <c r="B116" s="10" t="s">
        <v>21</v>
      </c>
      <c r="C116">
        <v>361.2</v>
      </c>
      <c r="D116">
        <v>10.3</v>
      </c>
      <c r="F116">
        <v>10.199999999999999</v>
      </c>
      <c r="G116">
        <v>3</v>
      </c>
      <c r="I116">
        <v>8</v>
      </c>
      <c r="J116">
        <v>3.2</v>
      </c>
      <c r="K116">
        <v>-8.6999999999999993</v>
      </c>
      <c r="N116">
        <v>7.3</v>
      </c>
      <c r="O116" s="10" t="s">
        <v>871</v>
      </c>
    </row>
    <row r="117" spans="1:15" x14ac:dyDescent="0.45">
      <c r="A117" s="10" t="s">
        <v>773</v>
      </c>
      <c r="B117" s="10" t="s">
        <v>21</v>
      </c>
      <c r="C117">
        <v>763.2</v>
      </c>
      <c r="D117">
        <v>10.3</v>
      </c>
      <c r="I117">
        <v>5.8</v>
      </c>
      <c r="J117">
        <v>1.4</v>
      </c>
      <c r="K117">
        <v>-5.7</v>
      </c>
      <c r="L117">
        <v>-5.6</v>
      </c>
      <c r="N117">
        <v>4.0999999999999996</v>
      </c>
      <c r="O117" s="10" t="s">
        <v>871</v>
      </c>
    </row>
    <row r="118" spans="1:15" x14ac:dyDescent="0.45">
      <c r="A118" s="10" t="s">
        <v>605</v>
      </c>
      <c r="B118" s="10" t="s">
        <v>21</v>
      </c>
      <c r="C118">
        <v>816</v>
      </c>
      <c r="D118">
        <v>10.3</v>
      </c>
      <c r="G118">
        <v>6.4</v>
      </c>
      <c r="I118">
        <v>7</v>
      </c>
      <c r="J118">
        <v>-0.2</v>
      </c>
      <c r="K118">
        <v>-2.5</v>
      </c>
      <c r="N118">
        <v>5.3</v>
      </c>
      <c r="O118" s="10" t="s">
        <v>871</v>
      </c>
    </row>
    <row r="119" spans="1:15" x14ac:dyDescent="0.45">
      <c r="A119" s="10" t="s">
        <v>745</v>
      </c>
      <c r="B119" s="10" t="s">
        <v>21</v>
      </c>
      <c r="C119">
        <v>542.1</v>
      </c>
      <c r="D119">
        <v>10.3</v>
      </c>
      <c r="I119">
        <v>6.7</v>
      </c>
      <c r="J119">
        <v>3.4</v>
      </c>
      <c r="K119">
        <v>-2.5</v>
      </c>
      <c r="N119">
        <v>8.9</v>
      </c>
      <c r="O119" s="10" t="s">
        <v>871</v>
      </c>
    </row>
    <row r="120" spans="1:15" x14ac:dyDescent="0.45">
      <c r="A120" s="10" t="s">
        <v>740</v>
      </c>
      <c r="B120" s="10" t="s">
        <v>191</v>
      </c>
      <c r="C120">
        <v>462.2</v>
      </c>
      <c r="D120">
        <v>10.199999999999999</v>
      </c>
      <c r="I120">
        <v>9.4</v>
      </c>
      <c r="J120">
        <v>3.4</v>
      </c>
      <c r="N120">
        <v>6.1</v>
      </c>
      <c r="O120" s="10" t="s">
        <v>871</v>
      </c>
    </row>
    <row r="121" spans="1:15" x14ac:dyDescent="0.45">
      <c r="A121" s="10" t="s">
        <v>308</v>
      </c>
      <c r="B121" s="10" t="s">
        <v>21</v>
      </c>
      <c r="C121">
        <v>1816.2</v>
      </c>
      <c r="D121">
        <v>10.199999999999999</v>
      </c>
      <c r="F121">
        <v>8.6999999999999993</v>
      </c>
      <c r="I121">
        <v>8.8000000000000007</v>
      </c>
      <c r="J121">
        <v>3.9</v>
      </c>
      <c r="K121">
        <v>-6</v>
      </c>
      <c r="N121">
        <v>6.9</v>
      </c>
      <c r="O121" s="10" t="s">
        <v>871</v>
      </c>
    </row>
    <row r="122" spans="1:15" x14ac:dyDescent="0.45">
      <c r="A122" s="10" t="s">
        <v>840</v>
      </c>
      <c r="B122" s="10" t="s">
        <v>21</v>
      </c>
      <c r="C122">
        <v>478.2</v>
      </c>
      <c r="D122">
        <v>10.199999999999999</v>
      </c>
      <c r="F122">
        <v>5.4</v>
      </c>
      <c r="I122">
        <v>6.4</v>
      </c>
      <c r="J122">
        <v>3.3</v>
      </c>
      <c r="K122">
        <v>-8.3000000000000007</v>
      </c>
      <c r="N122">
        <v>7</v>
      </c>
      <c r="O122" s="10" t="s">
        <v>871</v>
      </c>
    </row>
    <row r="123" spans="1:15" x14ac:dyDescent="0.45">
      <c r="A123" s="10" t="s">
        <v>502</v>
      </c>
      <c r="B123" s="10" t="s">
        <v>21</v>
      </c>
      <c r="C123">
        <v>306.2</v>
      </c>
      <c r="D123">
        <v>10.199999999999999</v>
      </c>
      <c r="I123">
        <v>6.4</v>
      </c>
      <c r="J123">
        <v>0.8</v>
      </c>
      <c r="L123">
        <v>-8.8000000000000007</v>
      </c>
      <c r="N123">
        <v>6.1</v>
      </c>
      <c r="O123" s="10" t="s">
        <v>871</v>
      </c>
    </row>
    <row r="124" spans="1:15" x14ac:dyDescent="0.45">
      <c r="A124" s="10" t="s">
        <v>693</v>
      </c>
      <c r="B124" s="10" t="s">
        <v>21</v>
      </c>
      <c r="C124">
        <v>464</v>
      </c>
      <c r="D124">
        <v>10.199999999999999</v>
      </c>
      <c r="I124">
        <v>6.7</v>
      </c>
      <c r="J124">
        <v>3.8</v>
      </c>
      <c r="K124">
        <v>-5.7</v>
      </c>
      <c r="N124">
        <v>7.1</v>
      </c>
      <c r="O124" s="10" t="s">
        <v>871</v>
      </c>
    </row>
    <row r="125" spans="1:15" x14ac:dyDescent="0.45">
      <c r="A125" s="10" t="s">
        <v>629</v>
      </c>
      <c r="B125" s="10" t="s">
        <v>21</v>
      </c>
      <c r="C125">
        <v>1228</v>
      </c>
      <c r="D125">
        <v>10.199999999999999</v>
      </c>
      <c r="I125">
        <v>7.6</v>
      </c>
      <c r="J125">
        <v>3.5</v>
      </c>
      <c r="K125">
        <v>-1.1000000000000001</v>
      </c>
      <c r="L125">
        <v>-1.9</v>
      </c>
      <c r="N125">
        <v>7.1</v>
      </c>
      <c r="O125" s="10" t="s">
        <v>871</v>
      </c>
    </row>
    <row r="126" spans="1:15" x14ac:dyDescent="0.45">
      <c r="A126" s="10" t="s">
        <v>854</v>
      </c>
      <c r="B126" s="10" t="s">
        <v>21</v>
      </c>
      <c r="C126">
        <v>447</v>
      </c>
      <c r="D126">
        <v>10.199999999999999</v>
      </c>
      <c r="I126">
        <v>7.1</v>
      </c>
      <c r="J126">
        <v>2.6</v>
      </c>
      <c r="K126">
        <v>-3.1</v>
      </c>
      <c r="N126">
        <v>7.5</v>
      </c>
      <c r="O126" s="10" t="s">
        <v>871</v>
      </c>
    </row>
    <row r="127" spans="1:15" x14ac:dyDescent="0.45">
      <c r="A127" s="10" t="s">
        <v>215</v>
      </c>
      <c r="B127" s="10" t="s">
        <v>21</v>
      </c>
      <c r="C127">
        <v>616.20000000000005</v>
      </c>
      <c r="D127">
        <v>10.199999999999999</v>
      </c>
      <c r="F127">
        <v>6.6</v>
      </c>
      <c r="I127">
        <v>7</v>
      </c>
      <c r="J127">
        <v>1.7</v>
      </c>
      <c r="K127">
        <v>-5.8</v>
      </c>
      <c r="N127">
        <v>3.1</v>
      </c>
      <c r="O127" s="10" t="s">
        <v>871</v>
      </c>
    </row>
    <row r="128" spans="1:15" x14ac:dyDescent="0.45">
      <c r="A128" s="10" t="s">
        <v>544</v>
      </c>
      <c r="B128" s="10" t="s">
        <v>21</v>
      </c>
      <c r="C128">
        <v>537.1</v>
      </c>
      <c r="D128">
        <v>10.199999999999999</v>
      </c>
      <c r="F128">
        <v>4.0999999999999996</v>
      </c>
      <c r="G128">
        <v>4.0999999999999996</v>
      </c>
      <c r="I128">
        <v>7.2</v>
      </c>
      <c r="J128">
        <v>-0.1</v>
      </c>
      <c r="K128">
        <v>-9.3000000000000007</v>
      </c>
      <c r="L128">
        <v>9.9</v>
      </c>
      <c r="N128">
        <v>5.3</v>
      </c>
      <c r="O128" s="10" t="s">
        <v>871</v>
      </c>
    </row>
    <row r="129" spans="1:16" x14ac:dyDescent="0.45">
      <c r="A129" s="10" t="s">
        <v>446</v>
      </c>
      <c r="B129" s="10" t="s">
        <v>21</v>
      </c>
      <c r="C129">
        <v>453.2</v>
      </c>
      <c r="D129">
        <v>10.199999999999999</v>
      </c>
      <c r="I129">
        <v>6.9</v>
      </c>
      <c r="J129">
        <v>-0.3</v>
      </c>
      <c r="K129">
        <v>-4.3</v>
      </c>
      <c r="N129">
        <v>1.1000000000000001</v>
      </c>
      <c r="O129" s="10" t="s">
        <v>871</v>
      </c>
    </row>
    <row r="130" spans="1:16" x14ac:dyDescent="0.45">
      <c r="A130" s="10" t="s">
        <v>451</v>
      </c>
      <c r="B130" s="10" t="s">
        <v>21</v>
      </c>
      <c r="C130">
        <v>725</v>
      </c>
      <c r="D130">
        <v>10.199999999999999</v>
      </c>
      <c r="F130">
        <v>4.0999999999999996</v>
      </c>
      <c r="I130">
        <v>9.4</v>
      </c>
      <c r="J130">
        <v>1.1000000000000001</v>
      </c>
      <c r="L130">
        <v>-6.1</v>
      </c>
      <c r="N130">
        <v>2.7</v>
      </c>
      <c r="O130" s="10" t="s">
        <v>871</v>
      </c>
    </row>
    <row r="131" spans="1:16" x14ac:dyDescent="0.45">
      <c r="A131" s="10" t="s">
        <v>445</v>
      </c>
      <c r="B131" s="10" t="s">
        <v>21</v>
      </c>
      <c r="C131">
        <v>1364</v>
      </c>
      <c r="D131">
        <v>10.199999999999999</v>
      </c>
      <c r="F131">
        <v>5.3</v>
      </c>
      <c r="I131">
        <v>9.1999999999999993</v>
      </c>
      <c r="J131">
        <v>2.2999999999999998</v>
      </c>
      <c r="K131">
        <v>-5.6</v>
      </c>
      <c r="N131">
        <v>6.1</v>
      </c>
      <c r="O131" s="10" t="s">
        <v>871</v>
      </c>
    </row>
    <row r="132" spans="1:16" x14ac:dyDescent="0.45">
      <c r="A132" s="10" t="s">
        <v>517</v>
      </c>
      <c r="B132" s="10" t="s">
        <v>21</v>
      </c>
      <c r="C132">
        <v>1660.2</v>
      </c>
      <c r="D132">
        <v>10.199999999999999</v>
      </c>
      <c r="I132">
        <v>8.3000000000000007</v>
      </c>
      <c r="J132">
        <v>1.4</v>
      </c>
      <c r="K132">
        <v>-8.5</v>
      </c>
      <c r="N132">
        <v>8.6</v>
      </c>
      <c r="O132" s="10" t="s">
        <v>871</v>
      </c>
    </row>
    <row r="133" spans="1:16" x14ac:dyDescent="0.45">
      <c r="A133" s="10" t="s">
        <v>679</v>
      </c>
      <c r="B133" s="10" t="s">
        <v>21</v>
      </c>
      <c r="C133">
        <v>630.20000000000005</v>
      </c>
      <c r="D133">
        <v>10.199999999999999</v>
      </c>
      <c r="I133">
        <v>6.7</v>
      </c>
      <c r="J133">
        <v>0.6</v>
      </c>
      <c r="K133">
        <v>-4.3</v>
      </c>
      <c r="N133">
        <v>8.1999999999999993</v>
      </c>
      <c r="O133" s="10" t="s">
        <v>871</v>
      </c>
    </row>
    <row r="134" spans="1:16" x14ac:dyDescent="0.45">
      <c r="A134" s="10" t="s">
        <v>833</v>
      </c>
      <c r="B134" s="10" t="s">
        <v>316</v>
      </c>
      <c r="C134">
        <v>305.10000000000002</v>
      </c>
      <c r="D134">
        <v>10.199999999999999</v>
      </c>
      <c r="I134">
        <v>7.7</v>
      </c>
      <c r="J134">
        <v>5.7</v>
      </c>
      <c r="K134">
        <v>-3.8</v>
      </c>
      <c r="N134">
        <v>6.8</v>
      </c>
      <c r="O134" s="10" t="s">
        <v>871</v>
      </c>
    </row>
    <row r="135" spans="1:16" x14ac:dyDescent="0.45">
      <c r="A135" s="10" t="s">
        <v>223</v>
      </c>
      <c r="B135" s="10" t="s">
        <v>21</v>
      </c>
      <c r="C135">
        <v>520.20000000000005</v>
      </c>
      <c r="D135">
        <v>10.199999999999999</v>
      </c>
      <c r="G135">
        <v>2.9</v>
      </c>
      <c r="I135">
        <v>7.7</v>
      </c>
      <c r="J135">
        <v>-0.1</v>
      </c>
      <c r="K135">
        <v>-3.4</v>
      </c>
      <c r="N135">
        <v>4.8</v>
      </c>
      <c r="O135" s="10" t="s">
        <v>871</v>
      </c>
    </row>
    <row r="136" spans="1:16" x14ac:dyDescent="0.45">
      <c r="A136" s="10" t="s">
        <v>720</v>
      </c>
      <c r="B136" s="10" t="s">
        <v>312</v>
      </c>
      <c r="C136">
        <v>375.2</v>
      </c>
      <c r="D136">
        <v>10.199999999999999</v>
      </c>
      <c r="G136">
        <v>2.7</v>
      </c>
      <c r="J136">
        <v>3.1</v>
      </c>
      <c r="K136">
        <v>-6.7</v>
      </c>
      <c r="O136" s="10" t="s">
        <v>871</v>
      </c>
    </row>
    <row r="137" spans="1:16" x14ac:dyDescent="0.45">
      <c r="A137" s="10" t="s">
        <v>717</v>
      </c>
      <c r="B137" s="10" t="s">
        <v>109</v>
      </c>
      <c r="C137">
        <v>794.1</v>
      </c>
      <c r="D137">
        <v>10.199999999999999</v>
      </c>
      <c r="K137">
        <v>-7.4</v>
      </c>
      <c r="O137" s="10" t="s">
        <v>871</v>
      </c>
      <c r="P137">
        <v>1.8</v>
      </c>
    </row>
    <row r="138" spans="1:16" x14ac:dyDescent="0.45">
      <c r="A138" s="10" t="s">
        <v>412</v>
      </c>
      <c r="B138" s="10" t="s">
        <v>21</v>
      </c>
      <c r="C138">
        <v>1155</v>
      </c>
      <c r="D138">
        <v>10.199999999999999</v>
      </c>
      <c r="F138">
        <v>7.7</v>
      </c>
      <c r="I138">
        <v>8</v>
      </c>
      <c r="J138">
        <v>3</v>
      </c>
      <c r="K138">
        <v>-7.6</v>
      </c>
      <c r="N138">
        <v>6.1</v>
      </c>
      <c r="O138" s="10" t="s">
        <v>871</v>
      </c>
    </row>
    <row r="139" spans="1:16" x14ac:dyDescent="0.45">
      <c r="A139" s="10" t="s">
        <v>543</v>
      </c>
      <c r="B139" s="10" t="s">
        <v>87</v>
      </c>
      <c r="C139">
        <v>466.2</v>
      </c>
      <c r="D139">
        <v>10.199999999999999</v>
      </c>
      <c r="I139">
        <v>8.9</v>
      </c>
      <c r="J139">
        <v>4</v>
      </c>
      <c r="K139">
        <v>-4.4000000000000004</v>
      </c>
      <c r="N139">
        <v>6.3</v>
      </c>
      <c r="O139" s="10" t="s">
        <v>871</v>
      </c>
    </row>
    <row r="140" spans="1:16" x14ac:dyDescent="0.45">
      <c r="A140" s="10" t="s">
        <v>249</v>
      </c>
      <c r="B140" s="10" t="s">
        <v>21</v>
      </c>
      <c r="C140">
        <v>519</v>
      </c>
      <c r="D140">
        <v>10.1</v>
      </c>
      <c r="F140">
        <v>4.2</v>
      </c>
      <c r="G140">
        <v>-0.5</v>
      </c>
      <c r="I140">
        <v>7.7</v>
      </c>
      <c r="J140">
        <v>-0.7</v>
      </c>
      <c r="K140">
        <v>-0.6</v>
      </c>
      <c r="N140">
        <v>6.1</v>
      </c>
      <c r="O140" s="10" t="s">
        <v>871</v>
      </c>
    </row>
    <row r="141" spans="1:16" x14ac:dyDescent="0.45">
      <c r="A141" s="10" t="s">
        <v>411</v>
      </c>
      <c r="B141" s="10" t="s">
        <v>21</v>
      </c>
      <c r="C141">
        <v>3055</v>
      </c>
      <c r="D141">
        <v>10.1</v>
      </c>
      <c r="F141">
        <v>2.8</v>
      </c>
      <c r="G141">
        <v>3.1</v>
      </c>
      <c r="I141">
        <v>7.3</v>
      </c>
      <c r="J141">
        <v>0.8</v>
      </c>
      <c r="K141">
        <v>-6.2</v>
      </c>
      <c r="L141">
        <v>-4.0999999999999996</v>
      </c>
      <c r="M141">
        <v>-6.1</v>
      </c>
      <c r="N141">
        <v>2.9</v>
      </c>
      <c r="O141" s="10" t="s">
        <v>871</v>
      </c>
    </row>
    <row r="142" spans="1:16" x14ac:dyDescent="0.45">
      <c r="A142" s="10" t="s">
        <v>571</v>
      </c>
      <c r="B142" s="10" t="s">
        <v>21</v>
      </c>
      <c r="C142">
        <v>1297.2</v>
      </c>
      <c r="D142">
        <v>10.1</v>
      </c>
      <c r="F142">
        <v>1.8</v>
      </c>
      <c r="I142">
        <v>7.7</v>
      </c>
      <c r="J142">
        <v>-1.2</v>
      </c>
      <c r="K142">
        <v>-7.3</v>
      </c>
      <c r="L142">
        <v>-9.6999999999999993</v>
      </c>
      <c r="N142">
        <v>5.0999999999999996</v>
      </c>
      <c r="O142" s="10" t="s">
        <v>871</v>
      </c>
    </row>
    <row r="143" spans="1:16" x14ac:dyDescent="0.45">
      <c r="A143" s="10" t="s">
        <v>816</v>
      </c>
      <c r="B143" s="10" t="s">
        <v>21</v>
      </c>
      <c r="C143">
        <v>803.1</v>
      </c>
      <c r="D143">
        <v>10.1</v>
      </c>
      <c r="I143">
        <v>7.7</v>
      </c>
      <c r="J143">
        <v>1.4</v>
      </c>
      <c r="K143">
        <v>-3.7</v>
      </c>
      <c r="N143">
        <v>2.6</v>
      </c>
      <c r="O143" s="10" t="s">
        <v>871</v>
      </c>
    </row>
    <row r="144" spans="1:16" x14ac:dyDescent="0.45">
      <c r="A144" s="10" t="s">
        <v>815</v>
      </c>
      <c r="B144" s="10" t="s">
        <v>21</v>
      </c>
      <c r="C144">
        <v>877.2</v>
      </c>
      <c r="D144">
        <v>10.1</v>
      </c>
      <c r="F144">
        <v>9.5</v>
      </c>
      <c r="I144">
        <v>8.5</v>
      </c>
      <c r="J144">
        <v>6.5</v>
      </c>
      <c r="K144">
        <v>1.4</v>
      </c>
      <c r="N144">
        <v>8.8000000000000007</v>
      </c>
      <c r="O144" s="10" t="s">
        <v>871</v>
      </c>
    </row>
    <row r="145" spans="1:15" x14ac:dyDescent="0.45">
      <c r="A145" s="10" t="s">
        <v>835</v>
      </c>
      <c r="B145" s="10" t="s">
        <v>279</v>
      </c>
      <c r="C145">
        <v>321.10000000000002</v>
      </c>
      <c r="D145">
        <v>10.1</v>
      </c>
      <c r="F145">
        <v>3.8</v>
      </c>
      <c r="I145">
        <v>6.9</v>
      </c>
      <c r="J145">
        <v>1.8</v>
      </c>
      <c r="K145">
        <v>-4</v>
      </c>
      <c r="N145">
        <v>6.7</v>
      </c>
      <c r="O145" s="10" t="s">
        <v>871</v>
      </c>
    </row>
    <row r="146" spans="1:15" x14ac:dyDescent="0.45">
      <c r="A146" s="10" t="s">
        <v>515</v>
      </c>
      <c r="B146" s="10" t="s">
        <v>21</v>
      </c>
      <c r="C146">
        <v>683.1</v>
      </c>
      <c r="D146">
        <v>10.1</v>
      </c>
      <c r="F146">
        <v>6</v>
      </c>
      <c r="I146">
        <v>7.6</v>
      </c>
      <c r="J146">
        <v>-0.1</v>
      </c>
      <c r="K146">
        <v>-7.6</v>
      </c>
      <c r="N146">
        <v>4</v>
      </c>
      <c r="O146" s="10" t="s">
        <v>871</v>
      </c>
    </row>
    <row r="147" spans="1:15" x14ac:dyDescent="0.45">
      <c r="A147" s="10" t="s">
        <v>391</v>
      </c>
      <c r="B147" s="10" t="s">
        <v>21</v>
      </c>
      <c r="C147">
        <v>364</v>
      </c>
      <c r="D147">
        <v>10.1</v>
      </c>
      <c r="I147">
        <v>8.8000000000000007</v>
      </c>
      <c r="J147">
        <v>0.7</v>
      </c>
      <c r="K147">
        <v>-5.0999999999999996</v>
      </c>
      <c r="N147">
        <v>6.6</v>
      </c>
      <c r="O147" s="10" t="s">
        <v>871</v>
      </c>
    </row>
    <row r="148" spans="1:15" x14ac:dyDescent="0.45">
      <c r="A148" s="10" t="s">
        <v>176</v>
      </c>
      <c r="B148" s="10" t="s">
        <v>171</v>
      </c>
      <c r="C148">
        <v>547.20000000000005</v>
      </c>
      <c r="D148">
        <v>10.1</v>
      </c>
      <c r="F148">
        <v>7.7</v>
      </c>
      <c r="I148">
        <v>7</v>
      </c>
      <c r="K148">
        <v>-5.5</v>
      </c>
      <c r="N148">
        <v>5.5</v>
      </c>
      <c r="O148" s="10" t="s">
        <v>871</v>
      </c>
    </row>
    <row r="149" spans="1:15" x14ac:dyDescent="0.45">
      <c r="A149" s="10" t="s">
        <v>396</v>
      </c>
      <c r="B149" s="10" t="s">
        <v>21</v>
      </c>
      <c r="C149">
        <v>329</v>
      </c>
      <c r="D149">
        <v>10.1</v>
      </c>
      <c r="F149">
        <v>3.2</v>
      </c>
      <c r="I149">
        <v>7.4</v>
      </c>
      <c r="L149">
        <v>-8.9</v>
      </c>
      <c r="N149">
        <v>7.3</v>
      </c>
      <c r="O149" s="10" t="s">
        <v>871</v>
      </c>
    </row>
    <row r="150" spans="1:15" x14ac:dyDescent="0.45">
      <c r="A150" s="10" t="s">
        <v>403</v>
      </c>
      <c r="B150" s="10" t="s">
        <v>21</v>
      </c>
      <c r="C150">
        <v>332</v>
      </c>
      <c r="D150">
        <v>10.1</v>
      </c>
      <c r="F150">
        <v>9.9</v>
      </c>
      <c r="I150">
        <v>8</v>
      </c>
      <c r="J150">
        <v>3.9</v>
      </c>
      <c r="K150">
        <v>-1.5</v>
      </c>
      <c r="N150">
        <v>6.1</v>
      </c>
      <c r="O150" s="10" t="s">
        <v>871</v>
      </c>
    </row>
    <row r="151" spans="1:15" x14ac:dyDescent="0.45">
      <c r="A151" s="10" t="s">
        <v>746</v>
      </c>
      <c r="B151" s="10" t="s">
        <v>21</v>
      </c>
      <c r="C151">
        <v>377</v>
      </c>
      <c r="D151">
        <v>10.1</v>
      </c>
      <c r="I151">
        <v>7.8</v>
      </c>
      <c r="J151">
        <v>2.9</v>
      </c>
      <c r="K151">
        <v>-4.4000000000000004</v>
      </c>
      <c r="N151">
        <v>6.3</v>
      </c>
      <c r="O151" s="10" t="s">
        <v>871</v>
      </c>
    </row>
    <row r="152" spans="1:15" x14ac:dyDescent="0.45">
      <c r="A152" s="10" t="s">
        <v>363</v>
      </c>
      <c r="B152" s="10" t="s">
        <v>21</v>
      </c>
      <c r="C152">
        <v>329</v>
      </c>
      <c r="D152">
        <v>10.1</v>
      </c>
      <c r="I152">
        <v>8.4</v>
      </c>
      <c r="J152">
        <v>0.8</v>
      </c>
      <c r="K152">
        <v>-3.5</v>
      </c>
      <c r="N152">
        <v>6.8</v>
      </c>
      <c r="O152" s="10" t="s">
        <v>871</v>
      </c>
    </row>
    <row r="153" spans="1:15" x14ac:dyDescent="0.45">
      <c r="A153" s="10" t="s">
        <v>466</v>
      </c>
      <c r="B153" s="10" t="s">
        <v>21</v>
      </c>
      <c r="C153">
        <v>833</v>
      </c>
      <c r="D153">
        <v>10.1</v>
      </c>
      <c r="F153">
        <v>9.6999999999999993</v>
      </c>
      <c r="G153">
        <v>5.2</v>
      </c>
      <c r="I153">
        <v>8.6</v>
      </c>
      <c r="J153">
        <v>0.5</v>
      </c>
      <c r="K153">
        <v>-6</v>
      </c>
      <c r="L153">
        <v>-7</v>
      </c>
      <c r="N153">
        <v>8</v>
      </c>
      <c r="O153" s="10" t="s">
        <v>871</v>
      </c>
    </row>
    <row r="154" spans="1:15" x14ac:dyDescent="0.45">
      <c r="A154" s="10" t="s">
        <v>273</v>
      </c>
      <c r="B154" s="10" t="s">
        <v>87</v>
      </c>
      <c r="C154">
        <v>843</v>
      </c>
      <c r="D154">
        <v>10.1</v>
      </c>
      <c r="F154">
        <v>4.8</v>
      </c>
      <c r="I154">
        <v>7.2</v>
      </c>
      <c r="J154">
        <v>1</v>
      </c>
      <c r="L154">
        <v>-6.5</v>
      </c>
      <c r="N154">
        <v>4.4000000000000004</v>
      </c>
      <c r="O154" s="10" t="s">
        <v>871</v>
      </c>
    </row>
    <row r="155" spans="1:15" x14ac:dyDescent="0.45">
      <c r="A155" s="10" t="s">
        <v>464</v>
      </c>
      <c r="B155" s="10" t="s">
        <v>21</v>
      </c>
      <c r="C155">
        <v>858.1</v>
      </c>
      <c r="D155">
        <v>10.1</v>
      </c>
      <c r="F155">
        <v>5.2</v>
      </c>
      <c r="G155">
        <v>0.6</v>
      </c>
      <c r="I155">
        <v>7.7</v>
      </c>
      <c r="J155">
        <v>8.6</v>
      </c>
      <c r="K155">
        <v>-9.4</v>
      </c>
      <c r="L155">
        <v>-8.1999999999999993</v>
      </c>
      <c r="N155">
        <v>8.1</v>
      </c>
      <c r="O155" s="10" t="s">
        <v>871</v>
      </c>
    </row>
    <row r="156" spans="1:15" x14ac:dyDescent="0.45">
      <c r="A156" s="10" t="s">
        <v>47</v>
      </c>
      <c r="B156" s="10" t="s">
        <v>21</v>
      </c>
      <c r="C156">
        <v>393.1</v>
      </c>
      <c r="D156">
        <v>10.1</v>
      </c>
      <c r="I156">
        <v>2.8</v>
      </c>
      <c r="J156">
        <v>-1.3</v>
      </c>
      <c r="N156">
        <v>0.4</v>
      </c>
      <c r="O156" s="10" t="s">
        <v>871</v>
      </c>
    </row>
    <row r="157" spans="1:15" x14ac:dyDescent="0.45">
      <c r="A157" s="10" t="s">
        <v>701</v>
      </c>
      <c r="B157" s="10" t="s">
        <v>21</v>
      </c>
      <c r="C157">
        <v>1118</v>
      </c>
      <c r="D157">
        <v>10.1</v>
      </c>
      <c r="F157">
        <v>8.1</v>
      </c>
      <c r="I157">
        <v>8.1999999999999993</v>
      </c>
      <c r="J157">
        <v>1.5</v>
      </c>
      <c r="L157">
        <v>-5.3</v>
      </c>
      <c r="N157">
        <v>5.0999999999999996</v>
      </c>
      <c r="O157" s="10" t="s">
        <v>871</v>
      </c>
    </row>
    <row r="158" spans="1:15" x14ac:dyDescent="0.45">
      <c r="A158" s="10" t="s">
        <v>301</v>
      </c>
      <c r="B158" s="10" t="s">
        <v>21</v>
      </c>
      <c r="C158">
        <v>425</v>
      </c>
      <c r="D158">
        <v>10.1</v>
      </c>
      <c r="F158">
        <v>2.1</v>
      </c>
      <c r="I158">
        <v>7</v>
      </c>
      <c r="J158">
        <v>-0.4</v>
      </c>
      <c r="K158">
        <v>-2.6</v>
      </c>
      <c r="N158">
        <v>4.2</v>
      </c>
      <c r="O158" s="10" t="s">
        <v>871</v>
      </c>
    </row>
    <row r="159" spans="1:15" x14ac:dyDescent="0.45">
      <c r="A159" s="10" t="s">
        <v>353</v>
      </c>
      <c r="B159" s="10" t="s">
        <v>21</v>
      </c>
      <c r="C159">
        <v>514</v>
      </c>
      <c r="D159">
        <v>10</v>
      </c>
      <c r="F159">
        <v>3.1</v>
      </c>
      <c r="I159">
        <v>5.7</v>
      </c>
      <c r="J159">
        <v>1.2</v>
      </c>
      <c r="K159">
        <v>-7.1</v>
      </c>
      <c r="N159">
        <v>0.7</v>
      </c>
      <c r="O159" s="10" t="s">
        <v>871</v>
      </c>
    </row>
    <row r="160" spans="1:15" x14ac:dyDescent="0.45">
      <c r="A160" s="10" t="s">
        <v>475</v>
      </c>
      <c r="B160" s="10" t="s">
        <v>21</v>
      </c>
      <c r="C160">
        <v>382</v>
      </c>
      <c r="D160">
        <v>10</v>
      </c>
      <c r="J160">
        <v>3.9</v>
      </c>
      <c r="K160">
        <v>-3.9</v>
      </c>
      <c r="N160">
        <v>5.3</v>
      </c>
      <c r="O160" s="10" t="s">
        <v>871</v>
      </c>
    </row>
    <row r="161" spans="1:15" x14ac:dyDescent="0.45">
      <c r="A161" s="10" t="s">
        <v>806</v>
      </c>
      <c r="B161" s="10" t="s">
        <v>21</v>
      </c>
      <c r="C161">
        <v>735</v>
      </c>
      <c r="D161">
        <v>10</v>
      </c>
      <c r="I161">
        <v>7.5</v>
      </c>
      <c r="J161">
        <v>4.0999999999999996</v>
      </c>
      <c r="K161">
        <v>-6.1</v>
      </c>
      <c r="M161">
        <v>-5.7</v>
      </c>
      <c r="N161">
        <v>6.4</v>
      </c>
      <c r="O161" s="10" t="s">
        <v>871</v>
      </c>
    </row>
    <row r="162" spans="1:15" x14ac:dyDescent="0.45">
      <c r="A162" s="10" t="s">
        <v>825</v>
      </c>
      <c r="B162" s="10" t="s">
        <v>21</v>
      </c>
      <c r="C162">
        <v>356</v>
      </c>
      <c r="D162">
        <v>10</v>
      </c>
      <c r="F162">
        <v>7.6</v>
      </c>
      <c r="I162">
        <v>6.5</v>
      </c>
      <c r="J162">
        <v>3.8</v>
      </c>
      <c r="K162">
        <v>-4.2</v>
      </c>
      <c r="N162">
        <v>6.4</v>
      </c>
      <c r="O162" s="10" t="s">
        <v>871</v>
      </c>
    </row>
    <row r="163" spans="1:15" x14ac:dyDescent="0.45">
      <c r="A163" s="10" t="s">
        <v>721</v>
      </c>
      <c r="B163" s="10" t="s">
        <v>220</v>
      </c>
      <c r="C163">
        <v>491.1</v>
      </c>
      <c r="D163">
        <v>10</v>
      </c>
      <c r="F163">
        <v>6.1</v>
      </c>
      <c r="I163">
        <v>7.7</v>
      </c>
      <c r="J163">
        <v>4.5</v>
      </c>
      <c r="K163">
        <v>2</v>
      </c>
      <c r="N163">
        <v>6.4</v>
      </c>
      <c r="O163" s="10" t="s">
        <v>871</v>
      </c>
    </row>
    <row r="164" spans="1:15" x14ac:dyDescent="0.45">
      <c r="A164" s="10" t="s">
        <v>651</v>
      </c>
      <c r="B164" s="10" t="s">
        <v>21</v>
      </c>
      <c r="C164">
        <v>324</v>
      </c>
      <c r="D164">
        <v>10</v>
      </c>
      <c r="I164">
        <v>8.5</v>
      </c>
      <c r="J164">
        <v>4</v>
      </c>
      <c r="L164">
        <v>-2.7</v>
      </c>
      <c r="N164">
        <v>6</v>
      </c>
      <c r="O164" s="10" t="s">
        <v>871</v>
      </c>
    </row>
    <row r="165" spans="1:15" x14ac:dyDescent="0.45">
      <c r="A165" s="10" t="s">
        <v>683</v>
      </c>
      <c r="B165" s="10" t="s">
        <v>312</v>
      </c>
      <c r="C165">
        <v>717</v>
      </c>
      <c r="D165">
        <v>10</v>
      </c>
      <c r="F165">
        <v>3.4</v>
      </c>
      <c r="I165">
        <v>9</v>
      </c>
      <c r="J165">
        <v>2.2999999999999998</v>
      </c>
      <c r="K165">
        <v>-0.8</v>
      </c>
      <c r="N165">
        <v>5.0999999999999996</v>
      </c>
      <c r="O165" s="10" t="s">
        <v>871</v>
      </c>
    </row>
    <row r="166" spans="1:15" x14ac:dyDescent="0.45">
      <c r="A166" s="10" t="s">
        <v>418</v>
      </c>
      <c r="B166" s="10" t="s">
        <v>21</v>
      </c>
      <c r="C166">
        <v>492.1</v>
      </c>
      <c r="D166">
        <v>10</v>
      </c>
      <c r="F166">
        <v>9.8000000000000007</v>
      </c>
      <c r="I166">
        <v>7.4</v>
      </c>
      <c r="J166">
        <v>2.8</v>
      </c>
      <c r="K166">
        <v>-6.1</v>
      </c>
      <c r="N166">
        <v>4.5</v>
      </c>
      <c r="O166" s="10" t="s">
        <v>871</v>
      </c>
    </row>
    <row r="167" spans="1:15" x14ac:dyDescent="0.45">
      <c r="A167" s="10" t="s">
        <v>700</v>
      </c>
      <c r="B167" s="10" t="s">
        <v>230</v>
      </c>
      <c r="C167">
        <v>420.1</v>
      </c>
      <c r="D167">
        <v>10</v>
      </c>
      <c r="F167">
        <v>4.8</v>
      </c>
      <c r="G167">
        <v>3.2</v>
      </c>
      <c r="I167">
        <v>6.5</v>
      </c>
      <c r="J167">
        <v>-0.4</v>
      </c>
      <c r="K167">
        <v>-7.8</v>
      </c>
      <c r="N167">
        <v>2.2999999999999998</v>
      </c>
      <c r="O167" s="10" t="s">
        <v>871</v>
      </c>
    </row>
    <row r="168" spans="1:15" x14ac:dyDescent="0.45">
      <c r="A168" s="10" t="s">
        <v>416</v>
      </c>
      <c r="B168" s="10" t="s">
        <v>21</v>
      </c>
      <c r="C168">
        <v>647.20000000000005</v>
      </c>
      <c r="D168">
        <v>10</v>
      </c>
      <c r="F168">
        <v>3.9</v>
      </c>
      <c r="G168">
        <v>2.5</v>
      </c>
      <c r="I168">
        <v>7.4</v>
      </c>
      <c r="J168">
        <v>2.5</v>
      </c>
      <c r="N168">
        <v>5.3</v>
      </c>
      <c r="O168" s="10" t="s">
        <v>871</v>
      </c>
    </row>
    <row r="169" spans="1:15" x14ac:dyDescent="0.45">
      <c r="A169" s="10" t="s">
        <v>536</v>
      </c>
      <c r="B169" s="10" t="s">
        <v>21</v>
      </c>
      <c r="C169">
        <v>1221.0999999999999</v>
      </c>
      <c r="D169">
        <v>10</v>
      </c>
      <c r="F169">
        <v>5</v>
      </c>
      <c r="I169">
        <v>8</v>
      </c>
      <c r="J169">
        <v>0.9</v>
      </c>
      <c r="K169">
        <v>-2.2999999999999998</v>
      </c>
      <c r="N169">
        <v>5</v>
      </c>
      <c r="O169" s="10" t="s">
        <v>871</v>
      </c>
    </row>
    <row r="170" spans="1:15" x14ac:dyDescent="0.45">
      <c r="A170" s="10" t="s">
        <v>441</v>
      </c>
      <c r="B170" s="10" t="s">
        <v>21</v>
      </c>
      <c r="C170">
        <v>801.1</v>
      </c>
      <c r="D170">
        <v>10</v>
      </c>
      <c r="F170">
        <v>5.5</v>
      </c>
      <c r="I170">
        <v>7.3</v>
      </c>
      <c r="J170">
        <v>4.9000000000000004</v>
      </c>
      <c r="K170">
        <v>-2.1</v>
      </c>
      <c r="N170">
        <v>8.5</v>
      </c>
      <c r="O170" s="10" t="s">
        <v>871</v>
      </c>
    </row>
    <row r="171" spans="1:15" x14ac:dyDescent="0.45">
      <c r="A171" s="10" t="s">
        <v>503</v>
      </c>
      <c r="B171" s="10" t="s">
        <v>21</v>
      </c>
      <c r="C171">
        <v>355.1</v>
      </c>
      <c r="D171">
        <v>10</v>
      </c>
      <c r="I171">
        <v>7.2</v>
      </c>
      <c r="J171">
        <v>1</v>
      </c>
      <c r="N171">
        <v>0.9</v>
      </c>
      <c r="O171" s="10" t="s">
        <v>871</v>
      </c>
    </row>
    <row r="172" spans="1:15" x14ac:dyDescent="0.45">
      <c r="A172" s="10" t="s">
        <v>647</v>
      </c>
      <c r="B172" s="10" t="s">
        <v>21</v>
      </c>
      <c r="C172">
        <v>984.2</v>
      </c>
      <c r="D172">
        <v>10</v>
      </c>
      <c r="F172">
        <v>6.5</v>
      </c>
      <c r="I172">
        <v>6.3</v>
      </c>
      <c r="J172">
        <v>0.7</v>
      </c>
      <c r="K172">
        <v>-6.3</v>
      </c>
      <c r="N172">
        <v>4</v>
      </c>
      <c r="O172" s="10" t="s">
        <v>871</v>
      </c>
    </row>
    <row r="173" spans="1:15" x14ac:dyDescent="0.45">
      <c r="A173" s="10" t="s">
        <v>784</v>
      </c>
      <c r="B173" s="10" t="s">
        <v>21</v>
      </c>
      <c r="C173">
        <v>391.1</v>
      </c>
      <c r="D173">
        <v>10</v>
      </c>
      <c r="F173">
        <v>3.8</v>
      </c>
      <c r="J173">
        <v>1.4</v>
      </c>
      <c r="L173">
        <v>-6.9</v>
      </c>
      <c r="N173">
        <v>3</v>
      </c>
      <c r="O173" s="10" t="s">
        <v>871</v>
      </c>
    </row>
    <row r="174" spans="1:15" x14ac:dyDescent="0.45">
      <c r="A174" s="10" t="s">
        <v>499</v>
      </c>
      <c r="B174" s="10" t="s">
        <v>21</v>
      </c>
      <c r="C174">
        <v>403.2</v>
      </c>
      <c r="D174">
        <v>10</v>
      </c>
      <c r="F174">
        <v>12.9</v>
      </c>
      <c r="G174">
        <v>0.3</v>
      </c>
      <c r="I174">
        <v>7.2</v>
      </c>
      <c r="J174">
        <v>-0.2</v>
      </c>
      <c r="K174">
        <v>-4.5999999999999996</v>
      </c>
      <c r="N174">
        <v>5.7</v>
      </c>
      <c r="O174" s="10" t="s">
        <v>871</v>
      </c>
    </row>
    <row r="175" spans="1:15" x14ac:dyDescent="0.45">
      <c r="A175" s="10" t="s">
        <v>669</v>
      </c>
      <c r="B175" s="10" t="s">
        <v>21</v>
      </c>
      <c r="C175">
        <v>393.1</v>
      </c>
      <c r="D175">
        <v>9.9</v>
      </c>
      <c r="F175">
        <v>5.4</v>
      </c>
      <c r="I175">
        <v>9.6999999999999993</v>
      </c>
      <c r="J175">
        <v>0.7</v>
      </c>
      <c r="K175">
        <v>-3.9</v>
      </c>
      <c r="N175">
        <v>8.1999999999999993</v>
      </c>
      <c r="O175" s="10" t="s">
        <v>871</v>
      </c>
    </row>
    <row r="176" spans="1:15" x14ac:dyDescent="0.45">
      <c r="A176" s="10" t="s">
        <v>810</v>
      </c>
      <c r="B176" s="10" t="s">
        <v>21</v>
      </c>
      <c r="C176">
        <v>386.2</v>
      </c>
      <c r="D176">
        <v>9.9</v>
      </c>
      <c r="F176">
        <v>4.5999999999999996</v>
      </c>
      <c r="I176">
        <v>7.7</v>
      </c>
      <c r="J176">
        <v>3.1</v>
      </c>
      <c r="K176">
        <v>-2.5</v>
      </c>
      <c r="N176">
        <v>5.6</v>
      </c>
      <c r="O176" s="10" t="s">
        <v>871</v>
      </c>
    </row>
    <row r="177" spans="1:15" x14ac:dyDescent="0.45">
      <c r="A177" s="10" t="s">
        <v>166</v>
      </c>
      <c r="B177" s="10" t="s">
        <v>21</v>
      </c>
      <c r="C177">
        <v>769.2</v>
      </c>
      <c r="D177">
        <v>9.9</v>
      </c>
      <c r="I177">
        <v>6.6</v>
      </c>
      <c r="J177">
        <v>4</v>
      </c>
      <c r="K177">
        <v>-4.4000000000000004</v>
      </c>
      <c r="N177">
        <v>3.5</v>
      </c>
      <c r="O177" s="10" t="s">
        <v>871</v>
      </c>
    </row>
    <row r="178" spans="1:15" x14ac:dyDescent="0.45">
      <c r="A178" s="10" t="s">
        <v>471</v>
      </c>
      <c r="B178" s="10" t="s">
        <v>21</v>
      </c>
      <c r="C178">
        <v>509.2</v>
      </c>
      <c r="D178">
        <v>9.9</v>
      </c>
      <c r="G178">
        <v>4.8</v>
      </c>
      <c r="I178">
        <v>7.8</v>
      </c>
      <c r="J178">
        <v>0.1</v>
      </c>
      <c r="K178">
        <v>-3.9</v>
      </c>
      <c r="O178" s="10" t="s">
        <v>871</v>
      </c>
    </row>
    <row r="179" spans="1:15" x14ac:dyDescent="0.45">
      <c r="A179" s="10" t="s">
        <v>472</v>
      </c>
      <c r="B179" s="10" t="s">
        <v>21</v>
      </c>
      <c r="C179">
        <v>1597.2</v>
      </c>
      <c r="D179">
        <v>9.9</v>
      </c>
      <c r="G179">
        <v>2.9</v>
      </c>
      <c r="I179">
        <v>7.4</v>
      </c>
      <c r="J179">
        <v>0.9</v>
      </c>
      <c r="N179">
        <v>7.5</v>
      </c>
      <c r="O179" s="10" t="s">
        <v>871</v>
      </c>
    </row>
    <row r="180" spans="1:15" x14ac:dyDescent="0.45">
      <c r="A180" s="10" t="s">
        <v>494</v>
      </c>
      <c r="B180" s="10" t="s">
        <v>262</v>
      </c>
      <c r="C180">
        <v>544.1</v>
      </c>
      <c r="D180">
        <v>9.9</v>
      </c>
      <c r="F180">
        <v>9.5</v>
      </c>
      <c r="G180">
        <v>4.5</v>
      </c>
      <c r="I180">
        <v>7.8</v>
      </c>
      <c r="J180">
        <v>1.2</v>
      </c>
      <c r="K180">
        <v>-8.4</v>
      </c>
      <c r="N180">
        <v>5.7</v>
      </c>
      <c r="O180" s="10" t="s">
        <v>871</v>
      </c>
    </row>
    <row r="181" spans="1:15" x14ac:dyDescent="0.45">
      <c r="A181" s="10" t="s">
        <v>278</v>
      </c>
      <c r="B181" s="10" t="s">
        <v>279</v>
      </c>
      <c r="C181">
        <v>668.1</v>
      </c>
      <c r="D181">
        <v>9.9</v>
      </c>
      <c r="F181">
        <v>4.5</v>
      </c>
      <c r="I181">
        <v>7</v>
      </c>
      <c r="K181">
        <v>-2.9</v>
      </c>
      <c r="N181">
        <v>7</v>
      </c>
      <c r="O181" s="10" t="s">
        <v>871</v>
      </c>
    </row>
    <row r="182" spans="1:15" x14ac:dyDescent="0.45">
      <c r="A182" s="10" t="s">
        <v>573</v>
      </c>
      <c r="B182" s="10" t="s">
        <v>21</v>
      </c>
      <c r="C182">
        <v>1861</v>
      </c>
      <c r="D182">
        <v>9.9</v>
      </c>
      <c r="F182">
        <v>5.2</v>
      </c>
      <c r="G182">
        <v>5</v>
      </c>
      <c r="I182">
        <v>8.4</v>
      </c>
      <c r="J182">
        <v>1.5</v>
      </c>
      <c r="K182">
        <v>-2.9</v>
      </c>
      <c r="L182">
        <v>-3</v>
      </c>
      <c r="N182">
        <v>2.4</v>
      </c>
      <c r="O182" s="10" t="s">
        <v>871</v>
      </c>
    </row>
    <row r="183" spans="1:15" x14ac:dyDescent="0.45">
      <c r="A183" s="10" t="s">
        <v>547</v>
      </c>
      <c r="B183" s="10" t="s">
        <v>21</v>
      </c>
      <c r="C183">
        <v>827.2</v>
      </c>
      <c r="D183">
        <v>9.9</v>
      </c>
      <c r="F183">
        <v>9.4</v>
      </c>
      <c r="G183">
        <v>6.9</v>
      </c>
      <c r="I183">
        <v>7.2</v>
      </c>
      <c r="J183">
        <v>-4.3</v>
      </c>
      <c r="K183">
        <v>-7.9</v>
      </c>
      <c r="N183">
        <v>4.3</v>
      </c>
      <c r="O183" s="10" t="s">
        <v>871</v>
      </c>
    </row>
    <row r="184" spans="1:15" x14ac:dyDescent="0.45">
      <c r="A184" s="10" t="s">
        <v>423</v>
      </c>
      <c r="B184" s="10" t="s">
        <v>21</v>
      </c>
      <c r="C184">
        <v>725.1</v>
      </c>
      <c r="D184">
        <v>9.9</v>
      </c>
      <c r="F184">
        <v>7.6</v>
      </c>
      <c r="I184">
        <v>6.7</v>
      </c>
      <c r="J184">
        <v>3.3</v>
      </c>
      <c r="K184">
        <v>-9.1999999999999993</v>
      </c>
      <c r="N184">
        <v>5.3</v>
      </c>
      <c r="O184" s="10" t="s">
        <v>871</v>
      </c>
    </row>
    <row r="185" spans="1:15" x14ac:dyDescent="0.45">
      <c r="A185" s="10" t="s">
        <v>731</v>
      </c>
      <c r="B185" s="10" t="s">
        <v>191</v>
      </c>
      <c r="C185">
        <v>399.2</v>
      </c>
      <c r="D185">
        <v>9.9</v>
      </c>
      <c r="F185">
        <v>4.8</v>
      </c>
      <c r="I185">
        <v>8.1999999999999993</v>
      </c>
      <c r="J185">
        <v>0.4</v>
      </c>
      <c r="K185">
        <v>-3.3</v>
      </c>
      <c r="N185">
        <v>3.9</v>
      </c>
      <c r="O185" s="10" t="s">
        <v>871</v>
      </c>
    </row>
    <row r="186" spans="1:15" x14ac:dyDescent="0.45">
      <c r="A186" s="10" t="s">
        <v>539</v>
      </c>
      <c r="B186" s="10" t="s">
        <v>21</v>
      </c>
      <c r="C186">
        <v>508.1</v>
      </c>
      <c r="D186">
        <v>9.9</v>
      </c>
      <c r="I186">
        <v>6.9</v>
      </c>
      <c r="K186">
        <v>-4.5999999999999996</v>
      </c>
      <c r="N186">
        <v>5.2</v>
      </c>
      <c r="O186" s="10" t="s">
        <v>871</v>
      </c>
    </row>
    <row r="187" spans="1:15" x14ac:dyDescent="0.45">
      <c r="A187" s="10" t="s">
        <v>553</v>
      </c>
      <c r="B187" s="10" t="s">
        <v>21</v>
      </c>
      <c r="C187">
        <v>328</v>
      </c>
      <c r="D187">
        <v>9.9</v>
      </c>
      <c r="G187">
        <v>1.6</v>
      </c>
      <c r="I187">
        <v>7.9</v>
      </c>
      <c r="J187">
        <v>3.7</v>
      </c>
      <c r="K187">
        <v>-7.8</v>
      </c>
      <c r="N187">
        <v>4.4000000000000004</v>
      </c>
      <c r="O187" s="10" t="s">
        <v>871</v>
      </c>
    </row>
    <row r="188" spans="1:15" x14ac:dyDescent="0.45">
      <c r="A188" s="10" t="s">
        <v>453</v>
      </c>
      <c r="B188" s="10" t="s">
        <v>21</v>
      </c>
      <c r="C188">
        <v>423</v>
      </c>
      <c r="D188">
        <v>9.9</v>
      </c>
      <c r="F188">
        <v>1.8</v>
      </c>
      <c r="I188">
        <v>5.4</v>
      </c>
      <c r="J188">
        <v>-2.5</v>
      </c>
      <c r="K188">
        <v>-8.6</v>
      </c>
      <c r="N188">
        <v>5.8</v>
      </c>
      <c r="O188" s="10" t="s">
        <v>871</v>
      </c>
    </row>
    <row r="189" spans="1:15" x14ac:dyDescent="0.45">
      <c r="A189" s="10" t="s">
        <v>786</v>
      </c>
      <c r="B189" s="10" t="s">
        <v>21</v>
      </c>
      <c r="C189">
        <v>325</v>
      </c>
      <c r="D189">
        <v>9.9</v>
      </c>
      <c r="F189">
        <v>4.5</v>
      </c>
      <c r="G189">
        <v>5.2</v>
      </c>
      <c r="J189">
        <v>3.2</v>
      </c>
      <c r="K189">
        <v>-5.0999999999999996</v>
      </c>
      <c r="N189">
        <v>6.3</v>
      </c>
      <c r="O189" s="10" t="s">
        <v>871</v>
      </c>
    </row>
    <row r="190" spans="1:15" x14ac:dyDescent="0.45">
      <c r="A190" s="10" t="s">
        <v>177</v>
      </c>
      <c r="B190" s="10" t="s">
        <v>21</v>
      </c>
      <c r="C190">
        <v>1745.1</v>
      </c>
      <c r="D190">
        <v>9.9</v>
      </c>
      <c r="F190">
        <v>4.8</v>
      </c>
      <c r="I190">
        <v>8.6999999999999993</v>
      </c>
      <c r="J190">
        <v>0.7</v>
      </c>
      <c r="K190">
        <v>-6</v>
      </c>
      <c r="L190">
        <v>-0.2</v>
      </c>
      <c r="N190">
        <v>6.3</v>
      </c>
      <c r="O190" s="10" t="s">
        <v>871</v>
      </c>
    </row>
    <row r="191" spans="1:15" x14ac:dyDescent="0.45">
      <c r="A191" s="10" t="s">
        <v>518</v>
      </c>
      <c r="B191" s="10" t="s">
        <v>21</v>
      </c>
      <c r="C191">
        <v>1903.1</v>
      </c>
      <c r="D191">
        <v>9.9</v>
      </c>
      <c r="F191">
        <v>7.8</v>
      </c>
      <c r="G191">
        <v>4.7</v>
      </c>
      <c r="I191">
        <v>8.1999999999999993</v>
      </c>
      <c r="J191">
        <v>1.8</v>
      </c>
      <c r="K191">
        <v>-3.8</v>
      </c>
      <c r="N191">
        <v>5.2</v>
      </c>
      <c r="O191" s="10" t="s">
        <v>871</v>
      </c>
    </row>
    <row r="192" spans="1:15" x14ac:dyDescent="0.45">
      <c r="A192" s="10" t="s">
        <v>662</v>
      </c>
      <c r="B192" s="10" t="s">
        <v>21</v>
      </c>
      <c r="C192">
        <v>465.1</v>
      </c>
      <c r="D192">
        <v>9.9</v>
      </c>
      <c r="F192">
        <v>6.2</v>
      </c>
      <c r="G192">
        <v>4.2</v>
      </c>
      <c r="I192">
        <v>6.1</v>
      </c>
      <c r="J192">
        <v>1.2</v>
      </c>
      <c r="K192">
        <v>-2</v>
      </c>
      <c r="N192">
        <v>6</v>
      </c>
      <c r="O192" s="10" t="s">
        <v>871</v>
      </c>
    </row>
    <row r="193" spans="1:15" x14ac:dyDescent="0.45">
      <c r="A193" s="10" t="s">
        <v>734</v>
      </c>
      <c r="B193" s="10" t="s">
        <v>21</v>
      </c>
      <c r="C193">
        <v>572.1</v>
      </c>
      <c r="D193">
        <v>9.9</v>
      </c>
      <c r="I193">
        <v>9.8000000000000007</v>
      </c>
      <c r="J193">
        <v>3.7</v>
      </c>
      <c r="K193">
        <v>-3.3</v>
      </c>
      <c r="N193">
        <v>7.7</v>
      </c>
      <c r="O193" s="10" t="s">
        <v>871</v>
      </c>
    </row>
    <row r="194" spans="1:15" x14ac:dyDescent="0.45">
      <c r="A194" s="10" t="s">
        <v>822</v>
      </c>
      <c r="B194" s="10" t="s">
        <v>21</v>
      </c>
      <c r="C194">
        <v>648.20000000000005</v>
      </c>
      <c r="D194">
        <v>9.9</v>
      </c>
      <c r="F194">
        <v>3.2</v>
      </c>
      <c r="I194">
        <v>7.7</v>
      </c>
      <c r="K194">
        <v>-0.7</v>
      </c>
      <c r="N194">
        <v>5.8</v>
      </c>
      <c r="O194" s="10" t="s">
        <v>871</v>
      </c>
    </row>
    <row r="195" spans="1:15" x14ac:dyDescent="0.45">
      <c r="A195" s="10" t="s">
        <v>694</v>
      </c>
      <c r="B195" s="10" t="s">
        <v>21</v>
      </c>
      <c r="C195">
        <v>397.2</v>
      </c>
      <c r="D195">
        <v>9.9</v>
      </c>
      <c r="F195">
        <v>3.8</v>
      </c>
      <c r="I195">
        <v>6.4</v>
      </c>
      <c r="J195">
        <v>0.5</v>
      </c>
      <c r="K195">
        <v>-1.3</v>
      </c>
      <c r="N195">
        <v>3.6</v>
      </c>
      <c r="O195" s="10" t="s">
        <v>871</v>
      </c>
    </row>
    <row r="196" spans="1:15" x14ac:dyDescent="0.45">
      <c r="A196" s="10" t="s">
        <v>751</v>
      </c>
      <c r="B196" s="10" t="s">
        <v>21</v>
      </c>
      <c r="C196">
        <v>596.20000000000005</v>
      </c>
      <c r="D196">
        <v>9.9</v>
      </c>
      <c r="F196">
        <v>6</v>
      </c>
      <c r="J196">
        <v>1.6</v>
      </c>
      <c r="K196">
        <v>-4.3</v>
      </c>
      <c r="N196">
        <v>5.8</v>
      </c>
      <c r="O196" s="10" t="s">
        <v>871</v>
      </c>
    </row>
    <row r="197" spans="1:15" x14ac:dyDescent="0.45">
      <c r="A197" s="10" t="s">
        <v>752</v>
      </c>
      <c r="B197" s="10" t="s">
        <v>21</v>
      </c>
      <c r="C197">
        <v>936</v>
      </c>
      <c r="D197">
        <v>9.9</v>
      </c>
      <c r="I197">
        <v>8.1</v>
      </c>
      <c r="J197">
        <v>3.7</v>
      </c>
      <c r="N197">
        <v>7</v>
      </c>
      <c r="O197" s="10" t="s">
        <v>871</v>
      </c>
    </row>
    <row r="198" spans="1:15" x14ac:dyDescent="0.45">
      <c r="A198" s="10" t="s">
        <v>556</v>
      </c>
      <c r="B198" s="10" t="s">
        <v>21</v>
      </c>
      <c r="C198">
        <v>371</v>
      </c>
      <c r="D198">
        <v>9.9</v>
      </c>
      <c r="I198">
        <v>5.2</v>
      </c>
      <c r="J198">
        <v>-0.1</v>
      </c>
      <c r="K198">
        <v>-11.4</v>
      </c>
      <c r="N198">
        <v>5.4</v>
      </c>
      <c r="O198" s="10" t="s">
        <v>871</v>
      </c>
    </row>
    <row r="199" spans="1:15" x14ac:dyDescent="0.45">
      <c r="A199" s="10" t="s">
        <v>548</v>
      </c>
      <c r="B199" s="10" t="s">
        <v>171</v>
      </c>
      <c r="C199">
        <v>629.1</v>
      </c>
      <c r="D199">
        <v>9.8000000000000007</v>
      </c>
      <c r="F199">
        <v>6.9</v>
      </c>
      <c r="I199">
        <v>9.5</v>
      </c>
      <c r="J199">
        <v>-3.4</v>
      </c>
      <c r="K199">
        <v>-6.4</v>
      </c>
      <c r="N199">
        <v>3.7</v>
      </c>
      <c r="O199" s="10" t="s">
        <v>871</v>
      </c>
    </row>
    <row r="200" spans="1:15" x14ac:dyDescent="0.45">
      <c r="A200" s="10" t="s">
        <v>319</v>
      </c>
      <c r="B200" s="10" t="s">
        <v>21</v>
      </c>
      <c r="C200">
        <v>799.1</v>
      </c>
      <c r="D200">
        <v>9.8000000000000007</v>
      </c>
      <c r="F200">
        <v>3.9</v>
      </c>
      <c r="I200">
        <v>7.4</v>
      </c>
      <c r="J200">
        <v>-0.2</v>
      </c>
      <c r="N200">
        <v>6.1</v>
      </c>
      <c r="O200" s="10" t="s">
        <v>871</v>
      </c>
    </row>
    <row r="201" spans="1:15" x14ac:dyDescent="0.45">
      <c r="A201" s="10" t="s">
        <v>566</v>
      </c>
      <c r="B201" s="10" t="s">
        <v>87</v>
      </c>
      <c r="C201">
        <v>591.1</v>
      </c>
      <c r="D201">
        <v>9.8000000000000007</v>
      </c>
      <c r="I201">
        <v>7.3</v>
      </c>
      <c r="J201">
        <v>1.6</v>
      </c>
      <c r="K201">
        <v>-6.4</v>
      </c>
      <c r="N201">
        <v>2.7</v>
      </c>
      <c r="O201" s="10" t="s">
        <v>871</v>
      </c>
    </row>
    <row r="202" spans="1:15" x14ac:dyDescent="0.45">
      <c r="A202" s="10" t="s">
        <v>604</v>
      </c>
      <c r="B202" s="10" t="s">
        <v>284</v>
      </c>
      <c r="C202">
        <v>618.20000000000005</v>
      </c>
      <c r="D202">
        <v>9.8000000000000007</v>
      </c>
      <c r="I202">
        <v>7.3</v>
      </c>
      <c r="J202">
        <v>-0.2</v>
      </c>
      <c r="K202">
        <v>-3.3</v>
      </c>
      <c r="N202">
        <v>7.7</v>
      </c>
      <c r="O202" s="10" t="s">
        <v>871</v>
      </c>
    </row>
    <row r="203" spans="1:15" x14ac:dyDescent="0.45">
      <c r="A203" s="10" t="s">
        <v>510</v>
      </c>
      <c r="B203" s="10" t="s">
        <v>21</v>
      </c>
      <c r="C203">
        <v>763</v>
      </c>
      <c r="D203">
        <v>9.8000000000000007</v>
      </c>
      <c r="F203">
        <v>9.4</v>
      </c>
      <c r="I203">
        <v>7.6</v>
      </c>
      <c r="J203">
        <v>-1.1000000000000001</v>
      </c>
      <c r="K203">
        <v>-9.9</v>
      </c>
      <c r="N203">
        <v>4.0999999999999996</v>
      </c>
      <c r="O203" s="10" t="s">
        <v>871</v>
      </c>
    </row>
    <row r="204" spans="1:15" x14ac:dyDescent="0.45">
      <c r="A204" s="10" t="s">
        <v>407</v>
      </c>
      <c r="B204" s="10" t="s">
        <v>21</v>
      </c>
      <c r="C204">
        <v>341.2</v>
      </c>
      <c r="D204">
        <v>9.8000000000000007</v>
      </c>
      <c r="I204">
        <v>7.4</v>
      </c>
      <c r="J204">
        <v>2.9</v>
      </c>
      <c r="K204">
        <v>-9.6</v>
      </c>
      <c r="N204">
        <v>6</v>
      </c>
      <c r="O204" s="10" t="s">
        <v>871</v>
      </c>
    </row>
    <row r="205" spans="1:15" x14ac:dyDescent="0.45">
      <c r="A205" s="10" t="s">
        <v>582</v>
      </c>
      <c r="B205" s="10" t="s">
        <v>21</v>
      </c>
      <c r="C205">
        <v>1680.2</v>
      </c>
      <c r="D205">
        <v>9.8000000000000007</v>
      </c>
      <c r="F205">
        <v>5</v>
      </c>
      <c r="G205">
        <v>3.7</v>
      </c>
      <c r="I205">
        <v>6.2</v>
      </c>
      <c r="J205">
        <v>-1.1000000000000001</v>
      </c>
      <c r="K205">
        <v>-8.9</v>
      </c>
      <c r="L205">
        <v>-7.3</v>
      </c>
      <c r="N205">
        <v>4.5</v>
      </c>
      <c r="O205" s="10" t="s">
        <v>871</v>
      </c>
    </row>
    <row r="206" spans="1:15" x14ac:dyDescent="0.45">
      <c r="A206" s="10" t="s">
        <v>618</v>
      </c>
      <c r="B206" s="10" t="s">
        <v>21</v>
      </c>
      <c r="C206">
        <v>386</v>
      </c>
      <c r="D206">
        <v>9.8000000000000007</v>
      </c>
      <c r="F206">
        <v>7.8</v>
      </c>
      <c r="I206">
        <v>9</v>
      </c>
      <c r="J206">
        <v>4.5999999999999996</v>
      </c>
      <c r="K206">
        <v>-2.1</v>
      </c>
      <c r="N206">
        <v>7</v>
      </c>
      <c r="O206" s="10" t="s">
        <v>871</v>
      </c>
    </row>
    <row r="207" spans="1:15" x14ac:dyDescent="0.45">
      <c r="A207" s="10" t="s">
        <v>1524</v>
      </c>
      <c r="B207" s="10" t="s">
        <v>21</v>
      </c>
      <c r="C207">
        <v>307.2</v>
      </c>
      <c r="D207">
        <v>9.8000000000000007</v>
      </c>
      <c r="F207">
        <v>4.4000000000000004</v>
      </c>
      <c r="I207">
        <v>7.8</v>
      </c>
      <c r="J207">
        <v>-1.3</v>
      </c>
      <c r="K207">
        <v>-7.4</v>
      </c>
      <c r="N207">
        <v>4.9000000000000004</v>
      </c>
      <c r="O207" s="10" t="s">
        <v>871</v>
      </c>
    </row>
    <row r="208" spans="1:15" x14ac:dyDescent="0.45">
      <c r="A208" s="10" t="s">
        <v>704</v>
      </c>
      <c r="B208" s="10" t="s">
        <v>21</v>
      </c>
      <c r="C208">
        <v>1080.2</v>
      </c>
      <c r="D208">
        <v>9.8000000000000007</v>
      </c>
      <c r="F208">
        <v>5.9</v>
      </c>
      <c r="I208">
        <v>7.7</v>
      </c>
      <c r="J208">
        <v>0.1</v>
      </c>
      <c r="K208">
        <v>-6.9</v>
      </c>
      <c r="N208">
        <v>7.2</v>
      </c>
      <c r="O208" s="10" t="s">
        <v>871</v>
      </c>
    </row>
    <row r="209" spans="1:15" x14ac:dyDescent="0.45">
      <c r="A209" s="10" t="s">
        <v>131</v>
      </c>
      <c r="B209" s="10" t="s">
        <v>21</v>
      </c>
      <c r="C209">
        <v>331.1</v>
      </c>
      <c r="D209">
        <v>9.8000000000000007</v>
      </c>
      <c r="F209">
        <v>4.4000000000000004</v>
      </c>
      <c r="I209">
        <v>9.5</v>
      </c>
      <c r="J209">
        <v>4.8</v>
      </c>
      <c r="K209">
        <v>-8.8000000000000007</v>
      </c>
      <c r="N209">
        <v>5.7</v>
      </c>
      <c r="O209" s="10" t="s">
        <v>871</v>
      </c>
    </row>
    <row r="210" spans="1:15" x14ac:dyDescent="0.45">
      <c r="A210" s="10" t="s">
        <v>258</v>
      </c>
      <c r="B210" s="10" t="s">
        <v>145</v>
      </c>
      <c r="C210">
        <v>1054.0999999999999</v>
      </c>
      <c r="D210">
        <v>9.8000000000000007</v>
      </c>
      <c r="F210">
        <v>6.5</v>
      </c>
      <c r="G210">
        <v>2.7</v>
      </c>
      <c r="I210">
        <v>5.6</v>
      </c>
      <c r="J210">
        <v>1.8</v>
      </c>
      <c r="K210">
        <v>-4.5999999999999996</v>
      </c>
      <c r="O210" s="10" t="s">
        <v>871</v>
      </c>
    </row>
    <row r="211" spans="1:15" x14ac:dyDescent="0.45">
      <c r="A211" s="10" t="s">
        <v>341</v>
      </c>
      <c r="B211" s="10" t="s">
        <v>21</v>
      </c>
      <c r="C211">
        <v>577.20000000000005</v>
      </c>
      <c r="D211">
        <v>9.8000000000000007</v>
      </c>
      <c r="F211">
        <v>3.3</v>
      </c>
      <c r="I211">
        <v>6.9</v>
      </c>
      <c r="J211">
        <v>1.8</v>
      </c>
      <c r="K211">
        <v>-4</v>
      </c>
      <c r="N211">
        <v>3.8</v>
      </c>
      <c r="O211" s="10" t="s">
        <v>871</v>
      </c>
    </row>
    <row r="212" spans="1:15" x14ac:dyDescent="0.45">
      <c r="A212" s="10" t="s">
        <v>820</v>
      </c>
      <c r="B212" s="10" t="s">
        <v>21</v>
      </c>
      <c r="C212">
        <v>832.1</v>
      </c>
      <c r="D212">
        <v>9.8000000000000007</v>
      </c>
      <c r="F212">
        <v>9.6</v>
      </c>
      <c r="I212">
        <v>11</v>
      </c>
      <c r="J212">
        <v>-1.9</v>
      </c>
      <c r="N212">
        <v>8.6</v>
      </c>
      <c r="O212" s="10" t="s">
        <v>871</v>
      </c>
    </row>
    <row r="213" spans="1:15" x14ac:dyDescent="0.45">
      <c r="A213" s="10" t="s">
        <v>838</v>
      </c>
      <c r="B213" s="10" t="s">
        <v>21</v>
      </c>
      <c r="C213">
        <v>464.2</v>
      </c>
      <c r="D213">
        <v>9.8000000000000007</v>
      </c>
      <c r="I213">
        <v>6.9</v>
      </c>
      <c r="J213">
        <v>1.2</v>
      </c>
      <c r="K213">
        <v>0.5</v>
      </c>
      <c r="N213">
        <v>7.5</v>
      </c>
      <c r="O213" s="10" t="s">
        <v>871</v>
      </c>
    </row>
    <row r="214" spans="1:15" x14ac:dyDescent="0.45">
      <c r="A214" s="10" t="s">
        <v>295</v>
      </c>
      <c r="B214" s="10" t="s">
        <v>21</v>
      </c>
      <c r="C214">
        <v>555.1</v>
      </c>
      <c r="D214">
        <v>9.6999999999999993</v>
      </c>
      <c r="I214">
        <v>6.5</v>
      </c>
      <c r="J214">
        <v>-0.2</v>
      </c>
      <c r="K214">
        <v>-5.9</v>
      </c>
      <c r="N214">
        <v>5.3</v>
      </c>
      <c r="O214" s="10" t="s">
        <v>871</v>
      </c>
    </row>
    <row r="215" spans="1:15" x14ac:dyDescent="0.45">
      <c r="A215" s="10" t="s">
        <v>747</v>
      </c>
      <c r="B215" s="10" t="s">
        <v>21</v>
      </c>
      <c r="C215">
        <v>459.1</v>
      </c>
      <c r="D215">
        <v>9.6999999999999993</v>
      </c>
      <c r="I215">
        <v>9.4</v>
      </c>
      <c r="J215">
        <v>4.2</v>
      </c>
      <c r="N215">
        <v>5.0999999999999996</v>
      </c>
      <c r="O215" s="10" t="s">
        <v>871</v>
      </c>
    </row>
    <row r="216" spans="1:15" x14ac:dyDescent="0.45">
      <c r="A216" s="10" t="s">
        <v>689</v>
      </c>
      <c r="B216" s="10" t="s">
        <v>21</v>
      </c>
      <c r="C216">
        <v>564.1</v>
      </c>
      <c r="D216">
        <v>9.6999999999999993</v>
      </c>
      <c r="G216">
        <v>0.9</v>
      </c>
      <c r="I216">
        <v>6.6</v>
      </c>
      <c r="J216">
        <v>3.2</v>
      </c>
      <c r="N216">
        <v>3.7</v>
      </c>
      <c r="O216" s="10" t="s">
        <v>871</v>
      </c>
    </row>
    <row r="217" spans="1:15" x14ac:dyDescent="0.45">
      <c r="A217" s="10" t="s">
        <v>776</v>
      </c>
      <c r="B217" s="10" t="s">
        <v>21</v>
      </c>
      <c r="C217">
        <v>398</v>
      </c>
      <c r="D217">
        <v>9.6999999999999993</v>
      </c>
      <c r="F217">
        <v>4.9000000000000004</v>
      </c>
      <c r="I217">
        <v>7.4</v>
      </c>
      <c r="J217">
        <v>0.8</v>
      </c>
      <c r="K217">
        <v>-0.7</v>
      </c>
      <c r="N217">
        <v>4.5</v>
      </c>
      <c r="O217" s="10" t="s">
        <v>871</v>
      </c>
    </row>
    <row r="218" spans="1:15" x14ac:dyDescent="0.45">
      <c r="A218" s="10" t="s">
        <v>782</v>
      </c>
      <c r="B218" s="10" t="s">
        <v>21</v>
      </c>
      <c r="C218">
        <v>604.1</v>
      </c>
      <c r="D218">
        <v>9.6999999999999993</v>
      </c>
      <c r="I218">
        <v>7</v>
      </c>
      <c r="J218">
        <v>3.6</v>
      </c>
      <c r="K218">
        <v>-1.5</v>
      </c>
      <c r="N218">
        <v>3.3</v>
      </c>
      <c r="O218" s="10" t="s">
        <v>871</v>
      </c>
    </row>
    <row r="219" spans="1:15" x14ac:dyDescent="0.45">
      <c r="A219" s="10" t="s">
        <v>737</v>
      </c>
      <c r="B219" s="10" t="s">
        <v>21</v>
      </c>
      <c r="C219">
        <v>804</v>
      </c>
      <c r="D219">
        <v>9.6999999999999993</v>
      </c>
      <c r="F219">
        <v>2.2000000000000002</v>
      </c>
      <c r="I219">
        <v>8.5</v>
      </c>
      <c r="J219">
        <v>0.6</v>
      </c>
      <c r="K219">
        <v>-6.2</v>
      </c>
      <c r="N219">
        <v>5.5</v>
      </c>
      <c r="O219" s="10" t="s">
        <v>871</v>
      </c>
    </row>
    <row r="220" spans="1:15" x14ac:dyDescent="0.45">
      <c r="A220" s="10" t="s">
        <v>487</v>
      </c>
      <c r="B220" s="10" t="s">
        <v>21</v>
      </c>
      <c r="C220">
        <v>991.1</v>
      </c>
      <c r="D220">
        <v>9.6999999999999993</v>
      </c>
      <c r="F220">
        <v>6.3</v>
      </c>
      <c r="I220">
        <v>6.8</v>
      </c>
      <c r="J220">
        <v>2.7</v>
      </c>
      <c r="K220">
        <v>-6.7</v>
      </c>
      <c r="N220">
        <v>6.3</v>
      </c>
      <c r="O220" s="10" t="s">
        <v>871</v>
      </c>
    </row>
    <row r="221" spans="1:15" x14ac:dyDescent="0.45">
      <c r="A221" s="10" t="s">
        <v>831</v>
      </c>
      <c r="B221" s="10" t="s">
        <v>21</v>
      </c>
      <c r="C221">
        <v>662</v>
      </c>
      <c r="D221">
        <v>9.6999999999999993</v>
      </c>
      <c r="I221">
        <v>7.8</v>
      </c>
      <c r="J221">
        <v>5</v>
      </c>
      <c r="K221">
        <v>-1.5</v>
      </c>
      <c r="N221">
        <v>7.2</v>
      </c>
      <c r="O221" s="10" t="s">
        <v>871</v>
      </c>
    </row>
    <row r="222" spans="1:15" x14ac:dyDescent="0.45">
      <c r="A222" s="10" t="s">
        <v>739</v>
      </c>
      <c r="B222" s="10" t="s">
        <v>191</v>
      </c>
      <c r="C222">
        <v>361.1</v>
      </c>
      <c r="D222">
        <v>9.6999999999999993</v>
      </c>
      <c r="I222">
        <v>8.3000000000000007</v>
      </c>
      <c r="J222">
        <v>1</v>
      </c>
      <c r="K222">
        <v>-8.6</v>
      </c>
      <c r="N222">
        <v>5.7</v>
      </c>
      <c r="O222" s="10" t="s">
        <v>871</v>
      </c>
    </row>
    <row r="223" spans="1:15" x14ac:dyDescent="0.45">
      <c r="A223" s="10" t="s">
        <v>606</v>
      </c>
      <c r="B223" s="10" t="s">
        <v>21</v>
      </c>
      <c r="C223">
        <v>1728.1</v>
      </c>
      <c r="D223">
        <v>9.6999999999999993</v>
      </c>
      <c r="F223">
        <v>8.1999999999999993</v>
      </c>
      <c r="I223">
        <v>7.8</v>
      </c>
      <c r="J223">
        <v>1.1000000000000001</v>
      </c>
      <c r="K223">
        <v>-3.9</v>
      </c>
      <c r="M223">
        <v>-2.2999999999999998</v>
      </c>
      <c r="N223">
        <v>6.2</v>
      </c>
      <c r="O223" s="10" t="s">
        <v>871</v>
      </c>
    </row>
    <row r="224" spans="1:15" x14ac:dyDescent="0.45">
      <c r="A224" s="10" t="s">
        <v>190</v>
      </c>
      <c r="B224" s="10" t="s">
        <v>191</v>
      </c>
      <c r="C224">
        <v>523</v>
      </c>
      <c r="D224">
        <v>9.6999999999999993</v>
      </c>
      <c r="I224">
        <v>7.9</v>
      </c>
      <c r="J224">
        <v>1.6</v>
      </c>
      <c r="K224">
        <v>-7</v>
      </c>
      <c r="N224">
        <v>5.8</v>
      </c>
      <c r="O224" s="10" t="s">
        <v>871</v>
      </c>
    </row>
    <row r="225" spans="1:15" x14ac:dyDescent="0.45">
      <c r="A225" s="10" t="s">
        <v>344</v>
      </c>
      <c r="B225" s="10" t="s">
        <v>21</v>
      </c>
      <c r="C225">
        <v>416.2</v>
      </c>
      <c r="D225">
        <v>9.6999999999999993</v>
      </c>
      <c r="F225">
        <v>6.9</v>
      </c>
      <c r="I225">
        <v>7.2</v>
      </c>
      <c r="J225">
        <v>2.1</v>
      </c>
      <c r="K225">
        <v>-6.6</v>
      </c>
      <c r="N225">
        <v>6.5</v>
      </c>
      <c r="O225" s="10" t="s">
        <v>871</v>
      </c>
    </row>
    <row r="226" spans="1:15" x14ac:dyDescent="0.45">
      <c r="A226" s="10" t="s">
        <v>420</v>
      </c>
      <c r="B226" s="10" t="s">
        <v>21</v>
      </c>
      <c r="C226">
        <v>513.20000000000005</v>
      </c>
      <c r="D226">
        <v>9.6999999999999993</v>
      </c>
      <c r="F226">
        <v>3.8</v>
      </c>
      <c r="I226">
        <v>7.4</v>
      </c>
      <c r="K226">
        <v>-8.9</v>
      </c>
      <c r="N226">
        <v>3</v>
      </c>
      <c r="O226" s="10" t="s">
        <v>871</v>
      </c>
    </row>
    <row r="227" spans="1:15" x14ac:dyDescent="0.45">
      <c r="A227" s="10" t="s">
        <v>780</v>
      </c>
      <c r="B227" s="10" t="s">
        <v>21</v>
      </c>
      <c r="C227">
        <v>450.1</v>
      </c>
      <c r="D227">
        <v>9.6999999999999993</v>
      </c>
      <c r="G227">
        <v>2.4</v>
      </c>
      <c r="I227">
        <v>7</v>
      </c>
      <c r="J227">
        <v>-1.2</v>
      </c>
      <c r="K227">
        <v>-6.6</v>
      </c>
      <c r="N227">
        <v>7.9</v>
      </c>
      <c r="O227" s="10" t="s">
        <v>871</v>
      </c>
    </row>
    <row r="228" spans="1:15" x14ac:dyDescent="0.45">
      <c r="A228" s="10" t="s">
        <v>557</v>
      </c>
      <c r="B228" s="10" t="s">
        <v>21</v>
      </c>
      <c r="C228">
        <v>582.1</v>
      </c>
      <c r="D228">
        <v>9.6999999999999993</v>
      </c>
      <c r="I228">
        <v>6.4</v>
      </c>
      <c r="J228">
        <v>0.7</v>
      </c>
      <c r="K228">
        <v>-8.1999999999999993</v>
      </c>
      <c r="N228">
        <v>1</v>
      </c>
      <c r="O228" s="10" t="s">
        <v>871</v>
      </c>
    </row>
    <row r="229" spans="1:15" x14ac:dyDescent="0.45">
      <c r="A229" s="10" t="s">
        <v>665</v>
      </c>
      <c r="B229" s="10" t="s">
        <v>21</v>
      </c>
      <c r="C229">
        <v>504.1</v>
      </c>
      <c r="D229">
        <v>9.6999999999999993</v>
      </c>
      <c r="F229">
        <v>9.5</v>
      </c>
      <c r="I229">
        <v>6.4</v>
      </c>
      <c r="J229">
        <v>1.3</v>
      </c>
      <c r="N229">
        <v>5.8</v>
      </c>
      <c r="O229" s="10" t="s">
        <v>871</v>
      </c>
    </row>
    <row r="230" spans="1:15" x14ac:dyDescent="0.45">
      <c r="A230" s="10" t="s">
        <v>628</v>
      </c>
      <c r="B230" s="10" t="s">
        <v>73</v>
      </c>
      <c r="C230">
        <v>335.2</v>
      </c>
      <c r="D230">
        <v>9.6999999999999993</v>
      </c>
      <c r="F230">
        <v>3</v>
      </c>
      <c r="I230">
        <v>6.2</v>
      </c>
      <c r="J230">
        <v>3.6</v>
      </c>
      <c r="N230">
        <v>2.2999999999999998</v>
      </c>
      <c r="O230" s="10" t="s">
        <v>871</v>
      </c>
    </row>
    <row r="231" spans="1:15" x14ac:dyDescent="0.45">
      <c r="A231" s="10" t="s">
        <v>489</v>
      </c>
      <c r="B231" s="10" t="s">
        <v>21</v>
      </c>
      <c r="C231">
        <v>1108.0999999999999</v>
      </c>
      <c r="D231">
        <v>9.6999999999999993</v>
      </c>
      <c r="F231">
        <v>5.5</v>
      </c>
      <c r="G231">
        <v>3.2</v>
      </c>
      <c r="I231">
        <v>7.4</v>
      </c>
      <c r="J231">
        <v>3.7</v>
      </c>
      <c r="K231">
        <v>-6.6</v>
      </c>
      <c r="O231" s="10" t="s">
        <v>871</v>
      </c>
    </row>
    <row r="232" spans="1:15" x14ac:dyDescent="0.45">
      <c r="A232" s="10" t="s">
        <v>723</v>
      </c>
      <c r="B232" s="10" t="s">
        <v>21</v>
      </c>
      <c r="C232">
        <v>560</v>
      </c>
      <c r="D232">
        <v>9.6999999999999993</v>
      </c>
      <c r="I232">
        <v>5.0999999999999996</v>
      </c>
      <c r="J232">
        <v>3</v>
      </c>
      <c r="L232">
        <v>-8</v>
      </c>
      <c r="N232">
        <v>4.9000000000000004</v>
      </c>
      <c r="O232" s="10" t="s">
        <v>871</v>
      </c>
    </row>
    <row r="233" spans="1:15" x14ac:dyDescent="0.45">
      <c r="A233" s="10" t="s">
        <v>792</v>
      </c>
      <c r="B233" s="10" t="s">
        <v>21</v>
      </c>
      <c r="C233">
        <v>393.1</v>
      </c>
      <c r="D233">
        <v>9.6999999999999993</v>
      </c>
      <c r="F233">
        <v>2.5</v>
      </c>
      <c r="I233">
        <v>4.8</v>
      </c>
      <c r="J233">
        <v>0.6</v>
      </c>
      <c r="K233">
        <v>2.1</v>
      </c>
      <c r="N233">
        <v>4.3</v>
      </c>
      <c r="O233" s="10" t="s">
        <v>871</v>
      </c>
    </row>
    <row r="234" spans="1:15" x14ac:dyDescent="0.45">
      <c r="A234" s="10" t="s">
        <v>714</v>
      </c>
      <c r="B234" s="10" t="s">
        <v>21</v>
      </c>
      <c r="C234">
        <v>367.2</v>
      </c>
      <c r="D234">
        <v>9.6999999999999993</v>
      </c>
      <c r="I234">
        <v>8.8000000000000007</v>
      </c>
      <c r="J234">
        <v>2</v>
      </c>
      <c r="K234">
        <v>-0.2</v>
      </c>
      <c r="N234">
        <v>5.6</v>
      </c>
      <c r="O234" s="10" t="s">
        <v>871</v>
      </c>
    </row>
    <row r="235" spans="1:15" x14ac:dyDescent="0.45">
      <c r="A235" s="10" t="s">
        <v>685</v>
      </c>
      <c r="B235" s="10" t="s">
        <v>21</v>
      </c>
      <c r="C235">
        <v>310</v>
      </c>
      <c r="D235">
        <v>9.6</v>
      </c>
      <c r="F235">
        <v>4.9000000000000004</v>
      </c>
      <c r="I235">
        <v>6.6</v>
      </c>
      <c r="J235">
        <v>-0.3</v>
      </c>
      <c r="N235">
        <v>4.7</v>
      </c>
      <c r="O235" s="10" t="s">
        <v>871</v>
      </c>
    </row>
    <row r="236" spans="1:15" x14ac:dyDescent="0.45">
      <c r="A236" s="10" t="s">
        <v>727</v>
      </c>
      <c r="B236" s="10" t="s">
        <v>21</v>
      </c>
      <c r="C236">
        <v>943.2</v>
      </c>
      <c r="D236">
        <v>9.6</v>
      </c>
      <c r="F236">
        <v>6.2</v>
      </c>
      <c r="I236">
        <v>7.5</v>
      </c>
      <c r="J236">
        <v>4</v>
      </c>
      <c r="K236">
        <v>-5.4</v>
      </c>
      <c r="N236">
        <v>3.6</v>
      </c>
      <c r="O236" s="10" t="s">
        <v>871</v>
      </c>
    </row>
    <row r="237" spans="1:15" x14ac:dyDescent="0.45">
      <c r="A237" s="10" t="s">
        <v>339</v>
      </c>
      <c r="B237" s="10" t="s">
        <v>21</v>
      </c>
      <c r="C237">
        <v>311.2</v>
      </c>
      <c r="D237">
        <v>9.6</v>
      </c>
      <c r="F237">
        <v>7.4</v>
      </c>
      <c r="G237">
        <v>4</v>
      </c>
      <c r="I237">
        <v>7.2</v>
      </c>
      <c r="J237">
        <v>3.1</v>
      </c>
      <c r="K237">
        <v>-3.9</v>
      </c>
      <c r="N237">
        <v>5.2</v>
      </c>
      <c r="O237" s="10" t="s">
        <v>871</v>
      </c>
    </row>
    <row r="238" spans="1:15" x14ac:dyDescent="0.45">
      <c r="A238" s="10" t="s">
        <v>657</v>
      </c>
      <c r="B238" s="10" t="s">
        <v>21</v>
      </c>
      <c r="C238">
        <v>428.1</v>
      </c>
      <c r="D238">
        <v>9.6</v>
      </c>
      <c r="G238">
        <v>3.8</v>
      </c>
      <c r="I238">
        <v>9.3000000000000007</v>
      </c>
      <c r="J238">
        <v>-1.3</v>
      </c>
      <c r="K238">
        <v>-7.4</v>
      </c>
      <c r="N238">
        <v>6.4</v>
      </c>
      <c r="O238" s="10" t="s">
        <v>871</v>
      </c>
    </row>
    <row r="239" spans="1:15" x14ac:dyDescent="0.45">
      <c r="A239" s="10" t="s">
        <v>796</v>
      </c>
      <c r="B239" s="10" t="s">
        <v>21</v>
      </c>
      <c r="C239">
        <v>364.1</v>
      </c>
      <c r="D239">
        <v>9.6</v>
      </c>
      <c r="F239">
        <v>1.6</v>
      </c>
      <c r="G239">
        <v>7.1</v>
      </c>
      <c r="J239">
        <v>-0.1</v>
      </c>
      <c r="K239">
        <v>-3.1</v>
      </c>
      <c r="N239">
        <v>3.9</v>
      </c>
      <c r="O239" s="10" t="s">
        <v>871</v>
      </c>
    </row>
    <row r="240" spans="1:15" x14ac:dyDescent="0.45">
      <c r="A240" s="10" t="s">
        <v>320</v>
      </c>
      <c r="B240" s="10" t="s">
        <v>21</v>
      </c>
      <c r="C240">
        <v>1332.1</v>
      </c>
      <c r="D240">
        <v>9.6</v>
      </c>
      <c r="F240">
        <v>5.9</v>
      </c>
      <c r="G240">
        <v>4.9000000000000004</v>
      </c>
      <c r="I240">
        <v>7</v>
      </c>
      <c r="J240">
        <v>1.4</v>
      </c>
      <c r="K240">
        <v>-7</v>
      </c>
      <c r="N240">
        <v>5.7</v>
      </c>
      <c r="O240" s="10" t="s">
        <v>871</v>
      </c>
    </row>
    <row r="241" spans="1:15" x14ac:dyDescent="0.45">
      <c r="A241" s="10" t="s">
        <v>688</v>
      </c>
      <c r="B241" s="10" t="s">
        <v>21</v>
      </c>
      <c r="C241">
        <v>1067</v>
      </c>
      <c r="D241">
        <v>9.6</v>
      </c>
      <c r="F241">
        <v>5.6</v>
      </c>
      <c r="I241">
        <v>7.3</v>
      </c>
      <c r="J241">
        <v>5.2</v>
      </c>
      <c r="K241">
        <v>-6.6</v>
      </c>
      <c r="N241">
        <v>5.0999999999999996</v>
      </c>
      <c r="O241" s="10" t="s">
        <v>871</v>
      </c>
    </row>
    <row r="242" spans="1:15" x14ac:dyDescent="0.45">
      <c r="A242" s="10" t="s">
        <v>343</v>
      </c>
      <c r="B242" s="10" t="s">
        <v>21</v>
      </c>
      <c r="C242">
        <v>326.10000000000002</v>
      </c>
      <c r="D242">
        <v>9.6</v>
      </c>
      <c r="G242">
        <v>2.6</v>
      </c>
      <c r="I242">
        <v>6.3</v>
      </c>
      <c r="J242">
        <v>4.2</v>
      </c>
      <c r="O242" s="10" t="s">
        <v>871</v>
      </c>
    </row>
    <row r="243" spans="1:15" x14ac:dyDescent="0.45">
      <c r="A243" s="10" t="s">
        <v>461</v>
      </c>
      <c r="B243" s="10" t="s">
        <v>21</v>
      </c>
      <c r="C243">
        <v>767.1</v>
      </c>
      <c r="D243">
        <v>9.6</v>
      </c>
      <c r="F243">
        <v>9.1999999999999993</v>
      </c>
      <c r="I243">
        <v>7.8</v>
      </c>
      <c r="J243">
        <v>2.2000000000000002</v>
      </c>
      <c r="K243">
        <v>-1.5</v>
      </c>
      <c r="N243">
        <v>5.8</v>
      </c>
      <c r="O243" s="10" t="s">
        <v>871</v>
      </c>
    </row>
    <row r="244" spans="1:15" x14ac:dyDescent="0.45">
      <c r="A244" s="10" t="s">
        <v>1863</v>
      </c>
      <c r="B244" s="10" t="s">
        <v>372</v>
      </c>
      <c r="C244">
        <v>315.2</v>
      </c>
      <c r="D244">
        <v>9.6</v>
      </c>
      <c r="F244">
        <v>2.5</v>
      </c>
      <c r="I244">
        <v>4.7</v>
      </c>
      <c r="J244">
        <v>-1.3</v>
      </c>
      <c r="K244">
        <v>-5</v>
      </c>
      <c r="N244">
        <v>2.4</v>
      </c>
      <c r="O244" s="10" t="s">
        <v>871</v>
      </c>
    </row>
    <row r="245" spans="1:15" x14ac:dyDescent="0.45">
      <c r="A245" s="10" t="s">
        <v>400</v>
      </c>
      <c r="B245" s="10" t="s">
        <v>21</v>
      </c>
      <c r="C245">
        <v>706.1</v>
      </c>
      <c r="D245">
        <v>9.6</v>
      </c>
      <c r="F245">
        <v>5.7</v>
      </c>
      <c r="J245">
        <v>1.3</v>
      </c>
      <c r="K245">
        <v>-4</v>
      </c>
      <c r="N245">
        <v>4.5</v>
      </c>
      <c r="O245" s="10" t="s">
        <v>871</v>
      </c>
    </row>
    <row r="246" spans="1:15" x14ac:dyDescent="0.45">
      <c r="A246" s="10" t="s">
        <v>134</v>
      </c>
      <c r="B246" s="10" t="s">
        <v>21</v>
      </c>
      <c r="C246">
        <v>1766.2</v>
      </c>
      <c r="D246">
        <v>9.6</v>
      </c>
      <c r="F246">
        <v>5.8</v>
      </c>
      <c r="I246">
        <v>6.1</v>
      </c>
      <c r="J246">
        <v>1</v>
      </c>
      <c r="K246">
        <v>-3.4</v>
      </c>
      <c r="N246">
        <v>3.3</v>
      </c>
      <c r="O246" s="10" t="s">
        <v>871</v>
      </c>
    </row>
    <row r="247" spans="1:15" x14ac:dyDescent="0.45">
      <c r="A247" s="10" t="s">
        <v>541</v>
      </c>
      <c r="B247" s="10" t="s">
        <v>542</v>
      </c>
      <c r="C247">
        <v>452.1</v>
      </c>
      <c r="D247">
        <v>9.6</v>
      </c>
      <c r="F247">
        <v>10</v>
      </c>
      <c r="G247">
        <v>6.2</v>
      </c>
      <c r="I247">
        <v>7</v>
      </c>
      <c r="J247">
        <v>3.6</v>
      </c>
      <c r="L247">
        <v>-6</v>
      </c>
      <c r="N247">
        <v>4.9000000000000004</v>
      </c>
      <c r="O247" s="10" t="s">
        <v>871</v>
      </c>
    </row>
    <row r="248" spans="1:15" x14ac:dyDescent="0.45">
      <c r="A248" s="10" t="s">
        <v>730</v>
      </c>
      <c r="B248" s="10" t="s">
        <v>21</v>
      </c>
      <c r="C248">
        <v>931.1</v>
      </c>
      <c r="D248">
        <v>9.6</v>
      </c>
      <c r="F248">
        <v>5.7</v>
      </c>
      <c r="I248">
        <v>7.3</v>
      </c>
      <c r="J248">
        <v>3</v>
      </c>
      <c r="K248">
        <v>-3.2</v>
      </c>
      <c r="L248">
        <v>-2.6</v>
      </c>
      <c r="N248">
        <v>4.0999999999999996</v>
      </c>
      <c r="O248" s="10" t="s">
        <v>871</v>
      </c>
    </row>
    <row r="249" spans="1:15" x14ac:dyDescent="0.45">
      <c r="A249" s="10" t="s">
        <v>695</v>
      </c>
      <c r="B249" s="10" t="s">
        <v>21</v>
      </c>
      <c r="C249">
        <v>345.1</v>
      </c>
      <c r="D249">
        <v>9.6</v>
      </c>
      <c r="F249">
        <v>5.8</v>
      </c>
      <c r="G249">
        <v>1.3</v>
      </c>
      <c r="I249">
        <v>5.8</v>
      </c>
      <c r="K249">
        <v>-5.6</v>
      </c>
      <c r="N249">
        <v>1.2</v>
      </c>
      <c r="O249" s="10" t="s">
        <v>871</v>
      </c>
    </row>
    <row r="250" spans="1:15" x14ac:dyDescent="0.45">
      <c r="A250" s="10" t="s">
        <v>599</v>
      </c>
      <c r="B250" s="10" t="s">
        <v>21</v>
      </c>
      <c r="C250">
        <v>906.2</v>
      </c>
      <c r="D250">
        <v>9.6</v>
      </c>
      <c r="F250">
        <v>6.9</v>
      </c>
      <c r="G250">
        <v>1.5</v>
      </c>
      <c r="I250">
        <v>6.3</v>
      </c>
      <c r="J250">
        <v>3.6</v>
      </c>
      <c r="K250">
        <v>-7</v>
      </c>
      <c r="N250">
        <v>5.7</v>
      </c>
      <c r="O250" s="10" t="s">
        <v>871</v>
      </c>
    </row>
    <row r="251" spans="1:15" x14ac:dyDescent="0.45">
      <c r="A251" s="10" t="s">
        <v>239</v>
      </c>
      <c r="B251" s="10" t="s">
        <v>21</v>
      </c>
      <c r="C251">
        <v>372.2</v>
      </c>
      <c r="D251">
        <v>9.6</v>
      </c>
      <c r="F251">
        <v>4</v>
      </c>
      <c r="I251">
        <v>7.7</v>
      </c>
      <c r="J251">
        <v>-0.1</v>
      </c>
      <c r="K251">
        <v>-8.5</v>
      </c>
      <c r="N251">
        <v>4</v>
      </c>
      <c r="O251" s="10" t="s">
        <v>871</v>
      </c>
    </row>
    <row r="252" spans="1:15" x14ac:dyDescent="0.45">
      <c r="A252" s="10" t="s">
        <v>672</v>
      </c>
      <c r="B252" s="10" t="s">
        <v>21</v>
      </c>
      <c r="C252">
        <v>452</v>
      </c>
      <c r="D252">
        <v>9.6</v>
      </c>
      <c r="I252">
        <v>7.7</v>
      </c>
      <c r="J252">
        <v>2.5</v>
      </c>
      <c r="K252">
        <v>-0.9</v>
      </c>
      <c r="N252">
        <v>4.5</v>
      </c>
      <c r="O252" s="10" t="s">
        <v>871</v>
      </c>
    </row>
    <row r="253" spans="1:15" x14ac:dyDescent="0.45">
      <c r="A253" s="10" t="s">
        <v>516</v>
      </c>
      <c r="B253" s="10" t="s">
        <v>21</v>
      </c>
      <c r="C253">
        <v>365.1</v>
      </c>
      <c r="D253">
        <v>9.6</v>
      </c>
      <c r="F253">
        <v>3.5</v>
      </c>
      <c r="I253">
        <v>7.6</v>
      </c>
      <c r="J253">
        <v>2.1</v>
      </c>
      <c r="K253">
        <v>-2.2999999999999998</v>
      </c>
      <c r="N253">
        <v>3.3</v>
      </c>
      <c r="O253" s="10" t="s">
        <v>871</v>
      </c>
    </row>
    <row r="254" spans="1:15" x14ac:dyDescent="0.45">
      <c r="A254" s="10" t="s">
        <v>94</v>
      </c>
      <c r="B254" s="10" t="s">
        <v>21</v>
      </c>
      <c r="C254">
        <v>505.2</v>
      </c>
      <c r="D254">
        <v>9.6</v>
      </c>
      <c r="F254">
        <v>3.1</v>
      </c>
      <c r="G254">
        <v>4</v>
      </c>
      <c r="I254">
        <v>6.4</v>
      </c>
      <c r="J254">
        <v>-1.1000000000000001</v>
      </c>
      <c r="N254">
        <v>2.7</v>
      </c>
      <c r="O254" s="10" t="s">
        <v>871</v>
      </c>
    </row>
    <row r="255" spans="1:15" x14ac:dyDescent="0.45">
      <c r="A255" s="10" t="s">
        <v>297</v>
      </c>
      <c r="B255" s="10" t="s">
        <v>21</v>
      </c>
      <c r="C255">
        <v>513.20000000000005</v>
      </c>
      <c r="D255">
        <v>9.5</v>
      </c>
      <c r="F255">
        <v>5.8</v>
      </c>
      <c r="I255">
        <v>7.4</v>
      </c>
      <c r="J255">
        <v>-0.3</v>
      </c>
      <c r="K255">
        <v>-6.2</v>
      </c>
      <c r="N255">
        <v>4.3</v>
      </c>
      <c r="O255" s="10" t="s">
        <v>871</v>
      </c>
    </row>
    <row r="256" spans="1:15" x14ac:dyDescent="0.45">
      <c r="A256" s="10" t="s">
        <v>476</v>
      </c>
      <c r="B256" s="10" t="s">
        <v>477</v>
      </c>
      <c r="C256">
        <v>680.1</v>
      </c>
      <c r="D256">
        <v>9.5</v>
      </c>
      <c r="I256">
        <v>7.7</v>
      </c>
      <c r="J256">
        <v>1.2</v>
      </c>
      <c r="K256">
        <v>-5.2</v>
      </c>
      <c r="N256">
        <v>4.9000000000000004</v>
      </c>
      <c r="O256" s="10" t="s">
        <v>871</v>
      </c>
    </row>
    <row r="257" spans="1:15" x14ac:dyDescent="0.45">
      <c r="A257" s="10" t="s">
        <v>332</v>
      </c>
      <c r="B257" s="10" t="s">
        <v>21</v>
      </c>
      <c r="C257">
        <v>674</v>
      </c>
      <c r="D257">
        <v>9.5</v>
      </c>
      <c r="F257">
        <v>3.8</v>
      </c>
      <c r="I257">
        <v>7.4</v>
      </c>
      <c r="J257">
        <v>0.2</v>
      </c>
      <c r="K257">
        <v>-4.4000000000000004</v>
      </c>
      <c r="N257">
        <v>2.6</v>
      </c>
      <c r="O257" s="10" t="s">
        <v>871</v>
      </c>
    </row>
    <row r="258" spans="1:15" x14ac:dyDescent="0.45">
      <c r="A258" s="10" t="s">
        <v>703</v>
      </c>
      <c r="B258" s="10" t="s">
        <v>99</v>
      </c>
      <c r="C258">
        <v>420</v>
      </c>
      <c r="D258">
        <v>9.5</v>
      </c>
      <c r="I258">
        <v>6.2</v>
      </c>
      <c r="J258">
        <v>0.3</v>
      </c>
      <c r="N258">
        <v>5.5</v>
      </c>
      <c r="O258" s="10" t="s">
        <v>871</v>
      </c>
    </row>
    <row r="259" spans="1:15" x14ac:dyDescent="0.45">
      <c r="A259" s="10" t="s">
        <v>760</v>
      </c>
      <c r="B259" s="10" t="s">
        <v>21</v>
      </c>
      <c r="C259">
        <v>1904.1</v>
      </c>
      <c r="D259">
        <v>9.5</v>
      </c>
      <c r="F259">
        <v>4.2</v>
      </c>
      <c r="G259">
        <v>5.0999999999999996</v>
      </c>
      <c r="I259">
        <v>7.7</v>
      </c>
      <c r="J259">
        <v>3.2</v>
      </c>
      <c r="K259">
        <v>-6.8</v>
      </c>
      <c r="L259">
        <v>-7.8</v>
      </c>
      <c r="N259">
        <v>5.5</v>
      </c>
      <c r="O259" s="10" t="s">
        <v>871</v>
      </c>
    </row>
    <row r="260" spans="1:15" x14ac:dyDescent="0.45">
      <c r="A260" s="10" t="s">
        <v>313</v>
      </c>
      <c r="B260" s="10" t="s">
        <v>21</v>
      </c>
      <c r="C260">
        <v>609.20000000000005</v>
      </c>
      <c r="D260">
        <v>9.5</v>
      </c>
      <c r="I260">
        <v>7.9</v>
      </c>
      <c r="J260">
        <v>-0.7</v>
      </c>
      <c r="K260">
        <v>-8</v>
      </c>
      <c r="N260">
        <v>4.8</v>
      </c>
      <c r="O260" s="10" t="s">
        <v>871</v>
      </c>
    </row>
    <row r="261" spans="1:15" x14ac:dyDescent="0.45">
      <c r="A261" s="10" t="s">
        <v>205</v>
      </c>
      <c r="B261" s="10" t="s">
        <v>21</v>
      </c>
      <c r="C261">
        <v>309.10000000000002</v>
      </c>
      <c r="D261">
        <v>9.5</v>
      </c>
      <c r="F261">
        <v>9.3000000000000007</v>
      </c>
      <c r="I261">
        <v>3.9</v>
      </c>
      <c r="J261">
        <v>2.8</v>
      </c>
      <c r="K261">
        <v>-8.6999999999999993</v>
      </c>
      <c r="N261">
        <v>8.6</v>
      </c>
      <c r="O261" s="10" t="s">
        <v>871</v>
      </c>
    </row>
    <row r="262" spans="1:15" x14ac:dyDescent="0.45">
      <c r="A262" s="10" t="s">
        <v>724</v>
      </c>
      <c r="B262" s="10" t="s">
        <v>21</v>
      </c>
      <c r="C262">
        <v>395.1</v>
      </c>
      <c r="D262">
        <v>9.5</v>
      </c>
      <c r="H262">
        <v>4.7</v>
      </c>
      <c r="I262">
        <v>4.7</v>
      </c>
      <c r="J262">
        <v>-5.4</v>
      </c>
      <c r="K262">
        <v>-8.4</v>
      </c>
      <c r="N262">
        <v>6</v>
      </c>
      <c r="O262" s="10" t="s">
        <v>871</v>
      </c>
    </row>
    <row r="263" spans="1:15" x14ac:dyDescent="0.45">
      <c r="A263" s="10" t="s">
        <v>622</v>
      </c>
      <c r="B263" s="10" t="s">
        <v>21</v>
      </c>
      <c r="C263">
        <v>369.2</v>
      </c>
      <c r="D263">
        <v>9.5</v>
      </c>
      <c r="F263">
        <v>8.3000000000000007</v>
      </c>
      <c r="I263">
        <v>6.7</v>
      </c>
      <c r="J263">
        <v>2.7</v>
      </c>
      <c r="K263">
        <v>-5.4</v>
      </c>
      <c r="N263">
        <v>6.8</v>
      </c>
      <c r="O263" s="10" t="s">
        <v>871</v>
      </c>
    </row>
    <row r="264" spans="1:15" x14ac:dyDescent="0.45">
      <c r="A264" s="10" t="s">
        <v>425</v>
      </c>
      <c r="B264" s="10" t="s">
        <v>21</v>
      </c>
      <c r="C264">
        <v>337</v>
      </c>
      <c r="D264">
        <v>9.5</v>
      </c>
      <c r="F264">
        <v>4.7</v>
      </c>
      <c r="I264">
        <v>8.6</v>
      </c>
      <c r="J264">
        <v>0.7</v>
      </c>
      <c r="K264">
        <v>-5.5</v>
      </c>
      <c r="N264">
        <v>7.6</v>
      </c>
      <c r="O264" s="10" t="s">
        <v>871</v>
      </c>
    </row>
    <row r="265" spans="1:15" x14ac:dyDescent="0.45">
      <c r="A265" s="10" t="s">
        <v>652</v>
      </c>
      <c r="B265" s="10" t="s">
        <v>21</v>
      </c>
      <c r="C265">
        <v>477.2</v>
      </c>
      <c r="D265">
        <v>9.5</v>
      </c>
      <c r="F265">
        <v>8</v>
      </c>
      <c r="I265">
        <v>6.8</v>
      </c>
      <c r="J265">
        <v>3.5</v>
      </c>
      <c r="K265">
        <v>-6.1</v>
      </c>
      <c r="N265">
        <v>2</v>
      </c>
      <c r="O265" s="10" t="s">
        <v>871</v>
      </c>
    </row>
    <row r="266" spans="1:15" x14ac:dyDescent="0.45">
      <c r="A266" s="10" t="s">
        <v>355</v>
      </c>
      <c r="B266" s="10" t="s">
        <v>21</v>
      </c>
      <c r="C266">
        <v>529</v>
      </c>
      <c r="D266">
        <v>9.5</v>
      </c>
      <c r="F266">
        <v>7.3</v>
      </c>
      <c r="I266">
        <v>6.1</v>
      </c>
      <c r="J266">
        <v>2.5</v>
      </c>
      <c r="K266">
        <v>-1.4</v>
      </c>
      <c r="N266">
        <v>4.8</v>
      </c>
      <c r="O266" s="10" t="s">
        <v>871</v>
      </c>
    </row>
    <row r="267" spans="1:15" x14ac:dyDescent="0.45">
      <c r="A267" s="10" t="s">
        <v>859</v>
      </c>
      <c r="B267" s="10" t="s">
        <v>21</v>
      </c>
      <c r="C267">
        <v>303.10000000000002</v>
      </c>
      <c r="D267">
        <v>9.5</v>
      </c>
      <c r="I267">
        <v>10</v>
      </c>
      <c r="J267">
        <v>-0.3</v>
      </c>
      <c r="K267">
        <v>2.9</v>
      </c>
      <c r="N267">
        <v>6.3</v>
      </c>
      <c r="O267" s="10" t="s">
        <v>871</v>
      </c>
    </row>
    <row r="268" spans="1:15" x14ac:dyDescent="0.45">
      <c r="A268" s="10" t="s">
        <v>172</v>
      </c>
      <c r="B268" s="10" t="s">
        <v>21</v>
      </c>
      <c r="C268">
        <v>525.20000000000005</v>
      </c>
      <c r="D268">
        <v>9.5</v>
      </c>
      <c r="F268">
        <v>2.2999999999999998</v>
      </c>
      <c r="I268">
        <v>7.6</v>
      </c>
      <c r="J268">
        <v>1</v>
      </c>
      <c r="K268">
        <v>-8.4</v>
      </c>
      <c r="N268">
        <v>7.6</v>
      </c>
      <c r="O268" s="10" t="s">
        <v>871</v>
      </c>
    </row>
    <row r="269" spans="1:15" x14ac:dyDescent="0.45">
      <c r="A269" s="10" t="s">
        <v>789</v>
      </c>
      <c r="B269" s="10" t="s">
        <v>21</v>
      </c>
      <c r="C269">
        <v>868.2</v>
      </c>
      <c r="D269">
        <v>9.5</v>
      </c>
      <c r="F269">
        <v>12.2</v>
      </c>
      <c r="I269">
        <v>6.8</v>
      </c>
      <c r="J269">
        <v>0</v>
      </c>
      <c r="K269">
        <v>-2.8</v>
      </c>
      <c r="N269">
        <v>6</v>
      </c>
      <c r="O269" s="10" t="s">
        <v>871</v>
      </c>
    </row>
    <row r="270" spans="1:15" x14ac:dyDescent="0.45">
      <c r="A270" s="10" t="s">
        <v>478</v>
      </c>
      <c r="B270" s="10" t="s">
        <v>21</v>
      </c>
      <c r="C270">
        <v>682.2</v>
      </c>
      <c r="D270">
        <v>9.5</v>
      </c>
      <c r="F270">
        <v>7.6</v>
      </c>
      <c r="I270">
        <v>7.1</v>
      </c>
      <c r="J270">
        <v>5.9</v>
      </c>
      <c r="L270">
        <v>-5.2</v>
      </c>
      <c r="N270">
        <v>4.5999999999999996</v>
      </c>
      <c r="O270" s="10" t="s">
        <v>871</v>
      </c>
    </row>
    <row r="271" spans="1:15" x14ac:dyDescent="0.45">
      <c r="A271" s="10" t="s">
        <v>603</v>
      </c>
      <c r="B271" s="10" t="s">
        <v>21</v>
      </c>
      <c r="C271">
        <v>612.1</v>
      </c>
      <c r="D271">
        <v>9.5</v>
      </c>
      <c r="F271">
        <v>6.3</v>
      </c>
      <c r="I271">
        <v>7.4</v>
      </c>
      <c r="J271">
        <v>3.5</v>
      </c>
      <c r="K271">
        <v>-3.2</v>
      </c>
      <c r="L271">
        <v>-3.4</v>
      </c>
      <c r="N271">
        <v>4.9000000000000004</v>
      </c>
      <c r="O271" s="10" t="s">
        <v>871</v>
      </c>
    </row>
    <row r="272" spans="1:15" x14ac:dyDescent="0.45">
      <c r="A272" s="10" t="s">
        <v>671</v>
      </c>
      <c r="B272" s="10" t="s">
        <v>21</v>
      </c>
      <c r="C272">
        <v>708</v>
      </c>
      <c r="D272">
        <v>9.5</v>
      </c>
      <c r="I272">
        <v>4.5</v>
      </c>
      <c r="J272">
        <v>0.2</v>
      </c>
      <c r="K272">
        <v>-8.8000000000000007</v>
      </c>
      <c r="N272">
        <v>8.1</v>
      </c>
      <c r="O272" s="10" t="s">
        <v>871</v>
      </c>
    </row>
    <row r="273" spans="1:15" x14ac:dyDescent="0.45">
      <c r="A273" s="10" t="s">
        <v>794</v>
      </c>
      <c r="B273" s="10" t="s">
        <v>21</v>
      </c>
      <c r="C273">
        <v>1291</v>
      </c>
      <c r="D273">
        <v>9.5</v>
      </c>
      <c r="F273">
        <v>6.1</v>
      </c>
      <c r="I273">
        <v>6.5</v>
      </c>
      <c r="J273">
        <v>1.2</v>
      </c>
      <c r="K273">
        <v>-9.4</v>
      </c>
      <c r="L273">
        <v>-7.6</v>
      </c>
      <c r="N273">
        <v>5.7</v>
      </c>
      <c r="O273" s="10" t="s">
        <v>871</v>
      </c>
    </row>
    <row r="274" spans="1:15" x14ac:dyDescent="0.45">
      <c r="A274" s="10" t="s">
        <v>458</v>
      </c>
      <c r="B274" s="10" t="s">
        <v>21</v>
      </c>
      <c r="C274">
        <v>643.20000000000005</v>
      </c>
      <c r="D274">
        <v>9.5</v>
      </c>
      <c r="F274">
        <v>4.0999999999999996</v>
      </c>
      <c r="G274">
        <v>2.7</v>
      </c>
      <c r="I274">
        <v>8.6</v>
      </c>
      <c r="J274">
        <v>1.4</v>
      </c>
      <c r="K274">
        <v>-1.4</v>
      </c>
      <c r="N274">
        <v>5.5</v>
      </c>
      <c r="O274" s="10" t="s">
        <v>871</v>
      </c>
    </row>
    <row r="275" spans="1:15" x14ac:dyDescent="0.45">
      <c r="A275" s="10" t="s">
        <v>733</v>
      </c>
      <c r="B275" s="10" t="s">
        <v>21</v>
      </c>
      <c r="C275">
        <v>1526.1</v>
      </c>
      <c r="D275">
        <v>9.5</v>
      </c>
      <c r="F275">
        <v>4.8</v>
      </c>
      <c r="I275">
        <v>7.8</v>
      </c>
      <c r="K275">
        <v>-4.8</v>
      </c>
      <c r="L275">
        <v>-5.0999999999999996</v>
      </c>
      <c r="N275">
        <v>5.8</v>
      </c>
      <c r="O275" s="10" t="s">
        <v>871</v>
      </c>
    </row>
    <row r="276" spans="1:15" x14ac:dyDescent="0.45">
      <c r="A276" s="10" t="s">
        <v>506</v>
      </c>
      <c r="B276" s="10" t="s">
        <v>21</v>
      </c>
      <c r="C276">
        <v>395.2</v>
      </c>
      <c r="D276">
        <v>9.5</v>
      </c>
      <c r="I276">
        <v>5.8</v>
      </c>
      <c r="K276">
        <v>-6.2</v>
      </c>
      <c r="N276">
        <v>2.8</v>
      </c>
      <c r="O276" s="10" t="s">
        <v>871</v>
      </c>
    </row>
    <row r="277" spans="1:15" x14ac:dyDescent="0.45">
      <c r="A277" s="10" t="s">
        <v>1578</v>
      </c>
      <c r="B277" s="10" t="s">
        <v>289</v>
      </c>
      <c r="C277">
        <v>315</v>
      </c>
      <c r="D277">
        <v>9.5</v>
      </c>
      <c r="G277">
        <v>3.3</v>
      </c>
      <c r="J277">
        <v>2.1</v>
      </c>
      <c r="K277">
        <v>-0.3</v>
      </c>
      <c r="N277">
        <v>6.4</v>
      </c>
      <c r="O277" s="10" t="s">
        <v>871</v>
      </c>
    </row>
    <row r="278" spans="1:15" x14ac:dyDescent="0.45">
      <c r="A278" s="10" t="s">
        <v>624</v>
      </c>
      <c r="B278" s="10" t="s">
        <v>21</v>
      </c>
      <c r="C278">
        <v>539</v>
      </c>
      <c r="D278">
        <v>9.5</v>
      </c>
      <c r="F278">
        <v>3</v>
      </c>
      <c r="I278">
        <v>7.1</v>
      </c>
      <c r="J278">
        <v>1.6</v>
      </c>
      <c r="K278">
        <v>-2.5</v>
      </c>
      <c r="N278">
        <v>4.9000000000000004</v>
      </c>
      <c r="O278" s="10" t="s">
        <v>871</v>
      </c>
    </row>
    <row r="279" spans="1:15" x14ac:dyDescent="0.45">
      <c r="A279" s="10" t="s">
        <v>837</v>
      </c>
      <c r="B279" s="10" t="s">
        <v>284</v>
      </c>
      <c r="C279">
        <v>354.2</v>
      </c>
      <c r="D279">
        <v>9.4</v>
      </c>
      <c r="F279">
        <v>3.9</v>
      </c>
      <c r="J279">
        <v>0.7</v>
      </c>
      <c r="K279">
        <v>-6.1</v>
      </c>
      <c r="N279">
        <v>3.8</v>
      </c>
      <c r="O279" s="10" t="s">
        <v>871</v>
      </c>
    </row>
    <row r="280" spans="1:15" x14ac:dyDescent="0.45">
      <c r="A280" s="10" t="s">
        <v>744</v>
      </c>
      <c r="B280" s="10" t="s">
        <v>21</v>
      </c>
      <c r="C280">
        <v>311.10000000000002</v>
      </c>
      <c r="D280">
        <v>9.4</v>
      </c>
      <c r="F280">
        <v>3.7</v>
      </c>
      <c r="I280">
        <v>6</v>
      </c>
      <c r="J280">
        <v>-1.9</v>
      </c>
      <c r="K280">
        <v>-8.1</v>
      </c>
      <c r="L280">
        <v>-7.4</v>
      </c>
      <c r="N280">
        <v>5.0999999999999996</v>
      </c>
      <c r="O280" s="10" t="s">
        <v>871</v>
      </c>
    </row>
    <row r="281" spans="1:15" x14ac:dyDescent="0.45">
      <c r="A281" s="10" t="s">
        <v>641</v>
      </c>
      <c r="B281" s="10" t="s">
        <v>21</v>
      </c>
      <c r="C281">
        <v>746.1</v>
      </c>
      <c r="D281">
        <v>9.4</v>
      </c>
      <c r="I281">
        <v>8.5</v>
      </c>
      <c r="J281">
        <v>-3.6</v>
      </c>
      <c r="K281">
        <v>-3.7</v>
      </c>
      <c r="N281">
        <v>4.3</v>
      </c>
      <c r="O281" s="10" t="s">
        <v>871</v>
      </c>
    </row>
    <row r="282" spans="1:15" x14ac:dyDescent="0.45">
      <c r="A282" s="10" t="s">
        <v>70</v>
      </c>
      <c r="B282" s="10" t="s">
        <v>21</v>
      </c>
      <c r="C282">
        <v>1311.1</v>
      </c>
      <c r="D282">
        <v>9.4</v>
      </c>
      <c r="G282">
        <v>2.9</v>
      </c>
      <c r="I282">
        <v>7.1</v>
      </c>
      <c r="J282">
        <v>-1.7</v>
      </c>
      <c r="K282">
        <v>-9.5</v>
      </c>
      <c r="L282">
        <v>-8.6</v>
      </c>
      <c r="N282">
        <v>2.4</v>
      </c>
      <c r="O282" s="10" t="s">
        <v>871</v>
      </c>
    </row>
    <row r="283" spans="1:15" x14ac:dyDescent="0.45">
      <c r="A283" s="10" t="s">
        <v>275</v>
      </c>
      <c r="B283" s="10" t="s">
        <v>21</v>
      </c>
      <c r="C283">
        <v>336.2</v>
      </c>
      <c r="D283">
        <v>9.4</v>
      </c>
      <c r="F283">
        <v>5.3</v>
      </c>
      <c r="I283">
        <v>7.4</v>
      </c>
      <c r="J283">
        <v>0.6</v>
      </c>
      <c r="K283">
        <v>-2.5</v>
      </c>
      <c r="N283">
        <v>2.9</v>
      </c>
      <c r="O283" s="10" t="s">
        <v>871</v>
      </c>
    </row>
    <row r="284" spans="1:15" x14ac:dyDescent="0.45">
      <c r="A284" s="10" t="s">
        <v>587</v>
      </c>
      <c r="B284" s="10" t="s">
        <v>21</v>
      </c>
      <c r="C284">
        <v>635.20000000000005</v>
      </c>
      <c r="D284">
        <v>9.4</v>
      </c>
      <c r="F284">
        <v>5.5</v>
      </c>
      <c r="G284">
        <v>4.9000000000000004</v>
      </c>
      <c r="J284">
        <v>2.2000000000000002</v>
      </c>
      <c r="K284">
        <v>-3.9</v>
      </c>
      <c r="N284">
        <v>5.6</v>
      </c>
      <c r="O284" s="10" t="s">
        <v>871</v>
      </c>
    </row>
    <row r="285" spans="1:15" x14ac:dyDescent="0.45">
      <c r="A285" s="10" t="s">
        <v>272</v>
      </c>
      <c r="B285" s="10" t="s">
        <v>21</v>
      </c>
      <c r="C285">
        <v>941.1</v>
      </c>
      <c r="D285">
        <v>9.4</v>
      </c>
      <c r="F285">
        <v>5</v>
      </c>
      <c r="G285">
        <v>5.2</v>
      </c>
      <c r="I285">
        <v>7.2</v>
      </c>
      <c r="J285">
        <v>2.2999999999999998</v>
      </c>
      <c r="K285">
        <v>-0.8</v>
      </c>
      <c r="N285">
        <v>5.2</v>
      </c>
      <c r="O285" s="10" t="s">
        <v>871</v>
      </c>
    </row>
    <row r="286" spans="1:15" x14ac:dyDescent="0.45">
      <c r="A286" s="10" t="s">
        <v>448</v>
      </c>
      <c r="B286" s="10" t="s">
        <v>21</v>
      </c>
      <c r="C286">
        <v>1859</v>
      </c>
      <c r="D286">
        <v>9.4</v>
      </c>
      <c r="F286">
        <v>5.6</v>
      </c>
      <c r="I286">
        <v>5.7</v>
      </c>
      <c r="J286">
        <v>1</v>
      </c>
      <c r="K286">
        <v>-3.5</v>
      </c>
      <c r="L286">
        <v>-6</v>
      </c>
      <c r="N286">
        <v>5.6</v>
      </c>
      <c r="O286" s="10" t="s">
        <v>871</v>
      </c>
    </row>
    <row r="287" spans="1:15" x14ac:dyDescent="0.45">
      <c r="A287" s="10" t="s">
        <v>219</v>
      </c>
      <c r="B287" s="10" t="s">
        <v>220</v>
      </c>
      <c r="C287">
        <v>399</v>
      </c>
      <c r="D287">
        <v>9.4</v>
      </c>
      <c r="F287">
        <v>3.7</v>
      </c>
      <c r="I287">
        <v>6.2</v>
      </c>
      <c r="J287">
        <v>-1.3</v>
      </c>
      <c r="K287">
        <v>-8.9</v>
      </c>
      <c r="N287">
        <v>4.4000000000000004</v>
      </c>
      <c r="O287" s="10" t="s">
        <v>871</v>
      </c>
    </row>
    <row r="288" spans="1:15" x14ac:dyDescent="0.45">
      <c r="A288" s="10" t="s">
        <v>350</v>
      </c>
      <c r="B288" s="10" t="s">
        <v>21</v>
      </c>
      <c r="C288">
        <v>1235.0999999999999</v>
      </c>
      <c r="D288">
        <v>9.4</v>
      </c>
      <c r="F288">
        <v>6.3</v>
      </c>
      <c r="G288">
        <v>4.0999999999999996</v>
      </c>
      <c r="I288">
        <v>8.5</v>
      </c>
      <c r="J288">
        <v>1.2</v>
      </c>
      <c r="N288">
        <v>5.5</v>
      </c>
      <c r="O288" s="10" t="s">
        <v>871</v>
      </c>
    </row>
    <row r="289" spans="1:15" x14ac:dyDescent="0.45">
      <c r="A289" s="10" t="s">
        <v>189</v>
      </c>
      <c r="B289" s="10" t="s">
        <v>21</v>
      </c>
      <c r="C289">
        <v>489</v>
      </c>
      <c r="D289">
        <v>9.4</v>
      </c>
      <c r="I289">
        <v>7.7</v>
      </c>
      <c r="J289">
        <v>6.8</v>
      </c>
      <c r="L289">
        <v>-5.8</v>
      </c>
      <c r="N289">
        <v>5</v>
      </c>
      <c r="O289" s="10" t="s">
        <v>871</v>
      </c>
    </row>
    <row r="290" spans="1:15" x14ac:dyDescent="0.45">
      <c r="A290" s="10" t="s">
        <v>22</v>
      </c>
      <c r="B290" s="10" t="s">
        <v>21</v>
      </c>
      <c r="C290">
        <v>641</v>
      </c>
      <c r="D290">
        <v>9.4</v>
      </c>
      <c r="I290">
        <v>4.9000000000000004</v>
      </c>
      <c r="J290">
        <v>-1.6</v>
      </c>
      <c r="N290">
        <v>3.4</v>
      </c>
      <c r="O290" s="10" t="s">
        <v>871</v>
      </c>
    </row>
    <row r="291" spans="1:15" x14ac:dyDescent="0.45">
      <c r="A291" s="10" t="s">
        <v>298</v>
      </c>
      <c r="B291" s="10" t="s">
        <v>21</v>
      </c>
      <c r="C291">
        <v>1682</v>
      </c>
      <c r="D291">
        <v>9.4</v>
      </c>
      <c r="I291">
        <v>9.1</v>
      </c>
      <c r="J291">
        <v>-1.8</v>
      </c>
      <c r="K291">
        <v>-6.5</v>
      </c>
      <c r="N291">
        <v>3</v>
      </c>
      <c r="O291" s="10" t="s">
        <v>871</v>
      </c>
    </row>
    <row r="292" spans="1:15" x14ac:dyDescent="0.45">
      <c r="A292" s="10" t="s">
        <v>381</v>
      </c>
      <c r="B292" s="10" t="s">
        <v>21</v>
      </c>
      <c r="C292">
        <v>1356.1</v>
      </c>
      <c r="D292">
        <v>9.4</v>
      </c>
      <c r="I292">
        <v>6.5</v>
      </c>
      <c r="J292">
        <v>3.4</v>
      </c>
      <c r="K292">
        <v>-2.2000000000000002</v>
      </c>
      <c r="N292">
        <v>3.3</v>
      </c>
      <c r="O292" s="10" t="s">
        <v>871</v>
      </c>
    </row>
    <row r="293" spans="1:15" x14ac:dyDescent="0.45">
      <c r="A293" s="10" t="s">
        <v>257</v>
      </c>
      <c r="B293" s="10" t="s">
        <v>21</v>
      </c>
      <c r="C293">
        <v>828.2</v>
      </c>
      <c r="D293">
        <v>9.4</v>
      </c>
      <c r="I293">
        <v>8.6</v>
      </c>
      <c r="J293">
        <v>2</v>
      </c>
      <c r="K293">
        <v>-5</v>
      </c>
      <c r="N293">
        <v>4.9000000000000004</v>
      </c>
      <c r="O293" s="10" t="s">
        <v>871</v>
      </c>
    </row>
    <row r="294" spans="1:15" x14ac:dyDescent="0.45">
      <c r="A294" s="10" t="s">
        <v>642</v>
      </c>
      <c r="B294" s="10" t="s">
        <v>21</v>
      </c>
      <c r="C294">
        <v>1269.0999999999999</v>
      </c>
      <c r="D294">
        <v>9.3000000000000007</v>
      </c>
      <c r="F294">
        <v>8.5</v>
      </c>
      <c r="I294">
        <v>6.5</v>
      </c>
      <c r="J294">
        <v>6.9</v>
      </c>
      <c r="K294">
        <v>-8</v>
      </c>
      <c r="L294">
        <v>-7.3</v>
      </c>
      <c r="N294">
        <v>6.1</v>
      </c>
      <c r="O294" s="10" t="s">
        <v>871</v>
      </c>
    </row>
    <row r="295" spans="1:15" x14ac:dyDescent="0.45">
      <c r="A295" s="10" t="s">
        <v>197</v>
      </c>
      <c r="B295" s="10" t="s">
        <v>21</v>
      </c>
      <c r="C295">
        <v>472</v>
      </c>
      <c r="D295">
        <v>9.3000000000000007</v>
      </c>
      <c r="I295">
        <v>7.4</v>
      </c>
      <c r="J295">
        <v>-0.1</v>
      </c>
      <c r="N295">
        <v>7.8</v>
      </c>
      <c r="O295" s="10" t="s">
        <v>871</v>
      </c>
    </row>
    <row r="296" spans="1:15" x14ac:dyDescent="0.45">
      <c r="A296" s="10" t="s">
        <v>569</v>
      </c>
      <c r="B296" s="10" t="s">
        <v>21</v>
      </c>
      <c r="C296">
        <v>653.1</v>
      </c>
      <c r="D296">
        <v>9.3000000000000007</v>
      </c>
      <c r="I296">
        <v>7.1</v>
      </c>
      <c r="J296">
        <v>0.4</v>
      </c>
      <c r="K296">
        <v>-2.9</v>
      </c>
      <c r="N296">
        <v>6.3</v>
      </c>
      <c r="O296" s="10" t="s">
        <v>871</v>
      </c>
    </row>
    <row r="297" spans="1:15" x14ac:dyDescent="0.45">
      <c r="A297" s="10" t="s">
        <v>485</v>
      </c>
      <c r="B297" s="10" t="s">
        <v>21</v>
      </c>
      <c r="C297">
        <v>2491.1</v>
      </c>
      <c r="D297">
        <v>9.3000000000000007</v>
      </c>
      <c r="F297">
        <v>3.4</v>
      </c>
      <c r="I297">
        <v>6.6</v>
      </c>
      <c r="J297">
        <v>3.6</v>
      </c>
      <c r="K297">
        <v>-4.2</v>
      </c>
      <c r="L297">
        <v>-5.6</v>
      </c>
      <c r="M297">
        <v>-7.2</v>
      </c>
      <c r="N297">
        <v>3.8</v>
      </c>
      <c r="O297" s="10" t="s">
        <v>871</v>
      </c>
    </row>
    <row r="298" spans="1:15" x14ac:dyDescent="0.45">
      <c r="A298" s="10" t="s">
        <v>656</v>
      </c>
      <c r="B298" s="10" t="s">
        <v>21</v>
      </c>
      <c r="C298">
        <v>1513</v>
      </c>
      <c r="D298">
        <v>9.3000000000000007</v>
      </c>
      <c r="F298">
        <v>4.5999999999999996</v>
      </c>
      <c r="G298">
        <v>3.6</v>
      </c>
      <c r="I298">
        <v>7.2</v>
      </c>
      <c r="J298">
        <v>2.4</v>
      </c>
      <c r="K298">
        <v>-2.6</v>
      </c>
      <c r="N298">
        <v>3.1</v>
      </c>
      <c r="O298" s="10" t="s">
        <v>871</v>
      </c>
    </row>
    <row r="299" spans="1:15" x14ac:dyDescent="0.45">
      <c r="A299" s="10" t="s">
        <v>708</v>
      </c>
      <c r="B299" s="10" t="s">
        <v>21</v>
      </c>
      <c r="C299">
        <v>370</v>
      </c>
      <c r="D299">
        <v>9.3000000000000007</v>
      </c>
      <c r="I299">
        <v>9</v>
      </c>
      <c r="J299">
        <v>6.8</v>
      </c>
      <c r="K299">
        <v>1.2</v>
      </c>
      <c r="N299">
        <v>5.2</v>
      </c>
      <c r="O299" s="10" t="s">
        <v>871</v>
      </c>
    </row>
    <row r="300" spans="1:15" x14ac:dyDescent="0.45">
      <c r="A300" s="10" t="s">
        <v>42</v>
      </c>
      <c r="B300" s="10" t="s">
        <v>21</v>
      </c>
      <c r="C300">
        <v>424.1</v>
      </c>
      <c r="D300">
        <v>9.3000000000000007</v>
      </c>
      <c r="G300">
        <v>2.2000000000000002</v>
      </c>
      <c r="I300">
        <v>5.0999999999999996</v>
      </c>
      <c r="L300">
        <v>-4.8</v>
      </c>
      <c r="N300">
        <v>2.2999999999999998</v>
      </c>
      <c r="O300" s="10" t="s">
        <v>871</v>
      </c>
    </row>
    <row r="301" spans="1:15" x14ac:dyDescent="0.45">
      <c r="A301" s="10" t="s">
        <v>254</v>
      </c>
      <c r="B301" s="10" t="s">
        <v>21</v>
      </c>
      <c r="C301">
        <v>586</v>
      </c>
      <c r="D301">
        <v>9.3000000000000007</v>
      </c>
      <c r="F301">
        <v>7.7</v>
      </c>
      <c r="I301">
        <v>5.7</v>
      </c>
      <c r="J301">
        <v>1.7</v>
      </c>
      <c r="K301">
        <v>-6.5</v>
      </c>
      <c r="N301">
        <v>3.2</v>
      </c>
      <c r="O301" s="10" t="s">
        <v>871</v>
      </c>
    </row>
    <row r="302" spans="1:15" x14ac:dyDescent="0.45">
      <c r="A302" s="10" t="s">
        <v>654</v>
      </c>
      <c r="B302" s="10" t="s">
        <v>21</v>
      </c>
      <c r="C302">
        <v>825</v>
      </c>
      <c r="D302">
        <v>9.3000000000000007</v>
      </c>
      <c r="I302">
        <v>6.1</v>
      </c>
      <c r="J302">
        <v>1.7</v>
      </c>
      <c r="K302">
        <v>-2.4</v>
      </c>
      <c r="N302">
        <v>6.6</v>
      </c>
      <c r="O302" s="10" t="s">
        <v>871</v>
      </c>
    </row>
    <row r="303" spans="1:15" x14ac:dyDescent="0.45">
      <c r="A303" s="10" t="s">
        <v>519</v>
      </c>
      <c r="B303" s="10" t="s">
        <v>21</v>
      </c>
      <c r="C303">
        <v>1095.0999999999999</v>
      </c>
      <c r="D303">
        <v>9.3000000000000007</v>
      </c>
      <c r="F303">
        <v>6.8</v>
      </c>
      <c r="G303">
        <v>4.5</v>
      </c>
      <c r="I303">
        <v>5.8</v>
      </c>
      <c r="J303">
        <v>0.8</v>
      </c>
      <c r="K303">
        <v>-6.8</v>
      </c>
      <c r="N303">
        <v>3.2</v>
      </c>
      <c r="O303" s="10" t="s">
        <v>871</v>
      </c>
    </row>
    <row r="304" spans="1:15" x14ac:dyDescent="0.45">
      <c r="A304" s="10" t="s">
        <v>271</v>
      </c>
      <c r="B304" s="10" t="s">
        <v>21</v>
      </c>
      <c r="C304">
        <v>420.2</v>
      </c>
      <c r="D304">
        <v>9.3000000000000007</v>
      </c>
      <c r="F304">
        <v>5.4</v>
      </c>
      <c r="I304">
        <v>6.2</v>
      </c>
      <c r="J304">
        <v>3</v>
      </c>
      <c r="K304">
        <v>-0.2</v>
      </c>
      <c r="N304">
        <v>3.4</v>
      </c>
      <c r="O304" s="10" t="s">
        <v>871</v>
      </c>
    </row>
    <row r="305" spans="1:15" x14ac:dyDescent="0.45">
      <c r="A305" s="10" t="s">
        <v>758</v>
      </c>
      <c r="B305" s="10" t="s">
        <v>21</v>
      </c>
      <c r="C305">
        <v>427.1</v>
      </c>
      <c r="D305">
        <v>9.3000000000000007</v>
      </c>
      <c r="I305">
        <v>7.9</v>
      </c>
      <c r="J305">
        <v>2.2999999999999998</v>
      </c>
      <c r="K305">
        <v>-0.1</v>
      </c>
      <c r="N305">
        <v>4.5999999999999996</v>
      </c>
      <c r="O305" s="10" t="s">
        <v>871</v>
      </c>
    </row>
    <row r="306" spans="1:15" x14ac:dyDescent="0.45">
      <c r="A306" s="10" t="s">
        <v>779</v>
      </c>
      <c r="B306" s="10" t="s">
        <v>477</v>
      </c>
      <c r="C306">
        <v>648</v>
      </c>
      <c r="D306">
        <v>9.3000000000000007</v>
      </c>
      <c r="I306">
        <v>7.6</v>
      </c>
      <c r="J306">
        <v>1.7</v>
      </c>
      <c r="K306">
        <v>-4</v>
      </c>
      <c r="L306">
        <v>-5</v>
      </c>
      <c r="N306">
        <v>2.8</v>
      </c>
      <c r="O306" s="10" t="s">
        <v>871</v>
      </c>
    </row>
    <row r="307" spans="1:15" x14ac:dyDescent="0.45">
      <c r="A307" s="10" t="s">
        <v>360</v>
      </c>
      <c r="B307" s="10" t="s">
        <v>21</v>
      </c>
      <c r="C307">
        <v>447.2</v>
      </c>
      <c r="D307">
        <v>9.3000000000000007</v>
      </c>
      <c r="F307">
        <v>10.3</v>
      </c>
      <c r="I307">
        <v>7.5</v>
      </c>
      <c r="J307">
        <v>7.7</v>
      </c>
      <c r="K307">
        <v>-3.8</v>
      </c>
      <c r="N307">
        <v>7.9</v>
      </c>
      <c r="O307" s="10" t="s">
        <v>871</v>
      </c>
    </row>
    <row r="308" spans="1:15" x14ac:dyDescent="0.45">
      <c r="A308" s="10" t="s">
        <v>195</v>
      </c>
      <c r="B308" s="10" t="s">
        <v>21</v>
      </c>
      <c r="C308">
        <v>1612.1</v>
      </c>
      <c r="D308">
        <v>9.3000000000000007</v>
      </c>
      <c r="F308">
        <v>10.6</v>
      </c>
      <c r="I308">
        <v>6.6</v>
      </c>
      <c r="J308">
        <v>2.9</v>
      </c>
      <c r="K308">
        <v>-7.9</v>
      </c>
      <c r="N308">
        <v>2.7</v>
      </c>
      <c r="O308" s="10" t="s">
        <v>871</v>
      </c>
    </row>
    <row r="309" spans="1:15" x14ac:dyDescent="0.45">
      <c r="A309" s="10" t="s">
        <v>193</v>
      </c>
      <c r="B309" s="10" t="s">
        <v>21</v>
      </c>
      <c r="C309">
        <v>662.1</v>
      </c>
      <c r="D309">
        <v>9.3000000000000007</v>
      </c>
      <c r="I309">
        <v>4.7</v>
      </c>
      <c r="J309">
        <v>0.4</v>
      </c>
      <c r="K309">
        <v>-5.4</v>
      </c>
      <c r="L309">
        <v>-5.2</v>
      </c>
      <c r="N309">
        <v>4.5999999999999996</v>
      </c>
      <c r="O309" s="10" t="s">
        <v>871</v>
      </c>
    </row>
    <row r="310" spans="1:15" x14ac:dyDescent="0.45">
      <c r="A310" s="10" t="s">
        <v>337</v>
      </c>
      <c r="B310" s="10" t="s">
        <v>21</v>
      </c>
      <c r="C310">
        <v>762.2</v>
      </c>
      <c r="D310">
        <v>9.3000000000000007</v>
      </c>
      <c r="I310">
        <v>6.7</v>
      </c>
      <c r="J310">
        <v>2.2000000000000002</v>
      </c>
      <c r="K310">
        <v>-6.2</v>
      </c>
      <c r="N310">
        <v>5.7</v>
      </c>
      <c r="O310" s="10" t="s">
        <v>871</v>
      </c>
    </row>
    <row r="311" spans="1:15" x14ac:dyDescent="0.45">
      <c r="A311" s="10" t="s">
        <v>558</v>
      </c>
      <c r="B311" s="10" t="s">
        <v>21</v>
      </c>
      <c r="C311">
        <v>329.1</v>
      </c>
      <c r="D311">
        <v>9.3000000000000007</v>
      </c>
      <c r="F311">
        <v>4.2</v>
      </c>
      <c r="I311">
        <v>6.9</v>
      </c>
      <c r="J311">
        <v>0.2</v>
      </c>
      <c r="K311">
        <v>-3.5</v>
      </c>
      <c r="N311">
        <v>1.7</v>
      </c>
      <c r="O311" s="10" t="s">
        <v>871</v>
      </c>
    </row>
    <row r="312" spans="1:15" x14ac:dyDescent="0.45">
      <c r="A312" s="10" t="s">
        <v>830</v>
      </c>
      <c r="B312" s="10" t="s">
        <v>21</v>
      </c>
      <c r="C312">
        <v>465.1</v>
      </c>
      <c r="D312">
        <v>9.3000000000000007</v>
      </c>
      <c r="F312">
        <v>7.8</v>
      </c>
      <c r="I312">
        <v>6.9</v>
      </c>
      <c r="J312">
        <v>1.2</v>
      </c>
      <c r="K312">
        <v>-1.5</v>
      </c>
      <c r="N312">
        <v>7.5</v>
      </c>
      <c r="O312" s="10" t="s">
        <v>871</v>
      </c>
    </row>
    <row r="313" spans="1:15" x14ac:dyDescent="0.45">
      <c r="A313" s="10" t="s">
        <v>383</v>
      </c>
      <c r="B313" s="10" t="s">
        <v>171</v>
      </c>
      <c r="C313">
        <v>929.1</v>
      </c>
      <c r="D313">
        <v>9.3000000000000007</v>
      </c>
      <c r="F313">
        <v>4.4000000000000004</v>
      </c>
      <c r="I313">
        <v>5.3</v>
      </c>
      <c r="J313">
        <v>1.2</v>
      </c>
      <c r="K313">
        <v>-7.6</v>
      </c>
      <c r="L313">
        <v>-7.4</v>
      </c>
      <c r="N313">
        <v>5.4</v>
      </c>
      <c r="O313" s="10" t="s">
        <v>871</v>
      </c>
    </row>
    <row r="314" spans="1:15" x14ac:dyDescent="0.45">
      <c r="A314" s="10" t="s">
        <v>148</v>
      </c>
      <c r="B314" s="10" t="s">
        <v>21</v>
      </c>
      <c r="C314">
        <v>911.1</v>
      </c>
      <c r="D314">
        <v>9.3000000000000007</v>
      </c>
      <c r="F314">
        <v>9.3000000000000007</v>
      </c>
      <c r="G314">
        <v>4.5</v>
      </c>
      <c r="I314">
        <v>7.1</v>
      </c>
      <c r="J314">
        <v>0.9</v>
      </c>
      <c r="K314">
        <v>1</v>
      </c>
      <c r="N314">
        <v>7.4</v>
      </c>
      <c r="O314" s="10" t="s">
        <v>871</v>
      </c>
    </row>
    <row r="315" spans="1:15" x14ac:dyDescent="0.45">
      <c r="A315" s="10" t="s">
        <v>234</v>
      </c>
      <c r="B315" s="10" t="s">
        <v>21</v>
      </c>
      <c r="C315">
        <v>394.1</v>
      </c>
      <c r="D315">
        <v>9.3000000000000007</v>
      </c>
      <c r="F315">
        <v>5.4</v>
      </c>
      <c r="I315">
        <v>10.1</v>
      </c>
      <c r="J315">
        <v>-6.4</v>
      </c>
      <c r="K315">
        <v>-6.4</v>
      </c>
      <c r="L315">
        <v>-1.6</v>
      </c>
      <c r="N315">
        <v>7.6</v>
      </c>
      <c r="O315" s="10" t="s">
        <v>871</v>
      </c>
    </row>
    <row r="316" spans="1:15" x14ac:dyDescent="0.45">
      <c r="A316" s="10" t="s">
        <v>790</v>
      </c>
      <c r="B316" s="10" t="s">
        <v>21</v>
      </c>
      <c r="C316">
        <v>308.2</v>
      </c>
      <c r="D316">
        <v>9.3000000000000007</v>
      </c>
      <c r="F316">
        <v>7.4</v>
      </c>
      <c r="G316">
        <v>3.7</v>
      </c>
      <c r="I316">
        <v>9.1999999999999993</v>
      </c>
      <c r="J316">
        <v>3</v>
      </c>
      <c r="K316">
        <v>-1.9</v>
      </c>
      <c r="N316">
        <v>5.0999999999999996</v>
      </c>
      <c r="O316" s="10" t="s">
        <v>871</v>
      </c>
    </row>
    <row r="317" spans="1:15" x14ac:dyDescent="0.45">
      <c r="A317" s="10" t="s">
        <v>415</v>
      </c>
      <c r="B317" s="10" t="s">
        <v>21</v>
      </c>
      <c r="C317">
        <v>966.1</v>
      </c>
      <c r="D317">
        <v>9.1999999999999993</v>
      </c>
      <c r="I317">
        <v>7.5</v>
      </c>
      <c r="J317">
        <v>3.8</v>
      </c>
      <c r="K317">
        <v>-3.1</v>
      </c>
      <c r="N317">
        <v>5.6</v>
      </c>
      <c r="O317" s="10" t="s">
        <v>871</v>
      </c>
    </row>
    <row r="318" spans="1:15" x14ac:dyDescent="0.45">
      <c r="A318" s="10" t="s">
        <v>117</v>
      </c>
      <c r="B318" s="10" t="s">
        <v>21</v>
      </c>
      <c r="C318">
        <v>370.2</v>
      </c>
      <c r="D318">
        <v>9.1999999999999993</v>
      </c>
      <c r="I318">
        <v>6.1</v>
      </c>
      <c r="J318">
        <v>3.1</v>
      </c>
      <c r="N318">
        <v>3.6</v>
      </c>
      <c r="O318" s="10" t="s">
        <v>871</v>
      </c>
    </row>
    <row r="319" spans="1:15" x14ac:dyDescent="0.45">
      <c r="A319" s="10" t="s">
        <v>537</v>
      </c>
      <c r="B319" s="10" t="s">
        <v>21</v>
      </c>
      <c r="C319">
        <v>992.2</v>
      </c>
      <c r="D319">
        <v>9.1999999999999993</v>
      </c>
      <c r="F319">
        <v>4.0999999999999996</v>
      </c>
      <c r="I319">
        <v>5.7</v>
      </c>
      <c r="J319">
        <v>-0.3</v>
      </c>
      <c r="K319">
        <v>-8</v>
      </c>
      <c r="L319">
        <v>-7.9</v>
      </c>
      <c r="M319">
        <v>-8.3000000000000007</v>
      </c>
      <c r="N319">
        <v>3.8</v>
      </c>
      <c r="O319" s="10" t="s">
        <v>871</v>
      </c>
    </row>
    <row r="320" spans="1:15" x14ac:dyDescent="0.45">
      <c r="A320" s="10" t="s">
        <v>330</v>
      </c>
      <c r="B320" s="10" t="s">
        <v>171</v>
      </c>
      <c r="C320">
        <v>325</v>
      </c>
      <c r="D320">
        <v>9.1999999999999993</v>
      </c>
      <c r="J320">
        <v>0</v>
      </c>
      <c r="K320">
        <v>-7.5</v>
      </c>
      <c r="N320">
        <v>4.8</v>
      </c>
      <c r="O320" s="10" t="s">
        <v>871</v>
      </c>
    </row>
    <row r="321" spans="1:15" x14ac:dyDescent="0.45">
      <c r="A321" s="10" t="s">
        <v>771</v>
      </c>
      <c r="B321" s="10" t="s">
        <v>21</v>
      </c>
      <c r="C321">
        <v>458.2</v>
      </c>
      <c r="D321">
        <v>9.1999999999999993</v>
      </c>
      <c r="F321">
        <v>8.1</v>
      </c>
      <c r="I321">
        <v>7</v>
      </c>
      <c r="J321">
        <v>2.6</v>
      </c>
      <c r="N321">
        <v>4.3</v>
      </c>
      <c r="O321" s="10" t="s">
        <v>871</v>
      </c>
    </row>
    <row r="322" spans="1:15" x14ac:dyDescent="0.45">
      <c r="A322" s="10" t="s">
        <v>201</v>
      </c>
      <c r="B322" s="10" t="s">
        <v>145</v>
      </c>
      <c r="C322">
        <v>1003.2</v>
      </c>
      <c r="D322">
        <v>9.1999999999999993</v>
      </c>
      <c r="F322">
        <v>9.3000000000000007</v>
      </c>
      <c r="I322">
        <v>8.1</v>
      </c>
      <c r="J322">
        <v>2.2999999999999998</v>
      </c>
      <c r="K322">
        <v>-2.9</v>
      </c>
      <c r="N322">
        <v>4.0999999999999996</v>
      </c>
      <c r="O322" s="10" t="s">
        <v>871</v>
      </c>
    </row>
    <row r="323" spans="1:15" x14ac:dyDescent="0.45">
      <c r="A323" s="10" t="s">
        <v>202</v>
      </c>
      <c r="B323" s="10" t="s">
        <v>21</v>
      </c>
      <c r="C323">
        <v>366</v>
      </c>
      <c r="D323">
        <v>9.1999999999999993</v>
      </c>
      <c r="I323">
        <v>6.2</v>
      </c>
      <c r="J323">
        <v>3.8</v>
      </c>
      <c r="K323">
        <v>-5.4</v>
      </c>
      <c r="N323">
        <v>5.5</v>
      </c>
      <c r="O323" s="10" t="s">
        <v>871</v>
      </c>
    </row>
    <row r="324" spans="1:15" x14ac:dyDescent="0.45">
      <c r="A324" s="10" t="s">
        <v>368</v>
      </c>
      <c r="B324" s="10" t="s">
        <v>21</v>
      </c>
      <c r="C324">
        <v>1862</v>
      </c>
      <c r="D324">
        <v>9.1999999999999993</v>
      </c>
      <c r="F324">
        <v>4.3</v>
      </c>
      <c r="I324">
        <v>8.1</v>
      </c>
      <c r="J324">
        <v>4.5</v>
      </c>
      <c r="K324">
        <v>-3</v>
      </c>
      <c r="N324">
        <v>5.0999999999999996</v>
      </c>
      <c r="O324" s="10" t="s">
        <v>871</v>
      </c>
    </row>
    <row r="325" spans="1:15" x14ac:dyDescent="0.45">
      <c r="A325" s="10" t="s">
        <v>467</v>
      </c>
      <c r="B325" s="10" t="s">
        <v>21</v>
      </c>
      <c r="C325">
        <v>1848.1</v>
      </c>
      <c r="D325">
        <v>9.1999999999999993</v>
      </c>
      <c r="F325">
        <v>5.6</v>
      </c>
      <c r="I325">
        <v>6.9</v>
      </c>
      <c r="J325">
        <v>1.6</v>
      </c>
      <c r="K325">
        <v>-3.6</v>
      </c>
      <c r="N325">
        <v>6.7</v>
      </c>
      <c r="O325" s="10" t="s">
        <v>871</v>
      </c>
    </row>
    <row r="326" spans="1:15" x14ac:dyDescent="0.45">
      <c r="A326" s="10" t="s">
        <v>356</v>
      </c>
      <c r="B326" s="10" t="s">
        <v>21</v>
      </c>
      <c r="C326">
        <v>931</v>
      </c>
      <c r="D326">
        <v>9.1999999999999993</v>
      </c>
      <c r="F326">
        <v>4.5999999999999996</v>
      </c>
      <c r="I326">
        <v>7.3</v>
      </c>
      <c r="J326">
        <v>3.1</v>
      </c>
      <c r="K326">
        <v>-2.2000000000000002</v>
      </c>
      <c r="N326">
        <v>6</v>
      </c>
      <c r="O326" s="10" t="s">
        <v>871</v>
      </c>
    </row>
    <row r="327" spans="1:15" x14ac:dyDescent="0.45">
      <c r="A327" s="10" t="s">
        <v>617</v>
      </c>
      <c r="B327" s="10" t="s">
        <v>21</v>
      </c>
      <c r="C327">
        <v>367</v>
      </c>
      <c r="D327">
        <v>9.1999999999999993</v>
      </c>
      <c r="I327">
        <v>4.8</v>
      </c>
      <c r="J327">
        <v>1.5</v>
      </c>
      <c r="K327">
        <v>-0.4</v>
      </c>
      <c r="N327">
        <v>6.2</v>
      </c>
      <c r="O327" s="10" t="s">
        <v>871</v>
      </c>
    </row>
    <row r="328" spans="1:15" x14ac:dyDescent="0.45">
      <c r="A328" s="10" t="s">
        <v>575</v>
      </c>
      <c r="B328" s="10" t="s">
        <v>21</v>
      </c>
      <c r="C328">
        <v>622.20000000000005</v>
      </c>
      <c r="D328">
        <v>9.1999999999999993</v>
      </c>
      <c r="I328">
        <v>5.4</v>
      </c>
      <c r="J328">
        <v>1.3</v>
      </c>
      <c r="K328">
        <v>8.8000000000000007</v>
      </c>
      <c r="N328">
        <v>2.6</v>
      </c>
      <c r="O328" s="10" t="s">
        <v>871</v>
      </c>
    </row>
    <row r="329" spans="1:15" x14ac:dyDescent="0.45">
      <c r="A329" s="10" t="s">
        <v>579</v>
      </c>
      <c r="B329" s="10" t="s">
        <v>21</v>
      </c>
      <c r="C329">
        <v>615</v>
      </c>
      <c r="D329">
        <v>9.1999999999999993</v>
      </c>
      <c r="I329">
        <v>7.1</v>
      </c>
      <c r="J329">
        <v>1.4</v>
      </c>
      <c r="L329">
        <v>-5.9</v>
      </c>
      <c r="N329">
        <v>4.2</v>
      </c>
      <c r="O329" s="10" t="s">
        <v>871</v>
      </c>
    </row>
    <row r="330" spans="1:15" x14ac:dyDescent="0.45">
      <c r="A330" s="10" t="s">
        <v>218</v>
      </c>
      <c r="B330" s="10" t="s">
        <v>21</v>
      </c>
      <c r="C330">
        <v>628</v>
      </c>
      <c r="D330">
        <v>9.1999999999999993</v>
      </c>
      <c r="F330">
        <v>9.8000000000000007</v>
      </c>
      <c r="G330">
        <v>4.2</v>
      </c>
      <c r="I330">
        <v>7.2</v>
      </c>
      <c r="J330">
        <v>-0.2</v>
      </c>
      <c r="K330">
        <v>-4</v>
      </c>
      <c r="N330">
        <v>5.8</v>
      </c>
      <c r="O330" s="10" t="s">
        <v>871</v>
      </c>
    </row>
    <row r="331" spans="1:15" x14ac:dyDescent="0.45">
      <c r="A331" s="10" t="s">
        <v>236</v>
      </c>
      <c r="B331" s="10" t="s">
        <v>21</v>
      </c>
      <c r="C331">
        <v>778.2</v>
      </c>
      <c r="D331">
        <v>9.1999999999999993</v>
      </c>
      <c r="F331">
        <v>5.3</v>
      </c>
      <c r="I331">
        <v>6.6</v>
      </c>
      <c r="J331">
        <v>0.7</v>
      </c>
      <c r="K331">
        <v>-5.5</v>
      </c>
      <c r="N331">
        <v>5.7</v>
      </c>
      <c r="O331" s="10" t="s">
        <v>871</v>
      </c>
    </row>
    <row r="332" spans="1:15" x14ac:dyDescent="0.45">
      <c r="A332" s="10" t="s">
        <v>130</v>
      </c>
      <c r="B332" s="10" t="s">
        <v>21</v>
      </c>
      <c r="C332">
        <v>311.10000000000002</v>
      </c>
      <c r="D332">
        <v>9.1999999999999993</v>
      </c>
      <c r="I332">
        <v>6.3</v>
      </c>
      <c r="J332">
        <v>-0.3</v>
      </c>
      <c r="K332">
        <v>-8.4</v>
      </c>
      <c r="N332">
        <v>3.6</v>
      </c>
      <c r="O332" s="10" t="s">
        <v>871</v>
      </c>
    </row>
    <row r="333" spans="1:15" x14ac:dyDescent="0.45">
      <c r="A333" s="10" t="s">
        <v>421</v>
      </c>
      <c r="B333" s="10" t="s">
        <v>21</v>
      </c>
      <c r="C333">
        <v>2245</v>
      </c>
      <c r="D333">
        <v>9.1999999999999993</v>
      </c>
      <c r="F333">
        <v>5.4</v>
      </c>
      <c r="I333">
        <v>6.4</v>
      </c>
      <c r="J333">
        <v>1.8</v>
      </c>
      <c r="K333">
        <v>-0.7</v>
      </c>
      <c r="L333">
        <v>-1.6</v>
      </c>
      <c r="N333">
        <v>2.4</v>
      </c>
      <c r="O333" s="10" t="s">
        <v>871</v>
      </c>
    </row>
    <row r="334" spans="1:15" x14ac:dyDescent="0.45">
      <c r="A334" s="10" t="s">
        <v>315</v>
      </c>
      <c r="B334" s="10" t="s">
        <v>316</v>
      </c>
      <c r="C334">
        <v>1470</v>
      </c>
      <c r="D334">
        <v>9.1999999999999993</v>
      </c>
      <c r="I334">
        <v>6.6</v>
      </c>
      <c r="J334">
        <v>3.6</v>
      </c>
      <c r="K334">
        <v>-5.8</v>
      </c>
      <c r="N334">
        <v>2.8</v>
      </c>
      <c r="O334" s="10" t="s">
        <v>871</v>
      </c>
    </row>
    <row r="335" spans="1:15" x14ac:dyDescent="0.45">
      <c r="A335" s="10" t="s">
        <v>307</v>
      </c>
      <c r="B335" s="10" t="s">
        <v>21</v>
      </c>
      <c r="C335">
        <v>911</v>
      </c>
      <c r="D335">
        <v>9.1999999999999993</v>
      </c>
      <c r="I335">
        <v>6.6</v>
      </c>
      <c r="J335">
        <v>2.8</v>
      </c>
      <c r="K335">
        <v>-5.0999999999999996</v>
      </c>
      <c r="N335">
        <v>2.1</v>
      </c>
      <c r="O335" s="10" t="s">
        <v>871</v>
      </c>
    </row>
    <row r="336" spans="1:15" x14ac:dyDescent="0.45">
      <c r="A336" s="10" t="s">
        <v>93</v>
      </c>
      <c r="B336" s="10" t="s">
        <v>21</v>
      </c>
      <c r="C336">
        <v>308</v>
      </c>
      <c r="D336">
        <v>9.1999999999999993</v>
      </c>
      <c r="F336">
        <v>3.8</v>
      </c>
      <c r="I336">
        <v>8.3000000000000007</v>
      </c>
      <c r="K336">
        <v>-3.2</v>
      </c>
      <c r="O336" s="10" t="s">
        <v>871</v>
      </c>
    </row>
    <row r="337" spans="1:15" x14ac:dyDescent="0.45">
      <c r="A337" s="10" t="s">
        <v>376</v>
      </c>
      <c r="B337" s="10" t="s">
        <v>21</v>
      </c>
      <c r="C337">
        <v>473.2</v>
      </c>
      <c r="D337">
        <v>9.1999999999999993</v>
      </c>
      <c r="F337">
        <v>4.3</v>
      </c>
      <c r="I337">
        <v>6.2</v>
      </c>
      <c r="J337">
        <v>2.4</v>
      </c>
      <c r="K337">
        <v>1.9</v>
      </c>
      <c r="N337">
        <v>1.7</v>
      </c>
      <c r="O337" s="10" t="s">
        <v>871</v>
      </c>
    </row>
    <row r="338" spans="1:15" x14ac:dyDescent="0.45">
      <c r="A338" s="10" t="s">
        <v>364</v>
      </c>
      <c r="B338" s="10" t="s">
        <v>21</v>
      </c>
      <c r="C338">
        <v>424.2</v>
      </c>
      <c r="D338">
        <v>9.1</v>
      </c>
      <c r="F338">
        <v>4.4000000000000004</v>
      </c>
      <c r="I338">
        <v>7.2</v>
      </c>
      <c r="J338">
        <v>1.2</v>
      </c>
      <c r="K338">
        <v>-1.5</v>
      </c>
      <c r="N338">
        <v>5.6</v>
      </c>
      <c r="O338" s="10" t="s">
        <v>871</v>
      </c>
    </row>
    <row r="339" spans="1:15" x14ac:dyDescent="0.45">
      <c r="A339" s="10" t="s">
        <v>401</v>
      </c>
      <c r="B339" s="10" t="s">
        <v>21</v>
      </c>
      <c r="C339">
        <v>322.10000000000002</v>
      </c>
      <c r="D339">
        <v>9.1</v>
      </c>
      <c r="I339">
        <v>6.5</v>
      </c>
      <c r="J339">
        <v>0.5</v>
      </c>
      <c r="N339">
        <v>7</v>
      </c>
      <c r="O339" s="10" t="s">
        <v>871</v>
      </c>
    </row>
    <row r="340" spans="1:15" x14ac:dyDescent="0.45">
      <c r="A340" s="10" t="s">
        <v>565</v>
      </c>
      <c r="B340" s="10" t="s">
        <v>21</v>
      </c>
      <c r="C340">
        <v>837.2</v>
      </c>
      <c r="D340">
        <v>9.1</v>
      </c>
      <c r="F340">
        <v>3.8</v>
      </c>
      <c r="G340">
        <v>3.7</v>
      </c>
      <c r="I340">
        <v>6.7</v>
      </c>
      <c r="J340">
        <v>1.4</v>
      </c>
      <c r="K340">
        <v>-5.2</v>
      </c>
      <c r="N340">
        <v>5.9</v>
      </c>
      <c r="O340" s="10" t="s">
        <v>871</v>
      </c>
    </row>
    <row r="341" spans="1:15" x14ac:dyDescent="0.45">
      <c r="A341" s="10" t="s">
        <v>640</v>
      </c>
      <c r="B341" s="10" t="s">
        <v>21</v>
      </c>
      <c r="C341">
        <v>412</v>
      </c>
      <c r="D341">
        <v>9.1</v>
      </c>
      <c r="F341">
        <v>7.6</v>
      </c>
      <c r="G341">
        <v>2.2000000000000002</v>
      </c>
      <c r="I341">
        <v>6.9</v>
      </c>
      <c r="J341">
        <v>-2</v>
      </c>
      <c r="K341">
        <v>-5.4</v>
      </c>
      <c r="N341">
        <v>6</v>
      </c>
      <c r="O341" s="10" t="s">
        <v>871</v>
      </c>
    </row>
    <row r="342" spans="1:15" x14ac:dyDescent="0.45">
      <c r="A342" s="10" t="s">
        <v>245</v>
      </c>
      <c r="B342" s="10" t="s">
        <v>21</v>
      </c>
      <c r="C342">
        <v>1196</v>
      </c>
      <c r="D342">
        <v>9.1</v>
      </c>
      <c r="I342">
        <v>6.7</v>
      </c>
      <c r="J342">
        <v>1</v>
      </c>
      <c r="K342">
        <v>-4</v>
      </c>
      <c r="N342">
        <v>4.5999999999999996</v>
      </c>
      <c r="O342" s="10" t="s">
        <v>871</v>
      </c>
    </row>
    <row r="343" spans="1:15" x14ac:dyDescent="0.45">
      <c r="A343" s="10" t="s">
        <v>728</v>
      </c>
      <c r="B343" s="10" t="s">
        <v>21</v>
      </c>
      <c r="C343">
        <v>321.2</v>
      </c>
      <c r="D343">
        <v>9.1</v>
      </c>
      <c r="I343">
        <v>7.1</v>
      </c>
      <c r="J343">
        <v>3.2</v>
      </c>
      <c r="N343">
        <v>1.7</v>
      </c>
      <c r="O343" s="10" t="s">
        <v>871</v>
      </c>
    </row>
    <row r="344" spans="1:15" x14ac:dyDescent="0.45">
      <c r="A344" s="10" t="s">
        <v>209</v>
      </c>
      <c r="B344" s="10" t="s">
        <v>21</v>
      </c>
      <c r="C344">
        <v>394.1</v>
      </c>
      <c r="D344">
        <v>9.1</v>
      </c>
      <c r="F344">
        <v>5.5</v>
      </c>
      <c r="G344">
        <v>4.8</v>
      </c>
      <c r="I344">
        <v>6.7</v>
      </c>
      <c r="J344">
        <v>-5.3</v>
      </c>
      <c r="K344">
        <v>-7.5</v>
      </c>
      <c r="N344">
        <v>5.9</v>
      </c>
      <c r="O344" s="10" t="s">
        <v>871</v>
      </c>
    </row>
    <row r="345" spans="1:15" x14ac:dyDescent="0.45">
      <c r="A345" s="10" t="s">
        <v>203</v>
      </c>
      <c r="B345" s="10" t="s">
        <v>21</v>
      </c>
      <c r="C345">
        <v>1669</v>
      </c>
      <c r="D345">
        <v>9.1</v>
      </c>
      <c r="I345">
        <v>6.2</v>
      </c>
      <c r="J345">
        <v>2.2999999999999998</v>
      </c>
      <c r="K345">
        <v>0.2</v>
      </c>
      <c r="N345">
        <v>4.5</v>
      </c>
      <c r="O345" s="10" t="s">
        <v>871</v>
      </c>
    </row>
    <row r="346" spans="1:15" x14ac:dyDescent="0.45">
      <c r="A346" s="10" t="s">
        <v>470</v>
      </c>
      <c r="B346" s="10" t="s">
        <v>21</v>
      </c>
      <c r="C346">
        <v>942.2</v>
      </c>
      <c r="D346">
        <v>9.1</v>
      </c>
      <c r="F346">
        <v>9.6999999999999993</v>
      </c>
      <c r="I346">
        <v>6</v>
      </c>
      <c r="J346">
        <v>2.5</v>
      </c>
      <c r="L346">
        <v>-4.3</v>
      </c>
      <c r="N346">
        <v>3.1</v>
      </c>
      <c r="O346" s="10" t="s">
        <v>871</v>
      </c>
    </row>
    <row r="347" spans="1:15" x14ac:dyDescent="0.45">
      <c r="A347" s="10" t="s">
        <v>785</v>
      </c>
      <c r="B347" s="10" t="s">
        <v>21</v>
      </c>
      <c r="C347">
        <v>743</v>
      </c>
      <c r="D347">
        <v>9.1</v>
      </c>
      <c r="I347">
        <v>5.0999999999999996</v>
      </c>
      <c r="J347">
        <v>1.8</v>
      </c>
      <c r="K347">
        <v>-2.8</v>
      </c>
      <c r="N347">
        <v>6.1</v>
      </c>
      <c r="O347" s="10" t="s">
        <v>871</v>
      </c>
    </row>
    <row r="348" spans="1:15" x14ac:dyDescent="0.45">
      <c r="A348" s="10" t="s">
        <v>433</v>
      </c>
      <c r="B348" s="10" t="s">
        <v>21</v>
      </c>
      <c r="C348">
        <v>2143.1999999999998</v>
      </c>
      <c r="D348">
        <v>9.1</v>
      </c>
      <c r="F348">
        <v>4.5</v>
      </c>
      <c r="I348">
        <v>7.6</v>
      </c>
      <c r="J348">
        <v>5.0999999999999996</v>
      </c>
      <c r="K348">
        <v>-4.9000000000000004</v>
      </c>
      <c r="L348">
        <v>-3.4</v>
      </c>
      <c r="N348">
        <v>5.3</v>
      </c>
      <c r="O348" s="10" t="s">
        <v>871</v>
      </c>
    </row>
    <row r="349" spans="1:15" x14ac:dyDescent="0.45">
      <c r="A349" s="10" t="s">
        <v>729</v>
      </c>
      <c r="B349" s="10" t="s">
        <v>37</v>
      </c>
      <c r="C349">
        <v>1848.2</v>
      </c>
      <c r="D349">
        <v>9.1</v>
      </c>
      <c r="I349">
        <v>5.6</v>
      </c>
      <c r="J349">
        <v>2.1</v>
      </c>
      <c r="K349">
        <v>-5.2</v>
      </c>
      <c r="N349">
        <v>2.5</v>
      </c>
      <c r="O349" s="10" t="s">
        <v>871</v>
      </c>
    </row>
    <row r="350" spans="1:15" x14ac:dyDescent="0.45">
      <c r="A350" s="10" t="s">
        <v>800</v>
      </c>
      <c r="B350" s="10" t="s">
        <v>21</v>
      </c>
      <c r="C350">
        <v>411.2</v>
      </c>
      <c r="D350">
        <v>9.1</v>
      </c>
      <c r="F350">
        <v>6.5</v>
      </c>
      <c r="I350">
        <v>6.2</v>
      </c>
      <c r="J350">
        <v>4.0999999999999996</v>
      </c>
      <c r="K350">
        <v>-5.8</v>
      </c>
      <c r="N350">
        <v>3.6</v>
      </c>
      <c r="O350" s="10" t="s">
        <v>871</v>
      </c>
    </row>
    <row r="351" spans="1:15" x14ac:dyDescent="0.45">
      <c r="A351" s="10" t="s">
        <v>325</v>
      </c>
      <c r="B351" s="10" t="s">
        <v>21</v>
      </c>
      <c r="C351">
        <v>2658.2</v>
      </c>
      <c r="D351">
        <v>9.1</v>
      </c>
      <c r="F351">
        <v>5.3</v>
      </c>
      <c r="I351">
        <v>4.7</v>
      </c>
      <c r="J351">
        <v>2.2999999999999998</v>
      </c>
      <c r="K351">
        <v>-4.0999999999999996</v>
      </c>
      <c r="N351">
        <v>4.3</v>
      </c>
      <c r="O351" s="10" t="s">
        <v>871</v>
      </c>
    </row>
    <row r="352" spans="1:15" x14ac:dyDescent="0.45">
      <c r="A352" s="10" t="s">
        <v>379</v>
      </c>
      <c r="B352" s="10" t="s">
        <v>21</v>
      </c>
      <c r="C352">
        <v>1401.2</v>
      </c>
      <c r="D352">
        <v>9.1</v>
      </c>
      <c r="F352">
        <v>10.3</v>
      </c>
      <c r="G352">
        <v>3.8</v>
      </c>
      <c r="I352">
        <v>7.2</v>
      </c>
      <c r="J352">
        <v>3.3</v>
      </c>
      <c r="K352">
        <v>-5.0999999999999996</v>
      </c>
      <c r="L352">
        <v>-5</v>
      </c>
      <c r="N352">
        <v>4.3</v>
      </c>
      <c r="O352" s="10" t="s">
        <v>871</v>
      </c>
    </row>
    <row r="353" spans="1:15" x14ac:dyDescent="0.45">
      <c r="A353" s="10" t="s">
        <v>385</v>
      </c>
      <c r="B353" s="10" t="s">
        <v>335</v>
      </c>
      <c r="C353">
        <v>315.2</v>
      </c>
      <c r="D353">
        <v>9.1</v>
      </c>
      <c r="I353">
        <v>6.1</v>
      </c>
      <c r="J353">
        <v>1.8</v>
      </c>
      <c r="K353">
        <v>-4.4000000000000004</v>
      </c>
      <c r="N353">
        <v>4.4000000000000004</v>
      </c>
      <c r="O353" s="10" t="s">
        <v>871</v>
      </c>
    </row>
    <row r="354" spans="1:15" x14ac:dyDescent="0.45">
      <c r="A354" s="10" t="s">
        <v>429</v>
      </c>
      <c r="B354" s="10" t="s">
        <v>21</v>
      </c>
      <c r="C354">
        <v>320.2</v>
      </c>
      <c r="D354">
        <v>9.1</v>
      </c>
      <c r="F354">
        <v>3.6</v>
      </c>
      <c r="I354">
        <v>4.2</v>
      </c>
      <c r="J354">
        <v>1.1000000000000001</v>
      </c>
      <c r="K354">
        <v>-1.1000000000000001</v>
      </c>
      <c r="N354">
        <v>4.0999999999999996</v>
      </c>
      <c r="O354" s="10" t="s">
        <v>871</v>
      </c>
    </row>
    <row r="355" spans="1:15" x14ac:dyDescent="0.45">
      <c r="A355" s="10" t="s">
        <v>314</v>
      </c>
      <c r="B355" s="10" t="s">
        <v>21</v>
      </c>
      <c r="C355">
        <v>752</v>
      </c>
      <c r="D355">
        <v>9.1</v>
      </c>
      <c r="F355">
        <v>3.2</v>
      </c>
      <c r="I355">
        <v>5.8</v>
      </c>
      <c r="J355">
        <v>-4.3</v>
      </c>
      <c r="K355">
        <v>-3.9</v>
      </c>
      <c r="N355">
        <v>4.9000000000000004</v>
      </c>
      <c r="O355" s="10" t="s">
        <v>871</v>
      </c>
    </row>
    <row r="356" spans="1:15" x14ac:dyDescent="0.45">
      <c r="A356" s="10" t="s">
        <v>661</v>
      </c>
      <c r="B356" s="10" t="s">
        <v>145</v>
      </c>
      <c r="C356">
        <v>522.1</v>
      </c>
      <c r="D356">
        <v>9.1</v>
      </c>
      <c r="I356">
        <v>4.9000000000000004</v>
      </c>
      <c r="K356">
        <v>-1.6</v>
      </c>
      <c r="N356">
        <v>5.4</v>
      </c>
      <c r="O356" s="10" t="s">
        <v>871</v>
      </c>
    </row>
    <row r="357" spans="1:15" x14ac:dyDescent="0.45">
      <c r="A357" s="10" t="s">
        <v>770</v>
      </c>
      <c r="B357" s="10" t="s">
        <v>21</v>
      </c>
      <c r="C357">
        <v>523.1</v>
      </c>
      <c r="D357">
        <v>9.1</v>
      </c>
      <c r="F357">
        <v>7.9</v>
      </c>
      <c r="G357">
        <v>5.4</v>
      </c>
      <c r="I357">
        <v>5.7</v>
      </c>
      <c r="J357">
        <v>1.4</v>
      </c>
      <c r="K357">
        <v>-1</v>
      </c>
      <c r="N357">
        <v>4.9000000000000004</v>
      </c>
      <c r="O357" s="10" t="s">
        <v>871</v>
      </c>
    </row>
    <row r="358" spans="1:15" x14ac:dyDescent="0.45">
      <c r="A358" s="10" t="s">
        <v>802</v>
      </c>
      <c r="B358" s="10" t="s">
        <v>220</v>
      </c>
      <c r="C358">
        <v>318</v>
      </c>
      <c r="D358">
        <v>9.1</v>
      </c>
      <c r="I358">
        <v>5.9</v>
      </c>
      <c r="J358">
        <v>2.5</v>
      </c>
      <c r="K358">
        <v>-4.4000000000000004</v>
      </c>
      <c r="N358">
        <v>1.6</v>
      </c>
      <c r="O358" s="10" t="s">
        <v>871</v>
      </c>
    </row>
    <row r="359" spans="1:15" x14ac:dyDescent="0.45">
      <c r="A359" s="10" t="s">
        <v>563</v>
      </c>
      <c r="B359" s="10" t="s">
        <v>21</v>
      </c>
      <c r="C359">
        <v>1560.1</v>
      </c>
      <c r="D359">
        <v>9.1</v>
      </c>
      <c r="I359">
        <v>8.1999999999999993</v>
      </c>
      <c r="J359">
        <v>0.9</v>
      </c>
      <c r="K359">
        <v>-7.8</v>
      </c>
      <c r="N359">
        <v>3.8</v>
      </c>
      <c r="O359" s="10" t="s">
        <v>871</v>
      </c>
    </row>
    <row r="360" spans="1:15" x14ac:dyDescent="0.45">
      <c r="A360" s="10" t="s">
        <v>443</v>
      </c>
      <c r="B360" s="10" t="s">
        <v>21</v>
      </c>
      <c r="C360">
        <v>1903</v>
      </c>
      <c r="D360">
        <v>9.1</v>
      </c>
      <c r="F360">
        <v>0.9</v>
      </c>
      <c r="I360">
        <v>5.4</v>
      </c>
      <c r="J360">
        <v>0.4</v>
      </c>
      <c r="K360">
        <v>-3.9</v>
      </c>
      <c r="N360">
        <v>5.8</v>
      </c>
      <c r="O360" s="10" t="s">
        <v>871</v>
      </c>
    </row>
    <row r="361" spans="1:15" x14ac:dyDescent="0.45">
      <c r="A361" s="10" t="s">
        <v>285</v>
      </c>
      <c r="B361" s="10" t="s">
        <v>21</v>
      </c>
      <c r="C361">
        <v>1933</v>
      </c>
      <c r="D361">
        <v>9.1</v>
      </c>
      <c r="I361">
        <v>5.8</v>
      </c>
      <c r="J361">
        <v>4.8</v>
      </c>
      <c r="K361">
        <v>-8.6999999999999993</v>
      </c>
      <c r="N361">
        <v>4.0999999999999996</v>
      </c>
      <c r="O361" s="10" t="s">
        <v>871</v>
      </c>
    </row>
    <row r="362" spans="1:15" x14ac:dyDescent="0.45">
      <c r="A362" s="10" t="s">
        <v>58</v>
      </c>
      <c r="B362" s="10" t="s">
        <v>21</v>
      </c>
      <c r="C362">
        <v>701.2</v>
      </c>
      <c r="D362">
        <v>9.1</v>
      </c>
      <c r="I362">
        <v>6.8</v>
      </c>
      <c r="K362">
        <v>-5.5</v>
      </c>
      <c r="N362">
        <v>4.4000000000000004</v>
      </c>
      <c r="O362" s="10" t="s">
        <v>871</v>
      </c>
    </row>
    <row r="363" spans="1:15" x14ac:dyDescent="0.45">
      <c r="A363" s="10" t="s">
        <v>452</v>
      </c>
      <c r="B363" s="10" t="s">
        <v>21</v>
      </c>
      <c r="C363">
        <v>946</v>
      </c>
      <c r="D363">
        <v>9.1</v>
      </c>
      <c r="F363">
        <v>7.7</v>
      </c>
      <c r="G363">
        <v>5.2</v>
      </c>
      <c r="I363">
        <v>8.3000000000000007</v>
      </c>
      <c r="J363">
        <v>2</v>
      </c>
      <c r="K363">
        <v>-7.3</v>
      </c>
      <c r="N363">
        <v>6.2</v>
      </c>
      <c r="O363" s="10" t="s">
        <v>871</v>
      </c>
    </row>
    <row r="364" spans="1:15" x14ac:dyDescent="0.45">
      <c r="A364" s="10" t="s">
        <v>550</v>
      </c>
      <c r="B364" s="10" t="s">
        <v>21</v>
      </c>
      <c r="C364">
        <v>1585.2</v>
      </c>
      <c r="D364">
        <v>9.1</v>
      </c>
      <c r="F364">
        <v>7.5</v>
      </c>
      <c r="I364">
        <v>4.8</v>
      </c>
      <c r="J364">
        <v>1.8</v>
      </c>
      <c r="K364">
        <v>4.5</v>
      </c>
      <c r="N364">
        <v>5.4</v>
      </c>
      <c r="O364" s="10" t="s">
        <v>871</v>
      </c>
    </row>
    <row r="365" spans="1:15" x14ac:dyDescent="0.45">
      <c r="A365" s="10" t="s">
        <v>578</v>
      </c>
      <c r="B365" s="10" t="s">
        <v>191</v>
      </c>
      <c r="C365">
        <v>356</v>
      </c>
      <c r="D365">
        <v>9.1</v>
      </c>
      <c r="F365">
        <v>6.4</v>
      </c>
      <c r="I365">
        <v>6.2</v>
      </c>
      <c r="J365">
        <v>2.2000000000000002</v>
      </c>
      <c r="K365">
        <v>-3.9</v>
      </c>
      <c r="N365">
        <v>4.0999999999999996</v>
      </c>
      <c r="O365" s="10" t="s">
        <v>871</v>
      </c>
    </row>
    <row r="366" spans="1:15" x14ac:dyDescent="0.45">
      <c r="A366" s="10" t="s">
        <v>591</v>
      </c>
      <c r="B366" s="10" t="s">
        <v>21</v>
      </c>
      <c r="C366">
        <v>534.20000000000005</v>
      </c>
      <c r="D366">
        <v>9</v>
      </c>
      <c r="F366">
        <v>6</v>
      </c>
      <c r="G366">
        <v>1.2</v>
      </c>
      <c r="I366">
        <v>4.5999999999999996</v>
      </c>
      <c r="J366">
        <v>-0.2</v>
      </c>
      <c r="K366">
        <v>-1.9</v>
      </c>
      <c r="L366">
        <v>-7.5</v>
      </c>
      <c r="N366">
        <v>4</v>
      </c>
      <c r="O366" s="10" t="s">
        <v>871</v>
      </c>
    </row>
    <row r="367" spans="1:15" x14ac:dyDescent="0.45">
      <c r="A367" s="10" t="s">
        <v>299</v>
      </c>
      <c r="B367" s="10" t="s">
        <v>21</v>
      </c>
      <c r="C367">
        <v>634.1</v>
      </c>
      <c r="D367">
        <v>9</v>
      </c>
      <c r="I367">
        <v>6.2</v>
      </c>
      <c r="J367">
        <v>3.8</v>
      </c>
      <c r="L367">
        <v>-6.6</v>
      </c>
      <c r="N367">
        <v>6.1</v>
      </c>
      <c r="O367" s="10" t="s">
        <v>871</v>
      </c>
    </row>
    <row r="368" spans="1:15" x14ac:dyDescent="0.45">
      <c r="A368" s="10" t="s">
        <v>778</v>
      </c>
      <c r="B368" s="10" t="s">
        <v>21</v>
      </c>
      <c r="C368">
        <v>790.1</v>
      </c>
      <c r="D368">
        <v>9</v>
      </c>
      <c r="F368">
        <v>5.8</v>
      </c>
      <c r="G368">
        <v>2.2000000000000002</v>
      </c>
      <c r="I368">
        <v>5.6</v>
      </c>
      <c r="J368">
        <v>-0.1</v>
      </c>
      <c r="K368">
        <v>-5.3</v>
      </c>
      <c r="N368">
        <v>3.6</v>
      </c>
      <c r="O368" s="10" t="s">
        <v>871</v>
      </c>
    </row>
    <row r="369" spans="1:15" x14ac:dyDescent="0.45">
      <c r="A369" s="10" t="s">
        <v>465</v>
      </c>
      <c r="B369" s="10" t="s">
        <v>21</v>
      </c>
      <c r="C369">
        <v>384</v>
      </c>
      <c r="D369">
        <v>9</v>
      </c>
      <c r="I369">
        <v>7</v>
      </c>
      <c r="J369">
        <v>-1.6</v>
      </c>
      <c r="K369">
        <v>-6.6</v>
      </c>
      <c r="N369">
        <v>4.9000000000000004</v>
      </c>
      <c r="O369" s="10" t="s">
        <v>871</v>
      </c>
    </row>
    <row r="370" spans="1:15" x14ac:dyDescent="0.45">
      <c r="A370" s="10" t="s">
        <v>560</v>
      </c>
      <c r="B370" s="10" t="s">
        <v>21</v>
      </c>
      <c r="C370">
        <v>1100.0999999999999</v>
      </c>
      <c r="D370">
        <v>9</v>
      </c>
      <c r="F370">
        <v>5.5</v>
      </c>
      <c r="I370">
        <v>6.8</v>
      </c>
      <c r="J370">
        <v>2</v>
      </c>
      <c r="K370">
        <v>-2.4</v>
      </c>
      <c r="N370">
        <v>4.3</v>
      </c>
      <c r="O370" s="10" t="s">
        <v>871</v>
      </c>
    </row>
    <row r="371" spans="1:15" x14ac:dyDescent="0.45">
      <c r="A371" s="10" t="s">
        <v>217</v>
      </c>
      <c r="B371" s="10" t="s">
        <v>21</v>
      </c>
      <c r="C371">
        <v>1422.1</v>
      </c>
      <c r="D371">
        <v>9</v>
      </c>
      <c r="F371">
        <v>2.9</v>
      </c>
      <c r="I371">
        <v>5.4</v>
      </c>
      <c r="J371">
        <v>1.7</v>
      </c>
      <c r="K371">
        <v>-8.5</v>
      </c>
      <c r="N371">
        <v>3.1</v>
      </c>
      <c r="O371" s="10" t="s">
        <v>871</v>
      </c>
    </row>
    <row r="372" spans="1:15" x14ac:dyDescent="0.45">
      <c r="A372" s="10" t="s">
        <v>430</v>
      </c>
      <c r="B372" s="10" t="s">
        <v>21</v>
      </c>
      <c r="C372">
        <v>904.1</v>
      </c>
      <c r="D372">
        <v>9</v>
      </c>
      <c r="F372">
        <v>3.1</v>
      </c>
      <c r="I372">
        <v>2.8</v>
      </c>
      <c r="L372">
        <v>-4</v>
      </c>
      <c r="N372">
        <v>5.3</v>
      </c>
      <c r="O372" s="10" t="s">
        <v>871</v>
      </c>
    </row>
    <row r="373" spans="1:15" x14ac:dyDescent="0.45">
      <c r="A373" s="10" t="s">
        <v>386</v>
      </c>
      <c r="B373" s="10" t="s">
        <v>21</v>
      </c>
      <c r="C373">
        <v>315</v>
      </c>
      <c r="D373">
        <v>9</v>
      </c>
      <c r="G373">
        <v>5.3</v>
      </c>
      <c r="I373">
        <v>7.1</v>
      </c>
      <c r="J373">
        <v>2.1</v>
      </c>
      <c r="K373">
        <v>-5.3</v>
      </c>
      <c r="N373">
        <v>4.8</v>
      </c>
      <c r="O373" s="10" t="s">
        <v>871</v>
      </c>
    </row>
    <row r="374" spans="1:15" x14ac:dyDescent="0.45">
      <c r="A374" s="10" t="s">
        <v>589</v>
      </c>
      <c r="B374" s="10" t="s">
        <v>21</v>
      </c>
      <c r="C374">
        <v>910</v>
      </c>
      <c r="D374">
        <v>9</v>
      </c>
      <c r="F374">
        <v>6.3</v>
      </c>
      <c r="I374">
        <v>8.6999999999999993</v>
      </c>
      <c r="J374">
        <v>3.9</v>
      </c>
      <c r="K374">
        <v>-7.1</v>
      </c>
      <c r="N374">
        <v>4.8</v>
      </c>
      <c r="O374" s="10" t="s">
        <v>871</v>
      </c>
    </row>
    <row r="375" spans="1:15" x14ac:dyDescent="0.45">
      <c r="A375" s="10" t="s">
        <v>439</v>
      </c>
      <c r="B375" s="10" t="s">
        <v>21</v>
      </c>
      <c r="C375">
        <v>784.1</v>
      </c>
      <c r="D375">
        <v>9</v>
      </c>
      <c r="I375">
        <v>7.1</v>
      </c>
      <c r="J375">
        <v>2.8</v>
      </c>
      <c r="K375">
        <v>-1</v>
      </c>
      <c r="L375">
        <v>-8.4</v>
      </c>
      <c r="N375">
        <v>4.5999999999999996</v>
      </c>
      <c r="O375" s="10" t="s">
        <v>871</v>
      </c>
    </row>
    <row r="376" spans="1:15" x14ac:dyDescent="0.45">
      <c r="A376" s="10" t="s">
        <v>354</v>
      </c>
      <c r="B376" s="10" t="s">
        <v>289</v>
      </c>
      <c r="C376">
        <v>320.2</v>
      </c>
      <c r="D376">
        <v>9</v>
      </c>
      <c r="F376">
        <v>5</v>
      </c>
      <c r="I376">
        <v>6.3</v>
      </c>
      <c r="J376">
        <v>1.2</v>
      </c>
      <c r="L376">
        <v>-5.0999999999999996</v>
      </c>
      <c r="N376">
        <v>3.9</v>
      </c>
      <c r="O376" s="10" t="s">
        <v>871</v>
      </c>
    </row>
    <row r="377" spans="1:15" x14ac:dyDescent="0.45">
      <c r="A377" s="10" t="s">
        <v>610</v>
      </c>
      <c r="B377" s="10" t="s">
        <v>21</v>
      </c>
      <c r="C377">
        <v>1606.2</v>
      </c>
      <c r="D377">
        <v>9</v>
      </c>
      <c r="F377">
        <v>7.6</v>
      </c>
      <c r="G377">
        <v>0.4</v>
      </c>
      <c r="I377">
        <v>5.8</v>
      </c>
      <c r="J377">
        <v>2.1</v>
      </c>
      <c r="K377">
        <v>0.1</v>
      </c>
      <c r="N377">
        <v>4.2</v>
      </c>
      <c r="O377" s="10" t="s">
        <v>871</v>
      </c>
    </row>
    <row r="378" spans="1:15" x14ac:dyDescent="0.45">
      <c r="A378" s="10" t="s">
        <v>666</v>
      </c>
      <c r="B378" s="10" t="s">
        <v>21</v>
      </c>
      <c r="C378">
        <v>355</v>
      </c>
      <c r="D378">
        <v>9</v>
      </c>
      <c r="I378">
        <v>7.1</v>
      </c>
      <c r="J378">
        <v>1.3</v>
      </c>
      <c r="K378">
        <v>-3.4</v>
      </c>
      <c r="N378">
        <v>4.2</v>
      </c>
      <c r="O378" s="10" t="s">
        <v>871</v>
      </c>
    </row>
    <row r="379" spans="1:15" x14ac:dyDescent="0.45">
      <c r="A379" s="10" t="s">
        <v>500</v>
      </c>
      <c r="B379" s="10" t="s">
        <v>21</v>
      </c>
      <c r="C379">
        <v>425.1</v>
      </c>
      <c r="D379">
        <v>9</v>
      </c>
      <c r="F379">
        <v>3.7</v>
      </c>
      <c r="I379">
        <v>5.6</v>
      </c>
      <c r="J379">
        <v>-1.5</v>
      </c>
      <c r="K379">
        <v>-6.2</v>
      </c>
      <c r="N379">
        <v>3</v>
      </c>
      <c r="O379" s="10" t="s">
        <v>871</v>
      </c>
    </row>
    <row r="380" spans="1:15" x14ac:dyDescent="0.45">
      <c r="A380" s="10" t="s">
        <v>431</v>
      </c>
      <c r="B380" s="10" t="s">
        <v>21</v>
      </c>
      <c r="C380">
        <v>383</v>
      </c>
      <c r="D380">
        <v>9</v>
      </c>
      <c r="I380">
        <v>6.4</v>
      </c>
      <c r="J380">
        <v>1.2</v>
      </c>
      <c r="L380">
        <v>-2.7</v>
      </c>
      <c r="N380">
        <v>3.7</v>
      </c>
      <c r="O380" s="10" t="s">
        <v>871</v>
      </c>
    </row>
    <row r="381" spans="1:15" x14ac:dyDescent="0.45">
      <c r="A381" s="10" t="s">
        <v>255</v>
      </c>
      <c r="B381" s="10" t="s">
        <v>21</v>
      </c>
      <c r="C381">
        <v>486</v>
      </c>
      <c r="D381">
        <v>9</v>
      </c>
      <c r="F381">
        <v>7.1</v>
      </c>
      <c r="I381">
        <v>5.0999999999999996</v>
      </c>
      <c r="J381">
        <v>-0.4</v>
      </c>
      <c r="L381">
        <v>-6.1</v>
      </c>
      <c r="N381">
        <v>5</v>
      </c>
      <c r="O381" s="10" t="s">
        <v>871</v>
      </c>
    </row>
    <row r="382" spans="1:15" x14ac:dyDescent="0.45">
      <c r="A382" s="10" t="s">
        <v>696</v>
      </c>
      <c r="B382" s="10" t="s">
        <v>21</v>
      </c>
      <c r="C382">
        <v>383.1</v>
      </c>
      <c r="D382">
        <v>9</v>
      </c>
      <c r="F382">
        <v>8</v>
      </c>
      <c r="I382">
        <v>8.3000000000000007</v>
      </c>
      <c r="J382">
        <v>1</v>
      </c>
      <c r="K382">
        <v>-1.6</v>
      </c>
      <c r="N382">
        <v>4.3</v>
      </c>
      <c r="O382" s="10" t="s">
        <v>871</v>
      </c>
    </row>
    <row r="383" spans="1:15" x14ac:dyDescent="0.45">
      <c r="A383" s="10" t="s">
        <v>486</v>
      </c>
      <c r="B383" s="10" t="s">
        <v>21</v>
      </c>
      <c r="C383">
        <v>338.2</v>
      </c>
      <c r="D383">
        <v>9</v>
      </c>
      <c r="I383">
        <v>6.3</v>
      </c>
      <c r="J383">
        <v>3</v>
      </c>
      <c r="K383">
        <v>-0.3</v>
      </c>
      <c r="N383">
        <v>3.7</v>
      </c>
      <c r="O383" s="10" t="s">
        <v>871</v>
      </c>
    </row>
    <row r="384" spans="1:15" x14ac:dyDescent="0.45">
      <c r="A384" s="10" t="s">
        <v>111</v>
      </c>
      <c r="B384" s="10" t="s">
        <v>21</v>
      </c>
      <c r="C384">
        <v>320.2</v>
      </c>
      <c r="D384">
        <v>9</v>
      </c>
      <c r="I384">
        <v>4.9000000000000004</v>
      </c>
      <c r="J384">
        <v>-0.2</v>
      </c>
      <c r="N384">
        <v>2.6</v>
      </c>
      <c r="O384" s="10" t="s">
        <v>871</v>
      </c>
    </row>
    <row r="385" spans="1:15" x14ac:dyDescent="0.45">
      <c r="A385" s="10" t="s">
        <v>807</v>
      </c>
      <c r="B385" s="10" t="s">
        <v>21</v>
      </c>
      <c r="C385">
        <v>837.1</v>
      </c>
      <c r="D385">
        <v>9</v>
      </c>
      <c r="I385">
        <v>4.0999999999999996</v>
      </c>
      <c r="J385">
        <v>-0.1</v>
      </c>
      <c r="K385">
        <v>-1.7</v>
      </c>
      <c r="N385">
        <v>5.9</v>
      </c>
      <c r="O385" s="10" t="s">
        <v>871</v>
      </c>
    </row>
    <row r="386" spans="1:15" x14ac:dyDescent="0.45">
      <c r="A386" s="10" t="s">
        <v>334</v>
      </c>
      <c r="B386" s="10" t="s">
        <v>335</v>
      </c>
      <c r="C386">
        <v>597.1</v>
      </c>
      <c r="D386">
        <v>8.9</v>
      </c>
      <c r="F386">
        <v>2.4</v>
      </c>
      <c r="I386">
        <v>5.9</v>
      </c>
      <c r="J386">
        <v>-0.2</v>
      </c>
      <c r="K386">
        <v>-8.1999999999999993</v>
      </c>
      <c r="N386">
        <v>3.8</v>
      </c>
      <c r="O386" s="10" t="s">
        <v>871</v>
      </c>
    </row>
    <row r="387" spans="1:15" x14ac:dyDescent="0.45">
      <c r="A387" s="10" t="s">
        <v>602</v>
      </c>
      <c r="B387" s="10" t="s">
        <v>21</v>
      </c>
      <c r="C387">
        <v>354.2</v>
      </c>
      <c r="D387">
        <v>8.9</v>
      </c>
      <c r="F387">
        <v>3.7</v>
      </c>
      <c r="I387">
        <v>7.3</v>
      </c>
      <c r="J387">
        <v>-4.8</v>
      </c>
      <c r="K387">
        <v>-2.4</v>
      </c>
      <c r="L387">
        <v>-4.5999999999999996</v>
      </c>
      <c r="N387">
        <v>8.8000000000000007</v>
      </c>
      <c r="O387" s="10" t="s">
        <v>871</v>
      </c>
    </row>
    <row r="388" spans="1:15" x14ac:dyDescent="0.45">
      <c r="A388" s="10" t="s">
        <v>426</v>
      </c>
      <c r="B388" s="10" t="s">
        <v>21</v>
      </c>
      <c r="C388">
        <v>342.2</v>
      </c>
      <c r="D388">
        <v>8.9</v>
      </c>
      <c r="F388">
        <v>4.4000000000000004</v>
      </c>
      <c r="G388">
        <v>4.4000000000000004</v>
      </c>
      <c r="I388">
        <v>6.4</v>
      </c>
      <c r="J388">
        <v>0</v>
      </c>
      <c r="K388">
        <v>-6.2</v>
      </c>
      <c r="N388">
        <v>6.6</v>
      </c>
      <c r="O388" s="10" t="s">
        <v>871</v>
      </c>
    </row>
    <row r="389" spans="1:15" x14ac:dyDescent="0.45">
      <c r="A389" s="10" t="s">
        <v>593</v>
      </c>
      <c r="B389" s="10" t="s">
        <v>21</v>
      </c>
      <c r="C389">
        <v>404.2</v>
      </c>
      <c r="D389">
        <v>8.9</v>
      </c>
      <c r="I389">
        <v>5.0999999999999996</v>
      </c>
      <c r="J389">
        <v>1.9</v>
      </c>
      <c r="K389">
        <v>-5.5</v>
      </c>
      <c r="N389">
        <v>8.1999999999999993</v>
      </c>
      <c r="O389" s="10" t="s">
        <v>871</v>
      </c>
    </row>
    <row r="390" spans="1:15" x14ac:dyDescent="0.45">
      <c r="A390" s="10" t="s">
        <v>799</v>
      </c>
      <c r="B390" s="10" t="s">
        <v>21</v>
      </c>
      <c r="C390">
        <v>507.1</v>
      </c>
      <c r="D390">
        <v>8.9</v>
      </c>
      <c r="I390">
        <v>6.9</v>
      </c>
      <c r="J390">
        <v>0.4</v>
      </c>
      <c r="K390">
        <v>-4.9000000000000004</v>
      </c>
      <c r="N390">
        <v>4.5</v>
      </c>
      <c r="O390" s="10" t="s">
        <v>871</v>
      </c>
    </row>
    <row r="391" spans="1:15" x14ac:dyDescent="0.45">
      <c r="A391" s="10" t="s">
        <v>447</v>
      </c>
      <c r="B391" s="10" t="s">
        <v>21</v>
      </c>
      <c r="C391">
        <v>1509</v>
      </c>
      <c r="D391">
        <v>8.9</v>
      </c>
      <c r="F391">
        <v>3</v>
      </c>
      <c r="I391">
        <v>5.5</v>
      </c>
      <c r="J391">
        <v>1.5</v>
      </c>
      <c r="K391">
        <v>-7.6</v>
      </c>
      <c r="N391">
        <v>4.2</v>
      </c>
      <c r="O391" s="10" t="s">
        <v>871</v>
      </c>
    </row>
    <row r="392" spans="1:15" x14ac:dyDescent="0.45">
      <c r="A392" s="10" t="s">
        <v>580</v>
      </c>
      <c r="B392" s="10" t="s">
        <v>21</v>
      </c>
      <c r="C392">
        <v>563.20000000000005</v>
      </c>
      <c r="D392">
        <v>8.9</v>
      </c>
      <c r="I392">
        <v>8.1999999999999993</v>
      </c>
      <c r="J392">
        <v>2.2000000000000002</v>
      </c>
      <c r="K392">
        <v>-1.9</v>
      </c>
      <c r="N392">
        <v>6.2</v>
      </c>
      <c r="O392" s="10" t="s">
        <v>871</v>
      </c>
    </row>
    <row r="393" spans="1:15" x14ac:dyDescent="0.45">
      <c r="A393" s="10" t="s">
        <v>564</v>
      </c>
      <c r="B393" s="10" t="s">
        <v>21</v>
      </c>
      <c r="C393">
        <v>1293.2</v>
      </c>
      <c r="D393">
        <v>8.9</v>
      </c>
      <c r="F393">
        <v>6.7</v>
      </c>
      <c r="I393">
        <v>6.5</v>
      </c>
      <c r="K393">
        <v>-1.8</v>
      </c>
      <c r="N393">
        <v>2.7</v>
      </c>
      <c r="O393" s="10" t="s">
        <v>871</v>
      </c>
    </row>
    <row r="394" spans="1:15" x14ac:dyDescent="0.45">
      <c r="A394" s="10" t="s">
        <v>576</v>
      </c>
      <c r="B394" s="10" t="s">
        <v>21</v>
      </c>
      <c r="C394">
        <v>374</v>
      </c>
      <c r="D394">
        <v>8.9</v>
      </c>
      <c r="F394">
        <v>4.3</v>
      </c>
      <c r="I394">
        <v>5.8</v>
      </c>
      <c r="J394">
        <v>0.9</v>
      </c>
      <c r="K394">
        <v>-4</v>
      </c>
      <c r="N394">
        <v>5.5</v>
      </c>
      <c r="O394" s="10" t="s">
        <v>871</v>
      </c>
    </row>
    <row r="395" spans="1:15" x14ac:dyDescent="0.45">
      <c r="A395" s="10" t="s">
        <v>263</v>
      </c>
      <c r="B395" s="10" t="s">
        <v>21</v>
      </c>
      <c r="C395">
        <v>436</v>
      </c>
      <c r="D395">
        <v>8.9</v>
      </c>
      <c r="F395">
        <v>6.8</v>
      </c>
      <c r="I395">
        <v>6.1</v>
      </c>
      <c r="J395">
        <v>-0.1</v>
      </c>
      <c r="K395">
        <v>-2.5</v>
      </c>
      <c r="L395">
        <v>-3.9</v>
      </c>
      <c r="N395">
        <v>3</v>
      </c>
      <c r="O395" s="10" t="s">
        <v>871</v>
      </c>
    </row>
    <row r="396" spans="1:15" x14ac:dyDescent="0.45">
      <c r="A396" s="10" t="s">
        <v>444</v>
      </c>
      <c r="B396" s="10" t="s">
        <v>24</v>
      </c>
      <c r="C396">
        <v>775.1</v>
      </c>
      <c r="D396">
        <v>8.9</v>
      </c>
      <c r="F396">
        <v>7.1</v>
      </c>
      <c r="I396">
        <v>4.8</v>
      </c>
      <c r="J396">
        <v>1.8</v>
      </c>
      <c r="K396">
        <v>-6.1</v>
      </c>
      <c r="N396">
        <v>3</v>
      </c>
      <c r="O396" s="10" t="s">
        <v>871</v>
      </c>
    </row>
    <row r="397" spans="1:15" x14ac:dyDescent="0.45">
      <c r="A397" s="10" t="s">
        <v>107</v>
      </c>
      <c r="B397" s="10" t="s">
        <v>21</v>
      </c>
      <c r="C397">
        <v>585.1</v>
      </c>
      <c r="D397">
        <v>8.9</v>
      </c>
      <c r="I397">
        <v>4.8</v>
      </c>
      <c r="J397">
        <v>1.7</v>
      </c>
      <c r="K397">
        <v>-7.5</v>
      </c>
      <c r="N397">
        <v>3.6</v>
      </c>
      <c r="O397" s="10" t="s">
        <v>871</v>
      </c>
    </row>
    <row r="398" spans="1:15" x14ac:dyDescent="0.45">
      <c r="A398" s="10" t="s">
        <v>182</v>
      </c>
      <c r="B398" s="10" t="s">
        <v>21</v>
      </c>
      <c r="C398">
        <v>1498</v>
      </c>
      <c r="D398">
        <v>8.9</v>
      </c>
      <c r="F398">
        <v>6.1</v>
      </c>
      <c r="I398">
        <v>5.9</v>
      </c>
      <c r="J398">
        <v>1.8</v>
      </c>
      <c r="K398">
        <v>-2.6</v>
      </c>
      <c r="N398">
        <v>5.7</v>
      </c>
      <c r="O398" s="10" t="s">
        <v>871</v>
      </c>
    </row>
    <row r="399" spans="1:15" x14ac:dyDescent="0.45">
      <c r="A399" s="10" t="s">
        <v>290</v>
      </c>
      <c r="B399" s="10" t="s">
        <v>174</v>
      </c>
      <c r="C399">
        <v>1490.1</v>
      </c>
      <c r="D399">
        <v>8.9</v>
      </c>
      <c r="F399">
        <v>7.7</v>
      </c>
      <c r="I399">
        <v>5.3</v>
      </c>
      <c r="K399">
        <v>-6</v>
      </c>
      <c r="N399">
        <v>5.9</v>
      </c>
      <c r="O399" s="10" t="s">
        <v>871</v>
      </c>
    </row>
    <row r="400" spans="1:15" x14ac:dyDescent="0.45">
      <c r="A400" s="10" t="s">
        <v>329</v>
      </c>
      <c r="B400" s="10" t="s">
        <v>21</v>
      </c>
      <c r="C400">
        <v>592.1</v>
      </c>
      <c r="D400">
        <v>8.9</v>
      </c>
      <c r="F400">
        <v>-2.6</v>
      </c>
      <c r="G400">
        <v>6.1</v>
      </c>
      <c r="I400">
        <v>6.5</v>
      </c>
      <c r="J400">
        <v>3.9</v>
      </c>
      <c r="K400">
        <v>-6.7</v>
      </c>
      <c r="M400">
        <v>-7.6</v>
      </c>
      <c r="N400">
        <v>7.4</v>
      </c>
      <c r="O400" s="10" t="s">
        <v>871</v>
      </c>
    </row>
    <row r="401" spans="1:16" x14ac:dyDescent="0.45">
      <c r="A401" s="10" t="s">
        <v>300</v>
      </c>
      <c r="B401" s="10" t="s">
        <v>21</v>
      </c>
      <c r="C401">
        <v>678</v>
      </c>
      <c r="D401">
        <v>8.9</v>
      </c>
      <c r="F401">
        <v>4.8</v>
      </c>
      <c r="I401">
        <v>7.2</v>
      </c>
      <c r="J401">
        <v>3.7</v>
      </c>
      <c r="K401">
        <v>-5.7</v>
      </c>
      <c r="N401">
        <v>5.2</v>
      </c>
      <c r="O401" s="10" t="s">
        <v>871</v>
      </c>
    </row>
    <row r="402" spans="1:16" x14ac:dyDescent="0.45">
      <c r="A402" s="10" t="s">
        <v>524</v>
      </c>
      <c r="B402" s="10" t="s">
        <v>115</v>
      </c>
      <c r="C402">
        <v>394</v>
      </c>
      <c r="D402">
        <v>8.9</v>
      </c>
      <c r="F402">
        <v>3</v>
      </c>
      <c r="G402">
        <v>0.3</v>
      </c>
      <c r="I402">
        <v>6.2</v>
      </c>
      <c r="J402">
        <v>-1</v>
      </c>
      <c r="L402">
        <v>-7</v>
      </c>
      <c r="N402">
        <v>2.4</v>
      </c>
      <c r="O402" s="10" t="s">
        <v>871</v>
      </c>
      <c r="P402">
        <v>1.7</v>
      </c>
    </row>
    <row r="403" spans="1:16" x14ac:dyDescent="0.45">
      <c r="A403" s="10" t="s">
        <v>310</v>
      </c>
      <c r="B403" s="10" t="s">
        <v>21</v>
      </c>
      <c r="C403">
        <v>775</v>
      </c>
      <c r="D403">
        <v>8.9</v>
      </c>
      <c r="F403">
        <v>4.5</v>
      </c>
      <c r="G403">
        <v>4</v>
      </c>
      <c r="I403">
        <v>5.3</v>
      </c>
      <c r="J403">
        <v>5.3</v>
      </c>
      <c r="K403">
        <v>-4.5</v>
      </c>
      <c r="M403">
        <v>4.7</v>
      </c>
      <c r="N403">
        <v>3.2</v>
      </c>
      <c r="O403" s="10" t="s">
        <v>1342</v>
      </c>
    </row>
    <row r="404" spans="1:16" x14ac:dyDescent="0.45">
      <c r="A404" s="10" t="s">
        <v>266</v>
      </c>
      <c r="B404" s="10" t="s">
        <v>21</v>
      </c>
      <c r="C404">
        <v>1459.1</v>
      </c>
      <c r="D404">
        <v>8.9</v>
      </c>
      <c r="F404">
        <v>3.2</v>
      </c>
      <c r="G404">
        <v>4.2</v>
      </c>
      <c r="I404">
        <v>6.7</v>
      </c>
      <c r="J404">
        <v>1.8</v>
      </c>
      <c r="K404">
        <v>-6.6</v>
      </c>
      <c r="M404">
        <v>7.8</v>
      </c>
      <c r="N404">
        <v>6.3</v>
      </c>
      <c r="O404" s="10" t="s">
        <v>871</v>
      </c>
    </row>
    <row r="405" spans="1:16" x14ac:dyDescent="0.45">
      <c r="A405" s="10" t="s">
        <v>479</v>
      </c>
      <c r="B405" s="10" t="s">
        <v>191</v>
      </c>
      <c r="C405">
        <v>481.2</v>
      </c>
      <c r="D405">
        <v>8.9</v>
      </c>
      <c r="F405">
        <v>2.9</v>
      </c>
      <c r="G405">
        <v>2</v>
      </c>
      <c r="I405">
        <v>3.9</v>
      </c>
      <c r="J405">
        <v>2.2000000000000002</v>
      </c>
      <c r="K405">
        <v>-7.9</v>
      </c>
      <c r="L405">
        <v>-9.9</v>
      </c>
      <c r="O405" s="10" t="s">
        <v>871</v>
      </c>
    </row>
    <row r="406" spans="1:16" x14ac:dyDescent="0.45">
      <c r="A406" s="10" t="s">
        <v>156</v>
      </c>
      <c r="B406" s="10" t="s">
        <v>21</v>
      </c>
      <c r="C406">
        <v>344</v>
      </c>
      <c r="D406">
        <v>8.8000000000000007</v>
      </c>
      <c r="I406">
        <v>10.8</v>
      </c>
      <c r="K406">
        <v>0.2</v>
      </c>
      <c r="N406">
        <v>8.5</v>
      </c>
      <c r="O406" s="10" t="s">
        <v>871</v>
      </c>
    </row>
    <row r="407" spans="1:16" x14ac:dyDescent="0.45">
      <c r="A407" s="10" t="s">
        <v>1742</v>
      </c>
      <c r="B407" s="10" t="s">
        <v>21</v>
      </c>
      <c r="C407">
        <v>310.10000000000002</v>
      </c>
      <c r="D407">
        <v>8.8000000000000007</v>
      </c>
      <c r="F407">
        <v>2.1</v>
      </c>
      <c r="G407">
        <v>-0.4</v>
      </c>
      <c r="I407">
        <v>5.0999999999999996</v>
      </c>
      <c r="J407">
        <v>0.2</v>
      </c>
      <c r="N407">
        <v>4.5</v>
      </c>
      <c r="O407" s="10" t="s">
        <v>871</v>
      </c>
    </row>
    <row r="408" spans="1:16" x14ac:dyDescent="0.45">
      <c r="A408" s="10" t="s">
        <v>324</v>
      </c>
      <c r="B408" s="10" t="s">
        <v>21</v>
      </c>
      <c r="C408">
        <v>435.1</v>
      </c>
      <c r="D408">
        <v>8.8000000000000007</v>
      </c>
      <c r="I408">
        <v>8</v>
      </c>
      <c r="J408">
        <v>0.8</v>
      </c>
      <c r="K408">
        <v>-2.7</v>
      </c>
      <c r="N408">
        <v>4.7</v>
      </c>
      <c r="O408" s="10" t="s">
        <v>871</v>
      </c>
    </row>
    <row r="409" spans="1:16" x14ac:dyDescent="0.45">
      <c r="A409" s="10" t="s">
        <v>625</v>
      </c>
      <c r="B409" s="10" t="s">
        <v>21</v>
      </c>
      <c r="C409">
        <v>470.1</v>
      </c>
      <c r="D409">
        <v>8.8000000000000007</v>
      </c>
      <c r="F409">
        <v>4.5999999999999996</v>
      </c>
      <c r="I409">
        <v>4.9000000000000004</v>
      </c>
      <c r="J409">
        <v>1.7</v>
      </c>
      <c r="K409">
        <v>-0.2</v>
      </c>
      <c r="N409">
        <v>1.2</v>
      </c>
      <c r="O409" s="10" t="s">
        <v>871</v>
      </c>
    </row>
    <row r="410" spans="1:16" x14ac:dyDescent="0.45">
      <c r="A410" s="10" t="s">
        <v>691</v>
      </c>
      <c r="B410" s="10" t="s">
        <v>21</v>
      </c>
      <c r="C410">
        <v>994.1</v>
      </c>
      <c r="D410">
        <v>8.8000000000000007</v>
      </c>
      <c r="I410">
        <v>7.2</v>
      </c>
      <c r="J410">
        <v>2.2999999999999998</v>
      </c>
      <c r="K410">
        <v>-4</v>
      </c>
      <c r="N410">
        <v>5.9</v>
      </c>
      <c r="O410" s="10" t="s">
        <v>871</v>
      </c>
    </row>
    <row r="411" spans="1:16" x14ac:dyDescent="0.45">
      <c r="A411" s="10" t="s">
        <v>268</v>
      </c>
      <c r="B411" s="10" t="s">
        <v>21</v>
      </c>
      <c r="C411">
        <v>818.2</v>
      </c>
      <c r="D411">
        <v>8.8000000000000007</v>
      </c>
      <c r="F411">
        <v>5</v>
      </c>
      <c r="I411">
        <v>4.7</v>
      </c>
      <c r="J411">
        <v>-1.6</v>
      </c>
      <c r="K411">
        <v>-3.9</v>
      </c>
      <c r="N411">
        <v>7.7</v>
      </c>
      <c r="O411" s="10" t="s">
        <v>871</v>
      </c>
    </row>
    <row r="412" spans="1:16" x14ac:dyDescent="0.45">
      <c r="A412" s="10" t="s">
        <v>359</v>
      </c>
      <c r="B412" s="10" t="s">
        <v>21</v>
      </c>
      <c r="C412">
        <v>1307.0999999999999</v>
      </c>
      <c r="D412">
        <v>8.8000000000000007</v>
      </c>
      <c r="I412">
        <v>5.6</v>
      </c>
      <c r="J412">
        <v>0.6</v>
      </c>
      <c r="K412">
        <v>-3.6</v>
      </c>
      <c r="N412">
        <v>5.5</v>
      </c>
      <c r="O412" s="10" t="s">
        <v>871</v>
      </c>
    </row>
    <row r="413" spans="1:16" x14ac:dyDescent="0.45">
      <c r="A413" s="10" t="s">
        <v>469</v>
      </c>
      <c r="B413" s="10" t="s">
        <v>21</v>
      </c>
      <c r="C413">
        <v>570</v>
      </c>
      <c r="D413">
        <v>8.8000000000000007</v>
      </c>
      <c r="F413">
        <v>8.8000000000000007</v>
      </c>
      <c r="I413">
        <v>6.5</v>
      </c>
      <c r="J413">
        <v>0.5</v>
      </c>
      <c r="K413">
        <v>-5</v>
      </c>
      <c r="N413">
        <v>3.3</v>
      </c>
      <c r="O413" s="10" t="s">
        <v>871</v>
      </c>
    </row>
    <row r="414" spans="1:16" x14ac:dyDescent="0.45">
      <c r="A414" s="10" t="s">
        <v>775</v>
      </c>
      <c r="B414" s="10" t="s">
        <v>21</v>
      </c>
      <c r="C414">
        <v>495.1</v>
      </c>
      <c r="D414">
        <v>8.8000000000000007</v>
      </c>
      <c r="F414">
        <v>11.1</v>
      </c>
      <c r="I414">
        <v>8.5</v>
      </c>
      <c r="J414">
        <v>4.9000000000000004</v>
      </c>
      <c r="K414">
        <v>-5</v>
      </c>
      <c r="N414">
        <v>4.3</v>
      </c>
      <c r="O414" s="10" t="s">
        <v>871</v>
      </c>
    </row>
    <row r="415" spans="1:16" x14ac:dyDescent="0.45">
      <c r="A415" s="10" t="s">
        <v>529</v>
      </c>
      <c r="B415" s="10" t="s">
        <v>21</v>
      </c>
      <c r="C415">
        <v>1747.2</v>
      </c>
      <c r="D415">
        <v>8.8000000000000007</v>
      </c>
      <c r="F415">
        <v>7.3</v>
      </c>
      <c r="G415">
        <v>2.5</v>
      </c>
      <c r="I415">
        <v>5.0999999999999996</v>
      </c>
      <c r="J415">
        <v>-0.3</v>
      </c>
      <c r="K415">
        <v>-7.5</v>
      </c>
      <c r="L415">
        <v>-7.8</v>
      </c>
      <c r="N415">
        <v>2.6</v>
      </c>
      <c r="O415" s="10" t="s">
        <v>871</v>
      </c>
    </row>
    <row r="416" spans="1:16" x14ac:dyDescent="0.45">
      <c r="A416" s="10" t="s">
        <v>690</v>
      </c>
      <c r="B416" s="10" t="s">
        <v>21</v>
      </c>
      <c r="C416">
        <v>373.1</v>
      </c>
      <c r="D416">
        <v>8.8000000000000007</v>
      </c>
      <c r="F416">
        <v>6.5</v>
      </c>
      <c r="I416">
        <v>6.8</v>
      </c>
      <c r="J416">
        <v>-3.4</v>
      </c>
      <c r="K416">
        <v>-8</v>
      </c>
      <c r="N416">
        <v>1.5</v>
      </c>
      <c r="O416" s="10" t="s">
        <v>871</v>
      </c>
    </row>
    <row r="417" spans="1:15" x14ac:dyDescent="0.45">
      <c r="A417" s="10" t="s">
        <v>473</v>
      </c>
      <c r="B417" s="10" t="s">
        <v>21</v>
      </c>
      <c r="C417">
        <v>756</v>
      </c>
      <c r="D417">
        <v>8.8000000000000007</v>
      </c>
      <c r="F417">
        <v>5.3</v>
      </c>
      <c r="I417">
        <v>6.3</v>
      </c>
      <c r="J417">
        <v>3.3</v>
      </c>
      <c r="K417">
        <v>-3.8</v>
      </c>
      <c r="L417">
        <v>-1.9</v>
      </c>
      <c r="N417">
        <v>5.0999999999999996</v>
      </c>
      <c r="O417" s="10" t="s">
        <v>871</v>
      </c>
    </row>
    <row r="418" spans="1:15" x14ac:dyDescent="0.45">
      <c r="A418" s="10" t="s">
        <v>526</v>
      </c>
      <c r="B418" s="10" t="s">
        <v>21</v>
      </c>
      <c r="C418">
        <v>620.1</v>
      </c>
      <c r="D418">
        <v>8.8000000000000007</v>
      </c>
      <c r="G418">
        <v>3.9</v>
      </c>
      <c r="I418">
        <v>9.3000000000000007</v>
      </c>
      <c r="J418">
        <v>2.5</v>
      </c>
      <c r="K418">
        <v>-5.2</v>
      </c>
      <c r="N418">
        <v>6.4</v>
      </c>
      <c r="O418" s="10" t="s">
        <v>871</v>
      </c>
    </row>
    <row r="419" spans="1:15" x14ac:dyDescent="0.45">
      <c r="A419" s="10" t="s">
        <v>216</v>
      </c>
      <c r="B419" s="10" t="s">
        <v>21</v>
      </c>
      <c r="C419">
        <v>1789.1</v>
      </c>
      <c r="D419">
        <v>8.8000000000000007</v>
      </c>
      <c r="F419">
        <v>2.4</v>
      </c>
      <c r="I419">
        <v>6.8</v>
      </c>
      <c r="J419">
        <v>0</v>
      </c>
      <c r="K419">
        <v>-0.2</v>
      </c>
      <c r="N419">
        <v>6.1</v>
      </c>
      <c r="O419" s="10" t="s">
        <v>871</v>
      </c>
    </row>
    <row r="420" spans="1:15" x14ac:dyDescent="0.45">
      <c r="A420" s="10" t="s">
        <v>829</v>
      </c>
      <c r="B420" s="10" t="s">
        <v>21</v>
      </c>
      <c r="C420">
        <v>947</v>
      </c>
      <c r="D420">
        <v>8.8000000000000007</v>
      </c>
      <c r="F420">
        <v>5.4</v>
      </c>
      <c r="I420">
        <v>9.5</v>
      </c>
      <c r="J420">
        <v>1</v>
      </c>
      <c r="K420">
        <v>-2.2000000000000002</v>
      </c>
      <c r="M420">
        <v>-4.0999999999999996</v>
      </c>
      <c r="N420">
        <v>5.6</v>
      </c>
      <c r="O420" s="10" t="s">
        <v>1942</v>
      </c>
    </row>
    <row r="421" spans="1:15" x14ac:dyDescent="0.45">
      <c r="A421" s="10" t="s">
        <v>283</v>
      </c>
      <c r="B421" s="10" t="s">
        <v>284</v>
      </c>
      <c r="C421">
        <v>818.2</v>
      </c>
      <c r="D421">
        <v>8.8000000000000007</v>
      </c>
      <c r="F421">
        <v>5.4</v>
      </c>
      <c r="I421">
        <v>6.3</v>
      </c>
      <c r="J421">
        <v>5.9</v>
      </c>
      <c r="K421">
        <v>-3.9</v>
      </c>
      <c r="N421">
        <v>5.4</v>
      </c>
      <c r="O421" s="10" t="s">
        <v>871</v>
      </c>
    </row>
    <row r="422" spans="1:15" x14ac:dyDescent="0.45">
      <c r="A422" s="10" t="s">
        <v>296</v>
      </c>
      <c r="B422" s="10" t="s">
        <v>21</v>
      </c>
      <c r="C422">
        <v>1862.1</v>
      </c>
      <c r="D422">
        <v>8.8000000000000007</v>
      </c>
      <c r="F422">
        <v>7.5</v>
      </c>
      <c r="G422">
        <v>4.5</v>
      </c>
      <c r="I422">
        <v>7.2</v>
      </c>
      <c r="J422">
        <v>1.7</v>
      </c>
      <c r="K422">
        <v>-5</v>
      </c>
      <c r="N422">
        <v>4.8</v>
      </c>
      <c r="O422" s="10" t="s">
        <v>871</v>
      </c>
    </row>
    <row r="423" spans="1:15" x14ac:dyDescent="0.45">
      <c r="A423" s="10" t="s">
        <v>349</v>
      </c>
      <c r="B423" s="10" t="s">
        <v>21</v>
      </c>
      <c r="C423">
        <v>346.2</v>
      </c>
      <c r="D423">
        <v>8.8000000000000007</v>
      </c>
      <c r="F423">
        <v>1.7</v>
      </c>
      <c r="I423">
        <v>7.1</v>
      </c>
      <c r="J423">
        <v>3.5</v>
      </c>
      <c r="K423">
        <v>-8.6</v>
      </c>
      <c r="L423">
        <v>-7.1</v>
      </c>
      <c r="N423">
        <v>7.7</v>
      </c>
      <c r="O423" s="10" t="s">
        <v>871</v>
      </c>
    </row>
    <row r="424" spans="1:15" x14ac:dyDescent="0.45">
      <c r="A424" s="10" t="s">
        <v>225</v>
      </c>
      <c r="B424" s="10" t="s">
        <v>119</v>
      </c>
      <c r="C424">
        <v>2591.1</v>
      </c>
      <c r="D424">
        <v>8.8000000000000007</v>
      </c>
      <c r="F424">
        <v>4.0999999999999996</v>
      </c>
      <c r="I424">
        <v>7.1</v>
      </c>
      <c r="J424">
        <v>4.0999999999999996</v>
      </c>
      <c r="K424">
        <v>-8.6</v>
      </c>
      <c r="L424">
        <v>-9</v>
      </c>
      <c r="M424">
        <v>-7.6</v>
      </c>
      <c r="N424">
        <v>4.3</v>
      </c>
      <c r="O424" s="10" t="s">
        <v>871</v>
      </c>
    </row>
    <row r="425" spans="1:15" x14ac:dyDescent="0.45">
      <c r="A425" s="10" t="s">
        <v>678</v>
      </c>
      <c r="B425" s="10" t="s">
        <v>21</v>
      </c>
      <c r="C425">
        <v>334.2</v>
      </c>
      <c r="D425">
        <v>8.8000000000000007</v>
      </c>
      <c r="I425">
        <v>7.7</v>
      </c>
      <c r="J425">
        <v>-0.7</v>
      </c>
      <c r="K425">
        <v>-2</v>
      </c>
      <c r="N425">
        <v>4.8</v>
      </c>
      <c r="O425" s="10" t="s">
        <v>871</v>
      </c>
    </row>
    <row r="426" spans="1:15" x14ac:dyDescent="0.45">
      <c r="A426" s="10" t="s">
        <v>226</v>
      </c>
      <c r="B426" s="10" t="s">
        <v>21</v>
      </c>
      <c r="C426">
        <v>568.20000000000005</v>
      </c>
      <c r="D426">
        <v>8.8000000000000007</v>
      </c>
      <c r="G426">
        <v>1.2</v>
      </c>
      <c r="I426">
        <v>7.7</v>
      </c>
      <c r="J426">
        <v>5</v>
      </c>
      <c r="K426">
        <v>-0.4</v>
      </c>
      <c r="N426">
        <v>2.9</v>
      </c>
      <c r="O426" s="10" t="s">
        <v>871</v>
      </c>
    </row>
    <row r="427" spans="1:15" x14ac:dyDescent="0.45">
      <c r="A427" s="10" t="s">
        <v>736</v>
      </c>
      <c r="B427" s="10" t="s">
        <v>21</v>
      </c>
      <c r="C427">
        <v>1409</v>
      </c>
      <c r="D427">
        <v>8.8000000000000007</v>
      </c>
      <c r="I427">
        <v>6.2</v>
      </c>
      <c r="J427">
        <v>2.5</v>
      </c>
      <c r="K427">
        <v>-4.2</v>
      </c>
      <c r="L427">
        <v>-5.0999999999999996</v>
      </c>
      <c r="N427">
        <v>6.7</v>
      </c>
      <c r="O427" s="10" t="s">
        <v>871</v>
      </c>
    </row>
    <row r="428" spans="1:15" x14ac:dyDescent="0.45">
      <c r="A428" s="10" t="s">
        <v>523</v>
      </c>
      <c r="B428" s="10" t="s">
        <v>21</v>
      </c>
      <c r="C428">
        <v>772</v>
      </c>
      <c r="D428">
        <v>8.8000000000000007</v>
      </c>
      <c r="I428">
        <v>5</v>
      </c>
      <c r="J428">
        <v>-1.2</v>
      </c>
      <c r="K428">
        <v>-2.5</v>
      </c>
      <c r="N428">
        <v>5.8</v>
      </c>
      <c r="O428" s="10" t="s">
        <v>871</v>
      </c>
    </row>
    <row r="429" spans="1:15" x14ac:dyDescent="0.45">
      <c r="A429" s="10" t="s">
        <v>188</v>
      </c>
      <c r="B429" s="10" t="s">
        <v>21</v>
      </c>
      <c r="C429">
        <v>506.1</v>
      </c>
      <c r="D429">
        <v>8.8000000000000007</v>
      </c>
      <c r="I429">
        <v>5.6</v>
      </c>
      <c r="J429">
        <v>2.2000000000000002</v>
      </c>
      <c r="K429">
        <v>-6.4</v>
      </c>
      <c r="L429">
        <v>-6.2</v>
      </c>
      <c r="N429">
        <v>3.3</v>
      </c>
      <c r="O429" s="10" t="s">
        <v>871</v>
      </c>
    </row>
    <row r="430" spans="1:15" x14ac:dyDescent="0.45">
      <c r="A430" s="10" t="s">
        <v>164</v>
      </c>
      <c r="B430" s="10" t="s">
        <v>21</v>
      </c>
      <c r="C430">
        <v>323.2</v>
      </c>
      <c r="D430">
        <v>8.8000000000000007</v>
      </c>
      <c r="F430">
        <v>4.3</v>
      </c>
      <c r="G430">
        <v>2.2000000000000002</v>
      </c>
      <c r="I430">
        <v>6.6</v>
      </c>
      <c r="J430">
        <v>-0.9</v>
      </c>
      <c r="K430">
        <v>-3.4</v>
      </c>
      <c r="N430">
        <v>2.7</v>
      </c>
      <c r="O430" s="10" t="s">
        <v>871</v>
      </c>
    </row>
    <row r="431" spans="1:15" x14ac:dyDescent="0.45">
      <c r="A431" s="10" t="s">
        <v>377</v>
      </c>
      <c r="B431" s="10" t="s">
        <v>21</v>
      </c>
      <c r="C431">
        <v>449.2</v>
      </c>
      <c r="D431">
        <v>8.6999999999999993</v>
      </c>
      <c r="I431">
        <v>5.3</v>
      </c>
      <c r="J431">
        <v>0.9</v>
      </c>
      <c r="N431">
        <v>4</v>
      </c>
      <c r="O431" s="10" t="s">
        <v>871</v>
      </c>
    </row>
    <row r="432" spans="1:15" x14ac:dyDescent="0.45">
      <c r="A432" s="10" t="s">
        <v>371</v>
      </c>
      <c r="B432" s="10" t="s">
        <v>372</v>
      </c>
      <c r="C432">
        <v>471.1</v>
      </c>
      <c r="D432">
        <v>8.6999999999999993</v>
      </c>
      <c r="I432">
        <v>5.2</v>
      </c>
      <c r="K432">
        <v>-1.4</v>
      </c>
      <c r="M432">
        <v>-3.5</v>
      </c>
      <c r="N432">
        <v>2.7</v>
      </c>
      <c r="O432" s="10" t="s">
        <v>871</v>
      </c>
    </row>
    <row r="433" spans="1:15" x14ac:dyDescent="0.45">
      <c r="A433" s="10" t="s">
        <v>533</v>
      </c>
      <c r="B433" s="10" t="s">
        <v>21</v>
      </c>
      <c r="C433">
        <v>413.1</v>
      </c>
      <c r="D433">
        <v>8.6999999999999993</v>
      </c>
      <c r="F433">
        <v>11</v>
      </c>
      <c r="I433">
        <v>6.6</v>
      </c>
      <c r="J433">
        <v>-1.5</v>
      </c>
      <c r="K433">
        <v>-5</v>
      </c>
      <c r="N433">
        <v>4</v>
      </c>
      <c r="O433" s="10" t="s">
        <v>871</v>
      </c>
    </row>
    <row r="434" spans="1:15" x14ac:dyDescent="0.45">
      <c r="A434" s="10" t="s">
        <v>491</v>
      </c>
      <c r="B434" s="10" t="s">
        <v>21</v>
      </c>
      <c r="C434">
        <v>1766.1</v>
      </c>
      <c r="D434">
        <v>8.6999999999999993</v>
      </c>
      <c r="I434">
        <v>7.1</v>
      </c>
      <c r="J434">
        <v>-0.6</v>
      </c>
      <c r="K434">
        <v>-7.1</v>
      </c>
      <c r="N434">
        <v>4.2</v>
      </c>
      <c r="O434" s="10" t="s">
        <v>871</v>
      </c>
    </row>
    <row r="435" spans="1:15" x14ac:dyDescent="0.45">
      <c r="A435" s="10" t="s">
        <v>231</v>
      </c>
      <c r="B435" s="10" t="s">
        <v>21</v>
      </c>
      <c r="C435">
        <v>307</v>
      </c>
      <c r="D435">
        <v>8.6999999999999993</v>
      </c>
      <c r="I435">
        <v>4.2</v>
      </c>
      <c r="J435">
        <v>0.9</v>
      </c>
      <c r="K435">
        <v>-4.4000000000000004</v>
      </c>
      <c r="L435">
        <v>-4.4000000000000004</v>
      </c>
      <c r="N435">
        <v>5</v>
      </c>
      <c r="O435" s="10" t="s">
        <v>871</v>
      </c>
    </row>
    <row r="436" spans="1:15" x14ac:dyDescent="0.45">
      <c r="A436" s="10" t="s">
        <v>436</v>
      </c>
      <c r="B436" s="10" t="s">
        <v>21</v>
      </c>
      <c r="C436">
        <v>330.2</v>
      </c>
      <c r="D436">
        <v>8.6999999999999993</v>
      </c>
      <c r="I436">
        <v>6.3</v>
      </c>
      <c r="J436">
        <v>2.6</v>
      </c>
      <c r="N436">
        <v>9.1</v>
      </c>
      <c r="O436" s="10" t="s">
        <v>871</v>
      </c>
    </row>
    <row r="437" spans="1:15" x14ac:dyDescent="0.45">
      <c r="A437" s="10" t="s">
        <v>259</v>
      </c>
      <c r="B437" s="10" t="s">
        <v>21</v>
      </c>
      <c r="C437">
        <v>2096.1</v>
      </c>
      <c r="D437">
        <v>8.6999999999999993</v>
      </c>
      <c r="I437">
        <v>4.7</v>
      </c>
      <c r="J437">
        <v>2.7</v>
      </c>
      <c r="K437">
        <v>-6</v>
      </c>
      <c r="M437">
        <v>-3.8</v>
      </c>
      <c r="N437">
        <v>4</v>
      </c>
      <c r="O437" s="10" t="s">
        <v>871</v>
      </c>
    </row>
    <row r="438" spans="1:15" x14ac:dyDescent="0.45">
      <c r="A438" s="10" t="s">
        <v>419</v>
      </c>
      <c r="B438" s="10" t="s">
        <v>21</v>
      </c>
      <c r="C438">
        <v>1141.0999999999999</v>
      </c>
      <c r="D438">
        <v>8.6999999999999993</v>
      </c>
      <c r="F438">
        <v>3.3</v>
      </c>
      <c r="I438">
        <v>6.3</v>
      </c>
      <c r="J438">
        <v>4</v>
      </c>
      <c r="K438">
        <v>-5</v>
      </c>
      <c r="N438">
        <v>6.7</v>
      </c>
      <c r="O438" s="10" t="s">
        <v>871</v>
      </c>
    </row>
    <row r="439" spans="1:15" x14ac:dyDescent="0.45">
      <c r="A439" s="10" t="s">
        <v>116</v>
      </c>
      <c r="B439" s="10" t="s">
        <v>21</v>
      </c>
      <c r="C439">
        <v>499</v>
      </c>
      <c r="D439">
        <v>8.6999999999999993</v>
      </c>
      <c r="I439">
        <v>6</v>
      </c>
      <c r="J439">
        <v>-0.6</v>
      </c>
      <c r="K439">
        <v>-6.6</v>
      </c>
      <c r="N439">
        <v>2.8</v>
      </c>
      <c r="O439" s="10" t="s">
        <v>871</v>
      </c>
    </row>
    <row r="440" spans="1:15" x14ac:dyDescent="0.45">
      <c r="A440" s="10" t="s">
        <v>212</v>
      </c>
      <c r="B440" s="10" t="s">
        <v>21</v>
      </c>
      <c r="C440">
        <v>1055.0999999999999</v>
      </c>
      <c r="D440">
        <v>8.6999999999999993</v>
      </c>
      <c r="F440">
        <v>4.8</v>
      </c>
      <c r="I440">
        <v>6.8</v>
      </c>
      <c r="J440">
        <v>1.2</v>
      </c>
      <c r="K440">
        <v>-7.6</v>
      </c>
      <c r="M440">
        <v>3.1</v>
      </c>
      <c r="N440">
        <v>4.9000000000000004</v>
      </c>
      <c r="O440" s="10" t="s">
        <v>871</v>
      </c>
    </row>
    <row r="441" spans="1:15" x14ac:dyDescent="0.45">
      <c r="A441" s="10" t="s">
        <v>347</v>
      </c>
      <c r="B441" s="10" t="s">
        <v>21</v>
      </c>
      <c r="C441">
        <v>2412</v>
      </c>
      <c r="D441">
        <v>8.6999999999999993</v>
      </c>
      <c r="F441">
        <v>6.6</v>
      </c>
      <c r="I441">
        <v>6.3</v>
      </c>
      <c r="J441">
        <v>-0.1</v>
      </c>
      <c r="K441">
        <v>-1.4</v>
      </c>
      <c r="N441">
        <v>5.9</v>
      </c>
      <c r="O441" s="10" t="s">
        <v>871</v>
      </c>
    </row>
    <row r="442" spans="1:15" x14ac:dyDescent="0.45">
      <c r="A442" s="10" t="s">
        <v>632</v>
      </c>
      <c r="B442" s="10" t="s">
        <v>21</v>
      </c>
      <c r="C442">
        <v>549.20000000000005</v>
      </c>
      <c r="D442">
        <v>8.6999999999999993</v>
      </c>
      <c r="F442">
        <v>6.1</v>
      </c>
      <c r="I442">
        <v>6.4</v>
      </c>
      <c r="J442">
        <v>-0.1</v>
      </c>
      <c r="K442">
        <v>-5.3</v>
      </c>
      <c r="N442">
        <v>4.4000000000000004</v>
      </c>
      <c r="O442" s="10" t="s">
        <v>871</v>
      </c>
    </row>
    <row r="443" spans="1:15" x14ac:dyDescent="0.45">
      <c r="A443" s="10" t="s">
        <v>845</v>
      </c>
      <c r="B443" s="10" t="s">
        <v>21</v>
      </c>
      <c r="C443">
        <v>416.2</v>
      </c>
      <c r="D443">
        <v>8.6999999999999993</v>
      </c>
      <c r="I443">
        <v>10.3</v>
      </c>
      <c r="J443">
        <v>1.3</v>
      </c>
      <c r="N443">
        <v>3.9</v>
      </c>
      <c r="O443" s="10" t="s">
        <v>871</v>
      </c>
    </row>
    <row r="444" spans="1:15" x14ac:dyDescent="0.45">
      <c r="A444" s="10" t="s">
        <v>227</v>
      </c>
      <c r="B444" s="10" t="s">
        <v>21</v>
      </c>
      <c r="C444">
        <v>569.1</v>
      </c>
      <c r="D444">
        <v>8.6999999999999993</v>
      </c>
      <c r="F444">
        <v>5.7</v>
      </c>
      <c r="I444">
        <v>5.4</v>
      </c>
      <c r="J444">
        <v>-7.8</v>
      </c>
      <c r="K444">
        <v>-6.3</v>
      </c>
      <c r="N444">
        <v>6.4</v>
      </c>
      <c r="O444" s="10" t="s">
        <v>871</v>
      </c>
    </row>
    <row r="445" spans="1:15" x14ac:dyDescent="0.45">
      <c r="A445" s="10" t="s">
        <v>229</v>
      </c>
      <c r="B445" s="10" t="s">
        <v>230</v>
      </c>
      <c r="C445">
        <v>314.2</v>
      </c>
      <c r="D445">
        <v>8.6999999999999993</v>
      </c>
      <c r="I445">
        <v>7.4</v>
      </c>
      <c r="J445">
        <v>0.2</v>
      </c>
      <c r="K445">
        <v>-6.9</v>
      </c>
      <c r="N445">
        <v>5.4</v>
      </c>
      <c r="O445" s="10" t="s">
        <v>871</v>
      </c>
    </row>
    <row r="446" spans="1:15" x14ac:dyDescent="0.45">
      <c r="A446" s="10" t="s">
        <v>718</v>
      </c>
      <c r="B446" s="10" t="s">
        <v>21</v>
      </c>
      <c r="C446">
        <v>528.1</v>
      </c>
      <c r="D446">
        <v>8.6</v>
      </c>
      <c r="I446">
        <v>5.6</v>
      </c>
      <c r="J446">
        <v>0.5</v>
      </c>
      <c r="K446">
        <v>-2.1</v>
      </c>
      <c r="N446">
        <v>7.6</v>
      </c>
      <c r="O446" s="10" t="s">
        <v>871</v>
      </c>
    </row>
    <row r="447" spans="1:15" x14ac:dyDescent="0.45">
      <c r="A447" s="10" t="s">
        <v>158</v>
      </c>
      <c r="B447" s="10" t="s">
        <v>21</v>
      </c>
      <c r="C447">
        <v>430</v>
      </c>
      <c r="D447">
        <v>8.6</v>
      </c>
      <c r="G447">
        <v>2.6</v>
      </c>
      <c r="I447">
        <v>5.3</v>
      </c>
      <c r="J447">
        <v>3.1</v>
      </c>
      <c r="K447">
        <v>-6.1</v>
      </c>
      <c r="N447">
        <v>4.4000000000000004</v>
      </c>
      <c r="O447" s="10" t="s">
        <v>871</v>
      </c>
    </row>
    <row r="448" spans="1:15" x14ac:dyDescent="0.45">
      <c r="A448" s="10" t="s">
        <v>633</v>
      </c>
      <c r="B448" s="10" t="s">
        <v>21</v>
      </c>
      <c r="C448">
        <v>2149</v>
      </c>
      <c r="D448">
        <v>8.6</v>
      </c>
      <c r="I448">
        <v>8</v>
      </c>
      <c r="J448">
        <v>1.6</v>
      </c>
      <c r="K448">
        <v>-1.5</v>
      </c>
      <c r="N448">
        <v>6.9</v>
      </c>
      <c r="O448" s="10" t="s">
        <v>871</v>
      </c>
    </row>
    <row r="449" spans="1:15" x14ac:dyDescent="0.45">
      <c r="A449" s="10" t="s">
        <v>754</v>
      </c>
      <c r="B449" s="10" t="s">
        <v>21</v>
      </c>
      <c r="C449">
        <v>371</v>
      </c>
      <c r="D449">
        <v>8.6</v>
      </c>
      <c r="G449">
        <v>0.5</v>
      </c>
      <c r="I449">
        <v>5.7</v>
      </c>
      <c r="J449">
        <v>2</v>
      </c>
      <c r="L449">
        <v>-6.6</v>
      </c>
      <c r="N449">
        <v>5.6</v>
      </c>
      <c r="O449" s="10" t="s">
        <v>871</v>
      </c>
    </row>
    <row r="450" spans="1:15" x14ac:dyDescent="0.45">
      <c r="A450" s="10" t="s">
        <v>338</v>
      </c>
      <c r="B450" s="10" t="s">
        <v>21</v>
      </c>
      <c r="C450">
        <v>497.1</v>
      </c>
      <c r="D450">
        <v>8.6</v>
      </c>
      <c r="F450">
        <v>10.7</v>
      </c>
      <c r="I450">
        <v>7.9</v>
      </c>
      <c r="J450">
        <v>1.7</v>
      </c>
      <c r="K450">
        <v>1.4</v>
      </c>
      <c r="N450">
        <v>6.6</v>
      </c>
      <c r="O450" s="10" t="s">
        <v>871</v>
      </c>
    </row>
    <row r="451" spans="1:15" x14ac:dyDescent="0.45">
      <c r="A451" s="10" t="s">
        <v>309</v>
      </c>
      <c r="B451" s="10" t="s">
        <v>21</v>
      </c>
      <c r="C451">
        <v>751</v>
      </c>
      <c r="D451">
        <v>8.6</v>
      </c>
      <c r="G451">
        <v>3.4</v>
      </c>
      <c r="I451">
        <v>7.4</v>
      </c>
      <c r="J451">
        <v>3.5</v>
      </c>
      <c r="N451">
        <v>2.9</v>
      </c>
      <c r="O451" s="10" t="s">
        <v>871</v>
      </c>
    </row>
    <row r="452" spans="1:15" x14ac:dyDescent="0.45">
      <c r="A452" s="10" t="s">
        <v>260</v>
      </c>
      <c r="B452" s="10" t="s">
        <v>21</v>
      </c>
      <c r="C452">
        <v>599.1</v>
      </c>
      <c r="D452">
        <v>8.6</v>
      </c>
      <c r="F452">
        <v>3.8</v>
      </c>
      <c r="I452">
        <v>6.7</v>
      </c>
      <c r="J452">
        <v>1.4</v>
      </c>
      <c r="K452">
        <v>-7.8</v>
      </c>
      <c r="N452">
        <v>6</v>
      </c>
      <c r="O452" s="10" t="s">
        <v>871</v>
      </c>
    </row>
    <row r="453" spans="1:15" x14ac:dyDescent="0.45">
      <c r="A453" s="10" t="s">
        <v>281</v>
      </c>
      <c r="B453" s="10" t="s">
        <v>21</v>
      </c>
      <c r="C453">
        <v>352</v>
      </c>
      <c r="D453">
        <v>8.6</v>
      </c>
      <c r="F453">
        <v>5.0999999999999996</v>
      </c>
      <c r="I453">
        <v>5.5</v>
      </c>
      <c r="J453">
        <v>2.2999999999999998</v>
      </c>
      <c r="K453">
        <v>-3</v>
      </c>
      <c r="N453">
        <v>4.8</v>
      </c>
      <c r="O453" s="10" t="s">
        <v>871</v>
      </c>
    </row>
    <row r="454" spans="1:15" x14ac:dyDescent="0.45">
      <c r="A454" s="10" t="s">
        <v>333</v>
      </c>
      <c r="B454" s="10" t="s">
        <v>21</v>
      </c>
      <c r="C454">
        <v>1122.0999999999999</v>
      </c>
      <c r="D454">
        <v>8.6</v>
      </c>
      <c r="F454">
        <v>3.1</v>
      </c>
      <c r="I454">
        <v>6.3</v>
      </c>
      <c r="J454">
        <v>-6.3</v>
      </c>
      <c r="K454">
        <v>-7.8</v>
      </c>
      <c r="N454">
        <v>4.0999999999999996</v>
      </c>
      <c r="O454" s="10" t="s">
        <v>871</v>
      </c>
    </row>
    <row r="455" spans="1:15" x14ac:dyDescent="0.45">
      <c r="A455" s="10" t="s">
        <v>623</v>
      </c>
      <c r="B455" s="10" t="s">
        <v>21</v>
      </c>
      <c r="C455">
        <v>587</v>
      </c>
      <c r="D455">
        <v>8.6</v>
      </c>
      <c r="I455">
        <v>6.5</v>
      </c>
      <c r="J455">
        <v>-0.8</v>
      </c>
      <c r="K455">
        <v>0.8</v>
      </c>
      <c r="N455">
        <v>4.4000000000000004</v>
      </c>
      <c r="O455" s="10" t="s">
        <v>871</v>
      </c>
    </row>
    <row r="456" spans="1:15" x14ac:dyDescent="0.45">
      <c r="A456" s="10" t="s">
        <v>286</v>
      </c>
      <c r="B456" s="10" t="s">
        <v>21</v>
      </c>
      <c r="C456">
        <v>667</v>
      </c>
      <c r="D456">
        <v>8.6</v>
      </c>
      <c r="F456">
        <v>7</v>
      </c>
      <c r="I456">
        <v>7.4</v>
      </c>
      <c r="J456">
        <v>1.6</v>
      </c>
      <c r="K456">
        <v>-8.3000000000000007</v>
      </c>
      <c r="L456">
        <v>-6.1</v>
      </c>
      <c r="N456">
        <v>7.3</v>
      </c>
      <c r="O456" s="10" t="s">
        <v>871</v>
      </c>
    </row>
    <row r="457" spans="1:15" x14ac:dyDescent="0.45">
      <c r="A457" s="10" t="s">
        <v>561</v>
      </c>
      <c r="B457" s="10" t="s">
        <v>21</v>
      </c>
      <c r="C457">
        <v>2209.1</v>
      </c>
      <c r="D457">
        <v>8.6</v>
      </c>
      <c r="F457">
        <v>4.2</v>
      </c>
      <c r="I457">
        <v>7.5</v>
      </c>
      <c r="J457">
        <v>4.2</v>
      </c>
      <c r="K457">
        <v>-3.4</v>
      </c>
      <c r="L457">
        <v>-3.1</v>
      </c>
      <c r="N457">
        <v>4.3</v>
      </c>
      <c r="O457" s="10" t="s">
        <v>871</v>
      </c>
    </row>
    <row r="458" spans="1:15" x14ac:dyDescent="0.45">
      <c r="A458" s="10" t="s">
        <v>409</v>
      </c>
      <c r="B458" s="10" t="s">
        <v>372</v>
      </c>
      <c r="C458">
        <v>343</v>
      </c>
      <c r="D458">
        <v>8.6</v>
      </c>
      <c r="I458">
        <v>4.8</v>
      </c>
      <c r="J458">
        <v>2.9</v>
      </c>
      <c r="N458">
        <v>1</v>
      </c>
      <c r="O458" s="10" t="s">
        <v>871</v>
      </c>
    </row>
    <row r="459" spans="1:15" x14ac:dyDescent="0.45">
      <c r="A459" s="10" t="s">
        <v>442</v>
      </c>
      <c r="B459" s="10" t="s">
        <v>21</v>
      </c>
      <c r="C459">
        <v>1641.2</v>
      </c>
      <c r="D459">
        <v>8.6</v>
      </c>
      <c r="F459">
        <v>4</v>
      </c>
      <c r="I459">
        <v>5.9</v>
      </c>
      <c r="J459">
        <v>3.2</v>
      </c>
      <c r="K459">
        <v>0.2</v>
      </c>
      <c r="N459">
        <v>3.2</v>
      </c>
      <c r="O459" s="10" t="s">
        <v>871</v>
      </c>
    </row>
    <row r="460" spans="1:15" x14ac:dyDescent="0.45">
      <c r="A460" s="10" t="s">
        <v>91</v>
      </c>
      <c r="B460" s="10" t="s">
        <v>21</v>
      </c>
      <c r="C460">
        <v>820.1</v>
      </c>
      <c r="D460">
        <v>8.6</v>
      </c>
      <c r="I460">
        <v>5.0999999999999996</v>
      </c>
      <c r="J460">
        <v>-1.7</v>
      </c>
      <c r="K460">
        <v>-8.4</v>
      </c>
      <c r="L460">
        <v>-6.2</v>
      </c>
      <c r="N460">
        <v>3.1</v>
      </c>
      <c r="O460" s="10" t="s">
        <v>871</v>
      </c>
    </row>
    <row r="461" spans="1:15" x14ac:dyDescent="0.45">
      <c r="A461" s="10" t="s">
        <v>459</v>
      </c>
      <c r="B461" s="10" t="s">
        <v>21</v>
      </c>
      <c r="C461">
        <v>1237.0999999999999</v>
      </c>
      <c r="D461">
        <v>8.6</v>
      </c>
      <c r="F461">
        <v>5.8</v>
      </c>
      <c r="I461">
        <v>5.8</v>
      </c>
      <c r="K461">
        <v>-6.8</v>
      </c>
      <c r="N461">
        <v>3</v>
      </c>
      <c r="O461" s="10" t="s">
        <v>871</v>
      </c>
    </row>
    <row r="462" spans="1:15" x14ac:dyDescent="0.45">
      <c r="A462" s="10" t="s">
        <v>352</v>
      </c>
      <c r="B462" s="10" t="s">
        <v>21</v>
      </c>
      <c r="C462">
        <v>349</v>
      </c>
      <c r="D462">
        <v>8.6</v>
      </c>
      <c r="F462">
        <v>6.1</v>
      </c>
      <c r="I462">
        <v>7.9</v>
      </c>
      <c r="J462">
        <v>4.0999999999999996</v>
      </c>
      <c r="K462">
        <v>-4.3</v>
      </c>
      <c r="N462">
        <v>6.5</v>
      </c>
      <c r="O462" s="10" t="s">
        <v>871</v>
      </c>
    </row>
    <row r="463" spans="1:15" x14ac:dyDescent="0.45">
      <c r="A463" s="10" t="s">
        <v>600</v>
      </c>
      <c r="B463" s="10" t="s">
        <v>21</v>
      </c>
      <c r="C463">
        <v>501.1</v>
      </c>
      <c r="D463">
        <v>8.6</v>
      </c>
      <c r="F463">
        <v>4</v>
      </c>
      <c r="I463">
        <v>6.8</v>
      </c>
      <c r="J463">
        <v>0.9</v>
      </c>
      <c r="K463">
        <v>0.6</v>
      </c>
      <c r="N463">
        <v>4.5</v>
      </c>
      <c r="O463" s="10" t="s">
        <v>871</v>
      </c>
    </row>
    <row r="464" spans="1:15" x14ac:dyDescent="0.45">
      <c r="A464" s="10" t="s">
        <v>538</v>
      </c>
      <c r="B464" s="10" t="s">
        <v>21</v>
      </c>
      <c r="C464">
        <v>875</v>
      </c>
      <c r="D464">
        <v>8.6</v>
      </c>
      <c r="F464">
        <v>1.9</v>
      </c>
      <c r="I464">
        <v>6.1</v>
      </c>
      <c r="J464">
        <v>6.9</v>
      </c>
      <c r="K464">
        <v>-5.0999999999999996</v>
      </c>
      <c r="N464">
        <v>5.4</v>
      </c>
      <c r="O464" s="10" t="s">
        <v>871</v>
      </c>
    </row>
    <row r="465" spans="1:15" x14ac:dyDescent="0.45">
      <c r="A465" s="10" t="s">
        <v>103</v>
      </c>
      <c r="B465" s="10" t="s">
        <v>21</v>
      </c>
      <c r="C465">
        <v>685</v>
      </c>
      <c r="D465">
        <v>8.6</v>
      </c>
      <c r="F465">
        <v>5.0999999999999996</v>
      </c>
      <c r="I465">
        <v>6.1</v>
      </c>
      <c r="J465">
        <v>2</v>
      </c>
      <c r="K465">
        <v>-7.7</v>
      </c>
      <c r="N465">
        <v>3.9</v>
      </c>
      <c r="O465" s="10" t="s">
        <v>871</v>
      </c>
    </row>
    <row r="466" spans="1:15" x14ac:dyDescent="0.45">
      <c r="A466" s="10" t="s">
        <v>559</v>
      </c>
      <c r="B466" s="10" t="s">
        <v>21</v>
      </c>
      <c r="C466">
        <v>490</v>
      </c>
      <c r="D466">
        <v>8.6</v>
      </c>
      <c r="I466">
        <v>6.5</v>
      </c>
      <c r="J466">
        <v>2.7</v>
      </c>
      <c r="K466">
        <v>-6</v>
      </c>
      <c r="N466">
        <v>4.7</v>
      </c>
      <c r="O466" s="10" t="s">
        <v>871</v>
      </c>
    </row>
    <row r="467" spans="1:15" x14ac:dyDescent="0.45">
      <c r="A467" s="10" t="s">
        <v>265</v>
      </c>
      <c r="B467" s="10" t="s">
        <v>21</v>
      </c>
      <c r="C467">
        <v>1044</v>
      </c>
      <c r="D467">
        <v>8.5</v>
      </c>
      <c r="F467">
        <v>2.9</v>
      </c>
      <c r="I467">
        <v>7.8</v>
      </c>
      <c r="J467">
        <v>-2.8</v>
      </c>
      <c r="K467">
        <v>-6.9</v>
      </c>
      <c r="M467">
        <v>-6.5</v>
      </c>
      <c r="N467">
        <v>3.5</v>
      </c>
      <c r="O467" s="10" t="s">
        <v>871</v>
      </c>
    </row>
    <row r="468" spans="1:15" x14ac:dyDescent="0.45">
      <c r="A468" s="10" t="s">
        <v>168</v>
      </c>
      <c r="B468" s="10" t="s">
        <v>21</v>
      </c>
      <c r="C468">
        <v>1742</v>
      </c>
      <c r="D468">
        <v>8.5</v>
      </c>
      <c r="I468">
        <v>4.5</v>
      </c>
      <c r="K468">
        <v>-6.9</v>
      </c>
      <c r="L468">
        <v>-5.9</v>
      </c>
      <c r="N468">
        <v>1.7</v>
      </c>
      <c r="O468" s="10" t="s">
        <v>871</v>
      </c>
    </row>
    <row r="469" spans="1:15" x14ac:dyDescent="0.45">
      <c r="A469" s="10" t="s">
        <v>237</v>
      </c>
      <c r="B469" s="10" t="s">
        <v>21</v>
      </c>
      <c r="C469">
        <v>891.2</v>
      </c>
      <c r="D469">
        <v>8.5</v>
      </c>
      <c r="F469">
        <v>4.7</v>
      </c>
      <c r="I469">
        <v>5.6</v>
      </c>
      <c r="J469">
        <v>4.4000000000000004</v>
      </c>
      <c r="K469">
        <v>0.6</v>
      </c>
      <c r="N469">
        <v>6.5</v>
      </c>
      <c r="O469" s="10" t="s">
        <v>871</v>
      </c>
    </row>
    <row r="470" spans="1:15" x14ac:dyDescent="0.45">
      <c r="A470" s="10" t="s">
        <v>122</v>
      </c>
      <c r="B470" s="10" t="s">
        <v>21</v>
      </c>
      <c r="C470">
        <v>1339</v>
      </c>
      <c r="D470">
        <v>8.5</v>
      </c>
      <c r="F470">
        <v>3.5</v>
      </c>
      <c r="I470">
        <v>4.7</v>
      </c>
      <c r="J470">
        <v>0</v>
      </c>
      <c r="K470">
        <v>-5.8</v>
      </c>
      <c r="M470">
        <v>-6.2</v>
      </c>
      <c r="N470">
        <v>2.9</v>
      </c>
      <c r="O470" s="10" t="s">
        <v>871</v>
      </c>
    </row>
    <row r="471" spans="1:15" x14ac:dyDescent="0.45">
      <c r="A471" s="10" t="s">
        <v>340</v>
      </c>
      <c r="B471" s="10" t="s">
        <v>21</v>
      </c>
      <c r="C471">
        <v>995.1</v>
      </c>
      <c r="D471">
        <v>8.5</v>
      </c>
      <c r="I471">
        <v>6.9</v>
      </c>
      <c r="J471">
        <v>2.2000000000000002</v>
      </c>
      <c r="K471">
        <v>-8.6</v>
      </c>
      <c r="L471">
        <v>-7.4</v>
      </c>
      <c r="N471">
        <v>4.7</v>
      </c>
      <c r="O471" s="10" t="s">
        <v>871</v>
      </c>
    </row>
    <row r="472" spans="1:15" x14ac:dyDescent="0.45">
      <c r="A472" s="10" t="s">
        <v>590</v>
      </c>
      <c r="B472" s="10" t="s">
        <v>21</v>
      </c>
      <c r="C472">
        <v>552.20000000000005</v>
      </c>
      <c r="D472">
        <v>8.5</v>
      </c>
      <c r="F472">
        <v>5.9</v>
      </c>
      <c r="G472">
        <v>0.7</v>
      </c>
      <c r="I472">
        <v>5.4</v>
      </c>
      <c r="J472">
        <v>0.8</v>
      </c>
      <c r="N472">
        <v>0.7</v>
      </c>
      <c r="O472" s="10" t="s">
        <v>871</v>
      </c>
    </row>
    <row r="473" spans="1:15" x14ac:dyDescent="0.45">
      <c r="A473" s="10" t="s">
        <v>514</v>
      </c>
      <c r="B473" s="10" t="s">
        <v>21</v>
      </c>
      <c r="C473">
        <v>336.2</v>
      </c>
      <c r="D473">
        <v>8.5</v>
      </c>
      <c r="G473">
        <v>5.0999999999999996</v>
      </c>
      <c r="I473">
        <v>7.3</v>
      </c>
      <c r="J473">
        <v>2.5</v>
      </c>
      <c r="O473" s="10" t="s">
        <v>871</v>
      </c>
    </row>
    <row r="474" spans="1:15" x14ac:dyDescent="0.45">
      <c r="A474" s="10" t="s">
        <v>157</v>
      </c>
      <c r="B474" s="10" t="s">
        <v>21</v>
      </c>
      <c r="C474">
        <v>1060</v>
      </c>
      <c r="D474">
        <v>8.5</v>
      </c>
      <c r="I474">
        <v>4</v>
      </c>
      <c r="J474">
        <v>1.6</v>
      </c>
      <c r="K474">
        <v>-4.5999999999999996</v>
      </c>
      <c r="N474">
        <v>3.4</v>
      </c>
      <c r="O474" s="10" t="s">
        <v>871</v>
      </c>
    </row>
    <row r="475" spans="1:15" x14ac:dyDescent="0.45">
      <c r="A475" s="10" t="s">
        <v>659</v>
      </c>
      <c r="B475" s="10" t="s">
        <v>21</v>
      </c>
      <c r="C475">
        <v>816.1</v>
      </c>
      <c r="D475">
        <v>8.5</v>
      </c>
      <c r="I475">
        <v>6.1</v>
      </c>
      <c r="J475">
        <v>2.4</v>
      </c>
      <c r="K475">
        <v>-0.8</v>
      </c>
      <c r="N475">
        <v>4.3</v>
      </c>
      <c r="O475" s="10" t="s">
        <v>871</v>
      </c>
    </row>
    <row r="476" spans="1:15" x14ac:dyDescent="0.45">
      <c r="A476" s="10" t="s">
        <v>67</v>
      </c>
      <c r="B476" s="10" t="s">
        <v>21</v>
      </c>
      <c r="C476">
        <v>878.2</v>
      </c>
      <c r="D476">
        <v>8.5</v>
      </c>
      <c r="F476">
        <v>2.8</v>
      </c>
      <c r="I476">
        <v>6.9</v>
      </c>
      <c r="J476">
        <v>-1</v>
      </c>
      <c r="K476">
        <v>-7.1</v>
      </c>
      <c r="N476">
        <v>5.7</v>
      </c>
      <c r="O476" s="10" t="s">
        <v>871</v>
      </c>
    </row>
    <row r="477" spans="1:15" x14ac:dyDescent="0.45">
      <c r="A477" s="10" t="s">
        <v>235</v>
      </c>
      <c r="B477" s="10" t="s">
        <v>21</v>
      </c>
      <c r="C477">
        <v>794.1</v>
      </c>
      <c r="D477">
        <v>8.5</v>
      </c>
      <c r="F477">
        <v>6.9</v>
      </c>
      <c r="I477">
        <v>6.2</v>
      </c>
      <c r="J477">
        <v>3</v>
      </c>
      <c r="K477">
        <v>-4.7</v>
      </c>
      <c r="N477">
        <v>5.0999999999999996</v>
      </c>
      <c r="O477" s="10" t="s">
        <v>871</v>
      </c>
    </row>
    <row r="478" spans="1:15" x14ac:dyDescent="0.45">
      <c r="A478" s="10" t="s">
        <v>836</v>
      </c>
      <c r="B478" s="10" t="s">
        <v>21</v>
      </c>
      <c r="C478">
        <v>340.2</v>
      </c>
      <c r="D478">
        <v>8.5</v>
      </c>
      <c r="F478">
        <v>7.3</v>
      </c>
      <c r="J478">
        <v>1.4</v>
      </c>
      <c r="K478">
        <v>-7.7</v>
      </c>
      <c r="N478">
        <v>-3</v>
      </c>
      <c r="O478" s="10" t="s">
        <v>871</v>
      </c>
    </row>
    <row r="479" spans="1:15" x14ac:dyDescent="0.45">
      <c r="A479" s="10" t="s">
        <v>481</v>
      </c>
      <c r="B479" s="10" t="s">
        <v>21</v>
      </c>
      <c r="C479">
        <v>462.2</v>
      </c>
      <c r="D479">
        <v>8.5</v>
      </c>
      <c r="F479">
        <v>2.1</v>
      </c>
      <c r="I479">
        <v>4.9000000000000004</v>
      </c>
      <c r="J479">
        <v>3.2</v>
      </c>
      <c r="K479">
        <v>-7.8</v>
      </c>
      <c r="N479">
        <v>2.7</v>
      </c>
      <c r="O479" s="10" t="s">
        <v>871</v>
      </c>
    </row>
    <row r="480" spans="1:15" x14ac:dyDescent="0.45">
      <c r="A480" s="10" t="s">
        <v>735</v>
      </c>
      <c r="B480" s="10" t="s">
        <v>21</v>
      </c>
      <c r="C480">
        <v>380.1</v>
      </c>
      <c r="D480">
        <v>8.5</v>
      </c>
      <c r="F480">
        <v>6.1</v>
      </c>
      <c r="G480">
        <v>4.7</v>
      </c>
      <c r="I480">
        <v>7.2</v>
      </c>
      <c r="J480">
        <v>-1.6</v>
      </c>
      <c r="K480">
        <v>-6.8</v>
      </c>
      <c r="N480">
        <v>6.2</v>
      </c>
      <c r="O480" s="10" t="s">
        <v>871</v>
      </c>
    </row>
    <row r="481" spans="1:15" x14ac:dyDescent="0.45">
      <c r="A481" s="10" t="s">
        <v>713</v>
      </c>
      <c r="B481" s="10" t="s">
        <v>21</v>
      </c>
      <c r="C481">
        <v>623.1</v>
      </c>
      <c r="D481">
        <v>8.5</v>
      </c>
      <c r="F481">
        <v>9.1999999999999993</v>
      </c>
      <c r="G481">
        <v>2.2000000000000002</v>
      </c>
      <c r="I481">
        <v>5.4</v>
      </c>
      <c r="J481">
        <v>-0.3</v>
      </c>
      <c r="K481">
        <v>-2.2000000000000002</v>
      </c>
      <c r="N481">
        <v>2.4</v>
      </c>
      <c r="O481" s="10" t="s">
        <v>871</v>
      </c>
    </row>
    <row r="482" spans="1:15" x14ac:dyDescent="0.45">
      <c r="A482" s="10" t="s">
        <v>207</v>
      </c>
      <c r="B482" s="10" t="s">
        <v>21</v>
      </c>
      <c r="C482">
        <v>420.2</v>
      </c>
      <c r="D482">
        <v>8.5</v>
      </c>
      <c r="I482">
        <v>5</v>
      </c>
      <c r="J482">
        <v>-3.3</v>
      </c>
      <c r="K482">
        <v>-4.7</v>
      </c>
      <c r="N482">
        <v>5.0999999999999996</v>
      </c>
      <c r="O482" s="10" t="s">
        <v>871</v>
      </c>
    </row>
    <row r="483" spans="1:15" x14ac:dyDescent="0.45">
      <c r="A483" s="10" t="s">
        <v>54</v>
      </c>
      <c r="B483" s="10" t="s">
        <v>21</v>
      </c>
      <c r="C483">
        <v>478.1</v>
      </c>
      <c r="D483">
        <v>8.5</v>
      </c>
      <c r="I483">
        <v>5.6</v>
      </c>
      <c r="J483">
        <v>1.6</v>
      </c>
      <c r="K483">
        <v>-5.8</v>
      </c>
      <c r="N483">
        <v>4.9000000000000004</v>
      </c>
      <c r="O483" s="10" t="s">
        <v>871</v>
      </c>
    </row>
    <row r="484" spans="1:15" x14ac:dyDescent="0.45">
      <c r="A484" s="10" t="s">
        <v>154</v>
      </c>
      <c r="B484" s="10" t="s">
        <v>21</v>
      </c>
      <c r="C484">
        <v>676.1</v>
      </c>
      <c r="D484">
        <v>8.5</v>
      </c>
      <c r="I484">
        <v>7.5</v>
      </c>
      <c r="L484">
        <v>-5.7</v>
      </c>
      <c r="N484">
        <v>5.6</v>
      </c>
      <c r="O484" s="10" t="s">
        <v>871</v>
      </c>
    </row>
    <row r="485" spans="1:15" x14ac:dyDescent="0.45">
      <c r="A485" s="10" t="s">
        <v>406</v>
      </c>
      <c r="B485" s="10" t="s">
        <v>21</v>
      </c>
      <c r="C485">
        <v>421</v>
      </c>
      <c r="D485">
        <v>8.4</v>
      </c>
      <c r="I485">
        <v>6.2</v>
      </c>
      <c r="J485">
        <v>-3.4</v>
      </c>
      <c r="K485">
        <v>-1.6</v>
      </c>
      <c r="N485">
        <v>4.5</v>
      </c>
      <c r="O485" s="10" t="s">
        <v>871</v>
      </c>
    </row>
    <row r="486" spans="1:15" x14ac:dyDescent="0.45">
      <c r="A486" s="10" t="s">
        <v>620</v>
      </c>
      <c r="B486" s="10" t="s">
        <v>21</v>
      </c>
      <c r="C486">
        <v>362.2</v>
      </c>
      <c r="D486">
        <v>8.4</v>
      </c>
      <c r="F486">
        <v>4.8</v>
      </c>
      <c r="G486">
        <v>2.4</v>
      </c>
      <c r="I486">
        <v>5.4</v>
      </c>
      <c r="J486">
        <v>1.9</v>
      </c>
      <c r="K486">
        <v>-2</v>
      </c>
      <c r="N486">
        <v>3.2</v>
      </c>
      <c r="O486" s="10" t="s">
        <v>871</v>
      </c>
    </row>
    <row r="487" spans="1:15" x14ac:dyDescent="0.45">
      <c r="A487" s="10" t="s">
        <v>531</v>
      </c>
      <c r="B487" s="10" t="s">
        <v>21</v>
      </c>
      <c r="C487">
        <v>398.2</v>
      </c>
      <c r="D487">
        <v>8.4</v>
      </c>
      <c r="F487">
        <v>5.6</v>
      </c>
      <c r="I487">
        <v>7.6</v>
      </c>
      <c r="J487">
        <v>3.1</v>
      </c>
      <c r="K487">
        <v>-6.6</v>
      </c>
      <c r="N487">
        <v>6.3</v>
      </c>
      <c r="O487" s="10" t="s">
        <v>871</v>
      </c>
    </row>
    <row r="488" spans="1:15" x14ac:dyDescent="0.45">
      <c r="A488" s="10" t="s">
        <v>169</v>
      </c>
      <c r="B488" s="10" t="s">
        <v>21</v>
      </c>
      <c r="C488">
        <v>772.1</v>
      </c>
      <c r="D488">
        <v>8.4</v>
      </c>
      <c r="I488">
        <v>6.9</v>
      </c>
      <c r="J488">
        <v>0.6</v>
      </c>
      <c r="K488">
        <v>-5.9</v>
      </c>
      <c r="N488">
        <v>4.8</v>
      </c>
      <c r="O488" s="10" t="s">
        <v>871</v>
      </c>
    </row>
    <row r="489" spans="1:15" x14ac:dyDescent="0.45">
      <c r="A489" s="10" t="s">
        <v>474</v>
      </c>
      <c r="B489" s="10" t="s">
        <v>21</v>
      </c>
      <c r="C489">
        <v>917.1</v>
      </c>
      <c r="D489">
        <v>8.4</v>
      </c>
      <c r="F489">
        <v>5.8</v>
      </c>
      <c r="I489">
        <v>7.2</v>
      </c>
      <c r="J489">
        <v>3.4</v>
      </c>
      <c r="K489">
        <v>-2.8</v>
      </c>
      <c r="N489">
        <v>6</v>
      </c>
      <c r="O489" s="10" t="s">
        <v>871</v>
      </c>
    </row>
    <row r="490" spans="1:15" x14ac:dyDescent="0.45">
      <c r="A490" s="10" t="s">
        <v>422</v>
      </c>
      <c r="B490" s="10" t="s">
        <v>21</v>
      </c>
      <c r="C490">
        <v>1242.0999999999999</v>
      </c>
      <c r="D490">
        <v>8.4</v>
      </c>
      <c r="F490">
        <v>8.4</v>
      </c>
      <c r="I490">
        <v>6.5</v>
      </c>
      <c r="J490">
        <v>3.8</v>
      </c>
      <c r="K490">
        <v>-6.2</v>
      </c>
      <c r="N490">
        <v>5.4</v>
      </c>
      <c r="O490" s="10" t="s">
        <v>871</v>
      </c>
    </row>
    <row r="491" spans="1:15" x14ac:dyDescent="0.45">
      <c r="A491" s="10" t="s">
        <v>53</v>
      </c>
      <c r="B491" s="10" t="s">
        <v>21</v>
      </c>
      <c r="C491">
        <v>1377.2</v>
      </c>
      <c r="D491">
        <v>8.4</v>
      </c>
      <c r="F491">
        <v>2.7</v>
      </c>
      <c r="G491">
        <v>1.3</v>
      </c>
      <c r="I491">
        <v>2.6</v>
      </c>
      <c r="J491">
        <v>-1.4</v>
      </c>
      <c r="K491">
        <v>-0.3</v>
      </c>
      <c r="N491">
        <v>4.3</v>
      </c>
      <c r="O491" s="10" t="s">
        <v>871</v>
      </c>
    </row>
    <row r="492" spans="1:15" x14ac:dyDescent="0.45">
      <c r="A492" s="10" t="s">
        <v>136</v>
      </c>
      <c r="B492" s="10" t="s">
        <v>21</v>
      </c>
      <c r="C492">
        <v>652</v>
      </c>
      <c r="D492">
        <v>8.4</v>
      </c>
      <c r="F492">
        <v>4.3</v>
      </c>
      <c r="I492">
        <v>6.1</v>
      </c>
      <c r="J492">
        <v>0.2</v>
      </c>
      <c r="K492">
        <v>-3.4</v>
      </c>
      <c r="N492">
        <v>2.9</v>
      </c>
      <c r="O492" s="10" t="s">
        <v>871</v>
      </c>
    </row>
    <row r="493" spans="1:15" x14ac:dyDescent="0.45">
      <c r="A493" s="10" t="s">
        <v>535</v>
      </c>
      <c r="B493" s="10" t="s">
        <v>21</v>
      </c>
      <c r="C493">
        <v>1614</v>
      </c>
      <c r="D493">
        <v>8.4</v>
      </c>
      <c r="I493">
        <v>5.5</v>
      </c>
      <c r="J493">
        <v>3</v>
      </c>
      <c r="K493">
        <v>-5</v>
      </c>
      <c r="N493">
        <v>4.7</v>
      </c>
      <c r="O493" s="10" t="s">
        <v>871</v>
      </c>
    </row>
    <row r="494" spans="1:15" x14ac:dyDescent="0.45">
      <c r="A494" s="10" t="s">
        <v>232</v>
      </c>
      <c r="B494" s="10" t="s">
        <v>21</v>
      </c>
      <c r="C494">
        <v>450.2</v>
      </c>
      <c r="D494">
        <v>8.4</v>
      </c>
      <c r="F494">
        <v>7.2</v>
      </c>
      <c r="I494">
        <v>5.3</v>
      </c>
      <c r="J494">
        <v>4.3</v>
      </c>
      <c r="K494">
        <v>-5.8</v>
      </c>
      <c r="N494">
        <v>7.1</v>
      </c>
      <c r="O494" s="10" t="s">
        <v>871</v>
      </c>
    </row>
    <row r="495" spans="1:15" x14ac:dyDescent="0.45">
      <c r="A495" s="10" t="s">
        <v>105</v>
      </c>
      <c r="B495" s="10" t="s">
        <v>21</v>
      </c>
      <c r="C495">
        <v>364.1</v>
      </c>
      <c r="D495">
        <v>8.4</v>
      </c>
      <c r="F495">
        <v>8.1</v>
      </c>
      <c r="I495">
        <v>5.3</v>
      </c>
      <c r="J495">
        <v>3.4</v>
      </c>
      <c r="K495">
        <v>-2</v>
      </c>
      <c r="N495">
        <v>2</v>
      </c>
      <c r="O495" s="10" t="s">
        <v>871</v>
      </c>
    </row>
    <row r="496" spans="1:15" x14ac:dyDescent="0.45">
      <c r="A496" s="10" t="s">
        <v>240</v>
      </c>
      <c r="B496" s="10" t="s">
        <v>21</v>
      </c>
      <c r="C496">
        <v>524.20000000000005</v>
      </c>
      <c r="D496">
        <v>8.4</v>
      </c>
      <c r="F496">
        <v>8.4</v>
      </c>
      <c r="G496">
        <v>5.6</v>
      </c>
      <c r="I496">
        <v>7.9</v>
      </c>
      <c r="J496">
        <v>0.1</v>
      </c>
      <c r="K496">
        <v>4.2</v>
      </c>
      <c r="N496">
        <v>4.8</v>
      </c>
      <c r="O496" s="10" t="s">
        <v>871</v>
      </c>
    </row>
    <row r="497" spans="1:15" x14ac:dyDescent="0.45">
      <c r="A497" s="10" t="s">
        <v>153</v>
      </c>
      <c r="B497" s="10" t="s">
        <v>21</v>
      </c>
      <c r="C497">
        <v>1632.2</v>
      </c>
      <c r="D497">
        <v>8.4</v>
      </c>
      <c r="F497">
        <v>1.5</v>
      </c>
      <c r="I497">
        <v>6.1</v>
      </c>
      <c r="J497">
        <v>-1.8</v>
      </c>
      <c r="K497">
        <v>-6.9</v>
      </c>
      <c r="L497">
        <v>-6.7</v>
      </c>
      <c r="N497">
        <v>4.9000000000000004</v>
      </c>
      <c r="O497" s="10" t="s">
        <v>871</v>
      </c>
    </row>
    <row r="498" spans="1:15" x14ac:dyDescent="0.45">
      <c r="A498" s="10" t="s">
        <v>463</v>
      </c>
      <c r="B498" s="10" t="s">
        <v>21</v>
      </c>
      <c r="C498">
        <v>740.1</v>
      </c>
      <c r="D498">
        <v>8.3000000000000007</v>
      </c>
      <c r="F498">
        <v>3.6</v>
      </c>
      <c r="I498">
        <v>5</v>
      </c>
      <c r="J498">
        <v>2</v>
      </c>
      <c r="L498">
        <v>-6.2</v>
      </c>
      <c r="M498">
        <v>5.9</v>
      </c>
      <c r="N498">
        <v>4</v>
      </c>
      <c r="O498" s="10" t="s">
        <v>871</v>
      </c>
    </row>
    <row r="499" spans="1:15" x14ac:dyDescent="0.45">
      <c r="A499" s="10" t="s">
        <v>749</v>
      </c>
      <c r="B499" s="10" t="s">
        <v>21</v>
      </c>
      <c r="C499">
        <v>586.20000000000005</v>
      </c>
      <c r="D499">
        <v>8.3000000000000007</v>
      </c>
      <c r="I499">
        <v>5.8</v>
      </c>
      <c r="J499">
        <v>-0.7</v>
      </c>
      <c r="K499">
        <v>-5.6</v>
      </c>
      <c r="N499">
        <v>6.6</v>
      </c>
      <c r="O499" s="10" t="s">
        <v>871</v>
      </c>
    </row>
    <row r="500" spans="1:15" x14ac:dyDescent="0.45">
      <c r="A500" s="10" t="s">
        <v>680</v>
      </c>
      <c r="B500" s="10" t="s">
        <v>21</v>
      </c>
      <c r="C500">
        <v>400.2</v>
      </c>
      <c r="D500">
        <v>8.3000000000000007</v>
      </c>
      <c r="F500">
        <v>3.4</v>
      </c>
      <c r="I500">
        <v>5.8</v>
      </c>
      <c r="J500">
        <v>0.2</v>
      </c>
      <c r="K500">
        <v>-1.4</v>
      </c>
      <c r="N500">
        <v>5.5</v>
      </c>
      <c r="O500" s="10" t="s">
        <v>871</v>
      </c>
    </row>
    <row r="501" spans="1:15" x14ac:dyDescent="0.45">
      <c r="A501" s="10" t="s">
        <v>194</v>
      </c>
      <c r="B501" s="10" t="s">
        <v>21</v>
      </c>
      <c r="C501">
        <v>900.2</v>
      </c>
      <c r="D501">
        <v>8.3000000000000007</v>
      </c>
      <c r="I501">
        <v>4.7</v>
      </c>
      <c r="J501">
        <v>2.1</v>
      </c>
      <c r="K501">
        <v>-2.2000000000000002</v>
      </c>
      <c r="N501">
        <v>2.6</v>
      </c>
      <c r="O501" s="10" t="s">
        <v>871</v>
      </c>
    </row>
    <row r="502" spans="1:15" x14ac:dyDescent="0.45">
      <c r="A502" s="10" t="s">
        <v>211</v>
      </c>
      <c r="B502" s="10" t="s">
        <v>21</v>
      </c>
      <c r="C502">
        <v>1338</v>
      </c>
      <c r="D502">
        <v>8.3000000000000007</v>
      </c>
      <c r="F502">
        <v>4.3</v>
      </c>
      <c r="I502">
        <v>5</v>
      </c>
      <c r="J502">
        <v>0.3</v>
      </c>
      <c r="K502">
        <v>-4.5</v>
      </c>
      <c r="N502">
        <v>6.2</v>
      </c>
      <c r="O502" s="10" t="s">
        <v>871</v>
      </c>
    </row>
    <row r="503" spans="1:15" x14ac:dyDescent="0.45">
      <c r="A503" s="10" t="s">
        <v>365</v>
      </c>
      <c r="B503" s="10" t="s">
        <v>26</v>
      </c>
      <c r="C503">
        <v>421</v>
      </c>
      <c r="D503">
        <v>8.3000000000000007</v>
      </c>
      <c r="F503">
        <v>5</v>
      </c>
      <c r="I503">
        <v>7.9</v>
      </c>
      <c r="J503">
        <v>5.5</v>
      </c>
      <c r="K503">
        <v>-1.8</v>
      </c>
      <c r="N503">
        <v>6.1</v>
      </c>
      <c r="O503" s="10" t="s">
        <v>871</v>
      </c>
    </row>
    <row r="504" spans="1:15" x14ac:dyDescent="0.45">
      <c r="A504" s="10" t="s">
        <v>417</v>
      </c>
      <c r="B504" s="10" t="s">
        <v>21</v>
      </c>
      <c r="C504">
        <v>853.2</v>
      </c>
      <c r="D504">
        <v>8.3000000000000007</v>
      </c>
      <c r="F504">
        <v>4.5</v>
      </c>
      <c r="I504">
        <v>5.5</v>
      </c>
      <c r="J504">
        <v>0.4</v>
      </c>
      <c r="K504">
        <v>4.5999999999999996</v>
      </c>
      <c r="L504">
        <v>-7.2</v>
      </c>
      <c r="N504">
        <v>2.1</v>
      </c>
      <c r="O504" s="10" t="s">
        <v>871</v>
      </c>
    </row>
    <row r="505" spans="1:15" x14ac:dyDescent="0.45">
      <c r="A505" s="10" t="s">
        <v>438</v>
      </c>
      <c r="B505" s="10" t="s">
        <v>21</v>
      </c>
      <c r="C505">
        <v>900</v>
      </c>
      <c r="D505">
        <v>8.3000000000000007</v>
      </c>
      <c r="F505">
        <v>5.2</v>
      </c>
      <c r="I505">
        <v>4.7</v>
      </c>
      <c r="J505">
        <v>3.2</v>
      </c>
      <c r="K505">
        <v>-3.8</v>
      </c>
      <c r="N505">
        <v>4.5999999999999996</v>
      </c>
      <c r="O505" s="10" t="s">
        <v>871</v>
      </c>
    </row>
    <row r="506" spans="1:15" x14ac:dyDescent="0.45">
      <c r="A506" s="10" t="s">
        <v>142</v>
      </c>
      <c r="B506" s="10" t="s">
        <v>21</v>
      </c>
      <c r="C506">
        <v>354</v>
      </c>
      <c r="D506">
        <v>8.3000000000000007</v>
      </c>
      <c r="F506">
        <v>4.7</v>
      </c>
      <c r="I506">
        <v>5.3</v>
      </c>
      <c r="K506">
        <v>-4.7</v>
      </c>
      <c r="N506">
        <v>3.2</v>
      </c>
      <c r="O506" s="10" t="s">
        <v>871</v>
      </c>
    </row>
    <row r="507" spans="1:15" x14ac:dyDescent="0.45">
      <c r="A507" s="10" t="s">
        <v>437</v>
      </c>
      <c r="B507" s="10" t="s">
        <v>21</v>
      </c>
      <c r="C507">
        <v>485.1</v>
      </c>
      <c r="D507">
        <v>8.3000000000000007</v>
      </c>
      <c r="I507">
        <v>6.1</v>
      </c>
      <c r="J507">
        <v>2.2000000000000002</v>
      </c>
      <c r="K507">
        <v>-2.4</v>
      </c>
      <c r="N507">
        <v>5.4</v>
      </c>
      <c r="O507" s="10" t="s">
        <v>871</v>
      </c>
    </row>
    <row r="508" spans="1:15" x14ac:dyDescent="0.45">
      <c r="A508" s="10" t="s">
        <v>138</v>
      </c>
      <c r="B508" s="10" t="s">
        <v>21</v>
      </c>
      <c r="C508">
        <v>307.10000000000002</v>
      </c>
      <c r="D508">
        <v>8.3000000000000007</v>
      </c>
      <c r="F508">
        <v>5.8</v>
      </c>
      <c r="G508">
        <v>2.8</v>
      </c>
      <c r="I508">
        <v>6.9</v>
      </c>
      <c r="J508">
        <v>1.6</v>
      </c>
      <c r="K508">
        <v>-2.6</v>
      </c>
      <c r="N508">
        <v>4.4000000000000004</v>
      </c>
      <c r="O508" s="10" t="s">
        <v>871</v>
      </c>
    </row>
    <row r="509" spans="1:15" x14ac:dyDescent="0.45">
      <c r="A509" s="10" t="s">
        <v>270</v>
      </c>
      <c r="B509" s="10" t="s">
        <v>21</v>
      </c>
      <c r="C509">
        <v>454</v>
      </c>
      <c r="D509">
        <v>8.3000000000000007</v>
      </c>
      <c r="F509">
        <v>5.2</v>
      </c>
      <c r="I509">
        <v>4.9000000000000004</v>
      </c>
      <c r="J509">
        <v>-0.8</v>
      </c>
      <c r="K509">
        <v>-4.2</v>
      </c>
      <c r="N509">
        <v>4.4000000000000004</v>
      </c>
      <c r="O509" s="10" t="s">
        <v>871</v>
      </c>
    </row>
    <row r="510" spans="1:15" x14ac:dyDescent="0.45">
      <c r="A510" s="10" t="s">
        <v>133</v>
      </c>
      <c r="B510" s="10" t="s">
        <v>113</v>
      </c>
      <c r="C510">
        <v>344.2</v>
      </c>
      <c r="D510">
        <v>8.3000000000000007</v>
      </c>
      <c r="I510">
        <v>5.6</v>
      </c>
      <c r="J510">
        <v>0.5</v>
      </c>
      <c r="K510">
        <v>-4.3</v>
      </c>
      <c r="N510">
        <v>4.2</v>
      </c>
      <c r="O510" s="10" t="s">
        <v>871</v>
      </c>
    </row>
    <row r="511" spans="1:15" x14ac:dyDescent="0.45">
      <c r="A511" s="10" t="s">
        <v>715</v>
      </c>
      <c r="B511" s="10" t="s">
        <v>21</v>
      </c>
      <c r="C511">
        <v>423</v>
      </c>
      <c r="D511">
        <v>8.3000000000000007</v>
      </c>
      <c r="I511">
        <v>5.7</v>
      </c>
      <c r="J511">
        <v>3.7</v>
      </c>
      <c r="K511">
        <v>-3.6</v>
      </c>
      <c r="N511">
        <v>5.2</v>
      </c>
      <c r="O511" s="10" t="s">
        <v>871</v>
      </c>
    </row>
    <row r="512" spans="1:15" x14ac:dyDescent="0.45">
      <c r="A512" s="10" t="s">
        <v>434</v>
      </c>
      <c r="B512" s="10" t="s">
        <v>21</v>
      </c>
      <c r="C512">
        <v>357</v>
      </c>
      <c r="D512">
        <v>8.3000000000000007</v>
      </c>
      <c r="F512">
        <v>3.6</v>
      </c>
      <c r="I512">
        <v>5.7</v>
      </c>
      <c r="J512">
        <v>-0.3</v>
      </c>
      <c r="K512">
        <v>-4.4000000000000004</v>
      </c>
      <c r="N512">
        <v>6.6</v>
      </c>
      <c r="O512" s="10" t="s">
        <v>871</v>
      </c>
    </row>
    <row r="513" spans="1:15" x14ac:dyDescent="0.45">
      <c r="A513" s="10" t="s">
        <v>710</v>
      </c>
      <c r="B513" s="10" t="s">
        <v>21</v>
      </c>
      <c r="C513">
        <v>778.2</v>
      </c>
      <c r="D513">
        <v>8.3000000000000007</v>
      </c>
      <c r="I513">
        <v>4.2</v>
      </c>
      <c r="J513">
        <v>9.6999999999999993</v>
      </c>
      <c r="K513">
        <v>-4.0999999999999996</v>
      </c>
      <c r="L513">
        <v>-5.4</v>
      </c>
      <c r="N513">
        <v>0.8</v>
      </c>
      <c r="O513" s="10" t="s">
        <v>871</v>
      </c>
    </row>
    <row r="514" spans="1:15" x14ac:dyDescent="0.45">
      <c r="A514" s="10" t="s">
        <v>40</v>
      </c>
      <c r="B514" s="10" t="s">
        <v>21</v>
      </c>
      <c r="C514">
        <v>434.2</v>
      </c>
      <c r="D514">
        <v>8.1999999999999993</v>
      </c>
      <c r="I514">
        <v>4.2</v>
      </c>
      <c r="J514">
        <v>-2.2999999999999998</v>
      </c>
      <c r="K514">
        <v>-3.5</v>
      </c>
      <c r="N514">
        <v>2.5</v>
      </c>
      <c r="O514" s="10" t="s">
        <v>871</v>
      </c>
    </row>
    <row r="515" spans="1:15" x14ac:dyDescent="0.45">
      <c r="A515" s="10" t="s">
        <v>712</v>
      </c>
      <c r="B515" s="10" t="s">
        <v>21</v>
      </c>
      <c r="C515">
        <v>910.2</v>
      </c>
      <c r="D515">
        <v>8.1999999999999993</v>
      </c>
      <c r="I515">
        <v>8.4</v>
      </c>
      <c r="J515">
        <v>-0.4</v>
      </c>
      <c r="K515">
        <v>-1.9</v>
      </c>
      <c r="N515">
        <v>4.0999999999999996</v>
      </c>
      <c r="O515" s="10" t="s">
        <v>871</v>
      </c>
    </row>
    <row r="516" spans="1:15" x14ac:dyDescent="0.45">
      <c r="A516" s="10" t="s">
        <v>597</v>
      </c>
      <c r="B516" s="10" t="s">
        <v>21</v>
      </c>
      <c r="C516">
        <v>419.1</v>
      </c>
      <c r="D516">
        <v>8.1999999999999993</v>
      </c>
      <c r="I516">
        <v>7</v>
      </c>
      <c r="J516">
        <v>2.6</v>
      </c>
      <c r="N516">
        <v>5.0999999999999996</v>
      </c>
      <c r="O516" s="10" t="s">
        <v>871</v>
      </c>
    </row>
    <row r="517" spans="1:15" x14ac:dyDescent="0.45">
      <c r="A517" s="10" t="s">
        <v>326</v>
      </c>
      <c r="B517" s="10" t="s">
        <v>21</v>
      </c>
      <c r="C517">
        <v>1048.0999999999999</v>
      </c>
      <c r="D517">
        <v>8.1999999999999993</v>
      </c>
      <c r="F517">
        <v>6.3</v>
      </c>
      <c r="I517">
        <v>6.8</v>
      </c>
      <c r="J517">
        <v>-0.3</v>
      </c>
      <c r="K517">
        <v>-7.3</v>
      </c>
      <c r="N517">
        <v>4.7</v>
      </c>
      <c r="O517" s="10" t="s">
        <v>871</v>
      </c>
    </row>
    <row r="518" spans="1:15" x14ac:dyDescent="0.45">
      <c r="A518" s="10" t="s">
        <v>267</v>
      </c>
      <c r="B518" s="10" t="s">
        <v>21</v>
      </c>
      <c r="C518">
        <v>855.2</v>
      </c>
      <c r="D518">
        <v>8.1999999999999993</v>
      </c>
      <c r="F518">
        <v>6.3</v>
      </c>
      <c r="I518">
        <v>6.5</v>
      </c>
      <c r="J518">
        <v>-0.8</v>
      </c>
      <c r="K518">
        <v>-10.3</v>
      </c>
      <c r="N518">
        <v>3.3</v>
      </c>
      <c r="O518" s="10" t="s">
        <v>871</v>
      </c>
    </row>
    <row r="519" spans="1:15" x14ac:dyDescent="0.45">
      <c r="A519" s="10" t="s">
        <v>847</v>
      </c>
      <c r="B519" s="10" t="s">
        <v>284</v>
      </c>
      <c r="C519">
        <v>407.1</v>
      </c>
      <c r="D519">
        <v>8.1999999999999993</v>
      </c>
      <c r="G519">
        <v>1.2</v>
      </c>
      <c r="I519">
        <v>5</v>
      </c>
      <c r="J519">
        <v>1.3</v>
      </c>
      <c r="K519">
        <v>-4.8</v>
      </c>
      <c r="N519">
        <v>5.2</v>
      </c>
      <c r="O519" s="10" t="s">
        <v>871</v>
      </c>
    </row>
    <row r="520" spans="1:15" x14ac:dyDescent="0.45">
      <c r="A520" s="10" t="s">
        <v>48</v>
      </c>
      <c r="B520" s="10" t="s">
        <v>21</v>
      </c>
      <c r="C520">
        <v>513.20000000000005</v>
      </c>
      <c r="D520">
        <v>8.1999999999999993</v>
      </c>
      <c r="F520">
        <v>4.9000000000000004</v>
      </c>
      <c r="I520">
        <v>3.7</v>
      </c>
      <c r="J520">
        <v>-1.3</v>
      </c>
      <c r="N520">
        <v>2.7</v>
      </c>
      <c r="O520" s="10" t="s">
        <v>871</v>
      </c>
    </row>
    <row r="521" spans="1:15" x14ac:dyDescent="0.45">
      <c r="A521" s="10" t="s">
        <v>208</v>
      </c>
      <c r="B521" s="10" t="s">
        <v>21</v>
      </c>
      <c r="C521">
        <v>1455</v>
      </c>
      <c r="D521">
        <v>8.1999999999999993</v>
      </c>
      <c r="G521">
        <v>1.4</v>
      </c>
      <c r="I521">
        <v>5.4</v>
      </c>
      <c r="J521">
        <v>3.4</v>
      </c>
      <c r="K521">
        <v>-3.6</v>
      </c>
      <c r="N521">
        <v>4.8</v>
      </c>
      <c r="O521" s="10" t="s">
        <v>871</v>
      </c>
    </row>
    <row r="522" spans="1:15" x14ac:dyDescent="0.45">
      <c r="A522" s="10" t="s">
        <v>85</v>
      </c>
      <c r="B522" s="10" t="s">
        <v>21</v>
      </c>
      <c r="C522">
        <v>555.20000000000005</v>
      </c>
      <c r="D522">
        <v>8.1999999999999993</v>
      </c>
      <c r="G522">
        <v>2.4</v>
      </c>
      <c r="I522">
        <v>4.0999999999999996</v>
      </c>
      <c r="J522">
        <v>1.8</v>
      </c>
      <c r="K522">
        <v>1.2</v>
      </c>
      <c r="N522">
        <v>3.3</v>
      </c>
      <c r="O522" s="10" t="s">
        <v>871</v>
      </c>
    </row>
    <row r="523" spans="1:15" x14ac:dyDescent="0.45">
      <c r="A523" s="10" t="s">
        <v>1785</v>
      </c>
      <c r="B523" s="10" t="s">
        <v>21</v>
      </c>
      <c r="C523">
        <v>315.2</v>
      </c>
      <c r="D523">
        <v>8.1999999999999993</v>
      </c>
      <c r="I523">
        <v>2.8</v>
      </c>
      <c r="J523">
        <v>3</v>
      </c>
      <c r="K523">
        <v>-2.4</v>
      </c>
      <c r="N523">
        <v>1.4</v>
      </c>
      <c r="O523" s="10" t="s">
        <v>871</v>
      </c>
    </row>
    <row r="524" spans="1:15" x14ac:dyDescent="0.45">
      <c r="A524" s="10" t="s">
        <v>222</v>
      </c>
      <c r="B524" s="10" t="s">
        <v>21</v>
      </c>
      <c r="C524">
        <v>1319</v>
      </c>
      <c r="D524">
        <v>8.1999999999999993</v>
      </c>
      <c r="F524">
        <v>8</v>
      </c>
      <c r="G524">
        <v>1.9</v>
      </c>
      <c r="I524">
        <v>5.7</v>
      </c>
      <c r="J524">
        <v>3</v>
      </c>
      <c r="K524">
        <v>-1.4</v>
      </c>
      <c r="O524" s="10" t="s">
        <v>871</v>
      </c>
    </row>
    <row r="525" spans="1:15" x14ac:dyDescent="0.45">
      <c r="A525" s="10" t="s">
        <v>631</v>
      </c>
      <c r="B525" s="10" t="s">
        <v>21</v>
      </c>
      <c r="C525">
        <v>434</v>
      </c>
      <c r="D525">
        <v>8.1999999999999993</v>
      </c>
      <c r="J525">
        <v>2.9</v>
      </c>
      <c r="K525">
        <v>-1.9</v>
      </c>
      <c r="N525">
        <v>5.8</v>
      </c>
      <c r="O525" s="10" t="s">
        <v>871</v>
      </c>
    </row>
    <row r="526" spans="1:15" x14ac:dyDescent="0.45">
      <c r="A526" s="10" t="s">
        <v>748</v>
      </c>
      <c r="B526" s="10" t="s">
        <v>21</v>
      </c>
      <c r="C526">
        <v>417.1</v>
      </c>
      <c r="D526">
        <v>8.1999999999999993</v>
      </c>
      <c r="F526">
        <v>3.6</v>
      </c>
      <c r="I526">
        <v>6</v>
      </c>
      <c r="J526">
        <v>2.2000000000000002</v>
      </c>
      <c r="K526">
        <v>-1.4</v>
      </c>
      <c r="N526">
        <v>2.7</v>
      </c>
      <c r="O526" s="10" t="s">
        <v>871</v>
      </c>
    </row>
    <row r="527" spans="1:15" x14ac:dyDescent="0.45">
      <c r="A527" s="10" t="s">
        <v>1668</v>
      </c>
      <c r="B527" s="10" t="s">
        <v>21</v>
      </c>
      <c r="C527">
        <v>301.2</v>
      </c>
      <c r="D527">
        <v>8.1999999999999993</v>
      </c>
      <c r="I527">
        <v>4.8</v>
      </c>
      <c r="J527">
        <v>-1.6</v>
      </c>
      <c r="N527">
        <v>6.9</v>
      </c>
      <c r="O527" s="10" t="s">
        <v>871</v>
      </c>
    </row>
    <row r="528" spans="1:15" x14ac:dyDescent="0.45">
      <c r="A528" s="10" t="s">
        <v>224</v>
      </c>
      <c r="B528" s="10" t="s">
        <v>21</v>
      </c>
      <c r="C528">
        <v>1500.1</v>
      </c>
      <c r="D528">
        <v>8.1999999999999993</v>
      </c>
      <c r="I528">
        <v>6.2</v>
      </c>
      <c r="J528">
        <v>-0.5</v>
      </c>
      <c r="K528">
        <v>-4</v>
      </c>
      <c r="L528">
        <v>-6.4</v>
      </c>
      <c r="N528">
        <v>1.4</v>
      </c>
      <c r="O528" s="10" t="s">
        <v>871</v>
      </c>
    </row>
    <row r="529" spans="1:16" x14ac:dyDescent="0.45">
      <c r="A529" s="10" t="s">
        <v>244</v>
      </c>
      <c r="B529" s="10" t="s">
        <v>21</v>
      </c>
      <c r="C529">
        <v>488.1</v>
      </c>
      <c r="D529">
        <v>8.1999999999999993</v>
      </c>
      <c r="F529">
        <v>2.6</v>
      </c>
      <c r="I529">
        <v>6.7</v>
      </c>
      <c r="J529">
        <v>0.3</v>
      </c>
      <c r="K529">
        <v>-4.5</v>
      </c>
      <c r="N529">
        <v>3.7</v>
      </c>
      <c r="O529" s="10" t="s">
        <v>871</v>
      </c>
    </row>
    <row r="530" spans="1:16" x14ac:dyDescent="0.45">
      <c r="A530" s="10" t="s">
        <v>768</v>
      </c>
      <c r="B530" s="10" t="s">
        <v>21</v>
      </c>
      <c r="C530">
        <v>2834.2</v>
      </c>
      <c r="D530">
        <v>8.1999999999999993</v>
      </c>
      <c r="F530">
        <v>4.5</v>
      </c>
      <c r="I530">
        <v>7.1</v>
      </c>
      <c r="J530">
        <v>1.3</v>
      </c>
      <c r="K530">
        <v>-3.7</v>
      </c>
      <c r="N530">
        <v>1</v>
      </c>
      <c r="O530" s="10" t="s">
        <v>871</v>
      </c>
    </row>
    <row r="531" spans="1:16" x14ac:dyDescent="0.45">
      <c r="A531" s="10" t="s">
        <v>346</v>
      </c>
      <c r="B531" s="10" t="s">
        <v>21</v>
      </c>
      <c r="C531">
        <v>334.1</v>
      </c>
      <c r="D531">
        <v>8.1</v>
      </c>
      <c r="I531">
        <v>4.5999999999999996</v>
      </c>
      <c r="J531">
        <v>-0.8</v>
      </c>
      <c r="K531">
        <v>-3.1</v>
      </c>
      <c r="L531">
        <v>-4.3</v>
      </c>
      <c r="N531">
        <v>4.9000000000000004</v>
      </c>
      <c r="O531" s="10" t="s">
        <v>871</v>
      </c>
    </row>
    <row r="532" spans="1:16" x14ac:dyDescent="0.45">
      <c r="A532" s="10" t="s">
        <v>378</v>
      </c>
      <c r="B532" s="10" t="s">
        <v>21</v>
      </c>
      <c r="C532">
        <v>440.1</v>
      </c>
      <c r="D532">
        <v>8.1</v>
      </c>
      <c r="I532">
        <v>4.5999999999999996</v>
      </c>
      <c r="J532">
        <v>-2.8</v>
      </c>
      <c r="K532">
        <v>-1.1000000000000001</v>
      </c>
      <c r="N532">
        <v>0.6</v>
      </c>
      <c r="O532" s="10" t="s">
        <v>871</v>
      </c>
    </row>
    <row r="533" spans="1:16" x14ac:dyDescent="0.45">
      <c r="A533" s="10" t="s">
        <v>440</v>
      </c>
      <c r="B533" s="10" t="s">
        <v>109</v>
      </c>
      <c r="C533">
        <v>347.2</v>
      </c>
      <c r="D533">
        <v>8.1</v>
      </c>
      <c r="I533">
        <v>5.6</v>
      </c>
      <c r="K533">
        <v>-0.2</v>
      </c>
      <c r="O533" s="10" t="s">
        <v>871</v>
      </c>
      <c r="P533">
        <v>0.1</v>
      </c>
    </row>
    <row r="534" spans="1:16" x14ac:dyDescent="0.45">
      <c r="A534" s="10" t="s">
        <v>276</v>
      </c>
      <c r="B534" s="10" t="s">
        <v>21</v>
      </c>
      <c r="C534">
        <v>347.1</v>
      </c>
      <c r="D534">
        <v>8.1</v>
      </c>
      <c r="F534">
        <v>4.7</v>
      </c>
      <c r="I534">
        <v>6.6</v>
      </c>
      <c r="J534">
        <v>2.2999999999999998</v>
      </c>
      <c r="K534">
        <v>-6.2</v>
      </c>
      <c r="N534">
        <v>6</v>
      </c>
      <c r="O534" s="10" t="s">
        <v>871</v>
      </c>
    </row>
    <row r="535" spans="1:16" x14ac:dyDescent="0.45">
      <c r="A535" s="10" t="s">
        <v>141</v>
      </c>
      <c r="B535" s="10" t="s">
        <v>119</v>
      </c>
      <c r="C535">
        <v>703.1</v>
      </c>
      <c r="D535">
        <v>8.1</v>
      </c>
      <c r="F535">
        <v>3.7</v>
      </c>
      <c r="I535">
        <v>5.4</v>
      </c>
      <c r="K535">
        <v>-8.9</v>
      </c>
      <c r="N535">
        <v>4.7</v>
      </c>
      <c r="O535" s="10" t="s">
        <v>871</v>
      </c>
    </row>
    <row r="536" spans="1:16" x14ac:dyDescent="0.45">
      <c r="A536" s="10" t="s">
        <v>389</v>
      </c>
      <c r="B536" s="10" t="s">
        <v>21</v>
      </c>
      <c r="C536">
        <v>531</v>
      </c>
      <c r="D536">
        <v>8.1</v>
      </c>
      <c r="G536">
        <v>-0.2</v>
      </c>
      <c r="I536">
        <v>4.8</v>
      </c>
      <c r="J536">
        <v>3.8</v>
      </c>
      <c r="K536">
        <v>-1.8</v>
      </c>
      <c r="N536">
        <v>4.5</v>
      </c>
      <c r="O536" s="10" t="s">
        <v>871</v>
      </c>
    </row>
    <row r="537" spans="1:16" x14ac:dyDescent="0.45">
      <c r="A537" s="10" t="s">
        <v>221</v>
      </c>
      <c r="B537" s="10" t="s">
        <v>21</v>
      </c>
      <c r="C537">
        <v>508.2</v>
      </c>
      <c r="D537">
        <v>8.1</v>
      </c>
      <c r="I537">
        <v>5.6</v>
      </c>
      <c r="J537">
        <v>3.5</v>
      </c>
      <c r="K537">
        <v>-6.2</v>
      </c>
      <c r="N537">
        <v>4.8</v>
      </c>
      <c r="O537" s="10" t="s">
        <v>871</v>
      </c>
    </row>
    <row r="538" spans="1:16" x14ac:dyDescent="0.45">
      <c r="A538" s="10" t="s">
        <v>384</v>
      </c>
      <c r="B538" s="10" t="s">
        <v>21</v>
      </c>
      <c r="C538">
        <v>720.1</v>
      </c>
      <c r="D538">
        <v>8.1</v>
      </c>
      <c r="I538">
        <v>7.1</v>
      </c>
      <c r="J538">
        <v>2.1</v>
      </c>
      <c r="K538">
        <v>-7.3</v>
      </c>
      <c r="N538">
        <v>6.6</v>
      </c>
      <c r="O538" s="10" t="s">
        <v>871</v>
      </c>
    </row>
    <row r="539" spans="1:16" x14ac:dyDescent="0.45">
      <c r="A539" s="10" t="s">
        <v>288</v>
      </c>
      <c r="B539" s="10" t="s">
        <v>21</v>
      </c>
      <c r="C539">
        <v>1451.2</v>
      </c>
      <c r="D539">
        <v>8</v>
      </c>
      <c r="F539">
        <v>5.9</v>
      </c>
      <c r="G539">
        <v>1.5</v>
      </c>
      <c r="I539">
        <v>5.8</v>
      </c>
      <c r="J539">
        <v>0.9</v>
      </c>
      <c r="K539">
        <v>-6.1</v>
      </c>
      <c r="N539">
        <v>4.0999999999999996</v>
      </c>
      <c r="O539" s="10" t="s">
        <v>871</v>
      </c>
    </row>
    <row r="540" spans="1:16" x14ac:dyDescent="0.45">
      <c r="A540" s="10" t="s">
        <v>635</v>
      </c>
      <c r="B540" s="10" t="s">
        <v>21</v>
      </c>
      <c r="C540">
        <v>597</v>
      </c>
      <c r="D540">
        <v>8</v>
      </c>
      <c r="F540">
        <v>6.3</v>
      </c>
      <c r="I540">
        <v>6.3</v>
      </c>
      <c r="J540">
        <v>3.9</v>
      </c>
      <c r="K540">
        <v>-1.6</v>
      </c>
      <c r="N540">
        <v>2.5</v>
      </c>
      <c r="O540" s="10" t="s">
        <v>871</v>
      </c>
    </row>
    <row r="541" spans="1:16" x14ac:dyDescent="0.45">
      <c r="A541" s="10" t="s">
        <v>454</v>
      </c>
      <c r="B541" s="10" t="s">
        <v>21</v>
      </c>
      <c r="C541">
        <v>1002.2</v>
      </c>
      <c r="D541">
        <v>8</v>
      </c>
      <c r="F541">
        <v>4.8</v>
      </c>
      <c r="G541">
        <v>1.6</v>
      </c>
      <c r="I541">
        <v>5.8</v>
      </c>
      <c r="J541">
        <v>0.3</v>
      </c>
      <c r="K541">
        <v>-7.9</v>
      </c>
      <c r="N541">
        <v>4.9000000000000004</v>
      </c>
      <c r="O541" s="10" t="s">
        <v>871</v>
      </c>
    </row>
    <row r="542" spans="1:16" x14ac:dyDescent="0.45">
      <c r="A542" s="10" t="s">
        <v>241</v>
      </c>
      <c r="B542" s="10" t="s">
        <v>21</v>
      </c>
      <c r="C542">
        <v>1587.1</v>
      </c>
      <c r="D542">
        <v>8</v>
      </c>
      <c r="F542">
        <v>4.8</v>
      </c>
      <c r="I542">
        <v>4.7</v>
      </c>
      <c r="J542">
        <v>0.8</v>
      </c>
      <c r="K542">
        <v>-3.4</v>
      </c>
      <c r="N542">
        <v>0.9</v>
      </c>
      <c r="O542" s="10" t="s">
        <v>871</v>
      </c>
    </row>
    <row r="543" spans="1:16" x14ac:dyDescent="0.45">
      <c r="A543" s="10" t="s">
        <v>161</v>
      </c>
      <c r="B543" s="10" t="s">
        <v>21</v>
      </c>
      <c r="C543">
        <v>555.1</v>
      </c>
      <c r="D543">
        <v>8</v>
      </c>
      <c r="I543">
        <v>4.8</v>
      </c>
      <c r="J543">
        <v>2</v>
      </c>
      <c r="K543">
        <v>-2.9</v>
      </c>
      <c r="N543">
        <v>2.5</v>
      </c>
      <c r="O543" s="10" t="s">
        <v>871</v>
      </c>
    </row>
    <row r="544" spans="1:16" x14ac:dyDescent="0.45">
      <c r="A544" s="10" t="s">
        <v>809</v>
      </c>
      <c r="B544" s="10" t="s">
        <v>21</v>
      </c>
      <c r="C544">
        <v>500</v>
      </c>
      <c r="D544">
        <v>8</v>
      </c>
      <c r="F544">
        <v>4.2</v>
      </c>
      <c r="I544">
        <v>4.5999999999999996</v>
      </c>
      <c r="J544">
        <v>-1.7</v>
      </c>
      <c r="K544">
        <v>-3.1</v>
      </c>
      <c r="N544">
        <v>3</v>
      </c>
      <c r="O544" s="10" t="s">
        <v>871</v>
      </c>
    </row>
    <row r="545" spans="1:16" x14ac:dyDescent="0.45">
      <c r="A545" s="10" t="s">
        <v>497</v>
      </c>
      <c r="B545" s="10" t="s">
        <v>21</v>
      </c>
      <c r="C545">
        <v>1950.1</v>
      </c>
      <c r="D545">
        <v>8</v>
      </c>
      <c r="F545">
        <v>3.3</v>
      </c>
      <c r="I545">
        <v>3.8</v>
      </c>
      <c r="J545">
        <v>1.7</v>
      </c>
      <c r="K545">
        <v>-4.9000000000000004</v>
      </c>
      <c r="L545">
        <v>-4.8</v>
      </c>
      <c r="N545">
        <v>3.3</v>
      </c>
      <c r="O545" s="10" t="s">
        <v>871</v>
      </c>
    </row>
    <row r="546" spans="1:16" x14ac:dyDescent="0.45">
      <c r="A546" s="10" t="s">
        <v>253</v>
      </c>
      <c r="B546" s="10" t="s">
        <v>21</v>
      </c>
      <c r="C546">
        <v>330.2</v>
      </c>
      <c r="D546">
        <v>8</v>
      </c>
      <c r="I546">
        <v>3.6</v>
      </c>
      <c r="J546">
        <v>0.6</v>
      </c>
      <c r="K546">
        <v>-3.1</v>
      </c>
      <c r="N546">
        <v>1.1000000000000001</v>
      </c>
      <c r="O546" s="10" t="s">
        <v>871</v>
      </c>
    </row>
    <row r="547" spans="1:16" x14ac:dyDescent="0.45">
      <c r="A547" s="10" t="s">
        <v>664</v>
      </c>
      <c r="B547" s="10" t="s">
        <v>119</v>
      </c>
      <c r="C547">
        <v>312.10000000000002</v>
      </c>
      <c r="D547">
        <v>8</v>
      </c>
      <c r="F547">
        <v>7.7</v>
      </c>
      <c r="G547">
        <v>2</v>
      </c>
      <c r="I547">
        <v>7.4</v>
      </c>
      <c r="J547">
        <v>3.2</v>
      </c>
      <c r="K547">
        <v>-5.3</v>
      </c>
      <c r="N547">
        <v>1.7</v>
      </c>
      <c r="O547" s="10" t="s">
        <v>871</v>
      </c>
      <c r="P547">
        <v>-0.5</v>
      </c>
    </row>
    <row r="548" spans="1:16" x14ac:dyDescent="0.45">
      <c r="A548" s="10" t="s">
        <v>204</v>
      </c>
      <c r="B548" s="10" t="s">
        <v>21</v>
      </c>
      <c r="C548">
        <v>758.1</v>
      </c>
      <c r="D548">
        <v>8</v>
      </c>
      <c r="I548">
        <v>4.9000000000000004</v>
      </c>
      <c r="J548">
        <v>2.1</v>
      </c>
      <c r="K548">
        <v>-6.2</v>
      </c>
      <c r="N548">
        <v>5.7</v>
      </c>
      <c r="O548" s="10" t="s">
        <v>871</v>
      </c>
    </row>
    <row r="549" spans="1:16" x14ac:dyDescent="0.45">
      <c r="A549" s="10" t="s">
        <v>88</v>
      </c>
      <c r="B549" s="10" t="s">
        <v>21</v>
      </c>
      <c r="C549">
        <v>405.1</v>
      </c>
      <c r="D549">
        <v>8</v>
      </c>
      <c r="I549">
        <v>5.4</v>
      </c>
      <c r="J549">
        <v>1.2</v>
      </c>
      <c r="K549">
        <v>-1.6</v>
      </c>
      <c r="N549">
        <v>3.8</v>
      </c>
      <c r="O549" s="10" t="s">
        <v>871</v>
      </c>
    </row>
    <row r="550" spans="1:16" x14ac:dyDescent="0.45">
      <c r="A550" s="10" t="s">
        <v>179</v>
      </c>
      <c r="B550" s="10" t="s">
        <v>124</v>
      </c>
      <c r="C550">
        <v>1016</v>
      </c>
      <c r="D550">
        <v>8</v>
      </c>
      <c r="F550">
        <v>4.5999999999999996</v>
      </c>
      <c r="I550">
        <v>5.7</v>
      </c>
      <c r="J550">
        <v>2</v>
      </c>
      <c r="K550">
        <v>-5.0999999999999996</v>
      </c>
      <c r="L550">
        <v>-2.2000000000000002</v>
      </c>
      <c r="N550">
        <v>5.2</v>
      </c>
      <c r="O550" s="10" t="s">
        <v>871</v>
      </c>
    </row>
    <row r="551" spans="1:16" x14ac:dyDescent="0.45">
      <c r="A551" s="10" t="s">
        <v>570</v>
      </c>
      <c r="B551" s="10" t="s">
        <v>21</v>
      </c>
      <c r="C551">
        <v>499</v>
      </c>
      <c r="D551">
        <v>8</v>
      </c>
      <c r="F551">
        <v>4.5999999999999996</v>
      </c>
      <c r="G551">
        <v>5.0999999999999996</v>
      </c>
      <c r="I551">
        <v>5.5</v>
      </c>
      <c r="J551">
        <v>3.9</v>
      </c>
      <c r="K551">
        <v>-7.9</v>
      </c>
      <c r="N551">
        <v>4</v>
      </c>
      <c r="O551" s="10" t="s">
        <v>871</v>
      </c>
    </row>
    <row r="552" spans="1:16" x14ac:dyDescent="0.45">
      <c r="A552" s="10" t="s">
        <v>45</v>
      </c>
      <c r="B552" s="10" t="s">
        <v>21</v>
      </c>
      <c r="C552">
        <v>468</v>
      </c>
      <c r="D552">
        <v>7.9</v>
      </c>
      <c r="F552">
        <v>4.4000000000000004</v>
      </c>
      <c r="G552">
        <v>3.2</v>
      </c>
      <c r="I552">
        <v>4.8</v>
      </c>
      <c r="J552">
        <v>-0.6</v>
      </c>
      <c r="K552">
        <v>-2.6</v>
      </c>
      <c r="N552">
        <v>4.5</v>
      </c>
      <c r="O552" s="10" t="s">
        <v>871</v>
      </c>
    </row>
    <row r="553" spans="1:16" x14ac:dyDescent="0.45">
      <c r="A553" s="10" t="s">
        <v>707</v>
      </c>
      <c r="B553" s="10" t="s">
        <v>21</v>
      </c>
      <c r="C553">
        <v>434.2</v>
      </c>
      <c r="D553">
        <v>7.9</v>
      </c>
      <c r="F553">
        <v>8</v>
      </c>
      <c r="G553">
        <v>0.5</v>
      </c>
      <c r="I553">
        <v>2.8</v>
      </c>
      <c r="J553">
        <v>1.5</v>
      </c>
      <c r="K553">
        <v>-3.9</v>
      </c>
      <c r="N553">
        <v>3.4</v>
      </c>
      <c r="O553" s="10" t="s">
        <v>871</v>
      </c>
    </row>
    <row r="554" spans="1:16" x14ac:dyDescent="0.45">
      <c r="A554" s="10" t="s">
        <v>129</v>
      </c>
      <c r="B554" s="10" t="s">
        <v>21</v>
      </c>
      <c r="C554">
        <v>702.2</v>
      </c>
      <c r="D554">
        <v>7.9</v>
      </c>
      <c r="I554">
        <v>5.5</v>
      </c>
      <c r="J554">
        <v>-1.7</v>
      </c>
      <c r="K554">
        <v>-3.4</v>
      </c>
      <c r="N554">
        <v>4.5</v>
      </c>
      <c r="O554" s="10" t="s">
        <v>871</v>
      </c>
    </row>
    <row r="555" spans="1:16" x14ac:dyDescent="0.45">
      <c r="A555" s="10" t="s">
        <v>504</v>
      </c>
      <c r="B555" s="10" t="s">
        <v>21</v>
      </c>
      <c r="C555">
        <v>1022.1</v>
      </c>
      <c r="D555">
        <v>7.9</v>
      </c>
      <c r="F555">
        <v>-1.1000000000000001</v>
      </c>
      <c r="I555">
        <v>6.8</v>
      </c>
      <c r="J555">
        <v>3.7</v>
      </c>
      <c r="K555">
        <v>-4.5999999999999996</v>
      </c>
      <c r="N555">
        <v>4.5</v>
      </c>
      <c r="O555" s="10" t="s">
        <v>871</v>
      </c>
    </row>
    <row r="556" spans="1:16" x14ac:dyDescent="0.45">
      <c r="A556" s="10" t="s">
        <v>493</v>
      </c>
      <c r="B556" s="10" t="s">
        <v>21</v>
      </c>
      <c r="C556">
        <v>717.1</v>
      </c>
      <c r="D556">
        <v>7.9</v>
      </c>
      <c r="F556">
        <v>4.5999999999999996</v>
      </c>
      <c r="I556">
        <v>4.9000000000000004</v>
      </c>
      <c r="J556">
        <v>-0.4</v>
      </c>
      <c r="K556">
        <v>-2</v>
      </c>
      <c r="N556">
        <v>2.7</v>
      </c>
      <c r="O556" s="10" t="s">
        <v>871</v>
      </c>
    </row>
    <row r="557" spans="1:16" x14ac:dyDescent="0.45">
      <c r="A557" s="10" t="s">
        <v>527</v>
      </c>
      <c r="B557" s="10" t="s">
        <v>21</v>
      </c>
      <c r="C557">
        <v>369</v>
      </c>
      <c r="D557">
        <v>7.9</v>
      </c>
      <c r="F557">
        <v>3.3</v>
      </c>
      <c r="I557">
        <v>8.3000000000000007</v>
      </c>
      <c r="J557">
        <v>1</v>
      </c>
      <c r="K557">
        <v>-6.3</v>
      </c>
      <c r="N557">
        <v>4.9000000000000004</v>
      </c>
      <c r="O557" s="10" t="s">
        <v>871</v>
      </c>
    </row>
    <row r="558" spans="1:16" x14ac:dyDescent="0.45">
      <c r="A558" s="10" t="s">
        <v>97</v>
      </c>
      <c r="B558" s="10" t="s">
        <v>21</v>
      </c>
      <c r="C558">
        <v>1507.2</v>
      </c>
      <c r="D558">
        <v>7.9</v>
      </c>
      <c r="F558">
        <v>3.2</v>
      </c>
      <c r="I558">
        <v>3.2</v>
      </c>
      <c r="J558">
        <v>2.2999999999999998</v>
      </c>
      <c r="K558">
        <v>-8.1</v>
      </c>
      <c r="L558">
        <v>-6.5</v>
      </c>
      <c r="N558">
        <v>0.7</v>
      </c>
      <c r="O558" s="10" t="s">
        <v>871</v>
      </c>
    </row>
    <row r="559" spans="1:16" x14ac:dyDescent="0.45">
      <c r="A559" s="10" t="s">
        <v>676</v>
      </c>
      <c r="B559" s="10" t="s">
        <v>21</v>
      </c>
      <c r="C559">
        <v>542</v>
      </c>
      <c r="D559">
        <v>7.9</v>
      </c>
      <c r="I559">
        <v>6.9</v>
      </c>
      <c r="J559">
        <v>2.1</v>
      </c>
      <c r="K559">
        <v>-2.9</v>
      </c>
      <c r="N559">
        <v>5.3</v>
      </c>
      <c r="O559" s="10" t="s">
        <v>871</v>
      </c>
    </row>
    <row r="560" spans="1:16" x14ac:dyDescent="0.45">
      <c r="A560" s="10" t="s">
        <v>213</v>
      </c>
      <c r="B560" s="10" t="s">
        <v>21</v>
      </c>
      <c r="C560">
        <v>574.20000000000005</v>
      </c>
      <c r="D560">
        <v>7.9</v>
      </c>
      <c r="F560">
        <v>7.4</v>
      </c>
      <c r="G560">
        <v>5.3</v>
      </c>
      <c r="I560">
        <v>5.7</v>
      </c>
      <c r="J560">
        <v>3.6</v>
      </c>
      <c r="K560">
        <v>-0.2</v>
      </c>
      <c r="N560">
        <v>5.7</v>
      </c>
      <c r="O560" s="10" t="s">
        <v>871</v>
      </c>
    </row>
    <row r="561" spans="1:15" x14ac:dyDescent="0.45">
      <c r="A561" s="10" t="s">
        <v>397</v>
      </c>
      <c r="B561" s="10" t="s">
        <v>21</v>
      </c>
      <c r="C561">
        <v>427.2</v>
      </c>
      <c r="D561">
        <v>7.9</v>
      </c>
      <c r="F561">
        <v>1.9</v>
      </c>
      <c r="I561">
        <v>6</v>
      </c>
      <c r="J561">
        <v>-1.1000000000000001</v>
      </c>
      <c r="K561">
        <v>-1.6</v>
      </c>
      <c r="N561">
        <v>3.3</v>
      </c>
      <c r="O561" s="10" t="s">
        <v>871</v>
      </c>
    </row>
    <row r="562" spans="1:15" x14ac:dyDescent="0.45">
      <c r="A562" s="10" t="s">
        <v>167</v>
      </c>
      <c r="B562" s="10" t="s">
        <v>21</v>
      </c>
      <c r="C562">
        <v>420</v>
      </c>
      <c r="D562">
        <v>7.9</v>
      </c>
      <c r="F562">
        <v>7</v>
      </c>
      <c r="K562">
        <v>-8.1999999999999993</v>
      </c>
      <c r="N562">
        <v>3.3</v>
      </c>
      <c r="O562" s="10" t="s">
        <v>871</v>
      </c>
    </row>
    <row r="563" spans="1:15" x14ac:dyDescent="0.45">
      <c r="A563" s="10" t="s">
        <v>57</v>
      </c>
      <c r="B563" s="10" t="s">
        <v>21</v>
      </c>
      <c r="C563">
        <v>1140.0999999999999</v>
      </c>
      <c r="D563">
        <v>7.9</v>
      </c>
      <c r="F563">
        <v>6</v>
      </c>
      <c r="I563">
        <v>5.7</v>
      </c>
      <c r="J563">
        <v>-5.2</v>
      </c>
      <c r="K563">
        <v>-9.5</v>
      </c>
      <c r="L563">
        <v>-8</v>
      </c>
      <c r="N563">
        <v>5.0999999999999996</v>
      </c>
      <c r="O563" s="10" t="s">
        <v>871</v>
      </c>
    </row>
    <row r="564" spans="1:15" x14ac:dyDescent="0.45">
      <c r="A564" s="10" t="s">
        <v>151</v>
      </c>
      <c r="B564" s="10" t="s">
        <v>21</v>
      </c>
      <c r="C564">
        <v>1189.0999999999999</v>
      </c>
      <c r="D564">
        <v>7.9</v>
      </c>
      <c r="F564">
        <v>4.2</v>
      </c>
      <c r="I564">
        <v>4.2</v>
      </c>
      <c r="J564">
        <v>0.4</v>
      </c>
      <c r="K564">
        <v>-7.6</v>
      </c>
      <c r="N564">
        <v>3.8</v>
      </c>
      <c r="O564" s="10" t="s">
        <v>871</v>
      </c>
    </row>
    <row r="565" spans="1:15" x14ac:dyDescent="0.45">
      <c r="A565" s="10" t="s">
        <v>303</v>
      </c>
      <c r="B565" s="10" t="s">
        <v>21</v>
      </c>
      <c r="C565">
        <v>775</v>
      </c>
      <c r="D565">
        <v>7.9</v>
      </c>
      <c r="F565">
        <v>4.4000000000000004</v>
      </c>
      <c r="I565">
        <v>4.0999999999999996</v>
      </c>
      <c r="J565">
        <v>0.2</v>
      </c>
      <c r="K565">
        <v>-3.9</v>
      </c>
      <c r="N565">
        <v>2.5</v>
      </c>
      <c r="O565" s="10" t="s">
        <v>871</v>
      </c>
    </row>
    <row r="566" spans="1:15" x14ac:dyDescent="0.45">
      <c r="A566" s="10" t="s">
        <v>619</v>
      </c>
      <c r="B566" s="10" t="s">
        <v>21</v>
      </c>
      <c r="C566">
        <v>317.2</v>
      </c>
      <c r="D566">
        <v>7.9</v>
      </c>
      <c r="F566">
        <v>6.3</v>
      </c>
      <c r="I566">
        <v>8.1</v>
      </c>
      <c r="J566">
        <v>1.2</v>
      </c>
      <c r="K566">
        <v>-3.7</v>
      </c>
      <c r="N566">
        <v>6.8</v>
      </c>
      <c r="O566" s="10" t="s">
        <v>871</v>
      </c>
    </row>
    <row r="567" spans="1:15" x14ac:dyDescent="0.45">
      <c r="A567" s="10" t="s">
        <v>280</v>
      </c>
      <c r="B567" s="10" t="s">
        <v>21</v>
      </c>
      <c r="C567">
        <v>789</v>
      </c>
      <c r="D567">
        <v>7.8</v>
      </c>
      <c r="F567">
        <v>6.8</v>
      </c>
      <c r="I567">
        <v>7.4</v>
      </c>
      <c r="J567">
        <v>0.6</v>
      </c>
      <c r="K567">
        <v>-4.7</v>
      </c>
      <c r="N567">
        <v>4.5</v>
      </c>
      <c r="O567" s="10" t="s">
        <v>871</v>
      </c>
    </row>
    <row r="568" spans="1:15" x14ac:dyDescent="0.45">
      <c r="A568" s="10" t="s">
        <v>293</v>
      </c>
      <c r="B568" s="10" t="s">
        <v>96</v>
      </c>
      <c r="C568">
        <v>1506.1</v>
      </c>
      <c r="D568">
        <v>7.8</v>
      </c>
      <c r="F568">
        <v>4.0999999999999996</v>
      </c>
      <c r="I568">
        <v>4.5</v>
      </c>
      <c r="K568">
        <v>-6.3</v>
      </c>
      <c r="L568">
        <v>-6</v>
      </c>
      <c r="N568">
        <v>1.5</v>
      </c>
      <c r="O568" s="10" t="s">
        <v>871</v>
      </c>
    </row>
    <row r="569" spans="1:15" x14ac:dyDescent="0.45">
      <c r="A569" s="10" t="s">
        <v>125</v>
      </c>
      <c r="B569" s="10" t="s">
        <v>21</v>
      </c>
      <c r="C569">
        <v>336.2</v>
      </c>
      <c r="D569">
        <v>7.8</v>
      </c>
      <c r="G569">
        <v>6.1</v>
      </c>
      <c r="I569">
        <v>4.5999999999999996</v>
      </c>
      <c r="J569">
        <v>1.4</v>
      </c>
      <c r="L569">
        <v>-4.4000000000000004</v>
      </c>
      <c r="O569" s="10" t="s">
        <v>871</v>
      </c>
    </row>
    <row r="570" spans="1:15" x14ac:dyDescent="0.45">
      <c r="A570" s="10" t="s">
        <v>150</v>
      </c>
      <c r="B570" s="10" t="s">
        <v>21</v>
      </c>
      <c r="C570">
        <v>885</v>
      </c>
      <c r="D570">
        <v>7.8</v>
      </c>
      <c r="F570">
        <v>2.6</v>
      </c>
      <c r="I570">
        <v>6.5</v>
      </c>
      <c r="J570">
        <v>-0.1</v>
      </c>
      <c r="K570">
        <v>-6.4</v>
      </c>
      <c r="L570">
        <v>-6.1</v>
      </c>
      <c r="N570">
        <v>6.5</v>
      </c>
      <c r="O570" s="10" t="s">
        <v>871</v>
      </c>
    </row>
    <row r="571" spans="1:15" x14ac:dyDescent="0.45">
      <c r="A571" s="10" t="s">
        <v>525</v>
      </c>
      <c r="B571" s="10" t="s">
        <v>21</v>
      </c>
      <c r="C571">
        <v>1008.2</v>
      </c>
      <c r="D571">
        <v>7.8</v>
      </c>
      <c r="F571">
        <v>6.3</v>
      </c>
      <c r="I571">
        <v>4.3</v>
      </c>
      <c r="J571">
        <v>0.6</v>
      </c>
      <c r="K571">
        <v>0.6</v>
      </c>
      <c r="N571">
        <v>5.3</v>
      </c>
      <c r="O571" s="10" t="s">
        <v>871</v>
      </c>
    </row>
    <row r="572" spans="1:15" x14ac:dyDescent="0.45">
      <c r="A572" s="10" t="s">
        <v>393</v>
      </c>
      <c r="B572" s="10" t="s">
        <v>21</v>
      </c>
      <c r="C572">
        <v>1005.2</v>
      </c>
      <c r="D572">
        <v>7.8</v>
      </c>
      <c r="F572">
        <v>5.0999999999999996</v>
      </c>
      <c r="I572">
        <v>4.0999999999999996</v>
      </c>
      <c r="J572">
        <v>-0.6</v>
      </c>
      <c r="K572">
        <v>-7.3</v>
      </c>
      <c r="N572">
        <v>3.1</v>
      </c>
      <c r="O572" s="10" t="s">
        <v>871</v>
      </c>
    </row>
    <row r="573" spans="1:15" x14ac:dyDescent="0.45">
      <c r="A573" s="10" t="s">
        <v>198</v>
      </c>
      <c r="B573" s="10" t="s">
        <v>21</v>
      </c>
      <c r="C573">
        <v>310.10000000000002</v>
      </c>
      <c r="D573">
        <v>7.8</v>
      </c>
      <c r="F573">
        <v>5.7</v>
      </c>
      <c r="I573">
        <v>5.5</v>
      </c>
      <c r="J573">
        <v>0.7</v>
      </c>
      <c r="K573">
        <v>-5.8</v>
      </c>
      <c r="N573">
        <v>3.6</v>
      </c>
      <c r="O573" s="10" t="s">
        <v>871</v>
      </c>
    </row>
    <row r="574" spans="1:15" x14ac:dyDescent="0.45">
      <c r="A574" s="10" t="s">
        <v>251</v>
      </c>
      <c r="B574" s="10" t="s">
        <v>21</v>
      </c>
      <c r="C574">
        <v>421.1</v>
      </c>
      <c r="D574">
        <v>7.8</v>
      </c>
      <c r="I574">
        <v>4.8</v>
      </c>
      <c r="J574">
        <v>0.8</v>
      </c>
      <c r="K574">
        <v>-2</v>
      </c>
      <c r="N574">
        <v>4.5</v>
      </c>
      <c r="O574" s="10" t="s">
        <v>871</v>
      </c>
    </row>
    <row r="575" spans="1:15" x14ac:dyDescent="0.45">
      <c r="A575" s="10" t="s">
        <v>456</v>
      </c>
      <c r="B575" s="10" t="s">
        <v>21</v>
      </c>
      <c r="C575">
        <v>844.1</v>
      </c>
      <c r="D575">
        <v>7.8</v>
      </c>
      <c r="F575">
        <v>6.4</v>
      </c>
      <c r="G575">
        <v>2.1</v>
      </c>
      <c r="I575">
        <v>4.2</v>
      </c>
      <c r="J575">
        <v>2.9</v>
      </c>
      <c r="K575">
        <v>-2.9</v>
      </c>
      <c r="N575">
        <v>3.3</v>
      </c>
      <c r="O575" s="10" t="s">
        <v>871</v>
      </c>
    </row>
    <row r="576" spans="1:15" x14ac:dyDescent="0.45">
      <c r="A576" s="10" t="s">
        <v>306</v>
      </c>
      <c r="B576" s="10" t="s">
        <v>21</v>
      </c>
      <c r="C576">
        <v>454.2</v>
      </c>
      <c r="D576">
        <v>7.8</v>
      </c>
      <c r="F576">
        <v>3.2</v>
      </c>
      <c r="I576">
        <v>4.9000000000000004</v>
      </c>
      <c r="J576">
        <v>1</v>
      </c>
      <c r="K576">
        <v>-0.7</v>
      </c>
      <c r="N576">
        <v>3.2</v>
      </c>
      <c r="O576" s="10" t="s">
        <v>871</v>
      </c>
    </row>
    <row r="577" spans="1:15" x14ac:dyDescent="0.45">
      <c r="A577" s="10" t="s">
        <v>374</v>
      </c>
      <c r="B577" s="10" t="s">
        <v>21</v>
      </c>
      <c r="C577">
        <v>1855.1</v>
      </c>
      <c r="D577">
        <v>7.8</v>
      </c>
      <c r="F577">
        <v>3.3</v>
      </c>
      <c r="I577">
        <v>5.8</v>
      </c>
      <c r="J577">
        <v>4.4000000000000004</v>
      </c>
      <c r="K577">
        <v>-4.7</v>
      </c>
      <c r="N577">
        <v>4.4000000000000004</v>
      </c>
      <c r="O577" s="10" t="s">
        <v>871</v>
      </c>
    </row>
    <row r="578" spans="1:15" x14ac:dyDescent="0.45">
      <c r="A578" s="10" t="s">
        <v>581</v>
      </c>
      <c r="B578" s="10" t="s">
        <v>21</v>
      </c>
      <c r="C578">
        <v>322</v>
      </c>
      <c r="D578">
        <v>7.8</v>
      </c>
      <c r="I578">
        <v>5</v>
      </c>
      <c r="J578">
        <v>1.1000000000000001</v>
      </c>
      <c r="K578">
        <v>-0.4</v>
      </c>
      <c r="L578">
        <v>-4.0999999999999996</v>
      </c>
      <c r="N578">
        <v>5.4</v>
      </c>
      <c r="O578" s="10" t="s">
        <v>871</v>
      </c>
    </row>
    <row r="579" spans="1:15" x14ac:dyDescent="0.45">
      <c r="A579" s="10" t="s">
        <v>492</v>
      </c>
      <c r="B579" s="10" t="s">
        <v>21</v>
      </c>
      <c r="C579">
        <v>1645.1</v>
      </c>
      <c r="D579">
        <v>7.7</v>
      </c>
      <c r="F579">
        <v>6.7</v>
      </c>
      <c r="G579">
        <v>4.4000000000000004</v>
      </c>
      <c r="I579">
        <v>5.4</v>
      </c>
      <c r="J579">
        <v>2</v>
      </c>
      <c r="K579">
        <v>-4.4000000000000004</v>
      </c>
      <c r="L579">
        <v>-3.4</v>
      </c>
      <c r="N579">
        <v>6.1</v>
      </c>
      <c r="O579" s="10" t="s">
        <v>871</v>
      </c>
    </row>
    <row r="580" spans="1:15" x14ac:dyDescent="0.45">
      <c r="A580" s="10" t="s">
        <v>192</v>
      </c>
      <c r="B580" s="10" t="s">
        <v>21</v>
      </c>
      <c r="C580">
        <v>1347.2</v>
      </c>
      <c r="D580">
        <v>7.7</v>
      </c>
      <c r="F580">
        <v>4.8</v>
      </c>
      <c r="I580">
        <v>4.9000000000000004</v>
      </c>
      <c r="J580">
        <v>2.9</v>
      </c>
      <c r="K580">
        <v>-4.9000000000000004</v>
      </c>
      <c r="N580">
        <v>5</v>
      </c>
      <c r="O580" s="10" t="s">
        <v>871</v>
      </c>
    </row>
    <row r="581" spans="1:15" x14ac:dyDescent="0.45">
      <c r="A581" s="10" t="s">
        <v>35</v>
      </c>
      <c r="B581" s="10" t="s">
        <v>21</v>
      </c>
      <c r="C581">
        <v>403.2</v>
      </c>
      <c r="D581">
        <v>7.7</v>
      </c>
      <c r="F581">
        <v>0.2</v>
      </c>
      <c r="I581">
        <v>3.4</v>
      </c>
      <c r="J581">
        <v>0.6</v>
      </c>
      <c r="K581">
        <v>-2.7</v>
      </c>
      <c r="N581">
        <v>0.5</v>
      </c>
      <c r="O581" s="10" t="s">
        <v>871</v>
      </c>
    </row>
    <row r="582" spans="1:15" x14ac:dyDescent="0.45">
      <c r="A582" s="10" t="s">
        <v>68</v>
      </c>
      <c r="B582" s="10" t="s">
        <v>21</v>
      </c>
      <c r="C582">
        <v>495.1</v>
      </c>
      <c r="D582">
        <v>7.7</v>
      </c>
      <c r="G582">
        <v>2.8</v>
      </c>
      <c r="I582">
        <v>6.3</v>
      </c>
      <c r="J582">
        <v>0.9</v>
      </c>
      <c r="O582" s="10" t="s">
        <v>871</v>
      </c>
    </row>
    <row r="583" spans="1:15" x14ac:dyDescent="0.45">
      <c r="A583" s="10" t="s">
        <v>43</v>
      </c>
      <c r="B583" s="10" t="s">
        <v>21</v>
      </c>
      <c r="C583">
        <v>1625.2</v>
      </c>
      <c r="D583">
        <v>7.7</v>
      </c>
      <c r="F583">
        <v>4.5</v>
      </c>
      <c r="I583">
        <v>4.4000000000000004</v>
      </c>
      <c r="J583">
        <v>-1.4</v>
      </c>
      <c r="K583">
        <v>-6</v>
      </c>
      <c r="N583">
        <v>4</v>
      </c>
      <c r="O583" s="10" t="s">
        <v>871</v>
      </c>
    </row>
    <row r="584" spans="1:15" x14ac:dyDescent="0.45">
      <c r="A584" s="10" t="s">
        <v>348</v>
      </c>
      <c r="B584" s="10" t="s">
        <v>21</v>
      </c>
      <c r="C584">
        <v>352.1</v>
      </c>
      <c r="D584">
        <v>7.7</v>
      </c>
      <c r="F584">
        <v>1.1000000000000001</v>
      </c>
      <c r="I584">
        <v>3.7</v>
      </c>
      <c r="J584">
        <v>0.2</v>
      </c>
      <c r="K584">
        <v>-1.9</v>
      </c>
      <c r="N584">
        <v>2.2999999999999998</v>
      </c>
      <c r="O584" s="10" t="s">
        <v>871</v>
      </c>
    </row>
    <row r="585" spans="1:15" x14ac:dyDescent="0.45">
      <c r="A585" s="10" t="s">
        <v>697</v>
      </c>
      <c r="B585" s="10" t="s">
        <v>21</v>
      </c>
      <c r="C585">
        <v>1470.2</v>
      </c>
      <c r="D585">
        <v>7.7</v>
      </c>
      <c r="F585">
        <v>6.1</v>
      </c>
      <c r="I585">
        <v>3.5</v>
      </c>
      <c r="J585">
        <v>1.3</v>
      </c>
      <c r="K585">
        <v>-3.7</v>
      </c>
      <c r="N585">
        <v>4.5999999999999996</v>
      </c>
      <c r="O585" s="10" t="s">
        <v>871</v>
      </c>
    </row>
    <row r="586" spans="1:15" x14ac:dyDescent="0.45">
      <c r="A586" s="10" t="s">
        <v>552</v>
      </c>
      <c r="B586" s="10" t="s">
        <v>21</v>
      </c>
      <c r="C586">
        <v>369</v>
      </c>
      <c r="D586">
        <v>7.7</v>
      </c>
      <c r="F586">
        <v>3.3</v>
      </c>
      <c r="I586">
        <v>5.6</v>
      </c>
      <c r="J586">
        <v>0.4</v>
      </c>
      <c r="K586">
        <v>-5</v>
      </c>
      <c r="N586">
        <v>3.7</v>
      </c>
      <c r="O586" s="10" t="s">
        <v>871</v>
      </c>
    </row>
    <row r="587" spans="1:15" x14ac:dyDescent="0.45">
      <c r="A587" s="10" t="s">
        <v>242</v>
      </c>
      <c r="B587" s="10" t="s">
        <v>21</v>
      </c>
      <c r="C587">
        <v>387.1</v>
      </c>
      <c r="D587">
        <v>7.7</v>
      </c>
      <c r="F587">
        <v>6.2</v>
      </c>
      <c r="I587">
        <v>7.2</v>
      </c>
      <c r="J587">
        <v>3</v>
      </c>
      <c r="K587">
        <v>-8.6</v>
      </c>
      <c r="N587">
        <v>5</v>
      </c>
      <c r="O587" s="10" t="s">
        <v>871</v>
      </c>
    </row>
    <row r="588" spans="1:15" x14ac:dyDescent="0.45">
      <c r="A588" s="10" t="s">
        <v>331</v>
      </c>
      <c r="B588" s="10" t="s">
        <v>21</v>
      </c>
      <c r="C588">
        <v>439</v>
      </c>
      <c r="D588">
        <v>7.7</v>
      </c>
      <c r="F588">
        <v>5.2</v>
      </c>
      <c r="I588">
        <v>5</v>
      </c>
      <c r="J588">
        <v>1.4</v>
      </c>
      <c r="K588">
        <v>-5.7</v>
      </c>
      <c r="N588">
        <v>6.1</v>
      </c>
      <c r="O588" s="10" t="s">
        <v>871</v>
      </c>
    </row>
    <row r="589" spans="1:15" x14ac:dyDescent="0.45">
      <c r="A589" s="10" t="s">
        <v>214</v>
      </c>
      <c r="B589" s="10" t="s">
        <v>21</v>
      </c>
      <c r="C589">
        <v>1133</v>
      </c>
      <c r="D589">
        <v>7.7</v>
      </c>
      <c r="I589">
        <v>3.3</v>
      </c>
      <c r="J589">
        <v>0.3</v>
      </c>
      <c r="N589">
        <v>1.4</v>
      </c>
      <c r="O589" s="10" t="s">
        <v>871</v>
      </c>
    </row>
    <row r="590" spans="1:15" x14ac:dyDescent="0.45">
      <c r="A590" s="10" t="s">
        <v>304</v>
      </c>
      <c r="B590" s="10" t="s">
        <v>21</v>
      </c>
      <c r="C590">
        <v>1171</v>
      </c>
      <c r="D590">
        <v>7.6</v>
      </c>
      <c r="I590">
        <v>4.8</v>
      </c>
      <c r="J590">
        <v>3.1</v>
      </c>
      <c r="K590">
        <v>-4.3</v>
      </c>
      <c r="N590">
        <v>5.3</v>
      </c>
      <c r="O590" s="10" t="s">
        <v>871</v>
      </c>
    </row>
    <row r="591" spans="1:15" x14ac:dyDescent="0.45">
      <c r="A591" s="10" t="s">
        <v>373</v>
      </c>
      <c r="B591" s="10" t="s">
        <v>21</v>
      </c>
      <c r="C591">
        <v>457.1</v>
      </c>
      <c r="D591">
        <v>7.6</v>
      </c>
      <c r="I591">
        <v>5.0999999999999996</v>
      </c>
      <c r="J591">
        <v>0.5</v>
      </c>
      <c r="K591">
        <v>1.1000000000000001</v>
      </c>
      <c r="N591">
        <v>2.4</v>
      </c>
      <c r="O591" s="10" t="s">
        <v>871</v>
      </c>
    </row>
    <row r="592" spans="1:15" x14ac:dyDescent="0.45">
      <c r="A592" s="10" t="s">
        <v>77</v>
      </c>
      <c r="B592" s="10" t="s">
        <v>21</v>
      </c>
      <c r="C592">
        <v>512.1</v>
      </c>
      <c r="D592">
        <v>7.6</v>
      </c>
      <c r="F592">
        <v>2.7</v>
      </c>
      <c r="G592">
        <v>0.5</v>
      </c>
      <c r="I592">
        <v>2.9</v>
      </c>
      <c r="J592">
        <v>1.3</v>
      </c>
      <c r="K592">
        <v>-5.7</v>
      </c>
      <c r="O592" s="10" t="s">
        <v>871</v>
      </c>
    </row>
    <row r="593" spans="1:15" x14ac:dyDescent="0.45">
      <c r="A593" s="10" t="s">
        <v>435</v>
      </c>
      <c r="B593" s="10" t="s">
        <v>21</v>
      </c>
      <c r="C593">
        <v>358</v>
      </c>
      <c r="D593">
        <v>7.6</v>
      </c>
      <c r="I593">
        <v>4.4000000000000004</v>
      </c>
      <c r="J593">
        <v>-0.5</v>
      </c>
      <c r="K593">
        <v>-5.7</v>
      </c>
      <c r="N593">
        <v>4.8</v>
      </c>
      <c r="O593" s="10" t="s">
        <v>871</v>
      </c>
    </row>
    <row r="594" spans="1:15" x14ac:dyDescent="0.45">
      <c r="A594" s="10" t="s">
        <v>106</v>
      </c>
      <c r="B594" s="10" t="s">
        <v>21</v>
      </c>
      <c r="C594">
        <v>862</v>
      </c>
      <c r="D594">
        <v>7.6</v>
      </c>
      <c r="I594">
        <v>5.8</v>
      </c>
      <c r="J594">
        <v>0.3</v>
      </c>
      <c r="K594">
        <v>-4.7</v>
      </c>
      <c r="N594">
        <v>5.5</v>
      </c>
      <c r="O594" s="10" t="s">
        <v>871</v>
      </c>
    </row>
    <row r="595" spans="1:15" x14ac:dyDescent="0.45">
      <c r="A595" s="10" t="s">
        <v>28</v>
      </c>
      <c r="B595" s="10" t="s">
        <v>21</v>
      </c>
      <c r="C595">
        <v>499</v>
      </c>
      <c r="D595">
        <v>7.6</v>
      </c>
      <c r="F595">
        <v>0.3</v>
      </c>
      <c r="I595">
        <v>1.8</v>
      </c>
      <c r="J595">
        <v>-1.1000000000000001</v>
      </c>
      <c r="N595">
        <v>1.5</v>
      </c>
      <c r="O595" s="10" t="s">
        <v>871</v>
      </c>
    </row>
    <row r="596" spans="1:15" x14ac:dyDescent="0.45">
      <c r="A596" s="10" t="s">
        <v>90</v>
      </c>
      <c r="B596" s="10" t="s">
        <v>21</v>
      </c>
      <c r="C596">
        <v>1284.2</v>
      </c>
      <c r="D596">
        <v>7.6</v>
      </c>
      <c r="I596">
        <v>3</v>
      </c>
      <c r="J596">
        <v>1.3</v>
      </c>
      <c r="K596">
        <v>-0.9</v>
      </c>
      <c r="N596">
        <v>3.3</v>
      </c>
      <c r="O596" s="10" t="s">
        <v>871</v>
      </c>
    </row>
    <row r="597" spans="1:15" x14ac:dyDescent="0.45">
      <c r="A597" s="10" t="s">
        <v>27</v>
      </c>
      <c r="B597" s="10" t="s">
        <v>21</v>
      </c>
      <c r="C597">
        <v>386.2</v>
      </c>
      <c r="D597">
        <v>7.6</v>
      </c>
      <c r="F597">
        <v>4.2</v>
      </c>
      <c r="I597">
        <v>2.6</v>
      </c>
      <c r="J597">
        <v>-2.4</v>
      </c>
      <c r="K597">
        <v>-2.4</v>
      </c>
      <c r="N597">
        <v>1.4</v>
      </c>
      <c r="O597" s="10" t="s">
        <v>871</v>
      </c>
    </row>
    <row r="598" spans="1:15" x14ac:dyDescent="0.45">
      <c r="A598" s="10" t="s">
        <v>546</v>
      </c>
      <c r="B598" s="10" t="s">
        <v>87</v>
      </c>
      <c r="C598">
        <v>311.2</v>
      </c>
      <c r="D598">
        <v>7.6</v>
      </c>
      <c r="G598">
        <v>7.4</v>
      </c>
      <c r="I598">
        <v>5.9</v>
      </c>
      <c r="J598">
        <v>5.3</v>
      </c>
      <c r="K598">
        <v>-0.7</v>
      </c>
      <c r="N598">
        <v>4.0999999999999996</v>
      </c>
      <c r="O598" s="10" t="s">
        <v>871</v>
      </c>
    </row>
    <row r="599" spans="1:15" x14ac:dyDescent="0.45">
      <c r="A599" s="10" t="s">
        <v>118</v>
      </c>
      <c r="B599" s="10" t="s">
        <v>119</v>
      </c>
      <c r="C599">
        <v>967</v>
      </c>
      <c r="D599">
        <v>7.5</v>
      </c>
      <c r="F599">
        <v>4.5999999999999996</v>
      </c>
      <c r="I599">
        <v>3.2</v>
      </c>
      <c r="J599">
        <v>1.6</v>
      </c>
      <c r="K599">
        <v>-0.4</v>
      </c>
      <c r="N599">
        <v>1.2</v>
      </c>
      <c r="O599" s="10" t="s">
        <v>871</v>
      </c>
    </row>
    <row r="600" spans="1:15" x14ac:dyDescent="0.45">
      <c r="A600" s="10" t="s">
        <v>532</v>
      </c>
      <c r="B600" s="10" t="s">
        <v>21</v>
      </c>
      <c r="C600">
        <v>916.1</v>
      </c>
      <c r="D600">
        <v>7.5</v>
      </c>
      <c r="I600">
        <v>3.3</v>
      </c>
      <c r="J600">
        <v>1.4</v>
      </c>
      <c r="K600">
        <v>-1.1000000000000001</v>
      </c>
      <c r="N600">
        <v>3.7</v>
      </c>
      <c r="O600" s="10" t="s">
        <v>871</v>
      </c>
    </row>
    <row r="601" spans="1:15" x14ac:dyDescent="0.45">
      <c r="A601" s="10" t="s">
        <v>233</v>
      </c>
      <c r="B601" s="10" t="s">
        <v>21</v>
      </c>
      <c r="C601">
        <v>498.2</v>
      </c>
      <c r="D601">
        <v>7.5</v>
      </c>
      <c r="I601">
        <v>7.8</v>
      </c>
      <c r="J601">
        <v>2.2999999999999998</v>
      </c>
      <c r="N601">
        <v>2.5</v>
      </c>
      <c r="O601" s="10" t="s">
        <v>871</v>
      </c>
    </row>
    <row r="602" spans="1:15" x14ac:dyDescent="0.45">
      <c r="A602" s="10" t="s">
        <v>769</v>
      </c>
      <c r="B602" s="10" t="s">
        <v>21</v>
      </c>
      <c r="C602">
        <v>384.1</v>
      </c>
      <c r="D602">
        <v>7.5</v>
      </c>
      <c r="F602">
        <v>5.0999999999999996</v>
      </c>
      <c r="I602">
        <v>4</v>
      </c>
      <c r="J602">
        <v>2.7</v>
      </c>
      <c r="K602">
        <v>-1.4</v>
      </c>
      <c r="N602">
        <v>2.4</v>
      </c>
      <c r="O602" s="10" t="s">
        <v>871</v>
      </c>
    </row>
    <row r="603" spans="1:15" x14ac:dyDescent="0.45">
      <c r="A603" s="10" t="s">
        <v>848</v>
      </c>
      <c r="B603" s="10" t="s">
        <v>21</v>
      </c>
      <c r="C603">
        <v>347</v>
      </c>
      <c r="D603">
        <v>7.5</v>
      </c>
      <c r="I603">
        <v>2</v>
      </c>
      <c r="J603">
        <v>3.1</v>
      </c>
      <c r="N603">
        <v>2.4</v>
      </c>
      <c r="O603" s="10" t="s">
        <v>871</v>
      </c>
    </row>
    <row r="604" spans="1:15" x14ac:dyDescent="0.45">
      <c r="A604" s="10" t="s">
        <v>522</v>
      </c>
      <c r="B604" s="10" t="s">
        <v>21</v>
      </c>
      <c r="C604">
        <v>361</v>
      </c>
      <c r="D604">
        <v>7.5</v>
      </c>
      <c r="F604">
        <v>6.1</v>
      </c>
      <c r="I604">
        <v>5.2</v>
      </c>
      <c r="J604">
        <v>1.9</v>
      </c>
      <c r="N604">
        <v>1.8</v>
      </c>
      <c r="O604" s="10" t="s">
        <v>871</v>
      </c>
    </row>
    <row r="605" spans="1:15" x14ac:dyDescent="0.45">
      <c r="A605" s="10" t="s">
        <v>592</v>
      </c>
      <c r="B605" s="10" t="s">
        <v>21</v>
      </c>
      <c r="C605">
        <v>336.2</v>
      </c>
      <c r="D605">
        <v>7.5</v>
      </c>
      <c r="I605">
        <v>7.8</v>
      </c>
      <c r="J605">
        <v>3.6</v>
      </c>
      <c r="N605">
        <v>3.2</v>
      </c>
      <c r="O605" s="10" t="s">
        <v>871</v>
      </c>
    </row>
    <row r="606" spans="1:15" x14ac:dyDescent="0.45">
      <c r="A606" s="10" t="s">
        <v>645</v>
      </c>
      <c r="B606" s="10" t="s">
        <v>21</v>
      </c>
      <c r="C606">
        <v>723</v>
      </c>
      <c r="D606">
        <v>7.5</v>
      </c>
      <c r="F606">
        <v>5.4</v>
      </c>
      <c r="G606">
        <v>9.3000000000000007</v>
      </c>
      <c r="I606">
        <v>6</v>
      </c>
      <c r="J606">
        <v>7.2</v>
      </c>
      <c r="K606">
        <v>-5.2</v>
      </c>
      <c r="N606">
        <v>8.1</v>
      </c>
      <c r="O606" s="10" t="s">
        <v>871</v>
      </c>
    </row>
    <row r="607" spans="1:15" x14ac:dyDescent="0.45">
      <c r="A607" s="10" t="s">
        <v>387</v>
      </c>
      <c r="B607" s="10" t="s">
        <v>21</v>
      </c>
      <c r="C607">
        <v>498</v>
      </c>
      <c r="D607">
        <v>7.5</v>
      </c>
      <c r="F607">
        <v>9.6</v>
      </c>
      <c r="I607">
        <v>7.2</v>
      </c>
      <c r="J607">
        <v>-0.6</v>
      </c>
      <c r="K607">
        <v>-1.6</v>
      </c>
      <c r="N607">
        <v>7</v>
      </c>
      <c r="O607" s="10" t="s">
        <v>871</v>
      </c>
    </row>
    <row r="608" spans="1:15" x14ac:dyDescent="0.45">
      <c r="A608" s="10" t="s">
        <v>80</v>
      </c>
      <c r="B608" s="10" t="s">
        <v>21</v>
      </c>
      <c r="C608">
        <v>904.2</v>
      </c>
      <c r="D608">
        <v>7.5</v>
      </c>
      <c r="F608">
        <v>5.2</v>
      </c>
      <c r="I608">
        <v>4</v>
      </c>
      <c r="J608">
        <v>0.4</v>
      </c>
      <c r="K608">
        <v>-10.6</v>
      </c>
      <c r="N608">
        <v>3.3</v>
      </c>
      <c r="O608" s="10" t="s">
        <v>871</v>
      </c>
    </row>
    <row r="609" spans="1:15" x14ac:dyDescent="0.45">
      <c r="A609" s="10" t="s">
        <v>159</v>
      </c>
      <c r="B609" s="10" t="s">
        <v>21</v>
      </c>
      <c r="C609">
        <v>744</v>
      </c>
      <c r="D609">
        <v>7.5</v>
      </c>
      <c r="I609">
        <v>4.5</v>
      </c>
      <c r="J609">
        <v>2.1</v>
      </c>
      <c r="K609">
        <v>-3.2</v>
      </c>
      <c r="N609">
        <v>2.1</v>
      </c>
      <c r="O609" s="10" t="s">
        <v>871</v>
      </c>
    </row>
    <row r="610" spans="1:15" x14ac:dyDescent="0.45">
      <c r="A610" s="10" t="s">
        <v>185</v>
      </c>
      <c r="B610" s="10" t="s">
        <v>21</v>
      </c>
      <c r="C610">
        <v>528.1</v>
      </c>
      <c r="D610">
        <v>7.5</v>
      </c>
      <c r="F610">
        <v>5.4</v>
      </c>
      <c r="H610">
        <v>2.6</v>
      </c>
      <c r="I610">
        <v>4</v>
      </c>
      <c r="J610">
        <v>-1.7</v>
      </c>
      <c r="K610">
        <v>-8.5</v>
      </c>
      <c r="L610">
        <v>-9</v>
      </c>
      <c r="N610">
        <v>3.1</v>
      </c>
      <c r="O610" s="10" t="s">
        <v>871</v>
      </c>
    </row>
    <row r="611" spans="1:15" x14ac:dyDescent="0.45">
      <c r="A611" s="10" t="s">
        <v>114</v>
      </c>
      <c r="B611" s="10" t="s">
        <v>115</v>
      </c>
      <c r="C611">
        <v>2454.1</v>
      </c>
      <c r="D611">
        <v>7.4</v>
      </c>
      <c r="F611">
        <v>5.8</v>
      </c>
      <c r="G611">
        <v>3.6</v>
      </c>
      <c r="I611">
        <v>4.8</v>
      </c>
      <c r="J611">
        <v>-2.1</v>
      </c>
      <c r="K611">
        <v>-7.5</v>
      </c>
      <c r="N611">
        <v>1.1000000000000001</v>
      </c>
      <c r="O611" s="10" t="s">
        <v>871</v>
      </c>
    </row>
    <row r="612" spans="1:15" x14ac:dyDescent="0.45">
      <c r="A612" s="10" t="s">
        <v>388</v>
      </c>
      <c r="B612" s="10" t="s">
        <v>21</v>
      </c>
      <c r="C612">
        <v>506.2</v>
      </c>
      <c r="D612">
        <v>7.4</v>
      </c>
      <c r="F612">
        <v>3.5</v>
      </c>
      <c r="I612">
        <v>4.3</v>
      </c>
      <c r="J612">
        <v>-6.4</v>
      </c>
      <c r="K612">
        <v>-7.6</v>
      </c>
      <c r="N612">
        <v>2.2000000000000002</v>
      </c>
      <c r="O612" s="10" t="s">
        <v>871</v>
      </c>
    </row>
    <row r="613" spans="1:15" x14ac:dyDescent="0.45">
      <c r="A613" s="10" t="s">
        <v>243</v>
      </c>
      <c r="B613" s="10" t="s">
        <v>21</v>
      </c>
      <c r="C613">
        <v>363</v>
      </c>
      <c r="D613">
        <v>7.4</v>
      </c>
      <c r="F613">
        <v>3.9</v>
      </c>
      <c r="I613">
        <v>4.5</v>
      </c>
      <c r="J613">
        <v>2.5</v>
      </c>
      <c r="K613">
        <v>-6.3</v>
      </c>
      <c r="L613">
        <v>-8.3000000000000007</v>
      </c>
      <c r="M613">
        <v>-11.3</v>
      </c>
      <c r="N613">
        <v>6.6</v>
      </c>
      <c r="O613" s="10" t="s">
        <v>871</v>
      </c>
    </row>
    <row r="614" spans="1:15" x14ac:dyDescent="0.45">
      <c r="A614" s="10" t="s">
        <v>318</v>
      </c>
      <c r="B614" s="10" t="s">
        <v>99</v>
      </c>
      <c r="C614">
        <v>417.2</v>
      </c>
      <c r="D614">
        <v>7.4</v>
      </c>
      <c r="F614">
        <v>7.7</v>
      </c>
      <c r="I614">
        <v>5.5</v>
      </c>
      <c r="J614">
        <v>2.1</v>
      </c>
      <c r="K614">
        <v>-5.3</v>
      </c>
      <c r="N614">
        <v>1.4</v>
      </c>
      <c r="O614" s="10" t="s">
        <v>871</v>
      </c>
    </row>
    <row r="615" spans="1:15" x14ac:dyDescent="0.45">
      <c r="A615" s="10" t="s">
        <v>764</v>
      </c>
      <c r="B615" s="10" t="s">
        <v>21</v>
      </c>
      <c r="C615">
        <v>483</v>
      </c>
      <c r="D615">
        <v>7.3</v>
      </c>
      <c r="F615">
        <v>5.6</v>
      </c>
      <c r="I615">
        <v>7.5</v>
      </c>
      <c r="J615">
        <v>2.8</v>
      </c>
      <c r="N615">
        <v>4.0999999999999996</v>
      </c>
      <c r="O615" s="10" t="s">
        <v>871</v>
      </c>
    </row>
    <row r="616" spans="1:15" x14ac:dyDescent="0.45">
      <c r="A616" s="10" t="s">
        <v>413</v>
      </c>
      <c r="B616" s="10" t="s">
        <v>21</v>
      </c>
      <c r="C616">
        <v>871.2</v>
      </c>
      <c r="D616">
        <v>7.3</v>
      </c>
      <c r="I616">
        <v>7</v>
      </c>
      <c r="J616">
        <v>2.2000000000000002</v>
      </c>
      <c r="K616">
        <v>-4.4000000000000004</v>
      </c>
      <c r="N616">
        <v>3.4</v>
      </c>
      <c r="O616" s="10" t="s">
        <v>871</v>
      </c>
    </row>
    <row r="617" spans="1:15" x14ac:dyDescent="0.45">
      <c r="A617" s="10" t="s">
        <v>323</v>
      </c>
      <c r="B617" s="10" t="s">
        <v>124</v>
      </c>
      <c r="C617">
        <v>1000</v>
      </c>
      <c r="D617">
        <v>7.3</v>
      </c>
      <c r="I617">
        <v>4</v>
      </c>
      <c r="J617">
        <v>2.9</v>
      </c>
      <c r="K617">
        <v>0.4</v>
      </c>
      <c r="L617">
        <v>-3.9</v>
      </c>
      <c r="N617">
        <v>4</v>
      </c>
      <c r="O617" s="10" t="s">
        <v>871</v>
      </c>
    </row>
    <row r="618" spans="1:15" x14ac:dyDescent="0.45">
      <c r="A618" s="10" t="s">
        <v>82</v>
      </c>
      <c r="B618" s="10" t="s">
        <v>21</v>
      </c>
      <c r="C618">
        <v>330.2</v>
      </c>
      <c r="D618">
        <v>7.3</v>
      </c>
      <c r="F618">
        <v>5.4</v>
      </c>
      <c r="I618">
        <v>3.6</v>
      </c>
      <c r="J618">
        <v>2.1</v>
      </c>
      <c r="K618">
        <v>-1.7</v>
      </c>
      <c r="N618">
        <v>3.5</v>
      </c>
      <c r="O618" s="10" t="s">
        <v>871</v>
      </c>
    </row>
    <row r="619" spans="1:15" x14ac:dyDescent="0.45">
      <c r="A619" s="10" t="s">
        <v>52</v>
      </c>
      <c r="B619" s="10" t="s">
        <v>21</v>
      </c>
      <c r="C619">
        <v>726.2</v>
      </c>
      <c r="D619">
        <v>7.3</v>
      </c>
      <c r="F619">
        <v>5.4</v>
      </c>
      <c r="G619">
        <v>7</v>
      </c>
      <c r="I619">
        <v>6.7</v>
      </c>
      <c r="J619">
        <v>1.8</v>
      </c>
      <c r="L619">
        <v>-7.9</v>
      </c>
      <c r="N619">
        <v>-3.8</v>
      </c>
      <c r="O619" s="10" t="s">
        <v>871</v>
      </c>
    </row>
    <row r="620" spans="1:15" x14ac:dyDescent="0.45">
      <c r="A620" s="10" t="s">
        <v>246</v>
      </c>
      <c r="B620" s="10" t="s">
        <v>21</v>
      </c>
      <c r="C620">
        <v>982</v>
      </c>
      <c r="D620">
        <v>7.3</v>
      </c>
      <c r="F620">
        <v>6.6</v>
      </c>
      <c r="G620">
        <v>1.1000000000000001</v>
      </c>
      <c r="I620">
        <v>5.3</v>
      </c>
      <c r="J620">
        <v>3.4</v>
      </c>
      <c r="K620">
        <v>-2.8</v>
      </c>
      <c r="N620">
        <v>2.7</v>
      </c>
      <c r="O620" s="10" t="s">
        <v>871</v>
      </c>
    </row>
    <row r="621" spans="1:15" x14ac:dyDescent="0.45">
      <c r="A621" s="10" t="s">
        <v>200</v>
      </c>
      <c r="B621" s="10" t="s">
        <v>21</v>
      </c>
      <c r="C621">
        <v>489.2</v>
      </c>
      <c r="D621">
        <v>7.3</v>
      </c>
      <c r="F621">
        <v>4.5999999999999996</v>
      </c>
      <c r="I621">
        <v>5.7</v>
      </c>
      <c r="J621">
        <v>2.5</v>
      </c>
      <c r="K621">
        <v>-7.9</v>
      </c>
      <c r="N621">
        <v>5.5</v>
      </c>
      <c r="O621" s="10" t="s">
        <v>871</v>
      </c>
    </row>
    <row r="622" spans="1:15" x14ac:dyDescent="0.45">
      <c r="A622" s="10" t="s">
        <v>149</v>
      </c>
      <c r="B622" s="10" t="s">
        <v>21</v>
      </c>
      <c r="C622">
        <v>387</v>
      </c>
      <c r="D622">
        <v>7.3</v>
      </c>
      <c r="F622">
        <v>1.8</v>
      </c>
      <c r="G622">
        <v>-7.3</v>
      </c>
      <c r="I622">
        <v>4.5</v>
      </c>
      <c r="J622">
        <v>-3</v>
      </c>
      <c r="K622">
        <v>-8.6999999999999993</v>
      </c>
      <c r="N622">
        <v>5.5</v>
      </c>
      <c r="O622" s="10" t="s">
        <v>871</v>
      </c>
    </row>
    <row r="623" spans="1:15" x14ac:dyDescent="0.45">
      <c r="A623" s="10" t="s">
        <v>175</v>
      </c>
      <c r="B623" s="10" t="s">
        <v>21</v>
      </c>
      <c r="C623">
        <v>1058</v>
      </c>
      <c r="D623">
        <v>7.3</v>
      </c>
      <c r="I623">
        <v>4.9000000000000004</v>
      </c>
      <c r="J623">
        <v>2.5</v>
      </c>
      <c r="K623">
        <v>-2.2000000000000002</v>
      </c>
      <c r="N623">
        <v>3.5</v>
      </c>
      <c r="O623" s="10" t="s">
        <v>871</v>
      </c>
    </row>
    <row r="624" spans="1:15" x14ac:dyDescent="0.45">
      <c r="A624" s="10" t="s">
        <v>277</v>
      </c>
      <c r="B624" s="10" t="s">
        <v>21</v>
      </c>
      <c r="C624">
        <v>1378.2</v>
      </c>
      <c r="D624">
        <v>7.3</v>
      </c>
      <c r="F624">
        <v>3.9</v>
      </c>
      <c r="G624">
        <v>1.4</v>
      </c>
      <c r="I624">
        <v>6.4</v>
      </c>
      <c r="J624">
        <v>1.4</v>
      </c>
      <c r="K624">
        <v>-7.1</v>
      </c>
      <c r="N624">
        <v>2.9</v>
      </c>
      <c r="O624" s="10" t="s">
        <v>871</v>
      </c>
    </row>
    <row r="625" spans="1:15" x14ac:dyDescent="0.45">
      <c r="A625" s="10" t="s">
        <v>64</v>
      </c>
      <c r="B625" s="10" t="s">
        <v>21</v>
      </c>
      <c r="C625">
        <v>391</v>
      </c>
      <c r="D625">
        <v>7.3</v>
      </c>
      <c r="F625">
        <v>6.7</v>
      </c>
      <c r="I625">
        <v>5.9</v>
      </c>
      <c r="J625">
        <v>0.8</v>
      </c>
      <c r="L625">
        <v>-8.9</v>
      </c>
      <c r="N625">
        <v>6.2</v>
      </c>
      <c r="O625" s="10" t="s">
        <v>871</v>
      </c>
    </row>
    <row r="626" spans="1:15" x14ac:dyDescent="0.45">
      <c r="A626" s="10" t="s">
        <v>170</v>
      </c>
      <c r="B626" s="10" t="s">
        <v>171</v>
      </c>
      <c r="C626">
        <v>571</v>
      </c>
      <c r="D626">
        <v>7.3</v>
      </c>
      <c r="I626">
        <v>6.4</v>
      </c>
      <c r="J626">
        <v>0.3</v>
      </c>
      <c r="N626">
        <v>5.9</v>
      </c>
      <c r="O626" s="10" t="s">
        <v>871</v>
      </c>
    </row>
    <row r="627" spans="1:15" x14ac:dyDescent="0.45">
      <c r="A627" s="10" t="s">
        <v>89</v>
      </c>
      <c r="B627" s="10" t="s">
        <v>21</v>
      </c>
      <c r="C627">
        <v>468.2</v>
      </c>
      <c r="D627">
        <v>7.2</v>
      </c>
      <c r="F627">
        <v>3.5</v>
      </c>
      <c r="I627">
        <v>4.2</v>
      </c>
      <c r="J627">
        <v>2</v>
      </c>
      <c r="K627">
        <v>-1.3</v>
      </c>
      <c r="N627">
        <v>3.5</v>
      </c>
      <c r="O627" s="10" t="s">
        <v>871</v>
      </c>
    </row>
    <row r="628" spans="1:15" x14ac:dyDescent="0.45">
      <c r="A628" s="10" t="s">
        <v>291</v>
      </c>
      <c r="B628" s="10" t="s">
        <v>21</v>
      </c>
      <c r="C628">
        <v>1435.2</v>
      </c>
      <c r="D628">
        <v>7.2</v>
      </c>
      <c r="F628">
        <v>5.2</v>
      </c>
      <c r="G628">
        <v>2.7</v>
      </c>
      <c r="I628">
        <v>4.8</v>
      </c>
      <c r="J628">
        <v>1.2</v>
      </c>
      <c r="K628">
        <v>-1.9</v>
      </c>
      <c r="N628">
        <v>4.4000000000000004</v>
      </c>
      <c r="O628" s="10" t="s">
        <v>871</v>
      </c>
    </row>
    <row r="629" spans="1:15" x14ac:dyDescent="0.45">
      <c r="A629" s="10" t="s">
        <v>79</v>
      </c>
      <c r="B629" s="10" t="s">
        <v>21</v>
      </c>
      <c r="C629">
        <v>1135</v>
      </c>
      <c r="D629">
        <v>7.2</v>
      </c>
      <c r="F629">
        <v>7.1</v>
      </c>
      <c r="I629">
        <v>5</v>
      </c>
      <c r="J629">
        <v>-0.6</v>
      </c>
      <c r="K629">
        <v>-8.1</v>
      </c>
      <c r="N629">
        <v>4.7</v>
      </c>
      <c r="O629" s="10" t="s">
        <v>871</v>
      </c>
    </row>
    <row r="630" spans="1:15" x14ac:dyDescent="0.45">
      <c r="A630" s="10" t="s">
        <v>75</v>
      </c>
      <c r="B630" s="10" t="s">
        <v>21</v>
      </c>
      <c r="C630">
        <v>1283.2</v>
      </c>
      <c r="D630">
        <v>7.2</v>
      </c>
      <c r="I630">
        <v>4.4000000000000004</v>
      </c>
      <c r="J630">
        <v>2.4</v>
      </c>
      <c r="K630">
        <v>-4.0999999999999996</v>
      </c>
      <c r="N630">
        <v>0.7</v>
      </c>
      <c r="O630" s="10" t="s">
        <v>871</v>
      </c>
    </row>
    <row r="631" spans="1:15" x14ac:dyDescent="0.45">
      <c r="A631" s="10" t="s">
        <v>305</v>
      </c>
      <c r="B631" s="10" t="s">
        <v>21</v>
      </c>
      <c r="C631">
        <v>369</v>
      </c>
      <c r="D631">
        <v>7.2</v>
      </c>
      <c r="F631">
        <v>1.7</v>
      </c>
      <c r="I631">
        <v>4.8</v>
      </c>
      <c r="J631">
        <v>3.8</v>
      </c>
      <c r="K631">
        <v>-2.9</v>
      </c>
      <c r="M631">
        <v>-5.2</v>
      </c>
      <c r="N631">
        <v>2.5</v>
      </c>
      <c r="O631" s="10" t="s">
        <v>871</v>
      </c>
    </row>
    <row r="632" spans="1:15" x14ac:dyDescent="0.45">
      <c r="A632" s="10" t="s">
        <v>101</v>
      </c>
      <c r="B632" s="10" t="s">
        <v>21</v>
      </c>
      <c r="C632">
        <v>515</v>
      </c>
      <c r="D632">
        <v>7.2</v>
      </c>
      <c r="F632">
        <v>0.9</v>
      </c>
      <c r="I632">
        <v>2.4</v>
      </c>
      <c r="J632">
        <v>-3.5</v>
      </c>
      <c r="K632">
        <v>-1.6</v>
      </c>
      <c r="N632">
        <v>-0.7</v>
      </c>
      <c r="O632" s="10" t="s">
        <v>871</v>
      </c>
    </row>
    <row r="633" spans="1:15" x14ac:dyDescent="0.45">
      <c r="A633" s="10" t="s">
        <v>173</v>
      </c>
      <c r="B633" s="10" t="s">
        <v>174</v>
      </c>
      <c r="C633">
        <v>386.2</v>
      </c>
      <c r="D633">
        <v>7.2</v>
      </c>
      <c r="I633">
        <v>6.9</v>
      </c>
      <c r="J633">
        <v>-0.4</v>
      </c>
      <c r="K633">
        <v>-4.9000000000000004</v>
      </c>
      <c r="N633">
        <v>5.9</v>
      </c>
      <c r="O633" s="10" t="s">
        <v>871</v>
      </c>
    </row>
    <row r="634" spans="1:15" x14ac:dyDescent="0.45">
      <c r="A634" s="10" t="s">
        <v>74</v>
      </c>
      <c r="B634" s="10" t="s">
        <v>26</v>
      </c>
      <c r="C634">
        <v>718.2</v>
      </c>
      <c r="D634">
        <v>7.2</v>
      </c>
      <c r="F634">
        <v>3.2</v>
      </c>
      <c r="I634">
        <v>4.2</v>
      </c>
      <c r="J634">
        <v>2.6</v>
      </c>
      <c r="L634">
        <v>-5.4</v>
      </c>
      <c r="N634">
        <v>1.2</v>
      </c>
      <c r="O634" s="10" t="s">
        <v>871</v>
      </c>
    </row>
    <row r="635" spans="1:15" x14ac:dyDescent="0.45">
      <c r="A635" s="10" t="s">
        <v>72</v>
      </c>
      <c r="B635" s="10" t="s">
        <v>73</v>
      </c>
      <c r="C635">
        <v>783.2</v>
      </c>
      <c r="D635">
        <v>7.1</v>
      </c>
      <c r="F635">
        <v>2.8</v>
      </c>
      <c r="I635">
        <v>5.9</v>
      </c>
      <c r="J635">
        <v>-0.1</v>
      </c>
      <c r="K635">
        <v>-9.6999999999999993</v>
      </c>
      <c r="N635">
        <v>2.9</v>
      </c>
      <c r="O635" s="10" t="s">
        <v>871</v>
      </c>
    </row>
    <row r="636" spans="1:15" x14ac:dyDescent="0.45">
      <c r="A636" s="10" t="s">
        <v>345</v>
      </c>
      <c r="B636" s="10" t="s">
        <v>21</v>
      </c>
      <c r="C636">
        <v>482</v>
      </c>
      <c r="D636">
        <v>7.1</v>
      </c>
      <c r="I636">
        <v>6.5</v>
      </c>
      <c r="J636">
        <v>0.2</v>
      </c>
      <c r="K636">
        <v>-3.1</v>
      </c>
      <c r="N636">
        <v>6</v>
      </c>
      <c r="O636" s="10" t="s">
        <v>871</v>
      </c>
    </row>
    <row r="637" spans="1:15" x14ac:dyDescent="0.45">
      <c r="A637" s="10" t="s">
        <v>513</v>
      </c>
      <c r="B637" s="10" t="s">
        <v>21</v>
      </c>
      <c r="C637">
        <v>676.2</v>
      </c>
      <c r="D637">
        <v>7.1</v>
      </c>
      <c r="I637">
        <v>4.9000000000000004</v>
      </c>
      <c r="J637">
        <v>2.1</v>
      </c>
      <c r="K637">
        <v>-0.5</v>
      </c>
      <c r="L637">
        <v>-2.6</v>
      </c>
      <c r="N637">
        <v>1</v>
      </c>
      <c r="O637" s="10" t="s">
        <v>871</v>
      </c>
    </row>
    <row r="638" spans="1:15" x14ac:dyDescent="0.45">
      <c r="A638" s="10" t="s">
        <v>366</v>
      </c>
      <c r="B638" s="10" t="s">
        <v>21</v>
      </c>
      <c r="C638">
        <v>385</v>
      </c>
      <c r="D638">
        <v>7.1</v>
      </c>
      <c r="I638">
        <v>4.5</v>
      </c>
      <c r="J638">
        <v>1.2</v>
      </c>
      <c r="K638">
        <v>-9</v>
      </c>
      <c r="N638">
        <v>4.0999999999999996</v>
      </c>
      <c r="O638" s="10" t="s">
        <v>871</v>
      </c>
    </row>
    <row r="639" spans="1:15" x14ac:dyDescent="0.45">
      <c r="A639" s="10" t="s">
        <v>123</v>
      </c>
      <c r="B639" s="10" t="s">
        <v>124</v>
      </c>
      <c r="C639">
        <v>679.2</v>
      </c>
      <c r="D639">
        <v>7.1</v>
      </c>
      <c r="I639">
        <v>7.5</v>
      </c>
      <c r="J639">
        <v>1.1000000000000001</v>
      </c>
      <c r="K639">
        <v>-2.9</v>
      </c>
      <c r="N639">
        <v>5.5</v>
      </c>
      <c r="O639" s="10" t="s">
        <v>871</v>
      </c>
    </row>
    <row r="640" spans="1:15" x14ac:dyDescent="0.45">
      <c r="A640" s="10" t="s">
        <v>155</v>
      </c>
      <c r="B640" s="10" t="s">
        <v>21</v>
      </c>
      <c r="C640">
        <v>302.2</v>
      </c>
      <c r="D640">
        <v>7.1</v>
      </c>
      <c r="I640">
        <v>6</v>
      </c>
      <c r="J640">
        <v>2</v>
      </c>
      <c r="N640">
        <v>6.1</v>
      </c>
      <c r="O640" s="10" t="s">
        <v>871</v>
      </c>
    </row>
    <row r="641" spans="1:15" x14ac:dyDescent="0.45">
      <c r="A641" s="10" t="s">
        <v>76</v>
      </c>
      <c r="B641" s="10" t="s">
        <v>21</v>
      </c>
      <c r="C641">
        <v>541</v>
      </c>
      <c r="D641">
        <v>7.1</v>
      </c>
      <c r="F641">
        <v>4.3</v>
      </c>
      <c r="I641">
        <v>6</v>
      </c>
      <c r="K641">
        <v>-5.5</v>
      </c>
      <c r="N641">
        <v>4.2</v>
      </c>
      <c r="O641" s="10" t="s">
        <v>871</v>
      </c>
    </row>
    <row r="642" spans="1:15" x14ac:dyDescent="0.45">
      <c r="A642" s="10" t="s">
        <v>252</v>
      </c>
      <c r="B642" s="10" t="s">
        <v>21</v>
      </c>
      <c r="C642">
        <v>590</v>
      </c>
      <c r="D642">
        <v>7.1</v>
      </c>
      <c r="F642">
        <v>3.3</v>
      </c>
      <c r="I642">
        <v>6.3</v>
      </c>
      <c r="J642">
        <v>0.5</v>
      </c>
      <c r="N642">
        <v>3.1</v>
      </c>
      <c r="O642" s="10" t="s">
        <v>871</v>
      </c>
    </row>
    <row r="643" spans="1:15" x14ac:dyDescent="0.45">
      <c r="A643" s="10" t="s">
        <v>127</v>
      </c>
      <c r="B643" s="10" t="s">
        <v>21</v>
      </c>
      <c r="C643">
        <v>316.2</v>
      </c>
      <c r="D643">
        <v>7.1</v>
      </c>
      <c r="F643">
        <v>5.8</v>
      </c>
      <c r="I643">
        <v>6.1</v>
      </c>
      <c r="J643">
        <v>1.4</v>
      </c>
      <c r="K643">
        <v>-9.5</v>
      </c>
      <c r="N643">
        <v>4.8</v>
      </c>
      <c r="O643" s="10" t="s">
        <v>871</v>
      </c>
    </row>
    <row r="644" spans="1:15" x14ac:dyDescent="0.45">
      <c r="A644" s="10" t="s">
        <v>741</v>
      </c>
      <c r="B644" s="10" t="s">
        <v>21</v>
      </c>
      <c r="C644">
        <v>406.1</v>
      </c>
      <c r="D644">
        <v>7.1</v>
      </c>
      <c r="F644">
        <v>7.4</v>
      </c>
      <c r="I644">
        <v>4.5</v>
      </c>
      <c r="J644">
        <v>3.6</v>
      </c>
      <c r="K644">
        <v>-1.8</v>
      </c>
      <c r="N644">
        <v>7.3</v>
      </c>
      <c r="O644" s="10" t="s">
        <v>871</v>
      </c>
    </row>
    <row r="645" spans="1:15" x14ac:dyDescent="0.45">
      <c r="A645" s="10" t="s">
        <v>199</v>
      </c>
      <c r="B645" s="10" t="s">
        <v>21</v>
      </c>
      <c r="C645">
        <v>1258</v>
      </c>
      <c r="D645">
        <v>7</v>
      </c>
      <c r="I645">
        <v>6.8</v>
      </c>
      <c r="J645">
        <v>-1.6</v>
      </c>
      <c r="L645">
        <v>-2.2000000000000002</v>
      </c>
      <c r="N645">
        <v>1.8</v>
      </c>
      <c r="O645" s="10" t="s">
        <v>871</v>
      </c>
    </row>
    <row r="646" spans="1:15" x14ac:dyDescent="0.45">
      <c r="A646" s="10" t="s">
        <v>247</v>
      </c>
      <c r="B646" s="10" t="s">
        <v>21</v>
      </c>
      <c r="C646">
        <v>634.1</v>
      </c>
      <c r="D646">
        <v>7</v>
      </c>
      <c r="F646">
        <v>3.9</v>
      </c>
      <c r="I646">
        <v>3.8</v>
      </c>
      <c r="J646">
        <v>-1.7</v>
      </c>
      <c r="K646">
        <v>-3.7</v>
      </c>
      <c r="N646">
        <v>3.7</v>
      </c>
      <c r="O646" s="10" t="s">
        <v>871</v>
      </c>
    </row>
    <row r="647" spans="1:15" x14ac:dyDescent="0.45">
      <c r="A647" s="10" t="s">
        <v>292</v>
      </c>
      <c r="B647" s="10" t="s">
        <v>21</v>
      </c>
      <c r="C647">
        <v>302</v>
      </c>
      <c r="D647">
        <v>7</v>
      </c>
      <c r="F647">
        <v>5.0999999999999996</v>
      </c>
      <c r="I647">
        <v>3.9</v>
      </c>
      <c r="J647">
        <v>-3</v>
      </c>
      <c r="K647">
        <v>-8.9</v>
      </c>
      <c r="N647">
        <v>5</v>
      </c>
      <c r="O647" s="10" t="s">
        <v>871</v>
      </c>
    </row>
    <row r="648" spans="1:15" x14ac:dyDescent="0.45">
      <c r="A648" s="10" t="s">
        <v>95</v>
      </c>
      <c r="B648" s="10" t="s">
        <v>96</v>
      </c>
      <c r="C648">
        <v>528</v>
      </c>
      <c r="D648">
        <v>7</v>
      </c>
      <c r="F648">
        <v>3.7</v>
      </c>
      <c r="I648">
        <v>4.0999999999999996</v>
      </c>
      <c r="J648">
        <v>2.2000000000000002</v>
      </c>
      <c r="K648">
        <v>-5.6</v>
      </c>
      <c r="N648">
        <v>3.4</v>
      </c>
      <c r="O648" s="10" t="s">
        <v>871</v>
      </c>
    </row>
    <row r="649" spans="1:15" x14ac:dyDescent="0.45">
      <c r="A649" s="10" t="s">
        <v>132</v>
      </c>
      <c r="B649" s="10" t="s">
        <v>21</v>
      </c>
      <c r="C649">
        <v>2023</v>
      </c>
      <c r="D649">
        <v>7</v>
      </c>
      <c r="F649">
        <v>2.6</v>
      </c>
      <c r="G649">
        <v>0.4</v>
      </c>
      <c r="I649">
        <v>2.2999999999999998</v>
      </c>
      <c r="J649">
        <v>1.5</v>
      </c>
      <c r="K649">
        <v>-5.8</v>
      </c>
      <c r="N649">
        <v>2.2000000000000002</v>
      </c>
      <c r="O649" s="10" t="s">
        <v>871</v>
      </c>
    </row>
    <row r="650" spans="1:15" x14ac:dyDescent="0.45">
      <c r="A650" s="10" t="s">
        <v>585</v>
      </c>
      <c r="B650" s="10" t="s">
        <v>21</v>
      </c>
      <c r="C650">
        <v>868</v>
      </c>
      <c r="D650">
        <v>7</v>
      </c>
      <c r="F650">
        <v>6</v>
      </c>
      <c r="I650">
        <v>7.3</v>
      </c>
      <c r="J650">
        <v>1.7</v>
      </c>
      <c r="K650">
        <v>-2.8</v>
      </c>
      <c r="N650">
        <v>3.6</v>
      </c>
      <c r="O650" s="10" t="s">
        <v>871</v>
      </c>
    </row>
    <row r="651" spans="1:15" x14ac:dyDescent="0.45">
      <c r="A651" s="10" t="s">
        <v>302</v>
      </c>
      <c r="B651" s="10" t="s">
        <v>21</v>
      </c>
      <c r="C651">
        <v>404.1</v>
      </c>
      <c r="D651">
        <v>7</v>
      </c>
      <c r="F651">
        <v>2.9</v>
      </c>
      <c r="I651">
        <v>5.4</v>
      </c>
      <c r="J651">
        <v>0.9</v>
      </c>
      <c r="K651">
        <v>-1.8</v>
      </c>
      <c r="N651">
        <v>5.3</v>
      </c>
      <c r="O651" s="10" t="s">
        <v>871</v>
      </c>
    </row>
    <row r="652" spans="1:15" x14ac:dyDescent="0.45">
      <c r="A652" s="10" t="s">
        <v>81</v>
      </c>
      <c r="B652" s="10" t="s">
        <v>21</v>
      </c>
      <c r="C652">
        <v>455</v>
      </c>
      <c r="D652">
        <v>7</v>
      </c>
      <c r="F652">
        <v>3</v>
      </c>
      <c r="I652">
        <v>6.2</v>
      </c>
      <c r="J652">
        <v>3</v>
      </c>
      <c r="K652">
        <v>-5</v>
      </c>
      <c r="N652">
        <v>4.3</v>
      </c>
      <c r="O652" s="10" t="s">
        <v>871</v>
      </c>
    </row>
    <row r="653" spans="1:15" x14ac:dyDescent="0.45">
      <c r="A653" s="10" t="s">
        <v>468</v>
      </c>
      <c r="B653" s="10" t="s">
        <v>21</v>
      </c>
      <c r="C653">
        <v>1848.1</v>
      </c>
      <c r="D653">
        <v>6.9</v>
      </c>
      <c r="I653">
        <v>4.7</v>
      </c>
      <c r="J653">
        <v>-2.7</v>
      </c>
      <c r="M653">
        <v>-2.4</v>
      </c>
      <c r="N653">
        <v>2</v>
      </c>
      <c r="O653" s="10" t="s">
        <v>871</v>
      </c>
    </row>
    <row r="654" spans="1:15" x14ac:dyDescent="0.45">
      <c r="A654" s="10" t="s">
        <v>358</v>
      </c>
      <c r="B654" s="10" t="s">
        <v>21</v>
      </c>
      <c r="C654">
        <v>424</v>
      </c>
      <c r="D654">
        <v>6.9</v>
      </c>
      <c r="I654">
        <v>4.0999999999999996</v>
      </c>
      <c r="J654">
        <v>0.2</v>
      </c>
      <c r="N654">
        <v>1.3</v>
      </c>
      <c r="O654" s="10" t="s">
        <v>871</v>
      </c>
    </row>
    <row r="655" spans="1:15" x14ac:dyDescent="0.45">
      <c r="A655" s="10" t="s">
        <v>655</v>
      </c>
      <c r="B655" s="10" t="s">
        <v>21</v>
      </c>
      <c r="C655">
        <v>461.2</v>
      </c>
      <c r="D655">
        <v>6.9</v>
      </c>
      <c r="F655">
        <v>9.1999999999999993</v>
      </c>
      <c r="I655">
        <v>3.4</v>
      </c>
      <c r="J655">
        <v>1.7</v>
      </c>
      <c r="N655">
        <v>-1.7</v>
      </c>
      <c r="O655" s="10" t="s">
        <v>871</v>
      </c>
    </row>
    <row r="656" spans="1:15" x14ac:dyDescent="0.45">
      <c r="A656" s="10" t="s">
        <v>1593</v>
      </c>
      <c r="B656" s="10" t="s">
        <v>21</v>
      </c>
      <c r="C656">
        <v>301.2</v>
      </c>
      <c r="D656">
        <v>6.9</v>
      </c>
      <c r="F656">
        <v>3.2</v>
      </c>
      <c r="I656">
        <v>3.1</v>
      </c>
      <c r="J656">
        <v>-1.2</v>
      </c>
      <c r="K656">
        <v>-7.1</v>
      </c>
      <c r="N656">
        <v>2.9</v>
      </c>
      <c r="O656" s="10" t="s">
        <v>871</v>
      </c>
    </row>
    <row r="657" spans="1:15" x14ac:dyDescent="0.45">
      <c r="A657" s="10" t="s">
        <v>757</v>
      </c>
      <c r="B657" s="10" t="s">
        <v>21</v>
      </c>
      <c r="C657">
        <v>722.2</v>
      </c>
      <c r="D657">
        <v>6.8</v>
      </c>
      <c r="F657">
        <v>1</v>
      </c>
      <c r="I657">
        <v>2.2999999999999998</v>
      </c>
      <c r="J657">
        <v>2.8</v>
      </c>
      <c r="K657">
        <v>1.1000000000000001</v>
      </c>
      <c r="N657">
        <v>2.2000000000000002</v>
      </c>
      <c r="O657" s="10" t="s">
        <v>871</v>
      </c>
    </row>
    <row r="658" spans="1:15" x14ac:dyDescent="0.45">
      <c r="A658" s="10" t="s">
        <v>615</v>
      </c>
      <c r="B658" s="10" t="s">
        <v>21</v>
      </c>
      <c r="C658">
        <v>710.2</v>
      </c>
      <c r="D658">
        <v>6.8</v>
      </c>
      <c r="F658">
        <v>4.0999999999999996</v>
      </c>
      <c r="I658">
        <v>2.6</v>
      </c>
      <c r="K658">
        <v>2.2000000000000002</v>
      </c>
      <c r="N658">
        <v>3.5</v>
      </c>
      <c r="O658" s="10" t="s">
        <v>871</v>
      </c>
    </row>
    <row r="659" spans="1:15" x14ac:dyDescent="0.45">
      <c r="A659" s="10" t="s">
        <v>763</v>
      </c>
      <c r="B659" s="10" t="s">
        <v>21</v>
      </c>
      <c r="C659">
        <v>379.1</v>
      </c>
      <c r="D659">
        <v>6.8</v>
      </c>
      <c r="I659">
        <v>2.4</v>
      </c>
      <c r="J659">
        <v>-2.2999999999999998</v>
      </c>
      <c r="K659">
        <v>7.1</v>
      </c>
      <c r="N659">
        <v>1.5</v>
      </c>
      <c r="O659" s="10" t="s">
        <v>871</v>
      </c>
    </row>
    <row r="660" spans="1:15" x14ac:dyDescent="0.45">
      <c r="A660" s="10" t="s">
        <v>104</v>
      </c>
      <c r="B660" s="10" t="s">
        <v>21</v>
      </c>
      <c r="C660">
        <v>504.2</v>
      </c>
      <c r="D660">
        <v>6.8</v>
      </c>
      <c r="I660">
        <v>4.0999999999999996</v>
      </c>
      <c r="J660">
        <v>-2.2999999999999998</v>
      </c>
      <c r="K660">
        <v>-4.4000000000000004</v>
      </c>
      <c r="L660">
        <v>-3.2</v>
      </c>
      <c r="N660">
        <v>6.5</v>
      </c>
      <c r="O660" s="10" t="s">
        <v>871</v>
      </c>
    </row>
    <row r="661" spans="1:15" x14ac:dyDescent="0.45">
      <c r="A661" s="10" t="s">
        <v>36</v>
      </c>
      <c r="B661" s="10" t="s">
        <v>37</v>
      </c>
      <c r="C661">
        <v>730</v>
      </c>
      <c r="D661">
        <v>6.8</v>
      </c>
      <c r="F661">
        <v>4.4000000000000004</v>
      </c>
      <c r="I661">
        <v>0.2</v>
      </c>
      <c r="J661">
        <v>-0.2</v>
      </c>
      <c r="N661">
        <v>-2.5</v>
      </c>
      <c r="O661" s="10" t="s">
        <v>871</v>
      </c>
    </row>
    <row r="662" spans="1:15" x14ac:dyDescent="0.45">
      <c r="A662" s="10" t="s">
        <v>756</v>
      </c>
      <c r="B662" s="10" t="s">
        <v>21</v>
      </c>
      <c r="C662">
        <v>531</v>
      </c>
      <c r="D662">
        <v>6.7</v>
      </c>
      <c r="I662">
        <v>6.8</v>
      </c>
      <c r="J662">
        <v>3.1</v>
      </c>
      <c r="K662">
        <v>2.9</v>
      </c>
      <c r="N662">
        <v>4.5999999999999996</v>
      </c>
      <c r="O662" s="10" t="s">
        <v>871</v>
      </c>
    </row>
    <row r="663" spans="1:15" x14ac:dyDescent="0.45">
      <c r="A663" s="10" t="s">
        <v>135</v>
      </c>
      <c r="B663" s="10" t="s">
        <v>124</v>
      </c>
      <c r="C663">
        <v>600.20000000000005</v>
      </c>
      <c r="D663">
        <v>6.6</v>
      </c>
      <c r="F663">
        <v>3</v>
      </c>
      <c r="I663">
        <v>5</v>
      </c>
      <c r="J663">
        <v>1.9</v>
      </c>
      <c r="K663">
        <v>-3</v>
      </c>
      <c r="N663">
        <v>1.8</v>
      </c>
      <c r="O663" s="10" t="s">
        <v>871</v>
      </c>
    </row>
    <row r="664" spans="1:15" x14ac:dyDescent="0.45">
      <c r="A664" s="10" t="s">
        <v>588</v>
      </c>
      <c r="B664" s="10" t="s">
        <v>496</v>
      </c>
      <c r="C664">
        <v>540.1</v>
      </c>
      <c r="D664">
        <v>6.6</v>
      </c>
      <c r="F664">
        <v>6.5</v>
      </c>
      <c r="J664">
        <v>0.6</v>
      </c>
      <c r="K664">
        <v>-3.3</v>
      </c>
      <c r="N664">
        <v>4.2</v>
      </c>
      <c r="O664" s="10" t="s">
        <v>871</v>
      </c>
    </row>
    <row r="665" spans="1:15" x14ac:dyDescent="0.45">
      <c r="A665" s="10" t="s">
        <v>162</v>
      </c>
      <c r="B665" s="10" t="s">
        <v>26</v>
      </c>
      <c r="C665">
        <v>324.2</v>
      </c>
      <c r="D665">
        <v>6.6</v>
      </c>
      <c r="F665">
        <v>10.6</v>
      </c>
      <c r="I665">
        <v>2.5</v>
      </c>
      <c r="J665">
        <v>1.7</v>
      </c>
      <c r="K665">
        <v>-5.5</v>
      </c>
      <c r="N665">
        <v>4.0999999999999996</v>
      </c>
      <c r="O665" s="10" t="s">
        <v>871</v>
      </c>
    </row>
    <row r="666" spans="1:15" x14ac:dyDescent="0.45">
      <c r="A666" s="10" t="s">
        <v>61</v>
      </c>
      <c r="B666" s="10" t="s">
        <v>21</v>
      </c>
      <c r="C666">
        <v>577.20000000000005</v>
      </c>
      <c r="D666">
        <v>6.6</v>
      </c>
      <c r="F666">
        <v>6.3</v>
      </c>
      <c r="I666">
        <v>4.7</v>
      </c>
      <c r="J666">
        <v>-0.1</v>
      </c>
      <c r="K666">
        <v>-3.1</v>
      </c>
      <c r="M666">
        <v>-1.5</v>
      </c>
      <c r="N666">
        <v>2.5</v>
      </c>
      <c r="O666" s="10" t="s">
        <v>871</v>
      </c>
    </row>
    <row r="667" spans="1:15" x14ac:dyDescent="0.45">
      <c r="A667" s="10" t="s">
        <v>25</v>
      </c>
      <c r="B667" s="10" t="s">
        <v>26</v>
      </c>
      <c r="C667">
        <v>767</v>
      </c>
      <c r="D667">
        <v>6.5</v>
      </c>
      <c r="F667">
        <v>3.9</v>
      </c>
      <c r="I667">
        <v>4.2</v>
      </c>
      <c r="J667">
        <v>-2</v>
      </c>
      <c r="K667">
        <v>-8.3000000000000007</v>
      </c>
      <c r="N667">
        <v>2</v>
      </c>
      <c r="O667" s="10" t="s">
        <v>871</v>
      </c>
    </row>
    <row r="668" spans="1:15" x14ac:dyDescent="0.45">
      <c r="A668" s="10" t="s">
        <v>183</v>
      </c>
      <c r="B668" s="10" t="s">
        <v>21</v>
      </c>
      <c r="C668">
        <v>346.2</v>
      </c>
      <c r="D668">
        <v>6.5</v>
      </c>
      <c r="I668">
        <v>4.3</v>
      </c>
      <c r="J668">
        <v>1</v>
      </c>
      <c r="K668">
        <v>-6.9</v>
      </c>
      <c r="N668">
        <v>1.2</v>
      </c>
      <c r="O668" s="10" t="s">
        <v>871</v>
      </c>
    </row>
    <row r="669" spans="1:15" x14ac:dyDescent="0.45">
      <c r="A669" s="10" t="s">
        <v>572</v>
      </c>
      <c r="B669" s="10" t="s">
        <v>21</v>
      </c>
      <c r="C669">
        <v>700.1</v>
      </c>
      <c r="D669">
        <v>6.5</v>
      </c>
      <c r="F669">
        <v>2.4</v>
      </c>
      <c r="I669">
        <v>6.9</v>
      </c>
      <c r="J669">
        <v>2.7</v>
      </c>
      <c r="K669">
        <v>-7</v>
      </c>
      <c r="N669">
        <v>4.0999999999999996</v>
      </c>
      <c r="O669" s="10" t="s">
        <v>871</v>
      </c>
    </row>
    <row r="670" spans="1:15" x14ac:dyDescent="0.45">
      <c r="A670" s="10" t="s">
        <v>505</v>
      </c>
      <c r="B670" s="10" t="s">
        <v>21</v>
      </c>
      <c r="C670">
        <v>1059.2</v>
      </c>
      <c r="D670">
        <v>6.5</v>
      </c>
      <c r="F670">
        <v>4.0999999999999996</v>
      </c>
      <c r="I670">
        <v>6.3</v>
      </c>
      <c r="J670">
        <v>0.8</v>
      </c>
      <c r="K670">
        <v>-2.1</v>
      </c>
      <c r="N670">
        <v>2</v>
      </c>
      <c r="O670" s="10" t="s">
        <v>871</v>
      </c>
    </row>
    <row r="671" spans="1:15" x14ac:dyDescent="0.45">
      <c r="A671" s="10" t="s">
        <v>44</v>
      </c>
      <c r="B671" s="10" t="s">
        <v>21</v>
      </c>
      <c r="C671">
        <v>511.1</v>
      </c>
      <c r="D671">
        <v>6.5</v>
      </c>
      <c r="G671">
        <v>3.9</v>
      </c>
      <c r="I671">
        <v>4.5999999999999996</v>
      </c>
      <c r="J671">
        <v>1.8</v>
      </c>
      <c r="K671">
        <v>-7.2</v>
      </c>
      <c r="N671">
        <v>6.3</v>
      </c>
      <c r="O671" s="10" t="s">
        <v>871</v>
      </c>
    </row>
    <row r="672" spans="1:15" x14ac:dyDescent="0.45">
      <c r="A672" s="10" t="s">
        <v>140</v>
      </c>
      <c r="B672" s="10" t="s">
        <v>21</v>
      </c>
      <c r="C672">
        <v>984</v>
      </c>
      <c r="D672">
        <v>6.4</v>
      </c>
      <c r="F672">
        <v>5.6</v>
      </c>
      <c r="I672">
        <v>5.7</v>
      </c>
      <c r="J672">
        <v>-2.8</v>
      </c>
      <c r="K672">
        <v>-11.7</v>
      </c>
      <c r="L672">
        <v>-10.7</v>
      </c>
      <c r="N672">
        <v>3.5</v>
      </c>
      <c r="O672" s="10" t="s">
        <v>871</v>
      </c>
    </row>
    <row r="673" spans="1:15" x14ac:dyDescent="0.45">
      <c r="A673" s="10" t="s">
        <v>798</v>
      </c>
      <c r="B673" s="10" t="s">
        <v>21</v>
      </c>
      <c r="C673">
        <v>315.10000000000002</v>
      </c>
      <c r="D673">
        <v>6.4</v>
      </c>
      <c r="F673">
        <v>3</v>
      </c>
      <c r="I673">
        <v>6.1</v>
      </c>
      <c r="J673">
        <v>-2.2000000000000002</v>
      </c>
      <c r="K673">
        <v>-4.8</v>
      </c>
      <c r="N673">
        <v>0.6</v>
      </c>
      <c r="O673" s="10" t="s">
        <v>871</v>
      </c>
    </row>
    <row r="674" spans="1:15" x14ac:dyDescent="0.45">
      <c r="A674" s="10" t="s">
        <v>30</v>
      </c>
      <c r="B674" s="10" t="s">
        <v>21</v>
      </c>
      <c r="C674">
        <v>330.1</v>
      </c>
      <c r="D674">
        <v>6.4</v>
      </c>
      <c r="F674">
        <v>3.8</v>
      </c>
      <c r="G674">
        <v>-2</v>
      </c>
      <c r="I674">
        <v>2.5</v>
      </c>
      <c r="J674">
        <v>-0.5</v>
      </c>
      <c r="N674">
        <v>3.4</v>
      </c>
      <c r="O674" s="10" t="s">
        <v>871</v>
      </c>
    </row>
    <row r="675" spans="1:15" x14ac:dyDescent="0.45">
      <c r="A675" s="10" t="s">
        <v>269</v>
      </c>
      <c r="B675" s="10" t="s">
        <v>115</v>
      </c>
      <c r="C675">
        <v>883.2</v>
      </c>
      <c r="D675">
        <v>6.4</v>
      </c>
      <c r="F675">
        <v>4.5</v>
      </c>
      <c r="G675">
        <v>-0.4</v>
      </c>
      <c r="I675">
        <v>2.7</v>
      </c>
      <c r="J675">
        <v>0.1</v>
      </c>
      <c r="K675">
        <v>-5.0999999999999996</v>
      </c>
      <c r="O675" s="10" t="s">
        <v>871</v>
      </c>
    </row>
    <row r="676" spans="1:15" x14ac:dyDescent="0.45">
      <c r="A676" s="10" t="s">
        <v>152</v>
      </c>
      <c r="B676" s="10" t="s">
        <v>21</v>
      </c>
      <c r="C676">
        <v>359</v>
      </c>
      <c r="D676">
        <v>6.4</v>
      </c>
      <c r="F676">
        <v>8.4</v>
      </c>
      <c r="I676">
        <v>6</v>
      </c>
      <c r="J676">
        <v>-1.7</v>
      </c>
      <c r="K676">
        <v>-3.1</v>
      </c>
      <c r="N676">
        <v>5</v>
      </c>
      <c r="O676" s="10" t="s">
        <v>871</v>
      </c>
    </row>
    <row r="677" spans="1:15" x14ac:dyDescent="0.45">
      <c r="A677" s="10" t="s">
        <v>98</v>
      </c>
      <c r="B677" s="10" t="s">
        <v>99</v>
      </c>
      <c r="C677">
        <v>801.1</v>
      </c>
      <c r="D677">
        <v>6.3</v>
      </c>
      <c r="F677">
        <v>3.3</v>
      </c>
      <c r="I677">
        <v>5.2</v>
      </c>
      <c r="J677">
        <v>-2</v>
      </c>
      <c r="K677">
        <v>-9</v>
      </c>
      <c r="N677">
        <v>0.4</v>
      </c>
      <c r="O677" s="10" t="s">
        <v>871</v>
      </c>
    </row>
    <row r="678" spans="1:15" x14ac:dyDescent="0.45">
      <c r="A678" s="10" t="s">
        <v>60</v>
      </c>
      <c r="B678" s="10" t="s">
        <v>21</v>
      </c>
      <c r="C678">
        <v>575</v>
      </c>
      <c r="D678">
        <v>6.3</v>
      </c>
      <c r="F678">
        <v>3.8</v>
      </c>
      <c r="I678">
        <v>5</v>
      </c>
      <c r="J678">
        <v>1.7</v>
      </c>
      <c r="K678">
        <v>-7.2</v>
      </c>
      <c r="N678">
        <v>2</v>
      </c>
      <c r="O678" s="10" t="s">
        <v>871</v>
      </c>
    </row>
    <row r="679" spans="1:15" x14ac:dyDescent="0.45">
      <c r="A679" s="10" t="s">
        <v>144</v>
      </c>
      <c r="B679" s="10" t="s">
        <v>145</v>
      </c>
      <c r="C679">
        <v>402</v>
      </c>
      <c r="D679">
        <v>6.2</v>
      </c>
      <c r="F679">
        <v>6.9</v>
      </c>
      <c r="I679">
        <v>6.1</v>
      </c>
      <c r="N679">
        <v>5.4</v>
      </c>
      <c r="O679" s="10" t="s">
        <v>871</v>
      </c>
    </row>
    <row r="680" spans="1:15" x14ac:dyDescent="0.45">
      <c r="A680" s="10" t="s">
        <v>375</v>
      </c>
      <c r="B680" s="10" t="s">
        <v>21</v>
      </c>
      <c r="C680">
        <v>320.2</v>
      </c>
      <c r="D680">
        <v>6.2</v>
      </c>
      <c r="I680">
        <v>5.5</v>
      </c>
      <c r="J680">
        <v>1.7</v>
      </c>
      <c r="K680">
        <v>-1.7</v>
      </c>
      <c r="N680">
        <v>4.8</v>
      </c>
      <c r="O680" s="10" t="s">
        <v>871</v>
      </c>
    </row>
    <row r="681" spans="1:15" x14ac:dyDescent="0.45">
      <c r="A681" s="10" t="s">
        <v>562</v>
      </c>
      <c r="B681" s="10" t="s">
        <v>21</v>
      </c>
      <c r="C681">
        <v>1466</v>
      </c>
      <c r="D681">
        <v>6.2</v>
      </c>
      <c r="F681">
        <v>6.5</v>
      </c>
      <c r="I681">
        <v>8.1999999999999993</v>
      </c>
      <c r="J681">
        <v>2.8</v>
      </c>
      <c r="K681">
        <v>-3.7</v>
      </c>
      <c r="L681">
        <v>0.3</v>
      </c>
      <c r="N681">
        <v>8.1999999999999993</v>
      </c>
      <c r="O681" s="10" t="s">
        <v>871</v>
      </c>
    </row>
    <row r="682" spans="1:15" x14ac:dyDescent="0.45">
      <c r="A682" s="10" t="s">
        <v>264</v>
      </c>
      <c r="B682" s="10" t="s">
        <v>21</v>
      </c>
      <c r="C682">
        <v>455.2</v>
      </c>
      <c r="D682">
        <v>6.1</v>
      </c>
      <c r="I682">
        <v>4.7</v>
      </c>
      <c r="J682">
        <v>0.4</v>
      </c>
      <c r="N682">
        <v>2.4</v>
      </c>
      <c r="O682" s="10" t="s">
        <v>871</v>
      </c>
    </row>
    <row r="683" spans="1:15" x14ac:dyDescent="0.45">
      <c r="A683" s="10" t="s">
        <v>321</v>
      </c>
      <c r="B683" s="10" t="s">
        <v>21</v>
      </c>
      <c r="C683">
        <v>709.2</v>
      </c>
      <c r="D683">
        <v>6.1</v>
      </c>
      <c r="F683">
        <v>3.8</v>
      </c>
      <c r="G683">
        <v>3.7</v>
      </c>
      <c r="I683">
        <v>4.2</v>
      </c>
      <c r="J683">
        <v>-0.4</v>
      </c>
      <c r="K683">
        <v>-6.2</v>
      </c>
      <c r="N683">
        <v>1.9</v>
      </c>
      <c r="O683" s="10" t="s">
        <v>871</v>
      </c>
    </row>
    <row r="684" spans="1:15" x14ac:dyDescent="0.45">
      <c r="A684" s="10" t="s">
        <v>121</v>
      </c>
      <c r="B684" s="10" t="s">
        <v>21</v>
      </c>
      <c r="C684">
        <v>392</v>
      </c>
      <c r="D684">
        <v>6</v>
      </c>
      <c r="F684">
        <v>6.6</v>
      </c>
      <c r="I684">
        <v>5.5</v>
      </c>
      <c r="J684">
        <v>5.0999999999999996</v>
      </c>
      <c r="K684">
        <v>-2.6</v>
      </c>
      <c r="N684">
        <v>5.2</v>
      </c>
      <c r="O684" s="10" t="s">
        <v>871</v>
      </c>
    </row>
    <row r="685" spans="1:15" x14ac:dyDescent="0.45">
      <c r="A685" s="10" t="s">
        <v>160</v>
      </c>
      <c r="B685" s="10" t="s">
        <v>21</v>
      </c>
      <c r="C685">
        <v>494.1</v>
      </c>
      <c r="D685">
        <v>6</v>
      </c>
      <c r="F685">
        <v>0.5</v>
      </c>
      <c r="I685">
        <v>1</v>
      </c>
      <c r="J685">
        <v>-0.5</v>
      </c>
      <c r="K685">
        <v>-2.1</v>
      </c>
      <c r="N685">
        <v>2.2999999999999998</v>
      </c>
      <c r="O685" s="10" t="s">
        <v>871</v>
      </c>
    </row>
    <row r="686" spans="1:15" x14ac:dyDescent="0.45">
      <c r="A686" s="10" t="s">
        <v>86</v>
      </c>
      <c r="B686" s="10" t="s">
        <v>87</v>
      </c>
      <c r="C686">
        <v>316.2</v>
      </c>
      <c r="D686">
        <v>5.9</v>
      </c>
      <c r="F686">
        <v>1.9</v>
      </c>
      <c r="I686">
        <v>4.5999999999999996</v>
      </c>
      <c r="J686">
        <v>-0.4</v>
      </c>
      <c r="K686">
        <v>-3.2</v>
      </c>
      <c r="N686">
        <v>4.3</v>
      </c>
      <c r="O686" s="10" t="s">
        <v>871</v>
      </c>
    </row>
    <row r="687" spans="1:15" x14ac:dyDescent="0.45">
      <c r="A687" s="10" t="s">
        <v>180</v>
      </c>
      <c r="B687" s="10" t="s">
        <v>21</v>
      </c>
      <c r="C687">
        <v>617.1</v>
      </c>
      <c r="D687">
        <v>5.9</v>
      </c>
      <c r="F687">
        <v>5.7</v>
      </c>
      <c r="I687">
        <v>1.7</v>
      </c>
      <c r="J687">
        <v>0.4</v>
      </c>
      <c r="K687">
        <v>-1.5</v>
      </c>
      <c r="N687">
        <v>1.5</v>
      </c>
      <c r="O687" s="10" t="s">
        <v>871</v>
      </c>
    </row>
    <row r="688" spans="1:15" x14ac:dyDescent="0.45">
      <c r="A688" s="10" t="s">
        <v>59</v>
      </c>
      <c r="B688" s="10" t="s">
        <v>21</v>
      </c>
      <c r="C688">
        <v>348.2</v>
      </c>
      <c r="D688">
        <v>5.9</v>
      </c>
      <c r="I688">
        <v>3.4</v>
      </c>
      <c r="J688">
        <v>-1.3</v>
      </c>
      <c r="N688">
        <v>7.3</v>
      </c>
      <c r="O688" s="10" t="s">
        <v>871</v>
      </c>
    </row>
    <row r="689" spans="1:16" x14ac:dyDescent="0.45">
      <c r="A689" s="10" t="s">
        <v>100</v>
      </c>
      <c r="B689" s="10" t="s">
        <v>21</v>
      </c>
      <c r="C689">
        <v>306.2</v>
      </c>
      <c r="D689">
        <v>5.8</v>
      </c>
      <c r="F689">
        <v>4.9000000000000004</v>
      </c>
      <c r="I689">
        <v>5.9</v>
      </c>
      <c r="J689">
        <v>-1.1000000000000001</v>
      </c>
      <c r="N689">
        <v>4.3</v>
      </c>
      <c r="O689" s="10" t="s">
        <v>871</v>
      </c>
    </row>
    <row r="690" spans="1:16" x14ac:dyDescent="0.45">
      <c r="A690" s="10" t="s">
        <v>181</v>
      </c>
      <c r="B690" s="10" t="s">
        <v>21</v>
      </c>
      <c r="C690">
        <v>568.20000000000005</v>
      </c>
      <c r="D690">
        <v>5.8</v>
      </c>
      <c r="F690">
        <v>5.2</v>
      </c>
      <c r="I690">
        <v>3.5</v>
      </c>
      <c r="K690">
        <v>-5.8</v>
      </c>
      <c r="L690">
        <v>-4.5999999999999996</v>
      </c>
      <c r="N690">
        <v>1.1000000000000001</v>
      </c>
      <c r="O690" s="10" t="s">
        <v>871</v>
      </c>
    </row>
    <row r="691" spans="1:16" x14ac:dyDescent="0.45">
      <c r="A691" s="10" t="s">
        <v>49</v>
      </c>
      <c r="B691" s="10" t="s">
        <v>21</v>
      </c>
      <c r="C691">
        <v>1475.2</v>
      </c>
      <c r="D691">
        <v>5.8</v>
      </c>
      <c r="F691">
        <v>1</v>
      </c>
      <c r="G691">
        <v>1.2</v>
      </c>
      <c r="I691">
        <v>2.6</v>
      </c>
      <c r="J691">
        <v>2.2000000000000002</v>
      </c>
      <c r="K691">
        <v>-5.8</v>
      </c>
      <c r="N691">
        <v>3.7</v>
      </c>
      <c r="O691" s="10" t="s">
        <v>871</v>
      </c>
    </row>
    <row r="692" spans="1:16" x14ac:dyDescent="0.45">
      <c r="A692" s="10" t="s">
        <v>408</v>
      </c>
      <c r="B692" s="10" t="s">
        <v>21</v>
      </c>
      <c r="C692">
        <v>648.1</v>
      </c>
      <c r="D692">
        <v>5.8</v>
      </c>
      <c r="I692">
        <v>5.8</v>
      </c>
      <c r="J692">
        <v>1.7</v>
      </c>
      <c r="N692">
        <v>4.5999999999999996</v>
      </c>
      <c r="O692" s="10" t="s">
        <v>871</v>
      </c>
    </row>
    <row r="693" spans="1:16" x14ac:dyDescent="0.45">
      <c r="A693" s="10" t="s">
        <v>248</v>
      </c>
      <c r="B693" s="10" t="s">
        <v>21</v>
      </c>
      <c r="C693">
        <v>1335.2</v>
      </c>
      <c r="D693">
        <v>5.7</v>
      </c>
      <c r="F693">
        <v>5</v>
      </c>
      <c r="I693">
        <v>5.5</v>
      </c>
      <c r="J693">
        <v>0.9</v>
      </c>
      <c r="K693">
        <v>-4.2</v>
      </c>
      <c r="N693">
        <v>4.4000000000000004</v>
      </c>
      <c r="O693" s="10" t="s">
        <v>871</v>
      </c>
    </row>
    <row r="694" spans="1:16" x14ac:dyDescent="0.45">
      <c r="A694" s="10" t="s">
        <v>71</v>
      </c>
      <c r="B694" s="10" t="s">
        <v>21</v>
      </c>
      <c r="C694">
        <v>305.10000000000002</v>
      </c>
      <c r="D694">
        <v>5.7</v>
      </c>
      <c r="G694">
        <v>1.3</v>
      </c>
      <c r="I694">
        <v>3.6</v>
      </c>
      <c r="J694">
        <v>1.5</v>
      </c>
      <c r="O694" s="10" t="s">
        <v>871</v>
      </c>
    </row>
    <row r="695" spans="1:16" x14ac:dyDescent="0.45">
      <c r="A695" s="10" t="s">
        <v>65</v>
      </c>
      <c r="B695" s="10" t="s">
        <v>21</v>
      </c>
      <c r="C695">
        <v>532.1</v>
      </c>
      <c r="D695">
        <v>5.7</v>
      </c>
      <c r="I695">
        <v>4.4000000000000004</v>
      </c>
      <c r="J695">
        <v>1.9</v>
      </c>
      <c r="K695">
        <v>-2</v>
      </c>
      <c r="N695">
        <v>3.7</v>
      </c>
      <c r="O695" s="10" t="s">
        <v>871</v>
      </c>
    </row>
    <row r="696" spans="1:16" x14ac:dyDescent="0.45">
      <c r="A696" s="10" t="s">
        <v>274</v>
      </c>
      <c r="B696" s="10" t="s">
        <v>21</v>
      </c>
      <c r="C696">
        <v>710.2</v>
      </c>
      <c r="D696">
        <v>5.5</v>
      </c>
      <c r="I696">
        <v>1.4</v>
      </c>
      <c r="J696">
        <v>-1.8</v>
      </c>
      <c r="N696">
        <v>-0.8</v>
      </c>
      <c r="O696" s="10" t="s">
        <v>871</v>
      </c>
    </row>
    <row r="697" spans="1:16" x14ac:dyDescent="0.45">
      <c r="A697" s="10" t="s">
        <v>33</v>
      </c>
      <c r="B697" s="10" t="s">
        <v>21</v>
      </c>
      <c r="C697">
        <v>541.1</v>
      </c>
      <c r="D697">
        <v>5.5</v>
      </c>
      <c r="I697">
        <v>1.1000000000000001</v>
      </c>
      <c r="J697">
        <v>2</v>
      </c>
      <c r="K697">
        <v>1</v>
      </c>
      <c r="N697">
        <v>1.7</v>
      </c>
      <c r="O697" s="10" t="s">
        <v>871</v>
      </c>
    </row>
    <row r="698" spans="1:16" x14ac:dyDescent="0.45">
      <c r="A698" s="10" t="s">
        <v>206</v>
      </c>
      <c r="B698" s="10" t="s">
        <v>21</v>
      </c>
      <c r="C698">
        <v>528.20000000000005</v>
      </c>
      <c r="D698">
        <v>5.3</v>
      </c>
      <c r="F698">
        <v>3.8</v>
      </c>
      <c r="G698">
        <v>1.7</v>
      </c>
      <c r="I698">
        <v>5.7</v>
      </c>
      <c r="J698">
        <v>0.8</v>
      </c>
      <c r="K698">
        <v>-1.4</v>
      </c>
      <c r="N698">
        <v>1.7</v>
      </c>
      <c r="O698" s="10" t="s">
        <v>871</v>
      </c>
    </row>
    <row r="699" spans="1:16" x14ac:dyDescent="0.45">
      <c r="A699" s="10" t="s">
        <v>405</v>
      </c>
      <c r="B699" s="10" t="s">
        <v>21</v>
      </c>
      <c r="C699">
        <v>1807.2</v>
      </c>
      <c r="D699">
        <v>5.2</v>
      </c>
      <c r="K699">
        <v>1.4</v>
      </c>
      <c r="M699">
        <v>-0.1</v>
      </c>
      <c r="O699" s="10" t="s">
        <v>871</v>
      </c>
      <c r="P699">
        <v>1.2</v>
      </c>
    </row>
    <row r="700" spans="1:16" x14ac:dyDescent="0.45">
      <c r="A700" s="10" t="s">
        <v>51</v>
      </c>
      <c r="B700" s="10" t="s">
        <v>21</v>
      </c>
      <c r="C700">
        <v>417.1</v>
      </c>
      <c r="D700">
        <v>5.0999999999999996</v>
      </c>
      <c r="I700">
        <v>4.2</v>
      </c>
      <c r="J700">
        <v>1.3</v>
      </c>
      <c r="K700">
        <v>-7.2</v>
      </c>
      <c r="N700">
        <v>6.1</v>
      </c>
      <c r="O700" s="10" t="s">
        <v>871</v>
      </c>
    </row>
    <row r="701" spans="1:16" x14ac:dyDescent="0.45">
      <c r="A701" s="10" t="s">
        <v>457</v>
      </c>
      <c r="B701" s="10" t="s">
        <v>21</v>
      </c>
      <c r="C701">
        <v>341.2</v>
      </c>
      <c r="D701">
        <v>5.0999999999999996</v>
      </c>
      <c r="I701">
        <v>6.4</v>
      </c>
      <c r="J701">
        <v>0.5</v>
      </c>
      <c r="K701">
        <v>-1.4</v>
      </c>
      <c r="N701">
        <v>3.9</v>
      </c>
      <c r="O701" s="10" t="s">
        <v>871</v>
      </c>
    </row>
    <row r="702" spans="1:16" x14ac:dyDescent="0.45">
      <c r="A702" s="10" t="s">
        <v>362</v>
      </c>
      <c r="B702" s="10" t="s">
        <v>21</v>
      </c>
      <c r="C702">
        <v>1289.0999999999999</v>
      </c>
      <c r="D702">
        <v>5</v>
      </c>
      <c r="F702">
        <v>4.9000000000000004</v>
      </c>
      <c r="G702">
        <v>4.8</v>
      </c>
      <c r="I702">
        <v>6.5</v>
      </c>
      <c r="J702">
        <v>-2</v>
      </c>
      <c r="K702">
        <v>-2.2999999999999998</v>
      </c>
      <c r="N702">
        <v>3.4</v>
      </c>
      <c r="O702" s="10" t="s">
        <v>871</v>
      </c>
    </row>
    <row r="703" spans="1:16" x14ac:dyDescent="0.45">
      <c r="A703" s="10" t="s">
        <v>187</v>
      </c>
      <c r="B703" s="10" t="s">
        <v>21</v>
      </c>
      <c r="C703">
        <v>304</v>
      </c>
      <c r="D703">
        <v>5</v>
      </c>
      <c r="I703">
        <v>0.3</v>
      </c>
      <c r="J703">
        <v>2.1</v>
      </c>
      <c r="N703">
        <v>-1.2</v>
      </c>
      <c r="O703" s="10" t="s">
        <v>871</v>
      </c>
    </row>
    <row r="704" spans="1:16" x14ac:dyDescent="0.45">
      <c r="A704" s="10" t="s">
        <v>108</v>
      </c>
      <c r="B704" s="10" t="s">
        <v>109</v>
      </c>
      <c r="C704">
        <v>337</v>
      </c>
      <c r="D704">
        <v>4.8</v>
      </c>
      <c r="F704">
        <v>3.4</v>
      </c>
      <c r="G704">
        <v>0</v>
      </c>
      <c r="I704">
        <v>-0.1</v>
      </c>
      <c r="J704">
        <v>-0.4</v>
      </c>
      <c r="O704" s="10" t="s">
        <v>871</v>
      </c>
    </row>
    <row r="705" spans="1:15" x14ac:dyDescent="0.45">
      <c r="A705" s="10" t="s">
        <v>139</v>
      </c>
      <c r="B705" s="10" t="s">
        <v>21</v>
      </c>
      <c r="C705">
        <v>1829</v>
      </c>
      <c r="D705">
        <v>4.5</v>
      </c>
      <c r="F705">
        <v>3.6</v>
      </c>
      <c r="I705">
        <v>3.1</v>
      </c>
      <c r="J705">
        <v>-0.5</v>
      </c>
      <c r="K705">
        <v>-5.2</v>
      </c>
      <c r="L705">
        <v>-5.4</v>
      </c>
      <c r="N705">
        <v>2.1</v>
      </c>
      <c r="O705" s="10" t="s">
        <v>871</v>
      </c>
    </row>
    <row r="706" spans="1:15" x14ac:dyDescent="0.45">
      <c r="A706" s="10" t="s">
        <v>210</v>
      </c>
      <c r="B706" s="10" t="s">
        <v>21</v>
      </c>
      <c r="C706">
        <v>322</v>
      </c>
      <c r="D706">
        <v>4.4000000000000004</v>
      </c>
      <c r="I706">
        <v>3.4</v>
      </c>
      <c r="J706">
        <v>3.2</v>
      </c>
      <c r="K706">
        <v>0.7</v>
      </c>
      <c r="N706">
        <v>1.4</v>
      </c>
      <c r="O706" s="10" t="s">
        <v>871</v>
      </c>
    </row>
    <row r="707" spans="1:15" x14ac:dyDescent="0.45">
      <c r="A707" s="10" t="s">
        <v>50</v>
      </c>
      <c r="B707" s="10" t="s">
        <v>21</v>
      </c>
      <c r="C707">
        <v>854</v>
      </c>
      <c r="D707">
        <v>4.4000000000000004</v>
      </c>
      <c r="I707">
        <v>3.3</v>
      </c>
      <c r="J707">
        <v>1.6</v>
      </c>
      <c r="K707">
        <v>-5.2</v>
      </c>
      <c r="N707">
        <v>4.9000000000000004</v>
      </c>
      <c r="O707" s="10" t="s">
        <v>871</v>
      </c>
    </row>
    <row r="708" spans="1:15" x14ac:dyDescent="0.45">
      <c r="A708" s="10" t="s">
        <v>84</v>
      </c>
      <c r="B708" s="10" t="s">
        <v>21</v>
      </c>
      <c r="C708">
        <v>1413</v>
      </c>
      <c r="D708">
        <v>4.4000000000000004</v>
      </c>
      <c r="F708">
        <v>5.6</v>
      </c>
      <c r="G708">
        <v>2.9</v>
      </c>
      <c r="I708">
        <v>4</v>
      </c>
      <c r="K708">
        <v>-1.4</v>
      </c>
      <c r="N708">
        <v>1.1000000000000001</v>
      </c>
      <c r="O708" s="10" t="s">
        <v>871</v>
      </c>
    </row>
    <row r="709" spans="1:15" x14ac:dyDescent="0.45">
      <c r="A709" s="10" t="s">
        <v>66</v>
      </c>
      <c r="B709" s="10" t="s">
        <v>21</v>
      </c>
      <c r="C709">
        <v>1201</v>
      </c>
      <c r="D709">
        <v>4.4000000000000004</v>
      </c>
      <c r="I709">
        <v>-0.8</v>
      </c>
      <c r="J709">
        <v>0.1</v>
      </c>
      <c r="N709">
        <v>0.5</v>
      </c>
      <c r="O709" s="10" t="s">
        <v>871</v>
      </c>
    </row>
    <row r="710" spans="1:15" x14ac:dyDescent="0.45">
      <c r="A710" s="10" t="s">
        <v>63</v>
      </c>
      <c r="B710" s="10" t="s">
        <v>21</v>
      </c>
      <c r="C710">
        <v>392</v>
      </c>
      <c r="D710">
        <v>4.0999999999999996</v>
      </c>
      <c r="F710">
        <v>4.3</v>
      </c>
      <c r="G710">
        <v>2.1</v>
      </c>
      <c r="I710">
        <v>2.4</v>
      </c>
      <c r="J710">
        <v>-3.1</v>
      </c>
      <c r="K710">
        <v>-2.9</v>
      </c>
      <c r="N710">
        <v>2.9</v>
      </c>
      <c r="O710" s="10" t="s">
        <v>871</v>
      </c>
    </row>
    <row r="711" spans="1:15" x14ac:dyDescent="0.45">
      <c r="A711" s="10" t="s">
        <v>824</v>
      </c>
      <c r="B711" s="10" t="s">
        <v>21</v>
      </c>
      <c r="C711">
        <v>451</v>
      </c>
      <c r="D711">
        <v>3.9</v>
      </c>
      <c r="F711">
        <v>4.7</v>
      </c>
      <c r="I711">
        <v>4.5</v>
      </c>
      <c r="J711">
        <v>1.5</v>
      </c>
      <c r="N711">
        <v>4</v>
      </c>
      <c r="O711" s="10" t="s">
        <v>871</v>
      </c>
    </row>
    <row r="712" spans="1:15" x14ac:dyDescent="0.45">
      <c r="A712" s="10" t="s">
        <v>29</v>
      </c>
      <c r="B712" s="10" t="s">
        <v>21</v>
      </c>
      <c r="C712">
        <v>1141.0999999999999</v>
      </c>
      <c r="D712">
        <v>3.8</v>
      </c>
      <c r="F712">
        <v>3.6</v>
      </c>
      <c r="I712">
        <v>2.4</v>
      </c>
      <c r="J712">
        <v>-0.3</v>
      </c>
      <c r="K712">
        <v>-1.5</v>
      </c>
      <c r="M712">
        <v>-1</v>
      </c>
      <c r="N712">
        <v>0.6</v>
      </c>
      <c r="O712" s="10" t="s">
        <v>871</v>
      </c>
    </row>
    <row r="713" spans="1:15" x14ac:dyDescent="0.45">
      <c r="A713" s="10" t="s">
        <v>682</v>
      </c>
      <c r="B713" s="10" t="s">
        <v>21</v>
      </c>
      <c r="C713">
        <v>609</v>
      </c>
      <c r="D713">
        <v>3.8</v>
      </c>
      <c r="I713">
        <v>-3.3</v>
      </c>
      <c r="J713">
        <v>1.3</v>
      </c>
      <c r="K713">
        <v>3.5</v>
      </c>
      <c r="N713">
        <v>-2.9</v>
      </c>
      <c r="O713" s="10" t="s">
        <v>871</v>
      </c>
    </row>
    <row r="714" spans="1:15" x14ac:dyDescent="0.45">
      <c r="A714" s="10" t="s">
        <v>39</v>
      </c>
      <c r="B714" s="10" t="s">
        <v>21</v>
      </c>
      <c r="C714">
        <v>864</v>
      </c>
      <c r="D714">
        <v>3.8</v>
      </c>
      <c r="F714">
        <v>3.1</v>
      </c>
      <c r="G714">
        <v>0.1</v>
      </c>
      <c r="I714">
        <v>2.9</v>
      </c>
      <c r="J714">
        <v>3.3</v>
      </c>
      <c r="K714">
        <v>-2.5</v>
      </c>
      <c r="N714">
        <v>0.1</v>
      </c>
      <c r="O714" s="10" t="s">
        <v>871</v>
      </c>
    </row>
    <row r="715" spans="1:15" x14ac:dyDescent="0.45">
      <c r="A715" s="10" t="s">
        <v>110</v>
      </c>
      <c r="B715" s="10" t="s">
        <v>21</v>
      </c>
      <c r="C715">
        <v>401.2</v>
      </c>
      <c r="D715">
        <v>3.5</v>
      </c>
      <c r="I715">
        <v>-0.1</v>
      </c>
      <c r="J715">
        <v>0.7</v>
      </c>
      <c r="K715">
        <v>-1.1000000000000001</v>
      </c>
      <c r="N715">
        <v>-0.9</v>
      </c>
      <c r="O715" s="10" t="s">
        <v>871</v>
      </c>
    </row>
    <row r="716" spans="1:15" x14ac:dyDescent="0.45">
      <c r="A716" s="10" t="s">
        <v>186</v>
      </c>
      <c r="B716" s="10" t="s">
        <v>21</v>
      </c>
      <c r="C716">
        <v>764.1</v>
      </c>
      <c r="D716">
        <v>3.3</v>
      </c>
      <c r="F716">
        <v>4.7</v>
      </c>
      <c r="G716">
        <v>3.4</v>
      </c>
      <c r="I716">
        <v>4.7</v>
      </c>
      <c r="J716">
        <v>-1.1000000000000001</v>
      </c>
      <c r="K716">
        <v>-7.1</v>
      </c>
      <c r="L716">
        <v>-10.5</v>
      </c>
      <c r="N716">
        <v>3.1</v>
      </c>
      <c r="O716" s="10" t="s">
        <v>871</v>
      </c>
    </row>
    <row r="717" spans="1:15" x14ac:dyDescent="0.45">
      <c r="A717" s="10" t="s">
        <v>56</v>
      </c>
      <c r="B717" s="10" t="s">
        <v>21</v>
      </c>
      <c r="C717">
        <v>606</v>
      </c>
      <c r="D717">
        <v>3</v>
      </c>
      <c r="G717">
        <v>1.8</v>
      </c>
      <c r="I717">
        <v>2.1</v>
      </c>
      <c r="J717">
        <v>2.2999999999999998</v>
      </c>
      <c r="N717">
        <v>0.9</v>
      </c>
      <c r="O717" s="10" t="s">
        <v>871</v>
      </c>
    </row>
    <row r="718" spans="1:15" x14ac:dyDescent="0.45">
      <c r="A718" s="10" t="s">
        <v>238</v>
      </c>
      <c r="B718" s="10" t="s">
        <v>21</v>
      </c>
      <c r="C718">
        <v>342</v>
      </c>
      <c r="D718">
        <v>3</v>
      </c>
      <c r="F718">
        <v>7.8</v>
      </c>
      <c r="I718">
        <v>2.9</v>
      </c>
      <c r="J718">
        <v>2.6</v>
      </c>
      <c r="N718">
        <v>9.5</v>
      </c>
      <c r="O718" s="10" t="s">
        <v>871</v>
      </c>
    </row>
    <row r="719" spans="1:15" x14ac:dyDescent="0.45">
      <c r="A719" s="10" t="s">
        <v>46</v>
      </c>
      <c r="B719" s="10" t="s">
        <v>21</v>
      </c>
      <c r="C719">
        <v>314.10000000000002</v>
      </c>
      <c r="D719">
        <v>2.8</v>
      </c>
      <c r="F719">
        <v>2.7</v>
      </c>
      <c r="K719">
        <v>-5.8</v>
      </c>
      <c r="N719">
        <v>1.5</v>
      </c>
      <c r="O719" s="10" t="s">
        <v>871</v>
      </c>
    </row>
    <row r="720" spans="1:15" x14ac:dyDescent="0.45">
      <c r="A720" s="10" t="s">
        <v>31</v>
      </c>
      <c r="B720" s="10" t="s">
        <v>21</v>
      </c>
      <c r="C720">
        <v>348</v>
      </c>
      <c r="D720">
        <v>2.7</v>
      </c>
      <c r="F720">
        <v>7.6</v>
      </c>
      <c r="G720">
        <v>4.5999999999999996</v>
      </c>
      <c r="I720">
        <v>-2.7</v>
      </c>
      <c r="J720">
        <v>1.2</v>
      </c>
      <c r="K720">
        <v>1.2</v>
      </c>
      <c r="N720">
        <v>-1.4</v>
      </c>
      <c r="O720" s="10" t="s">
        <v>871</v>
      </c>
    </row>
    <row r="721" spans="1:15" x14ac:dyDescent="0.45">
      <c r="A721" s="10" t="s">
        <v>23</v>
      </c>
      <c r="B721" s="10" t="s">
        <v>24</v>
      </c>
      <c r="C721">
        <v>467</v>
      </c>
      <c r="D721">
        <v>2.1</v>
      </c>
      <c r="F721">
        <v>2</v>
      </c>
      <c r="I721">
        <v>1</v>
      </c>
      <c r="J721">
        <v>1.1000000000000001</v>
      </c>
      <c r="K721">
        <v>-5.2</v>
      </c>
      <c r="N721">
        <v>0</v>
      </c>
      <c r="O721" s="10" t="s">
        <v>871</v>
      </c>
    </row>
    <row r="722" spans="1:15" x14ac:dyDescent="0.45">
      <c r="A722" s="10" t="s">
        <v>83</v>
      </c>
      <c r="B722" s="10" t="s">
        <v>21</v>
      </c>
      <c r="C722">
        <v>762.1</v>
      </c>
      <c r="D722">
        <v>1.9</v>
      </c>
      <c r="I722">
        <v>-3.3</v>
      </c>
      <c r="J722">
        <v>2.5</v>
      </c>
      <c r="K722">
        <v>-8.1</v>
      </c>
      <c r="N722">
        <v>-4</v>
      </c>
      <c r="O722" s="10" t="s">
        <v>871</v>
      </c>
    </row>
    <row r="723" spans="1:15" x14ac:dyDescent="0.45">
      <c r="A723" s="10" t="s">
        <v>126</v>
      </c>
      <c r="B723" s="10" t="s">
        <v>21</v>
      </c>
      <c r="C723">
        <v>322</v>
      </c>
      <c r="D723">
        <v>1.2</v>
      </c>
      <c r="I723">
        <v>-5.5</v>
      </c>
      <c r="J723">
        <v>2.4</v>
      </c>
      <c r="O723" s="10" t="s">
        <v>871</v>
      </c>
    </row>
    <row r="724" spans="1:15" x14ac:dyDescent="0.45">
      <c r="A724" s="10" t="s">
        <v>20</v>
      </c>
      <c r="B724" s="10" t="s">
        <v>21</v>
      </c>
      <c r="C724">
        <v>717.1</v>
      </c>
      <c r="D724">
        <v>1.1000000000000001</v>
      </c>
      <c r="G724">
        <v>-2.2000000000000002</v>
      </c>
      <c r="I724">
        <v>-6</v>
      </c>
      <c r="J724">
        <v>-2</v>
      </c>
      <c r="K724">
        <v>4.2</v>
      </c>
      <c r="N724">
        <v>-8.3000000000000007</v>
      </c>
      <c r="O724" s="10" t="s">
        <v>871</v>
      </c>
    </row>
    <row r="725" spans="1:15" x14ac:dyDescent="0.45">
      <c r="A725" s="10" t="s">
        <v>32</v>
      </c>
      <c r="B725" s="10" t="s">
        <v>21</v>
      </c>
      <c r="C725">
        <v>339.1</v>
      </c>
      <c r="D725">
        <v>1</v>
      </c>
      <c r="I725">
        <v>3.3</v>
      </c>
      <c r="J725">
        <v>1.4</v>
      </c>
      <c r="N725">
        <v>1.3</v>
      </c>
      <c r="O725" s="10" t="s">
        <v>871</v>
      </c>
    </row>
    <row r="726" spans="1:15" x14ac:dyDescent="0.45">
      <c r="A726" s="10" t="s">
        <v>38</v>
      </c>
      <c r="B726" s="10" t="s">
        <v>21</v>
      </c>
      <c r="C726">
        <v>401.1</v>
      </c>
      <c r="D726">
        <v>-1.1000000000000001</v>
      </c>
      <c r="I726">
        <v>-0.1</v>
      </c>
      <c r="J726">
        <v>2.1</v>
      </c>
      <c r="K726">
        <v>-2.2999999999999998</v>
      </c>
      <c r="N726">
        <v>0.3</v>
      </c>
      <c r="O726" s="10" t="s">
        <v>871</v>
      </c>
    </row>
    <row r="727" spans="1:15" x14ac:dyDescent="0.45">
      <c r="A727" s="10" t="s">
        <v>34</v>
      </c>
      <c r="B727" s="10" t="s">
        <v>21</v>
      </c>
      <c r="C727">
        <v>449</v>
      </c>
      <c r="D727">
        <v>-1.2</v>
      </c>
      <c r="G727">
        <v>-0.9</v>
      </c>
      <c r="I727">
        <v>2.8</v>
      </c>
      <c r="J727">
        <v>-1.4</v>
      </c>
      <c r="K727">
        <v>-3.9</v>
      </c>
      <c r="N727">
        <v>1</v>
      </c>
      <c r="O727" s="10" t="s">
        <v>871</v>
      </c>
    </row>
    <row r="728" spans="1:15" x14ac:dyDescent="0.45">
      <c r="A728" s="10" t="s">
        <v>41</v>
      </c>
      <c r="B728" s="10" t="s">
        <v>21</v>
      </c>
      <c r="C728">
        <v>403.2</v>
      </c>
      <c r="D728">
        <v>-2.8</v>
      </c>
      <c r="G728">
        <v>-1.9</v>
      </c>
      <c r="I728">
        <v>-3.2</v>
      </c>
      <c r="J728">
        <v>-1</v>
      </c>
      <c r="K728">
        <v>-1.2</v>
      </c>
      <c r="N728">
        <v>-2.1</v>
      </c>
      <c r="O728" s="10" t="s">
        <v>871</v>
      </c>
    </row>
    <row r="729" spans="1:15" x14ac:dyDescent="0.45">
      <c r="A729" s="10" t="s">
        <v>1506</v>
      </c>
      <c r="B729" s="10" t="s">
        <v>37</v>
      </c>
      <c r="C729">
        <v>306.10000000000002</v>
      </c>
      <c r="D729">
        <v>-4.5999999999999996</v>
      </c>
      <c r="I729">
        <v>-8.6999999999999993</v>
      </c>
      <c r="J729">
        <v>6.4</v>
      </c>
      <c r="O729" s="10" t="s">
        <v>871</v>
      </c>
    </row>
    <row r="730" spans="1:15" x14ac:dyDescent="0.45">
      <c r="A730" s="10" t="s">
        <v>410</v>
      </c>
      <c r="B730" s="10" t="s">
        <v>21</v>
      </c>
      <c r="C730">
        <v>388.2</v>
      </c>
      <c r="F730">
        <v>8.6999999999999993</v>
      </c>
      <c r="I730">
        <v>7.4</v>
      </c>
      <c r="K730">
        <v>-0.2</v>
      </c>
      <c r="N730">
        <v>4.4000000000000004</v>
      </c>
      <c r="O730" s="10" t="s">
        <v>871</v>
      </c>
    </row>
    <row r="731" spans="1:15" x14ac:dyDescent="0.45">
      <c r="A731" s="10" t="s">
        <v>1809</v>
      </c>
      <c r="B731" s="10" t="s">
        <v>289</v>
      </c>
      <c r="C731">
        <v>313</v>
      </c>
      <c r="F731">
        <v>5.0999999999999996</v>
      </c>
      <c r="I731">
        <v>4.7</v>
      </c>
      <c r="J731">
        <v>-0.1</v>
      </c>
      <c r="N731">
        <v>3.1</v>
      </c>
      <c r="O731" s="10" t="s">
        <v>871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6FB0-8953-4AE0-AA6F-46F5CC899A5F}">
  <sheetPr>
    <tabColor theme="2" tint="-9.9978637043366805E-2"/>
  </sheetPr>
  <dimension ref="A1:P731"/>
  <sheetViews>
    <sheetView workbookViewId="0">
      <selection activeCell="L717" sqref="L717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6.73046875" bestFit="1" customWidth="1"/>
    <col min="4" max="4" width="6.59765625" bestFit="1" customWidth="1"/>
    <col min="5" max="5" width="6.3984375" bestFit="1" customWidth="1"/>
    <col min="6" max="6" width="6.73046875" bestFit="1" customWidth="1"/>
    <col min="7" max="7" width="6.59765625" bestFit="1" customWidth="1"/>
    <col min="8" max="8" width="6.796875" bestFit="1" customWidth="1"/>
    <col min="9" max="9" width="6.19921875" bestFit="1" customWidth="1"/>
    <col min="10" max="10" width="6.53125" bestFit="1" customWidth="1"/>
    <col min="11" max="11" width="7" bestFit="1" customWidth="1"/>
    <col min="12" max="12" width="6.86328125" bestFit="1" customWidth="1"/>
    <col min="13" max="13" width="6.6640625" bestFit="1" customWidth="1"/>
    <col min="14" max="14" width="7.06640625" bestFit="1" customWidth="1"/>
    <col min="15" max="15" width="6.86328125" bestFit="1" customWidth="1"/>
    <col min="16" max="16" width="6.9296875" bestFit="1" customWidth="1"/>
  </cols>
  <sheetData>
    <row r="1" spans="1:16" x14ac:dyDescent="0.45">
      <c r="A1" t="s">
        <v>0</v>
      </c>
      <c r="B1" t="s">
        <v>1</v>
      </c>
      <c r="C1" t="s">
        <v>860</v>
      </c>
      <c r="D1" t="s">
        <v>1910</v>
      </c>
      <c r="E1" t="s">
        <v>1911</v>
      </c>
      <c r="F1" t="s">
        <v>1912</v>
      </c>
      <c r="G1" t="s">
        <v>1913</v>
      </c>
      <c r="H1" t="s">
        <v>1914</v>
      </c>
      <c r="I1" t="s">
        <v>1915</v>
      </c>
      <c r="J1" t="s">
        <v>1916</v>
      </c>
      <c r="K1" t="s">
        <v>1917</v>
      </c>
      <c r="L1" t="s">
        <v>1918</v>
      </c>
      <c r="M1" t="s">
        <v>1919</v>
      </c>
      <c r="N1" t="s">
        <v>1920</v>
      </c>
      <c r="O1" t="s">
        <v>1921</v>
      </c>
      <c r="P1" t="s">
        <v>1922</v>
      </c>
    </row>
    <row r="2" spans="1:16" x14ac:dyDescent="0.45">
      <c r="A2" s="10" t="s">
        <v>798</v>
      </c>
      <c r="B2" s="10" t="s">
        <v>21</v>
      </c>
      <c r="C2">
        <v>315.10000000000002</v>
      </c>
      <c r="D2">
        <v>11.5</v>
      </c>
      <c r="F2">
        <v>-5.7</v>
      </c>
      <c r="H2" s="10" t="s">
        <v>871</v>
      </c>
      <c r="I2">
        <v>10.8</v>
      </c>
      <c r="J2">
        <v>-3</v>
      </c>
      <c r="K2">
        <v>1.8</v>
      </c>
      <c r="N2">
        <v>8.6999999999999993</v>
      </c>
      <c r="P2" s="10" t="s">
        <v>871</v>
      </c>
    </row>
    <row r="3" spans="1:16" x14ac:dyDescent="0.45">
      <c r="A3" s="10" t="s">
        <v>51</v>
      </c>
      <c r="B3" s="10" t="s">
        <v>21</v>
      </c>
      <c r="C3">
        <v>417.1</v>
      </c>
      <c r="D3">
        <v>11</v>
      </c>
      <c r="H3" s="10" t="s">
        <v>871</v>
      </c>
      <c r="I3">
        <v>10.5</v>
      </c>
      <c r="J3">
        <v>0</v>
      </c>
      <c r="K3">
        <v>-7.1</v>
      </c>
      <c r="N3">
        <v>10</v>
      </c>
      <c r="P3" s="10" t="s">
        <v>871</v>
      </c>
    </row>
    <row r="4" spans="1:16" x14ac:dyDescent="0.45">
      <c r="A4" s="10" t="s">
        <v>585</v>
      </c>
      <c r="B4" s="10" t="s">
        <v>21</v>
      </c>
      <c r="C4">
        <v>868</v>
      </c>
      <c r="D4">
        <v>10.8</v>
      </c>
      <c r="F4">
        <v>3.6</v>
      </c>
      <c r="H4" s="10" t="s">
        <v>871</v>
      </c>
      <c r="I4">
        <v>10.4</v>
      </c>
      <c r="J4">
        <v>-0.2</v>
      </c>
      <c r="K4">
        <v>-2.2000000000000002</v>
      </c>
      <c r="N4">
        <v>8.9</v>
      </c>
      <c r="P4" s="10" t="s">
        <v>871</v>
      </c>
    </row>
    <row r="5" spans="1:16" x14ac:dyDescent="0.45">
      <c r="A5" s="10" t="s">
        <v>38</v>
      </c>
      <c r="B5" s="10" t="s">
        <v>21</v>
      </c>
      <c r="C5">
        <v>401.1</v>
      </c>
      <c r="D5">
        <v>10.1</v>
      </c>
      <c r="H5" s="10" t="s">
        <v>871</v>
      </c>
      <c r="I5">
        <v>10.5</v>
      </c>
      <c r="J5">
        <v>1.9</v>
      </c>
      <c r="K5">
        <v>-3</v>
      </c>
      <c r="N5">
        <v>11.2</v>
      </c>
      <c r="P5" s="10" t="s">
        <v>871</v>
      </c>
    </row>
    <row r="6" spans="1:16" x14ac:dyDescent="0.45">
      <c r="A6" s="10" t="s">
        <v>31</v>
      </c>
      <c r="B6" s="10" t="s">
        <v>21</v>
      </c>
      <c r="C6">
        <v>348</v>
      </c>
      <c r="D6">
        <v>10.1</v>
      </c>
      <c r="F6">
        <v>2.6</v>
      </c>
      <c r="G6">
        <v>-9.9</v>
      </c>
      <c r="H6" s="10" t="s">
        <v>871</v>
      </c>
      <c r="I6">
        <v>10.7</v>
      </c>
      <c r="J6">
        <v>-2</v>
      </c>
      <c r="K6">
        <v>-0.7</v>
      </c>
      <c r="N6">
        <v>11.7</v>
      </c>
      <c r="P6" s="10" t="s">
        <v>871</v>
      </c>
    </row>
    <row r="7" spans="1:16" x14ac:dyDescent="0.45">
      <c r="A7" s="10" t="s">
        <v>631</v>
      </c>
      <c r="B7" s="10" t="s">
        <v>21</v>
      </c>
      <c r="C7">
        <v>434</v>
      </c>
      <c r="D7">
        <v>9.8000000000000007</v>
      </c>
      <c r="H7" s="10" t="s">
        <v>871</v>
      </c>
      <c r="J7">
        <v>2.2999999999999998</v>
      </c>
      <c r="K7">
        <v>-1.5</v>
      </c>
      <c r="N7">
        <v>11.2</v>
      </c>
      <c r="P7" s="10" t="s">
        <v>871</v>
      </c>
    </row>
    <row r="8" spans="1:16" x14ac:dyDescent="0.45">
      <c r="A8" s="10" t="s">
        <v>101</v>
      </c>
      <c r="B8" s="10" t="s">
        <v>21</v>
      </c>
      <c r="C8">
        <v>515</v>
      </c>
      <c r="D8">
        <v>9.6999999999999993</v>
      </c>
      <c r="F8">
        <v>1.2</v>
      </c>
      <c r="H8" s="10" t="s">
        <v>871</v>
      </c>
      <c r="I8">
        <v>12.4</v>
      </c>
      <c r="J8">
        <v>-5.8</v>
      </c>
      <c r="K8">
        <v>-8.4</v>
      </c>
      <c r="N8">
        <v>11.7</v>
      </c>
      <c r="P8" s="10" t="s">
        <v>871</v>
      </c>
    </row>
    <row r="9" spans="1:16" x14ac:dyDescent="0.45">
      <c r="A9" s="10" t="s">
        <v>252</v>
      </c>
      <c r="B9" s="10" t="s">
        <v>21</v>
      </c>
      <c r="C9">
        <v>590</v>
      </c>
      <c r="D9">
        <v>9.6999999999999993</v>
      </c>
      <c r="F9">
        <v>2.2999999999999998</v>
      </c>
      <c r="H9" s="10" t="s">
        <v>871</v>
      </c>
      <c r="I9">
        <v>9.8000000000000007</v>
      </c>
      <c r="J9">
        <v>-3.9</v>
      </c>
      <c r="N9">
        <v>9.8000000000000007</v>
      </c>
      <c r="P9" s="10" t="s">
        <v>871</v>
      </c>
    </row>
    <row r="10" spans="1:16" x14ac:dyDescent="0.45">
      <c r="A10" s="10" t="s">
        <v>712</v>
      </c>
      <c r="B10" s="10" t="s">
        <v>21</v>
      </c>
      <c r="C10">
        <v>910.2</v>
      </c>
      <c r="D10">
        <v>9.6999999999999993</v>
      </c>
      <c r="H10" s="10" t="s">
        <v>871</v>
      </c>
      <c r="I10">
        <v>9.1999999999999993</v>
      </c>
      <c r="J10">
        <v>-1.2</v>
      </c>
      <c r="K10">
        <v>-2.2999999999999998</v>
      </c>
      <c r="N10">
        <v>10.5</v>
      </c>
      <c r="P10" s="10" t="s">
        <v>871</v>
      </c>
    </row>
    <row r="11" spans="1:16" x14ac:dyDescent="0.45">
      <c r="A11" s="10" t="s">
        <v>505</v>
      </c>
      <c r="B11" s="10" t="s">
        <v>21</v>
      </c>
      <c r="C11">
        <v>1059.2</v>
      </c>
      <c r="D11">
        <v>9.4</v>
      </c>
      <c r="F11">
        <v>0.8</v>
      </c>
      <c r="H11" s="10" t="s">
        <v>871</v>
      </c>
      <c r="I11">
        <v>9.1</v>
      </c>
      <c r="J11">
        <v>-1.4</v>
      </c>
      <c r="K11">
        <v>-3.9</v>
      </c>
      <c r="N11">
        <v>7.2</v>
      </c>
      <c r="P11" s="10" t="s">
        <v>871</v>
      </c>
    </row>
    <row r="12" spans="1:16" x14ac:dyDescent="0.45">
      <c r="A12" s="10" t="s">
        <v>349</v>
      </c>
      <c r="B12" s="10" t="s">
        <v>21</v>
      </c>
      <c r="C12">
        <v>346.2</v>
      </c>
      <c r="D12">
        <v>9.3000000000000007</v>
      </c>
      <c r="F12">
        <v>-0.9</v>
      </c>
      <c r="H12" s="10" t="s">
        <v>871</v>
      </c>
      <c r="I12">
        <v>10.7</v>
      </c>
      <c r="J12">
        <v>0.3</v>
      </c>
      <c r="K12">
        <v>-4.4000000000000004</v>
      </c>
      <c r="L12">
        <v>-3.4</v>
      </c>
      <c r="N12">
        <v>10.199999999999999</v>
      </c>
      <c r="P12" s="10" t="s">
        <v>871</v>
      </c>
    </row>
    <row r="13" spans="1:16" x14ac:dyDescent="0.45">
      <c r="A13" s="10" t="s">
        <v>468</v>
      </c>
      <c r="B13" s="10" t="s">
        <v>21</v>
      </c>
      <c r="C13">
        <v>1848.1</v>
      </c>
      <c r="D13">
        <v>9.1999999999999993</v>
      </c>
      <c r="H13" s="10" t="s">
        <v>871</v>
      </c>
      <c r="I13">
        <v>10.8</v>
      </c>
      <c r="J13">
        <v>-5.8</v>
      </c>
      <c r="M13">
        <v>-1.4</v>
      </c>
      <c r="N13">
        <v>11.8</v>
      </c>
      <c r="P13" s="10" t="s">
        <v>871</v>
      </c>
    </row>
    <row r="14" spans="1:16" x14ac:dyDescent="0.45">
      <c r="A14" s="10" t="s">
        <v>408</v>
      </c>
      <c r="B14" s="10" t="s">
        <v>21</v>
      </c>
      <c r="C14">
        <v>648.1</v>
      </c>
      <c r="D14">
        <v>9.1999999999999993</v>
      </c>
      <c r="H14" s="10" t="s">
        <v>871</v>
      </c>
      <c r="I14">
        <v>10.7</v>
      </c>
      <c r="J14">
        <v>-0.1</v>
      </c>
      <c r="N14">
        <v>12.3</v>
      </c>
      <c r="P14" s="10" t="s">
        <v>871</v>
      </c>
    </row>
    <row r="15" spans="1:16" x14ac:dyDescent="0.45">
      <c r="A15" s="10" t="s">
        <v>581</v>
      </c>
      <c r="B15" s="10" t="s">
        <v>21</v>
      </c>
      <c r="C15">
        <v>322</v>
      </c>
      <c r="D15">
        <v>8.9</v>
      </c>
      <c r="H15" s="10" t="s">
        <v>871</v>
      </c>
      <c r="I15">
        <v>9.1</v>
      </c>
      <c r="J15">
        <v>-2.6</v>
      </c>
      <c r="K15">
        <v>-2</v>
      </c>
      <c r="L15">
        <v>7.2</v>
      </c>
      <c r="N15">
        <v>10.3</v>
      </c>
      <c r="P15" s="10" t="s">
        <v>871</v>
      </c>
    </row>
    <row r="16" spans="1:16" x14ac:dyDescent="0.45">
      <c r="A16" s="10" t="s">
        <v>615</v>
      </c>
      <c r="B16" s="10" t="s">
        <v>21</v>
      </c>
      <c r="C16">
        <v>710.2</v>
      </c>
      <c r="D16">
        <v>8.8000000000000007</v>
      </c>
      <c r="F16">
        <v>0.4</v>
      </c>
      <c r="H16" s="10" t="s">
        <v>871</v>
      </c>
      <c r="I16">
        <v>9.9</v>
      </c>
      <c r="K16">
        <v>-7.3</v>
      </c>
      <c r="N16">
        <v>10.5</v>
      </c>
      <c r="P16" s="10" t="s">
        <v>871</v>
      </c>
    </row>
    <row r="17" spans="1:16" x14ac:dyDescent="0.45">
      <c r="A17" s="10" t="s">
        <v>600</v>
      </c>
      <c r="B17" s="10" t="s">
        <v>21</v>
      </c>
      <c r="C17">
        <v>501.1</v>
      </c>
      <c r="D17">
        <v>8.6999999999999993</v>
      </c>
      <c r="F17">
        <v>1.9</v>
      </c>
      <c r="H17" s="10" t="s">
        <v>871</v>
      </c>
      <c r="I17">
        <v>10.5</v>
      </c>
      <c r="J17">
        <v>0.6</v>
      </c>
      <c r="K17">
        <v>0.6</v>
      </c>
      <c r="N17">
        <v>9.9</v>
      </c>
      <c r="P17" s="10" t="s">
        <v>871</v>
      </c>
    </row>
    <row r="18" spans="1:16" x14ac:dyDescent="0.45">
      <c r="A18" s="10" t="s">
        <v>28</v>
      </c>
      <c r="B18" s="10" t="s">
        <v>21</v>
      </c>
      <c r="C18">
        <v>499</v>
      </c>
      <c r="D18">
        <v>8.6</v>
      </c>
      <c r="F18">
        <v>0.3</v>
      </c>
      <c r="H18" s="10" t="s">
        <v>871</v>
      </c>
      <c r="I18">
        <v>10.8</v>
      </c>
      <c r="J18">
        <v>-2.9</v>
      </c>
      <c r="N18">
        <v>9.6999999999999993</v>
      </c>
      <c r="P18" s="10" t="s">
        <v>871</v>
      </c>
    </row>
    <row r="19" spans="1:16" x14ac:dyDescent="0.45">
      <c r="A19" s="10" t="s">
        <v>90</v>
      </c>
      <c r="B19" s="10" t="s">
        <v>21</v>
      </c>
      <c r="C19">
        <v>1284.2</v>
      </c>
      <c r="D19">
        <v>8.6</v>
      </c>
      <c r="H19" s="10" t="s">
        <v>871</v>
      </c>
      <c r="I19">
        <v>10.8</v>
      </c>
      <c r="J19">
        <v>1</v>
      </c>
      <c r="K19">
        <v>0.4</v>
      </c>
      <c r="N19">
        <v>9.3000000000000007</v>
      </c>
      <c r="P19" s="10" t="s">
        <v>871</v>
      </c>
    </row>
    <row r="20" spans="1:16" x14ac:dyDescent="0.45">
      <c r="A20" s="10" t="s">
        <v>40</v>
      </c>
      <c r="B20" s="10" t="s">
        <v>21</v>
      </c>
      <c r="C20">
        <v>434.2</v>
      </c>
      <c r="D20">
        <v>8.4</v>
      </c>
      <c r="H20" s="10" t="s">
        <v>871</v>
      </c>
      <c r="I20">
        <v>10.3</v>
      </c>
      <c r="J20">
        <v>-1.5</v>
      </c>
      <c r="K20">
        <v>3.9</v>
      </c>
      <c r="N20">
        <v>8.5</v>
      </c>
      <c r="P20" s="10" t="s">
        <v>871</v>
      </c>
    </row>
    <row r="21" spans="1:16" x14ac:dyDescent="0.45">
      <c r="A21" s="10" t="s">
        <v>748</v>
      </c>
      <c r="B21" s="10" t="s">
        <v>21</v>
      </c>
      <c r="C21">
        <v>417.1</v>
      </c>
      <c r="D21">
        <v>8.4</v>
      </c>
      <c r="F21">
        <v>-1.2</v>
      </c>
      <c r="H21" s="10" t="s">
        <v>871</v>
      </c>
      <c r="I21">
        <v>10.9</v>
      </c>
      <c r="J21">
        <v>-4.8</v>
      </c>
      <c r="K21">
        <v>-4.5</v>
      </c>
      <c r="N21">
        <v>10.5</v>
      </c>
      <c r="P21" s="10" t="s">
        <v>871</v>
      </c>
    </row>
    <row r="22" spans="1:16" x14ac:dyDescent="0.45">
      <c r="A22" s="10" t="s">
        <v>338</v>
      </c>
      <c r="B22" s="10" t="s">
        <v>21</v>
      </c>
      <c r="C22">
        <v>497.1</v>
      </c>
      <c r="D22">
        <v>8.3000000000000007</v>
      </c>
      <c r="F22">
        <v>1.9</v>
      </c>
      <c r="H22" s="10" t="s">
        <v>871</v>
      </c>
      <c r="I22">
        <v>9.3000000000000007</v>
      </c>
      <c r="J22">
        <v>-1.1000000000000001</v>
      </c>
      <c r="K22">
        <v>-4.8</v>
      </c>
      <c r="N22">
        <v>8.6999999999999993</v>
      </c>
      <c r="P22" s="10" t="s">
        <v>871</v>
      </c>
    </row>
    <row r="23" spans="1:16" x14ac:dyDescent="0.45">
      <c r="A23" s="10" t="s">
        <v>514</v>
      </c>
      <c r="B23" s="10" t="s">
        <v>21</v>
      </c>
      <c r="C23">
        <v>336.2</v>
      </c>
      <c r="D23">
        <v>8.1999999999999993</v>
      </c>
      <c r="G23">
        <v>9.1999999999999993</v>
      </c>
      <c r="H23" s="10" t="s">
        <v>871</v>
      </c>
      <c r="I23">
        <v>11.3</v>
      </c>
      <c r="J23">
        <v>0.3</v>
      </c>
      <c r="P23" s="10" t="s">
        <v>871</v>
      </c>
    </row>
    <row r="24" spans="1:16" x14ac:dyDescent="0.45">
      <c r="A24" s="10" t="s">
        <v>306</v>
      </c>
      <c r="B24" s="10" t="s">
        <v>21</v>
      </c>
      <c r="C24">
        <v>454.2</v>
      </c>
      <c r="D24">
        <v>8.1</v>
      </c>
      <c r="F24">
        <v>-0.6</v>
      </c>
      <c r="H24" s="10" t="s">
        <v>871</v>
      </c>
      <c r="I24">
        <v>10.199999999999999</v>
      </c>
      <c r="J24">
        <v>-6.7</v>
      </c>
      <c r="K24">
        <v>-7.1</v>
      </c>
      <c r="N24">
        <v>10.1</v>
      </c>
      <c r="P24" s="10" t="s">
        <v>871</v>
      </c>
    </row>
    <row r="25" spans="1:16" x14ac:dyDescent="0.45">
      <c r="A25" s="10" t="s">
        <v>701</v>
      </c>
      <c r="B25" s="10" t="s">
        <v>21</v>
      </c>
      <c r="C25">
        <v>1118</v>
      </c>
      <c r="D25">
        <v>8.1</v>
      </c>
      <c r="F25">
        <v>2</v>
      </c>
      <c r="H25" s="10" t="s">
        <v>871</v>
      </c>
      <c r="I25">
        <v>11.7</v>
      </c>
      <c r="J25">
        <v>2.7</v>
      </c>
      <c r="L25">
        <v>-2.1</v>
      </c>
      <c r="N25">
        <v>10.5</v>
      </c>
      <c r="P25" s="10" t="s">
        <v>871</v>
      </c>
    </row>
    <row r="26" spans="1:16" x14ac:dyDescent="0.45">
      <c r="A26" s="10" t="s">
        <v>413</v>
      </c>
      <c r="B26" s="10" t="s">
        <v>21</v>
      </c>
      <c r="C26">
        <v>871.2</v>
      </c>
      <c r="D26">
        <v>7.9</v>
      </c>
      <c r="H26" s="10" t="s">
        <v>871</v>
      </c>
      <c r="I26">
        <v>8.4</v>
      </c>
      <c r="J26">
        <v>1.9</v>
      </c>
      <c r="K26">
        <v>-5</v>
      </c>
      <c r="N26">
        <v>6.7</v>
      </c>
      <c r="P26" s="10" t="s">
        <v>871</v>
      </c>
    </row>
    <row r="27" spans="1:16" x14ac:dyDescent="0.45">
      <c r="A27" s="10" t="s">
        <v>807</v>
      </c>
      <c r="B27" s="10" t="s">
        <v>21</v>
      </c>
      <c r="C27">
        <v>837.1</v>
      </c>
      <c r="D27">
        <v>7.9</v>
      </c>
      <c r="H27" s="10" t="s">
        <v>871</v>
      </c>
      <c r="I27">
        <v>11.2</v>
      </c>
      <c r="J27">
        <v>-5.4</v>
      </c>
      <c r="K27">
        <v>-4.8</v>
      </c>
      <c r="N27">
        <v>7.6</v>
      </c>
      <c r="P27" s="10" t="s">
        <v>871</v>
      </c>
    </row>
    <row r="28" spans="1:16" x14ac:dyDescent="0.45">
      <c r="A28" s="10" t="s">
        <v>277</v>
      </c>
      <c r="B28" s="10" t="s">
        <v>21</v>
      </c>
      <c r="C28">
        <v>1378.2</v>
      </c>
      <c r="D28">
        <v>7.8</v>
      </c>
      <c r="F28">
        <v>2.2000000000000002</v>
      </c>
      <c r="G28">
        <v>7.4</v>
      </c>
      <c r="H28" s="10" t="s">
        <v>871</v>
      </c>
      <c r="I28">
        <v>8.3000000000000007</v>
      </c>
      <c r="J28">
        <v>0.9</v>
      </c>
      <c r="K28">
        <v>-3.9</v>
      </c>
      <c r="N28">
        <v>7.7</v>
      </c>
      <c r="P28" s="10" t="s">
        <v>871</v>
      </c>
    </row>
    <row r="29" spans="1:16" x14ac:dyDescent="0.45">
      <c r="A29" s="10" t="s">
        <v>231</v>
      </c>
      <c r="B29" s="10" t="s">
        <v>21</v>
      </c>
      <c r="C29">
        <v>307</v>
      </c>
      <c r="D29">
        <v>7.7</v>
      </c>
      <c r="H29" s="10" t="s">
        <v>871</v>
      </c>
      <c r="I29">
        <v>11.7</v>
      </c>
      <c r="J29">
        <v>-0.4</v>
      </c>
      <c r="K29">
        <v>-0.3</v>
      </c>
      <c r="L29">
        <v>-3.3</v>
      </c>
      <c r="N29">
        <v>10.5</v>
      </c>
      <c r="P29" s="10" t="s">
        <v>871</v>
      </c>
    </row>
    <row r="30" spans="1:16" x14ac:dyDescent="0.45">
      <c r="A30" s="10" t="s">
        <v>854</v>
      </c>
      <c r="B30" s="10" t="s">
        <v>21</v>
      </c>
      <c r="C30">
        <v>447</v>
      </c>
      <c r="D30">
        <v>7.7</v>
      </c>
      <c r="H30" s="10" t="s">
        <v>871</v>
      </c>
      <c r="I30">
        <v>9.8000000000000007</v>
      </c>
      <c r="J30">
        <v>-1.1000000000000001</v>
      </c>
      <c r="K30">
        <v>-3.2</v>
      </c>
      <c r="N30">
        <v>8.6999999999999993</v>
      </c>
      <c r="P30" s="10" t="s">
        <v>871</v>
      </c>
    </row>
    <row r="31" spans="1:16" x14ac:dyDescent="0.45">
      <c r="A31" s="10" t="s">
        <v>409</v>
      </c>
      <c r="B31" s="10" t="s">
        <v>372</v>
      </c>
      <c r="C31">
        <v>343</v>
      </c>
      <c r="D31">
        <v>7.6</v>
      </c>
      <c r="H31" s="10" t="s">
        <v>871</v>
      </c>
      <c r="I31">
        <v>10.9</v>
      </c>
      <c r="J31">
        <v>-1.4</v>
      </c>
      <c r="N31">
        <v>8.6999999999999993</v>
      </c>
      <c r="P31" s="10" t="s">
        <v>871</v>
      </c>
    </row>
    <row r="32" spans="1:16" x14ac:dyDescent="0.45">
      <c r="A32" s="10" t="s">
        <v>523</v>
      </c>
      <c r="B32" s="10" t="s">
        <v>21</v>
      </c>
      <c r="C32">
        <v>772</v>
      </c>
      <c r="D32">
        <v>7.6</v>
      </c>
      <c r="H32" s="10" t="s">
        <v>871</v>
      </c>
      <c r="I32">
        <v>10.6</v>
      </c>
      <c r="J32">
        <v>-7.9</v>
      </c>
      <c r="K32">
        <v>-4.5999999999999996</v>
      </c>
      <c r="N32">
        <v>8.4</v>
      </c>
      <c r="P32" s="10" t="s">
        <v>871</v>
      </c>
    </row>
    <row r="33" spans="1:16" x14ac:dyDescent="0.45">
      <c r="A33" s="10" t="s">
        <v>76</v>
      </c>
      <c r="B33" s="10" t="s">
        <v>21</v>
      </c>
      <c r="C33">
        <v>541</v>
      </c>
      <c r="D33">
        <v>7.5</v>
      </c>
      <c r="F33">
        <v>3.6</v>
      </c>
      <c r="H33" s="10" t="s">
        <v>871</v>
      </c>
      <c r="I33">
        <v>8.6</v>
      </c>
      <c r="K33">
        <v>-3.9</v>
      </c>
      <c r="N33">
        <v>9.8000000000000007</v>
      </c>
      <c r="P33" s="10" t="s">
        <v>871</v>
      </c>
    </row>
    <row r="34" spans="1:16" x14ac:dyDescent="0.45">
      <c r="A34" s="10" t="s">
        <v>589</v>
      </c>
      <c r="B34" s="10" t="s">
        <v>21</v>
      </c>
      <c r="C34">
        <v>910</v>
      </c>
      <c r="D34">
        <v>7.4</v>
      </c>
      <c r="F34">
        <v>1.2</v>
      </c>
      <c r="H34" s="10" t="s">
        <v>871</v>
      </c>
      <c r="I34">
        <v>8.3000000000000007</v>
      </c>
      <c r="J34">
        <v>0.5</v>
      </c>
      <c r="K34">
        <v>-3</v>
      </c>
      <c r="N34">
        <v>10.4</v>
      </c>
      <c r="P34" s="10" t="s">
        <v>871</v>
      </c>
    </row>
    <row r="35" spans="1:16" x14ac:dyDescent="0.45">
      <c r="A35" s="10" t="s">
        <v>604</v>
      </c>
      <c r="B35" s="10" t="s">
        <v>284</v>
      </c>
      <c r="C35">
        <v>618.20000000000005</v>
      </c>
      <c r="D35">
        <v>7.3</v>
      </c>
      <c r="H35" s="10" t="s">
        <v>871</v>
      </c>
      <c r="I35">
        <v>9.5</v>
      </c>
      <c r="J35">
        <v>0.5</v>
      </c>
      <c r="K35">
        <v>-4.3</v>
      </c>
      <c r="N35">
        <v>7.8</v>
      </c>
      <c r="P35" s="10" t="s">
        <v>871</v>
      </c>
    </row>
    <row r="36" spans="1:16" x14ac:dyDescent="0.45">
      <c r="A36" s="10" t="s">
        <v>104</v>
      </c>
      <c r="B36" s="10" t="s">
        <v>21</v>
      </c>
      <c r="C36">
        <v>504.2</v>
      </c>
      <c r="D36">
        <v>7.1</v>
      </c>
      <c r="H36" s="10" t="s">
        <v>871</v>
      </c>
      <c r="I36">
        <v>10.5</v>
      </c>
      <c r="J36">
        <v>-6.1</v>
      </c>
      <c r="K36">
        <v>-2.7</v>
      </c>
      <c r="L36">
        <v>-2.9</v>
      </c>
      <c r="N36">
        <v>9.3000000000000007</v>
      </c>
      <c r="P36" s="10" t="s">
        <v>871</v>
      </c>
    </row>
    <row r="37" spans="1:16" x14ac:dyDescent="0.45">
      <c r="A37" s="10" t="s">
        <v>359</v>
      </c>
      <c r="B37" s="10" t="s">
        <v>21</v>
      </c>
      <c r="C37">
        <v>1307.0999999999999</v>
      </c>
      <c r="D37">
        <v>7.1</v>
      </c>
      <c r="H37" s="10" t="s">
        <v>871</v>
      </c>
      <c r="I37">
        <v>10</v>
      </c>
      <c r="J37">
        <v>0</v>
      </c>
      <c r="K37">
        <v>-2.4</v>
      </c>
      <c r="N37">
        <v>9.1999999999999993</v>
      </c>
      <c r="P37" s="10" t="s">
        <v>871</v>
      </c>
    </row>
    <row r="38" spans="1:16" x14ac:dyDescent="0.45">
      <c r="A38" s="10" t="s">
        <v>829</v>
      </c>
      <c r="B38" s="10" t="s">
        <v>21</v>
      </c>
      <c r="C38">
        <v>947</v>
      </c>
      <c r="D38">
        <v>7.1</v>
      </c>
      <c r="F38">
        <v>0.4</v>
      </c>
      <c r="H38" s="10" t="s">
        <v>871</v>
      </c>
      <c r="I38">
        <v>8.6</v>
      </c>
      <c r="J38">
        <v>-1.4</v>
      </c>
      <c r="K38">
        <v>-4.0999999999999996</v>
      </c>
      <c r="M38">
        <v>-3.2</v>
      </c>
      <c r="N38">
        <v>10.199999999999999</v>
      </c>
      <c r="O38">
        <v>10.199999999999999</v>
      </c>
      <c r="P38" s="10" t="s">
        <v>871</v>
      </c>
    </row>
    <row r="39" spans="1:16" x14ac:dyDescent="0.45">
      <c r="A39" s="10" t="s">
        <v>1785</v>
      </c>
      <c r="B39" s="10" t="s">
        <v>21</v>
      </c>
      <c r="C39">
        <v>315.2</v>
      </c>
      <c r="D39">
        <v>7</v>
      </c>
      <c r="H39" s="10" t="s">
        <v>871</v>
      </c>
      <c r="I39">
        <v>9.9</v>
      </c>
      <c r="J39">
        <v>-4.3</v>
      </c>
      <c r="K39">
        <v>-3.6</v>
      </c>
      <c r="N39">
        <v>10.199999999999999</v>
      </c>
      <c r="P39" s="10" t="s">
        <v>871</v>
      </c>
    </row>
    <row r="40" spans="1:16" x14ac:dyDescent="0.45">
      <c r="A40" s="10" t="s">
        <v>364</v>
      </c>
      <c r="B40" s="10" t="s">
        <v>21</v>
      </c>
      <c r="C40">
        <v>424.2</v>
      </c>
      <c r="D40">
        <v>7</v>
      </c>
      <c r="F40">
        <v>0.5</v>
      </c>
      <c r="H40" s="10" t="s">
        <v>871</v>
      </c>
      <c r="I40">
        <v>9.9</v>
      </c>
      <c r="J40">
        <v>0.3</v>
      </c>
      <c r="K40">
        <v>-3.3</v>
      </c>
      <c r="N40">
        <v>7.9</v>
      </c>
      <c r="P40" s="10" t="s">
        <v>871</v>
      </c>
    </row>
    <row r="41" spans="1:16" x14ac:dyDescent="0.45">
      <c r="A41" s="10" t="s">
        <v>199</v>
      </c>
      <c r="B41" s="10" t="s">
        <v>21</v>
      </c>
      <c r="C41">
        <v>1258</v>
      </c>
      <c r="D41">
        <v>7</v>
      </c>
      <c r="H41" s="10" t="s">
        <v>871</v>
      </c>
      <c r="I41">
        <v>8.9</v>
      </c>
      <c r="J41">
        <v>-1.9</v>
      </c>
      <c r="L41">
        <v>-1.9</v>
      </c>
      <c r="N41">
        <v>9.5</v>
      </c>
      <c r="P41" s="10" t="s">
        <v>871</v>
      </c>
    </row>
    <row r="42" spans="1:16" x14ac:dyDescent="0.45">
      <c r="A42" s="10" t="s">
        <v>789</v>
      </c>
      <c r="B42" s="10" t="s">
        <v>21</v>
      </c>
      <c r="C42">
        <v>868.2</v>
      </c>
      <c r="D42">
        <v>7</v>
      </c>
      <c r="F42">
        <v>1.3</v>
      </c>
      <c r="H42" s="10" t="s">
        <v>871</v>
      </c>
      <c r="I42">
        <v>9.3000000000000007</v>
      </c>
      <c r="J42">
        <v>-1</v>
      </c>
      <c r="K42">
        <v>-6.8</v>
      </c>
      <c r="N42">
        <v>8.3000000000000007</v>
      </c>
      <c r="P42" s="10" t="s">
        <v>871</v>
      </c>
    </row>
    <row r="43" spans="1:16" x14ac:dyDescent="0.45">
      <c r="A43" s="10" t="s">
        <v>430</v>
      </c>
      <c r="B43" s="10" t="s">
        <v>21</v>
      </c>
      <c r="C43">
        <v>904.1</v>
      </c>
      <c r="D43">
        <v>6.9</v>
      </c>
      <c r="F43">
        <v>0.6</v>
      </c>
      <c r="H43" s="10" t="s">
        <v>871</v>
      </c>
      <c r="I43">
        <v>6.9</v>
      </c>
      <c r="L43">
        <v>-1.3</v>
      </c>
      <c r="N43">
        <v>7.4</v>
      </c>
      <c r="P43" s="10" t="s">
        <v>871</v>
      </c>
    </row>
    <row r="44" spans="1:16" x14ac:dyDescent="0.45">
      <c r="A44" s="10" t="s">
        <v>142</v>
      </c>
      <c r="B44" s="10" t="s">
        <v>21</v>
      </c>
      <c r="C44">
        <v>354</v>
      </c>
      <c r="D44">
        <v>6.9</v>
      </c>
      <c r="F44">
        <v>5.9</v>
      </c>
      <c r="H44" s="10" t="s">
        <v>871</v>
      </c>
      <c r="I44">
        <v>9.8000000000000007</v>
      </c>
      <c r="K44">
        <v>-5.9</v>
      </c>
      <c r="N44">
        <v>8.1999999999999993</v>
      </c>
      <c r="P44" s="10" t="s">
        <v>871</v>
      </c>
    </row>
    <row r="45" spans="1:16" x14ac:dyDescent="0.45">
      <c r="A45" s="10" t="s">
        <v>433</v>
      </c>
      <c r="B45" s="10" t="s">
        <v>21</v>
      </c>
      <c r="C45">
        <v>2143.1999999999998</v>
      </c>
      <c r="D45">
        <v>6.9</v>
      </c>
      <c r="F45">
        <v>1.4</v>
      </c>
      <c r="H45" s="10" t="s">
        <v>871</v>
      </c>
      <c r="I45">
        <v>10.8</v>
      </c>
      <c r="J45">
        <v>2.1</v>
      </c>
      <c r="K45">
        <v>-8</v>
      </c>
      <c r="L45">
        <v>-3</v>
      </c>
      <c r="N45">
        <v>10.3</v>
      </c>
      <c r="P45" s="10" t="s">
        <v>871</v>
      </c>
    </row>
    <row r="46" spans="1:16" x14ac:dyDescent="0.45">
      <c r="A46" s="10" t="s">
        <v>651</v>
      </c>
      <c r="B46" s="10" t="s">
        <v>21</v>
      </c>
      <c r="C46">
        <v>324</v>
      </c>
      <c r="D46">
        <v>6.8</v>
      </c>
      <c r="H46" s="10" t="s">
        <v>871</v>
      </c>
      <c r="I46">
        <v>10.1</v>
      </c>
      <c r="J46">
        <v>2.9</v>
      </c>
      <c r="L46">
        <v>0</v>
      </c>
      <c r="N46">
        <v>9.3000000000000007</v>
      </c>
      <c r="P46" s="10" t="s">
        <v>871</v>
      </c>
    </row>
    <row r="47" spans="1:16" x14ac:dyDescent="0.45">
      <c r="A47" s="10" t="s">
        <v>678</v>
      </c>
      <c r="B47" s="10" t="s">
        <v>21</v>
      </c>
      <c r="C47">
        <v>334.2</v>
      </c>
      <c r="D47">
        <v>6.8</v>
      </c>
      <c r="H47" s="10" t="s">
        <v>871</v>
      </c>
      <c r="I47">
        <v>9.6</v>
      </c>
      <c r="J47">
        <v>-0.8</v>
      </c>
      <c r="K47">
        <v>-5.4</v>
      </c>
      <c r="N47">
        <v>7.4</v>
      </c>
      <c r="P47" s="10" t="s">
        <v>871</v>
      </c>
    </row>
    <row r="48" spans="1:16" x14ac:dyDescent="0.45">
      <c r="A48" s="10" t="s">
        <v>806</v>
      </c>
      <c r="B48" s="10" t="s">
        <v>21</v>
      </c>
      <c r="C48">
        <v>735</v>
      </c>
      <c r="D48">
        <v>6.8</v>
      </c>
      <c r="H48" s="10" t="s">
        <v>871</v>
      </c>
      <c r="I48">
        <v>10.199999999999999</v>
      </c>
      <c r="J48">
        <v>-0.7</v>
      </c>
      <c r="K48">
        <v>-4.7</v>
      </c>
      <c r="M48">
        <v>-8.8000000000000007</v>
      </c>
      <c r="N48">
        <v>8.1</v>
      </c>
      <c r="P48" s="10" t="s">
        <v>871</v>
      </c>
    </row>
    <row r="49" spans="1:16" x14ac:dyDescent="0.45">
      <c r="A49" s="10" t="s">
        <v>348</v>
      </c>
      <c r="B49" s="10" t="s">
        <v>21</v>
      </c>
      <c r="C49">
        <v>352.1</v>
      </c>
      <c r="D49">
        <v>6.8</v>
      </c>
      <c r="F49">
        <v>-1.9</v>
      </c>
      <c r="H49" s="10" t="s">
        <v>871</v>
      </c>
      <c r="I49">
        <v>9.1</v>
      </c>
      <c r="J49">
        <v>-2.4</v>
      </c>
      <c r="K49">
        <v>-6.5</v>
      </c>
      <c r="N49">
        <v>7.7</v>
      </c>
      <c r="P49" s="10" t="s">
        <v>871</v>
      </c>
    </row>
    <row r="50" spans="1:16" x14ac:dyDescent="0.45">
      <c r="A50" s="10" t="s">
        <v>622</v>
      </c>
      <c r="B50" s="10" t="s">
        <v>21</v>
      </c>
      <c r="C50">
        <v>369.2</v>
      </c>
      <c r="D50">
        <v>6.8</v>
      </c>
      <c r="F50">
        <v>4.4000000000000004</v>
      </c>
      <c r="H50" s="10" t="s">
        <v>871</v>
      </c>
      <c r="I50">
        <v>11.1</v>
      </c>
      <c r="J50">
        <v>-3.8</v>
      </c>
      <c r="K50">
        <v>-5.0999999999999996</v>
      </c>
      <c r="N50">
        <v>7.1</v>
      </c>
      <c r="P50" s="10" t="s">
        <v>871</v>
      </c>
    </row>
    <row r="51" spans="1:16" x14ac:dyDescent="0.45">
      <c r="A51" s="10" t="s">
        <v>734</v>
      </c>
      <c r="B51" s="10" t="s">
        <v>21</v>
      </c>
      <c r="C51">
        <v>572.1</v>
      </c>
      <c r="D51">
        <v>6.7</v>
      </c>
      <c r="H51" s="10" t="s">
        <v>871</v>
      </c>
      <c r="I51">
        <v>9.9</v>
      </c>
      <c r="J51">
        <v>1.9</v>
      </c>
      <c r="K51">
        <v>-0.4</v>
      </c>
      <c r="N51">
        <v>6.4</v>
      </c>
      <c r="P51" s="10" t="s">
        <v>871</v>
      </c>
    </row>
    <row r="52" spans="1:16" x14ac:dyDescent="0.45">
      <c r="A52" s="10" t="s">
        <v>314</v>
      </c>
      <c r="B52" s="10" t="s">
        <v>21</v>
      </c>
      <c r="C52">
        <v>752</v>
      </c>
      <c r="D52">
        <v>6.7</v>
      </c>
      <c r="F52">
        <v>0.4</v>
      </c>
      <c r="H52" s="10" t="s">
        <v>871</v>
      </c>
      <c r="I52">
        <v>10.199999999999999</v>
      </c>
      <c r="J52">
        <v>-1.2</v>
      </c>
      <c r="K52">
        <v>-2.5</v>
      </c>
      <c r="N52">
        <v>8.1999999999999993</v>
      </c>
      <c r="P52" s="10" t="s">
        <v>871</v>
      </c>
    </row>
    <row r="53" spans="1:16" x14ac:dyDescent="0.45">
      <c r="A53" s="10" t="s">
        <v>614</v>
      </c>
      <c r="B53" s="10" t="s">
        <v>21</v>
      </c>
      <c r="C53">
        <v>356</v>
      </c>
      <c r="D53">
        <v>6.6</v>
      </c>
      <c r="G53">
        <v>6.9</v>
      </c>
      <c r="H53" s="10" t="s">
        <v>871</v>
      </c>
      <c r="I53">
        <v>5.5</v>
      </c>
      <c r="J53">
        <v>-1.2</v>
      </c>
      <c r="N53">
        <v>6.2</v>
      </c>
      <c r="P53" s="10" t="s">
        <v>871</v>
      </c>
    </row>
    <row r="54" spans="1:16" x14ac:dyDescent="0.45">
      <c r="A54" s="10" t="s">
        <v>116</v>
      </c>
      <c r="B54" s="10" t="s">
        <v>21</v>
      </c>
      <c r="C54">
        <v>499</v>
      </c>
      <c r="D54">
        <v>6.6</v>
      </c>
      <c r="H54" s="10" t="s">
        <v>871</v>
      </c>
      <c r="I54">
        <v>10.3</v>
      </c>
      <c r="J54">
        <v>-2.5</v>
      </c>
      <c r="K54">
        <v>-4.7</v>
      </c>
      <c r="N54">
        <v>8.5</v>
      </c>
      <c r="P54" s="10" t="s">
        <v>871</v>
      </c>
    </row>
    <row r="55" spans="1:16" x14ac:dyDescent="0.45">
      <c r="A55" s="10" t="s">
        <v>708</v>
      </c>
      <c r="B55" s="10" t="s">
        <v>21</v>
      </c>
      <c r="C55">
        <v>370</v>
      </c>
      <c r="D55">
        <v>6.6</v>
      </c>
      <c r="H55" s="10" t="s">
        <v>871</v>
      </c>
      <c r="I55">
        <v>9.5</v>
      </c>
      <c r="J55">
        <v>0.2</v>
      </c>
      <c r="K55">
        <v>-1.7</v>
      </c>
      <c r="N55">
        <v>10.4</v>
      </c>
      <c r="P55" s="10" t="s">
        <v>871</v>
      </c>
    </row>
    <row r="56" spans="1:16" x14ac:dyDescent="0.45">
      <c r="A56" s="10" t="s">
        <v>608</v>
      </c>
      <c r="B56" s="10" t="s">
        <v>21</v>
      </c>
      <c r="C56">
        <v>665.2</v>
      </c>
      <c r="D56">
        <v>6.6</v>
      </c>
      <c r="F56">
        <v>-0.1</v>
      </c>
      <c r="H56" s="10" t="s">
        <v>871</v>
      </c>
      <c r="I56">
        <v>8.3000000000000007</v>
      </c>
      <c r="J56">
        <v>0</v>
      </c>
      <c r="K56">
        <v>-1.7</v>
      </c>
      <c r="N56">
        <v>8.9</v>
      </c>
      <c r="P56" s="10" t="s">
        <v>871</v>
      </c>
    </row>
    <row r="57" spans="1:16" x14ac:dyDescent="0.45">
      <c r="A57" s="10" t="s">
        <v>285</v>
      </c>
      <c r="B57" s="10" t="s">
        <v>21</v>
      </c>
      <c r="C57">
        <v>1933</v>
      </c>
      <c r="D57">
        <v>6.5</v>
      </c>
      <c r="H57" s="10" t="s">
        <v>871</v>
      </c>
      <c r="I57">
        <v>10.1</v>
      </c>
      <c r="J57">
        <v>-1.1000000000000001</v>
      </c>
      <c r="K57">
        <v>-5.8</v>
      </c>
      <c r="N57">
        <v>8.6</v>
      </c>
      <c r="P57" s="10" t="s">
        <v>871</v>
      </c>
    </row>
    <row r="58" spans="1:16" x14ac:dyDescent="0.45">
      <c r="A58" s="10" t="s">
        <v>605</v>
      </c>
      <c r="B58" s="10" t="s">
        <v>21</v>
      </c>
      <c r="C58">
        <v>816</v>
      </c>
      <c r="D58">
        <v>6.5</v>
      </c>
      <c r="G58">
        <v>-4.7</v>
      </c>
      <c r="H58" s="10" t="s">
        <v>871</v>
      </c>
      <c r="I58">
        <v>9.9</v>
      </c>
      <c r="J58">
        <v>-1.8</v>
      </c>
      <c r="K58">
        <v>-3.7</v>
      </c>
      <c r="N58">
        <v>9.6999999999999993</v>
      </c>
      <c r="P58" s="10" t="s">
        <v>871</v>
      </c>
    </row>
    <row r="59" spans="1:16" x14ac:dyDescent="0.45">
      <c r="A59" s="10" t="s">
        <v>360</v>
      </c>
      <c r="B59" s="10" t="s">
        <v>21</v>
      </c>
      <c r="C59">
        <v>447.2</v>
      </c>
      <c r="D59">
        <v>6.4</v>
      </c>
      <c r="F59">
        <v>1.7</v>
      </c>
      <c r="H59" s="10" t="s">
        <v>871</v>
      </c>
      <c r="I59">
        <v>10.7</v>
      </c>
      <c r="J59">
        <v>3.2</v>
      </c>
      <c r="K59">
        <v>-3.2</v>
      </c>
      <c r="N59">
        <v>6.8</v>
      </c>
      <c r="P59" s="10" t="s">
        <v>871</v>
      </c>
    </row>
    <row r="60" spans="1:16" x14ac:dyDescent="0.45">
      <c r="A60" s="10" t="s">
        <v>436</v>
      </c>
      <c r="B60" s="10" t="s">
        <v>21</v>
      </c>
      <c r="C60">
        <v>330.2</v>
      </c>
      <c r="D60">
        <v>6.4</v>
      </c>
      <c r="H60" s="10" t="s">
        <v>871</v>
      </c>
      <c r="I60">
        <v>9.1</v>
      </c>
      <c r="J60">
        <v>0</v>
      </c>
      <c r="N60">
        <v>5.9</v>
      </c>
      <c r="P60" s="10" t="s">
        <v>871</v>
      </c>
    </row>
    <row r="61" spans="1:16" x14ac:dyDescent="0.45">
      <c r="A61" s="10" t="s">
        <v>271</v>
      </c>
      <c r="B61" s="10" t="s">
        <v>21</v>
      </c>
      <c r="C61">
        <v>420.2</v>
      </c>
      <c r="D61">
        <v>6.3</v>
      </c>
      <c r="F61">
        <v>-0.3</v>
      </c>
      <c r="H61" s="10" t="s">
        <v>871</v>
      </c>
      <c r="I61">
        <v>10.3</v>
      </c>
      <c r="J61">
        <v>-0.7</v>
      </c>
      <c r="K61">
        <v>-3.1</v>
      </c>
      <c r="N61">
        <v>8.9</v>
      </c>
      <c r="P61" s="10" t="s">
        <v>871</v>
      </c>
    </row>
    <row r="62" spans="1:16" x14ac:dyDescent="0.45">
      <c r="A62" s="10" t="s">
        <v>739</v>
      </c>
      <c r="B62" s="10" t="s">
        <v>191</v>
      </c>
      <c r="C62">
        <v>361.1</v>
      </c>
      <c r="D62">
        <v>6.3</v>
      </c>
      <c r="H62" s="10" t="s">
        <v>871</v>
      </c>
      <c r="I62">
        <v>9.4</v>
      </c>
      <c r="J62">
        <v>-0.7</v>
      </c>
      <c r="K62">
        <v>-6.1</v>
      </c>
      <c r="N62">
        <v>7.4</v>
      </c>
      <c r="P62" s="10" t="s">
        <v>871</v>
      </c>
    </row>
    <row r="63" spans="1:16" x14ac:dyDescent="0.45">
      <c r="A63" s="10" t="s">
        <v>203</v>
      </c>
      <c r="B63" s="10" t="s">
        <v>21</v>
      </c>
      <c r="C63">
        <v>1669</v>
      </c>
      <c r="D63">
        <v>6.3</v>
      </c>
      <c r="H63" s="10" t="s">
        <v>871</v>
      </c>
      <c r="I63">
        <v>9.1999999999999993</v>
      </c>
      <c r="J63">
        <v>-0.2</v>
      </c>
      <c r="K63">
        <v>-0.7</v>
      </c>
      <c r="N63">
        <v>9.3000000000000007</v>
      </c>
      <c r="P63" s="10" t="s">
        <v>871</v>
      </c>
    </row>
    <row r="64" spans="1:16" x14ac:dyDescent="0.45">
      <c r="A64" s="10" t="s">
        <v>261</v>
      </c>
      <c r="B64" s="10" t="s">
        <v>262</v>
      </c>
      <c r="C64">
        <v>404.2</v>
      </c>
      <c r="D64">
        <v>6.2</v>
      </c>
      <c r="H64" s="10" t="s">
        <v>871</v>
      </c>
      <c r="J64">
        <v>-1.6</v>
      </c>
      <c r="K64">
        <v>-3.3</v>
      </c>
      <c r="N64">
        <v>9.4</v>
      </c>
      <c r="P64" s="10" t="s">
        <v>871</v>
      </c>
    </row>
    <row r="65" spans="1:16" x14ac:dyDescent="0.45">
      <c r="A65" s="10" t="s">
        <v>212</v>
      </c>
      <c r="B65" s="10" t="s">
        <v>21</v>
      </c>
      <c r="C65">
        <v>1055.0999999999999</v>
      </c>
      <c r="D65">
        <v>6.2</v>
      </c>
      <c r="F65">
        <v>0.4</v>
      </c>
      <c r="H65" s="10" t="s">
        <v>871</v>
      </c>
      <c r="I65">
        <v>8.1</v>
      </c>
      <c r="J65">
        <v>-1.1000000000000001</v>
      </c>
      <c r="K65">
        <v>-5.9</v>
      </c>
      <c r="M65">
        <v>-3.5</v>
      </c>
      <c r="N65">
        <v>8.1999999999999993</v>
      </c>
      <c r="P65" s="10" t="s">
        <v>871</v>
      </c>
    </row>
    <row r="66" spans="1:16" x14ac:dyDescent="0.45">
      <c r="A66" s="10" t="s">
        <v>346</v>
      </c>
      <c r="B66" s="10" t="s">
        <v>21</v>
      </c>
      <c r="C66">
        <v>334.1</v>
      </c>
      <c r="D66">
        <v>6.2</v>
      </c>
      <c r="H66" s="10" t="s">
        <v>871</v>
      </c>
      <c r="I66">
        <v>9.1999999999999993</v>
      </c>
      <c r="J66">
        <v>-2.8</v>
      </c>
      <c r="K66">
        <v>-6.2</v>
      </c>
      <c r="L66">
        <v>-3.2</v>
      </c>
      <c r="N66">
        <v>8.8000000000000007</v>
      </c>
      <c r="P66" s="10" t="s">
        <v>871</v>
      </c>
    </row>
    <row r="67" spans="1:16" x14ac:dyDescent="0.45">
      <c r="A67" s="10" t="s">
        <v>154</v>
      </c>
      <c r="B67" s="10" t="s">
        <v>21</v>
      </c>
      <c r="C67">
        <v>676.1</v>
      </c>
      <c r="D67">
        <v>6.2</v>
      </c>
      <c r="H67" s="10" t="s">
        <v>871</v>
      </c>
      <c r="I67">
        <v>8.5</v>
      </c>
      <c r="L67">
        <v>-3.1</v>
      </c>
      <c r="N67">
        <v>6</v>
      </c>
      <c r="P67" s="10" t="s">
        <v>871</v>
      </c>
    </row>
    <row r="68" spans="1:16" x14ac:dyDescent="0.45">
      <c r="A68" s="10" t="s">
        <v>733</v>
      </c>
      <c r="B68" s="10" t="s">
        <v>21</v>
      </c>
      <c r="C68">
        <v>1526.1</v>
      </c>
      <c r="D68">
        <v>6.2</v>
      </c>
      <c r="F68">
        <v>1.2</v>
      </c>
      <c r="H68" s="10" t="s">
        <v>871</v>
      </c>
      <c r="I68">
        <v>9.3000000000000007</v>
      </c>
      <c r="K68">
        <v>-5</v>
      </c>
      <c r="L68">
        <v>-4.0999999999999996</v>
      </c>
      <c r="N68">
        <v>10.6</v>
      </c>
      <c r="P68" s="10" t="s">
        <v>871</v>
      </c>
    </row>
    <row r="69" spans="1:16" x14ac:dyDescent="0.45">
      <c r="A69" s="10" t="s">
        <v>278</v>
      </c>
      <c r="B69" s="10" t="s">
        <v>279</v>
      </c>
      <c r="C69">
        <v>668.1</v>
      </c>
      <c r="D69">
        <v>6.2</v>
      </c>
      <c r="F69">
        <v>1</v>
      </c>
      <c r="H69" s="10" t="s">
        <v>871</v>
      </c>
      <c r="I69">
        <v>10.199999999999999</v>
      </c>
      <c r="K69">
        <v>0.8</v>
      </c>
      <c r="N69">
        <v>9.9</v>
      </c>
      <c r="P69" s="10" t="s">
        <v>871</v>
      </c>
    </row>
    <row r="70" spans="1:16" x14ac:dyDescent="0.45">
      <c r="A70" s="10" t="s">
        <v>641</v>
      </c>
      <c r="B70" s="10" t="s">
        <v>21</v>
      </c>
      <c r="C70">
        <v>746.1</v>
      </c>
      <c r="D70">
        <v>6.1</v>
      </c>
      <c r="H70" s="10" t="s">
        <v>871</v>
      </c>
      <c r="I70">
        <v>9.5</v>
      </c>
      <c r="J70">
        <v>-2.9</v>
      </c>
      <c r="K70">
        <v>0.2</v>
      </c>
      <c r="N70">
        <v>7.3</v>
      </c>
      <c r="P70" s="10" t="s">
        <v>871</v>
      </c>
    </row>
    <row r="71" spans="1:16" x14ac:dyDescent="0.45">
      <c r="A71" s="10" t="s">
        <v>406</v>
      </c>
      <c r="B71" s="10" t="s">
        <v>21</v>
      </c>
      <c r="C71">
        <v>421</v>
      </c>
      <c r="D71">
        <v>6.1</v>
      </c>
      <c r="H71" s="10" t="s">
        <v>871</v>
      </c>
      <c r="I71">
        <v>9.3000000000000007</v>
      </c>
      <c r="J71">
        <v>-0.3</v>
      </c>
      <c r="K71">
        <v>-1.9</v>
      </c>
      <c r="N71">
        <v>10.6</v>
      </c>
      <c r="P71" s="10" t="s">
        <v>871</v>
      </c>
    </row>
    <row r="72" spans="1:16" x14ac:dyDescent="0.45">
      <c r="A72" s="10" t="s">
        <v>117</v>
      </c>
      <c r="B72" s="10" t="s">
        <v>21</v>
      </c>
      <c r="C72">
        <v>370.2</v>
      </c>
      <c r="D72">
        <v>6.1</v>
      </c>
      <c r="H72" s="10" t="s">
        <v>871</v>
      </c>
      <c r="I72">
        <v>9.6</v>
      </c>
      <c r="J72">
        <v>0.1</v>
      </c>
      <c r="N72">
        <v>9.6</v>
      </c>
      <c r="P72" s="10" t="s">
        <v>871</v>
      </c>
    </row>
    <row r="73" spans="1:16" x14ac:dyDescent="0.45">
      <c r="A73" s="10" t="s">
        <v>745</v>
      </c>
      <c r="B73" s="10" t="s">
        <v>21</v>
      </c>
      <c r="C73">
        <v>542.1</v>
      </c>
      <c r="D73">
        <v>6.1</v>
      </c>
      <c r="H73" s="10" t="s">
        <v>871</v>
      </c>
      <c r="I73">
        <v>10.3</v>
      </c>
      <c r="J73">
        <v>0.2</v>
      </c>
      <c r="K73">
        <v>-5.5</v>
      </c>
      <c r="N73">
        <v>7.1</v>
      </c>
      <c r="P73" s="10" t="s">
        <v>871</v>
      </c>
    </row>
    <row r="74" spans="1:16" x14ac:dyDescent="0.45">
      <c r="A74" s="10" t="s">
        <v>244</v>
      </c>
      <c r="B74" s="10" t="s">
        <v>21</v>
      </c>
      <c r="C74">
        <v>488.1</v>
      </c>
      <c r="D74">
        <v>6.1</v>
      </c>
      <c r="F74">
        <v>1.8</v>
      </c>
      <c r="H74" s="10" t="s">
        <v>871</v>
      </c>
      <c r="I74">
        <v>9.4</v>
      </c>
      <c r="J74">
        <v>-0.2</v>
      </c>
      <c r="K74">
        <v>-2.2000000000000002</v>
      </c>
      <c r="N74">
        <v>10</v>
      </c>
      <c r="P74" s="10" t="s">
        <v>871</v>
      </c>
    </row>
    <row r="75" spans="1:16" x14ac:dyDescent="0.45">
      <c r="A75" s="10" t="s">
        <v>197</v>
      </c>
      <c r="B75" s="10" t="s">
        <v>21</v>
      </c>
      <c r="C75">
        <v>472</v>
      </c>
      <c r="D75">
        <v>6</v>
      </c>
      <c r="H75" s="10" t="s">
        <v>871</v>
      </c>
      <c r="I75">
        <v>8.9</v>
      </c>
      <c r="J75">
        <v>0.4</v>
      </c>
      <c r="N75">
        <v>7.7</v>
      </c>
      <c r="P75" s="10" t="s">
        <v>871</v>
      </c>
    </row>
    <row r="76" spans="1:16" x14ac:dyDescent="0.45">
      <c r="A76" s="10" t="s">
        <v>182</v>
      </c>
      <c r="B76" s="10" t="s">
        <v>21</v>
      </c>
      <c r="C76">
        <v>1498</v>
      </c>
      <c r="D76">
        <v>6</v>
      </c>
      <c r="F76">
        <v>0.6</v>
      </c>
      <c r="H76" s="10" t="s">
        <v>871</v>
      </c>
      <c r="I76">
        <v>9.6999999999999993</v>
      </c>
      <c r="J76">
        <v>-1</v>
      </c>
      <c r="K76">
        <v>-2.2999999999999998</v>
      </c>
      <c r="N76">
        <v>8.5</v>
      </c>
      <c r="P76" s="10" t="s">
        <v>871</v>
      </c>
    </row>
    <row r="77" spans="1:16" x14ac:dyDescent="0.45">
      <c r="A77" s="10" t="s">
        <v>253</v>
      </c>
      <c r="B77" s="10" t="s">
        <v>21</v>
      </c>
      <c r="C77">
        <v>330.2</v>
      </c>
      <c r="D77">
        <v>6</v>
      </c>
      <c r="H77" s="10" t="s">
        <v>871</v>
      </c>
      <c r="I77">
        <v>9.1999999999999993</v>
      </c>
      <c r="J77">
        <v>-5.8</v>
      </c>
      <c r="K77">
        <v>-6.8</v>
      </c>
      <c r="N77">
        <v>8.5</v>
      </c>
      <c r="P77" s="10" t="s">
        <v>871</v>
      </c>
    </row>
    <row r="78" spans="1:16" x14ac:dyDescent="0.45">
      <c r="A78" s="10" t="s">
        <v>624</v>
      </c>
      <c r="B78" s="10" t="s">
        <v>21</v>
      </c>
      <c r="C78">
        <v>539</v>
      </c>
      <c r="D78">
        <v>6</v>
      </c>
      <c r="F78">
        <v>-0.4</v>
      </c>
      <c r="H78" s="10" t="s">
        <v>871</v>
      </c>
      <c r="I78">
        <v>8.6999999999999993</v>
      </c>
      <c r="J78">
        <v>-0.8</v>
      </c>
      <c r="K78">
        <v>-5.3</v>
      </c>
      <c r="N78">
        <v>7.9</v>
      </c>
      <c r="P78" s="10" t="s">
        <v>871</v>
      </c>
    </row>
    <row r="79" spans="1:16" x14ac:dyDescent="0.45">
      <c r="A79" s="10" t="s">
        <v>751</v>
      </c>
      <c r="B79" s="10" t="s">
        <v>21</v>
      </c>
      <c r="C79">
        <v>596.20000000000005</v>
      </c>
      <c r="D79">
        <v>6</v>
      </c>
      <c r="F79">
        <v>0.8</v>
      </c>
      <c r="H79" s="10" t="s">
        <v>871</v>
      </c>
      <c r="J79">
        <v>-0.9</v>
      </c>
      <c r="K79">
        <v>-2.6</v>
      </c>
      <c r="N79">
        <v>8.1999999999999993</v>
      </c>
      <c r="P79" s="10" t="s">
        <v>871</v>
      </c>
    </row>
    <row r="80" spans="1:16" x14ac:dyDescent="0.45">
      <c r="A80" s="10" t="s">
        <v>122</v>
      </c>
      <c r="B80" s="10" t="s">
        <v>21</v>
      </c>
      <c r="C80">
        <v>1339</v>
      </c>
      <c r="D80">
        <v>5.9</v>
      </c>
      <c r="F80">
        <v>0.4</v>
      </c>
      <c r="H80" s="10" t="s">
        <v>871</v>
      </c>
      <c r="I80">
        <v>9.9</v>
      </c>
      <c r="J80">
        <v>-1.1000000000000001</v>
      </c>
      <c r="K80">
        <v>-4.5</v>
      </c>
      <c r="M80">
        <v>-5.5</v>
      </c>
      <c r="N80">
        <v>8.1</v>
      </c>
      <c r="P80" s="10" t="s">
        <v>871</v>
      </c>
    </row>
    <row r="81" spans="1:16" x14ac:dyDescent="0.45">
      <c r="A81" s="10" t="s">
        <v>268</v>
      </c>
      <c r="B81" s="10" t="s">
        <v>21</v>
      </c>
      <c r="C81">
        <v>818.2</v>
      </c>
      <c r="D81">
        <v>5.9</v>
      </c>
      <c r="F81">
        <v>-0.4</v>
      </c>
      <c r="H81" s="10" t="s">
        <v>871</v>
      </c>
      <c r="I81">
        <v>9.9</v>
      </c>
      <c r="J81">
        <v>-5.0999999999999996</v>
      </c>
      <c r="K81">
        <v>-5.6</v>
      </c>
      <c r="N81">
        <v>5.3</v>
      </c>
      <c r="P81" s="10" t="s">
        <v>871</v>
      </c>
    </row>
    <row r="82" spans="1:16" x14ac:dyDescent="0.45">
      <c r="A82" s="10" t="s">
        <v>706</v>
      </c>
      <c r="B82" s="10" t="s">
        <v>21</v>
      </c>
      <c r="C82">
        <v>1282.0999999999999</v>
      </c>
      <c r="D82">
        <v>5.9</v>
      </c>
      <c r="F82">
        <v>-0.7</v>
      </c>
      <c r="H82" s="10" t="s">
        <v>871</v>
      </c>
      <c r="I82">
        <v>11.5</v>
      </c>
      <c r="J82">
        <v>-9.1999999999999993</v>
      </c>
      <c r="K82">
        <v>-9</v>
      </c>
      <c r="L82">
        <v>-9.5</v>
      </c>
      <c r="M82">
        <v>-10.1</v>
      </c>
      <c r="N82">
        <v>7.9</v>
      </c>
      <c r="P82" s="10" t="s">
        <v>871</v>
      </c>
    </row>
    <row r="83" spans="1:16" x14ac:dyDescent="0.45">
      <c r="A83" s="10" t="s">
        <v>629</v>
      </c>
      <c r="B83" s="10" t="s">
        <v>21</v>
      </c>
      <c r="C83">
        <v>1228</v>
      </c>
      <c r="D83">
        <v>5.9</v>
      </c>
      <c r="H83" s="10" t="s">
        <v>871</v>
      </c>
      <c r="I83">
        <v>9.8000000000000007</v>
      </c>
      <c r="J83">
        <v>0.5</v>
      </c>
      <c r="K83">
        <v>-0.9</v>
      </c>
      <c r="L83">
        <v>-0.3</v>
      </c>
      <c r="N83">
        <v>7.3</v>
      </c>
      <c r="P83" s="10" t="s">
        <v>871</v>
      </c>
    </row>
    <row r="84" spans="1:16" x14ac:dyDescent="0.45">
      <c r="A84" s="10" t="s">
        <v>560</v>
      </c>
      <c r="B84" s="10" t="s">
        <v>21</v>
      </c>
      <c r="C84">
        <v>1100.0999999999999</v>
      </c>
      <c r="D84">
        <v>5.8</v>
      </c>
      <c r="F84">
        <v>-0.2</v>
      </c>
      <c r="H84" s="10" t="s">
        <v>871</v>
      </c>
      <c r="I84">
        <v>10.1</v>
      </c>
      <c r="J84">
        <v>-0.6</v>
      </c>
      <c r="K84">
        <v>-1.7</v>
      </c>
      <c r="N84">
        <v>10.8</v>
      </c>
      <c r="P84" s="10" t="s">
        <v>871</v>
      </c>
    </row>
    <row r="85" spans="1:16" x14ac:dyDescent="0.45">
      <c r="A85" s="10" t="s">
        <v>22</v>
      </c>
      <c r="B85" s="10" t="s">
        <v>21</v>
      </c>
      <c r="C85">
        <v>641</v>
      </c>
      <c r="D85">
        <v>5.8</v>
      </c>
      <c r="H85" s="10" t="s">
        <v>871</v>
      </c>
      <c r="I85">
        <v>8.6</v>
      </c>
      <c r="J85">
        <v>-3.5</v>
      </c>
      <c r="N85">
        <v>8.4</v>
      </c>
      <c r="P85" s="10" t="s">
        <v>871</v>
      </c>
    </row>
    <row r="86" spans="1:16" x14ac:dyDescent="0.45">
      <c r="A86" s="10" t="s">
        <v>547</v>
      </c>
      <c r="B86" s="10" t="s">
        <v>21</v>
      </c>
      <c r="C86">
        <v>827.2</v>
      </c>
      <c r="D86">
        <v>5.8</v>
      </c>
      <c r="F86">
        <v>0.6</v>
      </c>
      <c r="G86">
        <v>8.1</v>
      </c>
      <c r="H86" s="10" t="s">
        <v>871</v>
      </c>
      <c r="I86">
        <v>10.1</v>
      </c>
      <c r="J86">
        <v>-5.3</v>
      </c>
      <c r="K86">
        <v>-5.4</v>
      </c>
      <c r="N86">
        <v>5.3</v>
      </c>
      <c r="P86" s="10" t="s">
        <v>871</v>
      </c>
    </row>
    <row r="87" spans="1:16" x14ac:dyDescent="0.45">
      <c r="A87" s="10" t="s">
        <v>767</v>
      </c>
      <c r="B87" s="10" t="s">
        <v>21</v>
      </c>
      <c r="C87">
        <v>1104</v>
      </c>
      <c r="D87">
        <v>5.8</v>
      </c>
      <c r="F87">
        <v>2.9</v>
      </c>
      <c r="H87" s="10" t="s">
        <v>871</v>
      </c>
      <c r="I87">
        <v>4.2</v>
      </c>
      <c r="J87">
        <v>0.7</v>
      </c>
      <c r="K87">
        <v>4.7</v>
      </c>
      <c r="L87">
        <v>2.5</v>
      </c>
      <c r="N87">
        <v>5.7</v>
      </c>
      <c r="P87" s="10" t="s">
        <v>871</v>
      </c>
    </row>
    <row r="88" spans="1:16" x14ac:dyDescent="0.45">
      <c r="A88" s="10" t="s">
        <v>218</v>
      </c>
      <c r="B88" s="10" t="s">
        <v>21</v>
      </c>
      <c r="C88">
        <v>628</v>
      </c>
      <c r="D88">
        <v>5.8</v>
      </c>
      <c r="F88">
        <v>-0.4</v>
      </c>
      <c r="G88">
        <v>5.7</v>
      </c>
      <c r="H88" s="10" t="s">
        <v>871</v>
      </c>
      <c r="I88">
        <v>8.6999999999999993</v>
      </c>
      <c r="J88">
        <v>0</v>
      </c>
      <c r="K88">
        <v>-2.8</v>
      </c>
      <c r="N88">
        <v>8.3000000000000007</v>
      </c>
      <c r="P88" s="10" t="s">
        <v>871</v>
      </c>
    </row>
    <row r="89" spans="1:16" x14ac:dyDescent="0.45">
      <c r="A89" s="10" t="s">
        <v>407</v>
      </c>
      <c r="B89" s="10" t="s">
        <v>21</v>
      </c>
      <c r="C89">
        <v>341.2</v>
      </c>
      <c r="D89">
        <v>5.7</v>
      </c>
      <c r="H89" s="10" t="s">
        <v>871</v>
      </c>
      <c r="I89">
        <v>7.8</v>
      </c>
      <c r="J89">
        <v>-0.2</v>
      </c>
      <c r="K89">
        <v>-1.2</v>
      </c>
      <c r="N89">
        <v>6.6</v>
      </c>
      <c r="P89" s="10" t="s">
        <v>871</v>
      </c>
    </row>
    <row r="90" spans="1:16" x14ac:dyDescent="0.45">
      <c r="A90" s="10" t="s">
        <v>677</v>
      </c>
      <c r="B90" s="10" t="s">
        <v>21</v>
      </c>
      <c r="C90">
        <v>1064.2</v>
      </c>
      <c r="D90">
        <v>5.7</v>
      </c>
      <c r="H90" s="10" t="s">
        <v>871</v>
      </c>
      <c r="I90">
        <v>9.6999999999999993</v>
      </c>
      <c r="J90">
        <v>-1.5</v>
      </c>
      <c r="K90">
        <v>-3.2</v>
      </c>
      <c r="N90">
        <v>8.1999999999999993</v>
      </c>
      <c r="P90" s="10" t="s">
        <v>871</v>
      </c>
    </row>
    <row r="91" spans="1:16" x14ac:dyDescent="0.45">
      <c r="A91" s="10" t="s">
        <v>400</v>
      </c>
      <c r="B91" s="10" t="s">
        <v>21</v>
      </c>
      <c r="C91">
        <v>706.1</v>
      </c>
      <c r="D91">
        <v>5.7</v>
      </c>
      <c r="F91">
        <v>0.5</v>
      </c>
      <c r="H91" s="10" t="s">
        <v>871</v>
      </c>
      <c r="J91">
        <v>-0.9</v>
      </c>
      <c r="K91">
        <v>-2.8</v>
      </c>
      <c r="N91">
        <v>6.4</v>
      </c>
      <c r="P91" s="10" t="s">
        <v>871</v>
      </c>
    </row>
    <row r="92" spans="1:16" x14ac:dyDescent="0.45">
      <c r="A92" s="10" t="s">
        <v>546</v>
      </c>
      <c r="B92" s="10" t="s">
        <v>87</v>
      </c>
      <c r="C92">
        <v>311.2</v>
      </c>
      <c r="D92">
        <v>5.7</v>
      </c>
      <c r="G92">
        <v>6.6</v>
      </c>
      <c r="H92" s="10" t="s">
        <v>871</v>
      </c>
      <c r="I92">
        <v>10.3</v>
      </c>
      <c r="J92">
        <v>0.5</v>
      </c>
      <c r="K92">
        <v>-3.1</v>
      </c>
      <c r="N92">
        <v>6.4</v>
      </c>
      <c r="P92" s="10" t="s">
        <v>871</v>
      </c>
    </row>
    <row r="93" spans="1:16" x14ac:dyDescent="0.45">
      <c r="A93" s="10" t="s">
        <v>752</v>
      </c>
      <c r="B93" s="10" t="s">
        <v>21</v>
      </c>
      <c r="C93">
        <v>936</v>
      </c>
      <c r="D93">
        <v>5.7</v>
      </c>
      <c r="H93" s="10" t="s">
        <v>871</v>
      </c>
      <c r="I93">
        <v>9.6999999999999993</v>
      </c>
      <c r="J93">
        <v>0.8</v>
      </c>
      <c r="N93">
        <v>7.5</v>
      </c>
      <c r="P93" s="10" t="s">
        <v>871</v>
      </c>
    </row>
    <row r="94" spans="1:16" x14ac:dyDescent="0.45">
      <c r="A94" s="10" t="s">
        <v>133</v>
      </c>
      <c r="B94" s="10" t="s">
        <v>113</v>
      </c>
      <c r="C94">
        <v>344.2</v>
      </c>
      <c r="D94">
        <v>5.7</v>
      </c>
      <c r="H94" s="10" t="s">
        <v>871</v>
      </c>
      <c r="I94">
        <v>9.5</v>
      </c>
      <c r="J94">
        <v>-1.6</v>
      </c>
      <c r="K94">
        <v>-2.8</v>
      </c>
      <c r="N94">
        <v>9.6999999999999993</v>
      </c>
      <c r="P94" s="10" t="s">
        <v>871</v>
      </c>
    </row>
    <row r="95" spans="1:16" x14ac:dyDescent="0.45">
      <c r="A95" s="10" t="s">
        <v>775</v>
      </c>
      <c r="B95" s="10" t="s">
        <v>21</v>
      </c>
      <c r="C95">
        <v>495.1</v>
      </c>
      <c r="D95">
        <v>5.7</v>
      </c>
      <c r="F95">
        <v>2</v>
      </c>
      <c r="H95" s="10" t="s">
        <v>871</v>
      </c>
      <c r="I95">
        <v>8</v>
      </c>
      <c r="J95">
        <v>0.7</v>
      </c>
      <c r="K95">
        <v>-8</v>
      </c>
      <c r="N95">
        <v>9.8000000000000007</v>
      </c>
      <c r="P95" s="10" t="s">
        <v>871</v>
      </c>
    </row>
    <row r="96" spans="1:16" x14ac:dyDescent="0.45">
      <c r="A96" s="10" t="s">
        <v>584</v>
      </c>
      <c r="B96" s="10" t="s">
        <v>551</v>
      </c>
      <c r="C96">
        <v>1503.1</v>
      </c>
      <c r="D96">
        <v>5.6</v>
      </c>
      <c r="F96">
        <v>-0.6</v>
      </c>
      <c r="H96" s="10" t="s">
        <v>871</v>
      </c>
      <c r="I96">
        <v>8.4</v>
      </c>
      <c r="J96">
        <v>-3.4</v>
      </c>
      <c r="K96">
        <v>-3.2</v>
      </c>
      <c r="M96">
        <v>-0.7</v>
      </c>
      <c r="N96">
        <v>7.7</v>
      </c>
      <c r="P96" s="10" t="s">
        <v>871</v>
      </c>
    </row>
    <row r="97" spans="1:16" x14ac:dyDescent="0.45">
      <c r="A97" s="10" t="s">
        <v>337</v>
      </c>
      <c r="B97" s="10" t="s">
        <v>21</v>
      </c>
      <c r="C97">
        <v>762.2</v>
      </c>
      <c r="D97">
        <v>5.6</v>
      </c>
      <c r="H97" s="10" t="s">
        <v>871</v>
      </c>
      <c r="I97">
        <v>10</v>
      </c>
      <c r="J97">
        <v>-1</v>
      </c>
      <c r="K97">
        <v>-3.2</v>
      </c>
      <c r="N97">
        <v>9.9</v>
      </c>
      <c r="P97" s="10" t="s">
        <v>871</v>
      </c>
    </row>
    <row r="98" spans="1:16" x14ac:dyDescent="0.45">
      <c r="A98" s="10" t="s">
        <v>89</v>
      </c>
      <c r="B98" s="10" t="s">
        <v>21</v>
      </c>
      <c r="C98">
        <v>468.2</v>
      </c>
      <c r="D98">
        <v>5.6</v>
      </c>
      <c r="F98">
        <v>1</v>
      </c>
      <c r="H98" s="10" t="s">
        <v>871</v>
      </c>
      <c r="I98">
        <v>9.3000000000000007</v>
      </c>
      <c r="J98">
        <v>-0.4</v>
      </c>
      <c r="K98">
        <v>-0.9</v>
      </c>
      <c r="N98">
        <v>7.9</v>
      </c>
      <c r="P98" s="10" t="s">
        <v>871</v>
      </c>
    </row>
    <row r="99" spans="1:16" x14ac:dyDescent="0.45">
      <c r="A99" s="10" t="s">
        <v>578</v>
      </c>
      <c r="B99" s="10" t="s">
        <v>191</v>
      </c>
      <c r="C99">
        <v>356</v>
      </c>
      <c r="D99">
        <v>5.6</v>
      </c>
      <c r="F99">
        <v>0</v>
      </c>
      <c r="H99" s="10" t="s">
        <v>871</v>
      </c>
      <c r="I99">
        <v>9.3000000000000007</v>
      </c>
      <c r="J99">
        <v>-4.0999999999999996</v>
      </c>
      <c r="K99">
        <v>-5.5</v>
      </c>
      <c r="N99">
        <v>6.4</v>
      </c>
      <c r="P99" s="10" t="s">
        <v>871</v>
      </c>
    </row>
    <row r="100" spans="1:16" x14ac:dyDescent="0.45">
      <c r="A100" s="10" t="s">
        <v>561</v>
      </c>
      <c r="B100" s="10" t="s">
        <v>21</v>
      </c>
      <c r="C100">
        <v>2209.1</v>
      </c>
      <c r="D100">
        <v>5.6</v>
      </c>
      <c r="F100">
        <v>-0.2</v>
      </c>
      <c r="H100" s="10" t="s">
        <v>871</v>
      </c>
      <c r="I100">
        <v>9.1999999999999993</v>
      </c>
      <c r="J100">
        <v>-0.5</v>
      </c>
      <c r="K100">
        <v>-5.2</v>
      </c>
      <c r="L100">
        <v>-4.4000000000000004</v>
      </c>
      <c r="N100">
        <v>8.1999999999999993</v>
      </c>
      <c r="P100" s="10" t="s">
        <v>871</v>
      </c>
    </row>
    <row r="101" spans="1:16" x14ac:dyDescent="0.45">
      <c r="A101" s="10" t="s">
        <v>88</v>
      </c>
      <c r="B101" s="10" t="s">
        <v>21</v>
      </c>
      <c r="C101">
        <v>405.1</v>
      </c>
      <c r="D101">
        <v>5.5</v>
      </c>
      <c r="H101" s="10" t="s">
        <v>871</v>
      </c>
      <c r="I101">
        <v>9.3000000000000007</v>
      </c>
      <c r="J101">
        <v>-1.4</v>
      </c>
      <c r="K101">
        <v>-2.8</v>
      </c>
      <c r="N101">
        <v>6.4</v>
      </c>
      <c r="P101" s="10" t="s">
        <v>871</v>
      </c>
    </row>
    <row r="102" spans="1:16" x14ac:dyDescent="0.45">
      <c r="A102" s="10" t="s">
        <v>541</v>
      </c>
      <c r="B102" s="10" t="s">
        <v>542</v>
      </c>
      <c r="C102">
        <v>452.1</v>
      </c>
      <c r="D102">
        <v>5.5</v>
      </c>
      <c r="F102">
        <v>2.6</v>
      </c>
      <c r="G102">
        <v>6.5</v>
      </c>
      <c r="H102" s="10" t="s">
        <v>871</v>
      </c>
      <c r="I102">
        <v>9.3000000000000007</v>
      </c>
      <c r="J102">
        <v>-0.2</v>
      </c>
      <c r="L102">
        <v>-3.1</v>
      </c>
      <c r="N102">
        <v>7.6</v>
      </c>
      <c r="P102" s="10" t="s">
        <v>871</v>
      </c>
    </row>
    <row r="103" spans="1:16" x14ac:dyDescent="0.45">
      <c r="A103" s="10" t="s">
        <v>559</v>
      </c>
      <c r="B103" s="10" t="s">
        <v>21</v>
      </c>
      <c r="C103">
        <v>490</v>
      </c>
      <c r="D103">
        <v>5.5</v>
      </c>
      <c r="H103" s="10" t="s">
        <v>871</v>
      </c>
      <c r="I103">
        <v>8.8000000000000007</v>
      </c>
      <c r="J103">
        <v>-0.2</v>
      </c>
      <c r="K103">
        <v>-5.3</v>
      </c>
      <c r="N103">
        <v>6.6</v>
      </c>
      <c r="P103" s="10" t="s">
        <v>871</v>
      </c>
    </row>
    <row r="104" spans="1:16" x14ac:dyDescent="0.45">
      <c r="A104" s="10" t="s">
        <v>30</v>
      </c>
      <c r="B104" s="10" t="s">
        <v>21</v>
      </c>
      <c r="C104">
        <v>330.1</v>
      </c>
      <c r="D104">
        <v>5.5</v>
      </c>
      <c r="F104">
        <v>0.7</v>
      </c>
      <c r="G104">
        <v>3.4</v>
      </c>
      <c r="H104" s="10" t="s">
        <v>871</v>
      </c>
      <c r="I104">
        <v>9.1</v>
      </c>
      <c r="J104">
        <v>-2</v>
      </c>
      <c r="N104">
        <v>10</v>
      </c>
      <c r="P104" s="10" t="s">
        <v>871</v>
      </c>
    </row>
    <row r="105" spans="1:16" x14ac:dyDescent="0.45">
      <c r="A105" s="10" t="s">
        <v>805</v>
      </c>
      <c r="B105" s="10" t="s">
        <v>21</v>
      </c>
      <c r="C105">
        <v>1046.2</v>
      </c>
      <c r="D105">
        <v>5.5</v>
      </c>
      <c r="F105">
        <v>-3</v>
      </c>
      <c r="H105" s="10" t="s">
        <v>871</v>
      </c>
      <c r="I105">
        <v>8.8000000000000007</v>
      </c>
      <c r="J105">
        <v>-1.7</v>
      </c>
      <c r="K105">
        <v>-3.9</v>
      </c>
      <c r="N105">
        <v>6.2</v>
      </c>
      <c r="P105" s="10" t="s">
        <v>871</v>
      </c>
    </row>
    <row r="106" spans="1:16" x14ac:dyDescent="0.45">
      <c r="A106" s="10" t="s">
        <v>650</v>
      </c>
      <c r="B106" s="10" t="s">
        <v>21</v>
      </c>
      <c r="C106">
        <v>426</v>
      </c>
      <c r="D106">
        <v>5.5</v>
      </c>
      <c r="F106">
        <v>0.7</v>
      </c>
      <c r="H106" s="10" t="s">
        <v>871</v>
      </c>
      <c r="I106">
        <v>8.4</v>
      </c>
      <c r="J106">
        <v>2.2999999999999998</v>
      </c>
      <c r="K106">
        <v>-2.5</v>
      </c>
      <c r="N106">
        <v>7.5</v>
      </c>
      <c r="P106" s="10" t="s">
        <v>871</v>
      </c>
    </row>
    <row r="107" spans="1:16" x14ac:dyDescent="0.45">
      <c r="A107" s="10" t="s">
        <v>845</v>
      </c>
      <c r="B107" s="10" t="s">
        <v>21</v>
      </c>
      <c r="C107">
        <v>416.2</v>
      </c>
      <c r="D107">
        <v>5.4</v>
      </c>
      <c r="H107" s="10" t="s">
        <v>871</v>
      </c>
      <c r="I107">
        <v>6</v>
      </c>
      <c r="J107">
        <v>-1.5</v>
      </c>
      <c r="N107">
        <v>8.1</v>
      </c>
      <c r="P107" s="10" t="s">
        <v>871</v>
      </c>
    </row>
    <row r="108" spans="1:16" x14ac:dyDescent="0.45">
      <c r="A108" s="10" t="s">
        <v>57</v>
      </c>
      <c r="B108" s="10" t="s">
        <v>21</v>
      </c>
      <c r="C108">
        <v>1140.0999999999999</v>
      </c>
      <c r="D108">
        <v>5.4</v>
      </c>
      <c r="F108">
        <v>0.6</v>
      </c>
      <c r="H108" s="10" t="s">
        <v>871</v>
      </c>
      <c r="I108">
        <v>8.6999999999999993</v>
      </c>
      <c r="J108">
        <v>-1.8</v>
      </c>
      <c r="K108">
        <v>-6</v>
      </c>
      <c r="L108">
        <v>-3.1</v>
      </c>
      <c r="N108">
        <v>8.1999999999999993</v>
      </c>
      <c r="P108" s="10" t="s">
        <v>871</v>
      </c>
    </row>
    <row r="109" spans="1:16" x14ac:dyDescent="0.45">
      <c r="A109" s="10" t="s">
        <v>216</v>
      </c>
      <c r="B109" s="10" t="s">
        <v>21</v>
      </c>
      <c r="C109">
        <v>1789.1</v>
      </c>
      <c r="D109">
        <v>5.4</v>
      </c>
      <c r="F109">
        <v>-0.9</v>
      </c>
      <c r="H109" s="10" t="s">
        <v>871</v>
      </c>
      <c r="I109">
        <v>9</v>
      </c>
      <c r="J109">
        <v>-1.3</v>
      </c>
      <c r="K109">
        <v>-0.9</v>
      </c>
      <c r="N109">
        <v>8</v>
      </c>
      <c r="P109" s="10" t="s">
        <v>871</v>
      </c>
    </row>
    <row r="110" spans="1:16" x14ac:dyDescent="0.45">
      <c r="A110" s="10" t="s">
        <v>59</v>
      </c>
      <c r="B110" s="10" t="s">
        <v>21</v>
      </c>
      <c r="C110">
        <v>348.2</v>
      </c>
      <c r="D110">
        <v>5.3</v>
      </c>
      <c r="H110" s="10" t="s">
        <v>871</v>
      </c>
      <c r="I110">
        <v>7</v>
      </c>
      <c r="J110">
        <v>-3.6</v>
      </c>
      <c r="N110">
        <v>4.7</v>
      </c>
      <c r="P110" s="10" t="s">
        <v>871</v>
      </c>
    </row>
    <row r="111" spans="1:16" x14ac:dyDescent="0.45">
      <c r="A111" s="10" t="s">
        <v>302</v>
      </c>
      <c r="B111" s="10" t="s">
        <v>21</v>
      </c>
      <c r="C111">
        <v>404.1</v>
      </c>
      <c r="D111">
        <v>5.3</v>
      </c>
      <c r="F111">
        <v>-2.8</v>
      </c>
      <c r="H111" s="10" t="s">
        <v>871</v>
      </c>
      <c r="I111">
        <v>8.8000000000000007</v>
      </c>
      <c r="J111">
        <v>-1.7</v>
      </c>
      <c r="K111">
        <v>-3.6</v>
      </c>
      <c r="N111">
        <v>6</v>
      </c>
      <c r="P111" s="10" t="s">
        <v>871</v>
      </c>
    </row>
    <row r="112" spans="1:16" x14ac:dyDescent="0.45">
      <c r="A112" s="10" t="s">
        <v>645</v>
      </c>
      <c r="B112" s="10" t="s">
        <v>21</v>
      </c>
      <c r="C112">
        <v>723</v>
      </c>
      <c r="D112">
        <v>5.3</v>
      </c>
      <c r="F112">
        <v>-1.1000000000000001</v>
      </c>
      <c r="G112">
        <v>6.5</v>
      </c>
      <c r="H112" s="10" t="s">
        <v>871</v>
      </c>
      <c r="I112">
        <v>9.9</v>
      </c>
      <c r="J112">
        <v>0.8</v>
      </c>
      <c r="K112">
        <v>-6</v>
      </c>
      <c r="N112">
        <v>8.5</v>
      </c>
      <c r="P112" s="10" t="s">
        <v>871</v>
      </c>
    </row>
    <row r="113" spans="1:16" x14ac:dyDescent="0.45">
      <c r="A113" s="10" t="s">
        <v>639</v>
      </c>
      <c r="B113" s="10" t="s">
        <v>21</v>
      </c>
      <c r="C113">
        <v>1337</v>
      </c>
      <c r="D113">
        <v>5.3</v>
      </c>
      <c r="F113">
        <v>2.2000000000000002</v>
      </c>
      <c r="H113" s="10" t="s">
        <v>871</v>
      </c>
      <c r="I113">
        <v>7.8</v>
      </c>
      <c r="J113">
        <v>1</v>
      </c>
      <c r="K113">
        <v>0</v>
      </c>
      <c r="N113">
        <v>8.5</v>
      </c>
      <c r="P113" s="10" t="s">
        <v>871</v>
      </c>
    </row>
    <row r="114" spans="1:16" x14ac:dyDescent="0.45">
      <c r="A114" s="10" t="s">
        <v>669</v>
      </c>
      <c r="B114" s="10" t="s">
        <v>21</v>
      </c>
      <c r="C114">
        <v>393.1</v>
      </c>
      <c r="D114">
        <v>5.3</v>
      </c>
      <c r="F114">
        <v>2.4</v>
      </c>
      <c r="H114" s="10" t="s">
        <v>871</v>
      </c>
      <c r="I114">
        <v>3.8</v>
      </c>
      <c r="J114">
        <v>-0.4</v>
      </c>
      <c r="K114">
        <v>-0.4</v>
      </c>
      <c r="N114">
        <v>7.5</v>
      </c>
      <c r="P114" s="10" t="s">
        <v>871</v>
      </c>
    </row>
    <row r="115" spans="1:16" x14ac:dyDescent="0.45">
      <c r="A115" s="10" t="s">
        <v>721</v>
      </c>
      <c r="B115" s="10" t="s">
        <v>220</v>
      </c>
      <c r="C115">
        <v>491.1</v>
      </c>
      <c r="D115">
        <v>5.3</v>
      </c>
      <c r="F115">
        <v>-0.2</v>
      </c>
      <c r="H115" s="10" t="s">
        <v>871</v>
      </c>
      <c r="I115">
        <v>9</v>
      </c>
      <c r="J115">
        <v>-4.5999999999999996</v>
      </c>
      <c r="K115">
        <v>-5.0999999999999996</v>
      </c>
      <c r="N115">
        <v>8.1999999999999993</v>
      </c>
      <c r="P115" s="10" t="s">
        <v>871</v>
      </c>
    </row>
    <row r="116" spans="1:16" x14ac:dyDescent="0.45">
      <c r="A116" s="10" t="s">
        <v>646</v>
      </c>
      <c r="B116" s="10" t="s">
        <v>21</v>
      </c>
      <c r="C116">
        <v>1153.0999999999999</v>
      </c>
      <c r="D116">
        <v>5.3</v>
      </c>
      <c r="F116">
        <v>0.4</v>
      </c>
      <c r="H116" s="10" t="s">
        <v>871</v>
      </c>
      <c r="I116">
        <v>8.9</v>
      </c>
      <c r="J116">
        <v>-1.2</v>
      </c>
      <c r="K116">
        <v>-5.2</v>
      </c>
      <c r="M116">
        <v>-4.3</v>
      </c>
      <c r="N116">
        <v>9</v>
      </c>
      <c r="P116" s="10" t="s">
        <v>871</v>
      </c>
    </row>
    <row r="117" spans="1:16" x14ac:dyDescent="0.45">
      <c r="A117" s="10" t="s">
        <v>307</v>
      </c>
      <c r="B117" s="10" t="s">
        <v>21</v>
      </c>
      <c r="C117">
        <v>911</v>
      </c>
      <c r="D117">
        <v>5.3</v>
      </c>
      <c r="H117" s="10" t="s">
        <v>871</v>
      </c>
      <c r="I117">
        <v>9.1</v>
      </c>
      <c r="J117">
        <v>1.3</v>
      </c>
      <c r="K117">
        <v>-6.1</v>
      </c>
      <c r="N117">
        <v>9.5</v>
      </c>
      <c r="P117" s="10" t="s">
        <v>871</v>
      </c>
    </row>
    <row r="118" spans="1:16" x14ac:dyDescent="0.45">
      <c r="A118" s="10" t="s">
        <v>818</v>
      </c>
      <c r="B118" s="10" t="s">
        <v>21</v>
      </c>
      <c r="C118">
        <v>503.2</v>
      </c>
      <c r="D118">
        <v>5.3</v>
      </c>
      <c r="G118">
        <v>5.2</v>
      </c>
      <c r="H118" s="10" t="s">
        <v>871</v>
      </c>
      <c r="I118">
        <v>9</v>
      </c>
      <c r="J118">
        <v>1.6</v>
      </c>
      <c r="N118">
        <v>8.3000000000000007</v>
      </c>
      <c r="P118" s="10" t="s">
        <v>871</v>
      </c>
    </row>
    <row r="119" spans="1:16" x14ac:dyDescent="0.45">
      <c r="A119" s="10" t="s">
        <v>325</v>
      </c>
      <c r="B119" s="10" t="s">
        <v>21</v>
      </c>
      <c r="C119">
        <v>2658.2</v>
      </c>
      <c r="D119">
        <v>5.2</v>
      </c>
      <c r="F119">
        <v>-0.3</v>
      </c>
      <c r="H119" s="10" t="s">
        <v>871</v>
      </c>
      <c r="I119">
        <v>8.8000000000000007</v>
      </c>
      <c r="J119">
        <v>-1.3</v>
      </c>
      <c r="K119">
        <v>-4.8</v>
      </c>
      <c r="N119">
        <v>8.8000000000000007</v>
      </c>
      <c r="P119" s="10" t="s">
        <v>871</v>
      </c>
    </row>
    <row r="120" spans="1:16" x14ac:dyDescent="0.45">
      <c r="A120" s="10" t="s">
        <v>853</v>
      </c>
      <c r="B120" s="10" t="s">
        <v>21</v>
      </c>
      <c r="C120">
        <v>393</v>
      </c>
      <c r="D120">
        <v>5.2</v>
      </c>
      <c r="F120">
        <v>-4.7</v>
      </c>
      <c r="G120">
        <v>-2.7</v>
      </c>
      <c r="H120" s="10" t="s">
        <v>871</v>
      </c>
      <c r="I120">
        <v>7.4</v>
      </c>
      <c r="J120">
        <v>-1.8</v>
      </c>
      <c r="N120">
        <v>5.8</v>
      </c>
      <c r="P120" s="10" t="s">
        <v>871</v>
      </c>
    </row>
    <row r="121" spans="1:16" x14ac:dyDescent="0.45">
      <c r="A121" s="10" t="s">
        <v>776</v>
      </c>
      <c r="B121" s="10" t="s">
        <v>21</v>
      </c>
      <c r="C121">
        <v>398</v>
      </c>
      <c r="D121">
        <v>5.2</v>
      </c>
      <c r="F121">
        <v>-1.5</v>
      </c>
      <c r="H121" s="10" t="s">
        <v>871</v>
      </c>
      <c r="I121">
        <v>8.9</v>
      </c>
      <c r="J121">
        <v>-4.5</v>
      </c>
      <c r="K121">
        <v>-2.2000000000000002</v>
      </c>
      <c r="N121">
        <v>8.1</v>
      </c>
      <c r="P121" s="10" t="s">
        <v>871</v>
      </c>
    </row>
    <row r="122" spans="1:16" x14ac:dyDescent="0.45">
      <c r="A122" s="10" t="s">
        <v>100</v>
      </c>
      <c r="B122" s="10" t="s">
        <v>21</v>
      </c>
      <c r="C122">
        <v>306.2</v>
      </c>
      <c r="D122">
        <v>5.2</v>
      </c>
      <c r="F122">
        <v>12</v>
      </c>
      <c r="H122" s="10" t="s">
        <v>871</v>
      </c>
      <c r="I122">
        <v>10.8</v>
      </c>
      <c r="J122">
        <v>-1.9</v>
      </c>
      <c r="N122">
        <v>10</v>
      </c>
      <c r="P122" s="10" t="s">
        <v>871</v>
      </c>
    </row>
    <row r="123" spans="1:16" x14ac:dyDescent="0.45">
      <c r="A123" s="10" t="s">
        <v>157</v>
      </c>
      <c r="B123" s="10" t="s">
        <v>21</v>
      </c>
      <c r="C123">
        <v>1060</v>
      </c>
      <c r="D123">
        <v>5.2</v>
      </c>
      <c r="H123" s="10" t="s">
        <v>871</v>
      </c>
      <c r="I123">
        <v>9.6999999999999993</v>
      </c>
      <c r="J123">
        <v>-1.9</v>
      </c>
      <c r="K123">
        <v>-4.2</v>
      </c>
      <c r="N123">
        <v>9.1999999999999993</v>
      </c>
      <c r="P123" s="10" t="s">
        <v>871</v>
      </c>
    </row>
    <row r="124" spans="1:16" x14ac:dyDescent="0.45">
      <c r="A124" s="10" t="s">
        <v>692</v>
      </c>
      <c r="B124" s="10" t="s">
        <v>21</v>
      </c>
      <c r="C124">
        <v>953.1</v>
      </c>
      <c r="D124">
        <v>5.2</v>
      </c>
      <c r="F124">
        <v>0.6</v>
      </c>
      <c r="H124" s="10" t="s">
        <v>871</v>
      </c>
      <c r="I124">
        <v>10.199999999999999</v>
      </c>
      <c r="J124">
        <v>-1.5</v>
      </c>
      <c r="K124">
        <v>-2.7</v>
      </c>
      <c r="N124">
        <v>9.8000000000000007</v>
      </c>
      <c r="P124" s="10" t="s">
        <v>871</v>
      </c>
    </row>
    <row r="125" spans="1:16" x14ac:dyDescent="0.45">
      <c r="A125" s="10" t="s">
        <v>395</v>
      </c>
      <c r="B125" s="10" t="s">
        <v>21</v>
      </c>
      <c r="C125">
        <v>626</v>
      </c>
      <c r="D125">
        <v>5.0999999999999996</v>
      </c>
      <c r="F125">
        <v>-1.6</v>
      </c>
      <c r="H125" s="10" t="s">
        <v>871</v>
      </c>
      <c r="I125">
        <v>9.4</v>
      </c>
      <c r="J125">
        <v>0.5</v>
      </c>
      <c r="K125">
        <v>-5.0999999999999996</v>
      </c>
      <c r="N125">
        <v>7.5</v>
      </c>
      <c r="P125" s="10" t="s">
        <v>871</v>
      </c>
    </row>
    <row r="126" spans="1:16" x14ac:dyDescent="0.45">
      <c r="A126" s="10" t="s">
        <v>506</v>
      </c>
      <c r="B126" s="10" t="s">
        <v>21</v>
      </c>
      <c r="C126">
        <v>395.2</v>
      </c>
      <c r="D126">
        <v>5.0999999999999996</v>
      </c>
      <c r="H126" s="10" t="s">
        <v>871</v>
      </c>
      <c r="I126">
        <v>8.6</v>
      </c>
      <c r="K126">
        <v>-7.3</v>
      </c>
      <c r="N126">
        <v>10.4</v>
      </c>
      <c r="P126" s="10" t="s">
        <v>871</v>
      </c>
    </row>
    <row r="127" spans="1:16" x14ac:dyDescent="0.45">
      <c r="A127" s="10" t="s">
        <v>698</v>
      </c>
      <c r="B127" s="10" t="s">
        <v>21</v>
      </c>
      <c r="C127">
        <v>1019.1</v>
      </c>
      <c r="D127">
        <v>5</v>
      </c>
      <c r="F127">
        <v>-0.4</v>
      </c>
      <c r="G127">
        <v>-10.5</v>
      </c>
      <c r="H127" s="10" t="s">
        <v>871</v>
      </c>
      <c r="I127">
        <v>10.3</v>
      </c>
      <c r="J127">
        <v>-1.8</v>
      </c>
      <c r="K127">
        <v>-1.4</v>
      </c>
      <c r="L127">
        <v>-2.8</v>
      </c>
      <c r="N127">
        <v>7.5</v>
      </c>
      <c r="P127" s="10" t="s">
        <v>871</v>
      </c>
    </row>
    <row r="128" spans="1:16" x14ac:dyDescent="0.45">
      <c r="A128" s="10" t="s">
        <v>616</v>
      </c>
      <c r="B128" s="10" t="s">
        <v>21</v>
      </c>
      <c r="C128">
        <v>522</v>
      </c>
      <c r="D128">
        <v>5</v>
      </c>
      <c r="H128" s="10" t="s">
        <v>871</v>
      </c>
      <c r="I128">
        <v>7.5</v>
      </c>
      <c r="J128">
        <v>1.7</v>
      </c>
      <c r="N128">
        <v>7.8</v>
      </c>
      <c r="P128" s="10" t="s">
        <v>871</v>
      </c>
    </row>
    <row r="129" spans="1:16" x14ac:dyDescent="0.45">
      <c r="A129" s="10" t="s">
        <v>609</v>
      </c>
      <c r="B129" s="10" t="s">
        <v>21</v>
      </c>
      <c r="C129">
        <v>1512.1</v>
      </c>
      <c r="D129">
        <v>5</v>
      </c>
      <c r="F129">
        <v>-2.7</v>
      </c>
      <c r="H129" s="10" t="s">
        <v>871</v>
      </c>
      <c r="I129">
        <v>8.1999999999999993</v>
      </c>
      <c r="J129">
        <v>-2.7</v>
      </c>
      <c r="K129">
        <v>-6.9</v>
      </c>
      <c r="N129">
        <v>8.9</v>
      </c>
      <c r="P129" s="10" t="s">
        <v>871</v>
      </c>
    </row>
    <row r="130" spans="1:16" x14ac:dyDescent="0.45">
      <c r="A130" s="10" t="s">
        <v>637</v>
      </c>
      <c r="B130" s="10" t="s">
        <v>21</v>
      </c>
      <c r="C130">
        <v>1893.2</v>
      </c>
      <c r="D130">
        <v>5</v>
      </c>
      <c r="H130" s="10" t="s">
        <v>871</v>
      </c>
      <c r="I130">
        <v>9.1</v>
      </c>
      <c r="J130">
        <v>-0.4</v>
      </c>
      <c r="K130">
        <v>-1.1000000000000001</v>
      </c>
      <c r="N130">
        <v>7.9</v>
      </c>
      <c r="P130" s="10" t="s">
        <v>871</v>
      </c>
    </row>
    <row r="131" spans="1:16" x14ac:dyDescent="0.45">
      <c r="A131" s="10" t="s">
        <v>562</v>
      </c>
      <c r="B131" s="10" t="s">
        <v>21</v>
      </c>
      <c r="C131">
        <v>1466</v>
      </c>
      <c r="D131">
        <v>5</v>
      </c>
      <c r="F131">
        <v>1.2</v>
      </c>
      <c r="H131" s="10" t="s">
        <v>871</v>
      </c>
      <c r="I131">
        <v>9.5</v>
      </c>
      <c r="J131">
        <v>1.9</v>
      </c>
      <c r="K131">
        <v>-9.3000000000000007</v>
      </c>
      <c r="L131">
        <v>-0.7</v>
      </c>
      <c r="N131">
        <v>8</v>
      </c>
      <c r="P131" s="10" t="s">
        <v>871</v>
      </c>
    </row>
    <row r="132" spans="1:16" x14ac:dyDescent="0.45">
      <c r="A132" s="10" t="s">
        <v>211</v>
      </c>
      <c r="B132" s="10" t="s">
        <v>21</v>
      </c>
      <c r="C132">
        <v>1338</v>
      </c>
      <c r="D132">
        <v>5</v>
      </c>
      <c r="F132">
        <v>0.4</v>
      </c>
      <c r="H132" s="10" t="s">
        <v>871</v>
      </c>
      <c r="I132">
        <v>9.5</v>
      </c>
      <c r="J132">
        <v>-0.9</v>
      </c>
      <c r="K132">
        <v>-4.3</v>
      </c>
      <c r="N132">
        <v>7.6</v>
      </c>
      <c r="P132" s="10" t="s">
        <v>871</v>
      </c>
    </row>
    <row r="133" spans="1:16" x14ac:dyDescent="0.45">
      <c r="A133" s="10" t="s">
        <v>1863</v>
      </c>
      <c r="B133" s="10" t="s">
        <v>372</v>
      </c>
      <c r="C133">
        <v>315.2</v>
      </c>
      <c r="D133">
        <v>4.9000000000000004</v>
      </c>
      <c r="F133">
        <v>-0.5</v>
      </c>
      <c r="H133" s="10" t="s">
        <v>871</v>
      </c>
      <c r="I133">
        <v>9.8000000000000007</v>
      </c>
      <c r="J133">
        <v>-4.4000000000000004</v>
      </c>
      <c r="K133">
        <v>-5</v>
      </c>
      <c r="N133">
        <v>9.6</v>
      </c>
      <c r="P133" s="10" t="s">
        <v>871</v>
      </c>
    </row>
    <row r="134" spans="1:16" x14ac:dyDescent="0.45">
      <c r="A134" s="10" t="s">
        <v>647</v>
      </c>
      <c r="B134" s="10" t="s">
        <v>21</v>
      </c>
      <c r="C134">
        <v>984.2</v>
      </c>
      <c r="D134">
        <v>4.9000000000000004</v>
      </c>
      <c r="F134">
        <v>0.5</v>
      </c>
      <c r="H134" s="10" t="s">
        <v>871</v>
      </c>
      <c r="I134">
        <v>9.1999999999999993</v>
      </c>
      <c r="J134">
        <v>-3.3</v>
      </c>
      <c r="K134">
        <v>-3.2</v>
      </c>
      <c r="N134">
        <v>8.6999999999999993</v>
      </c>
      <c r="P134" s="10" t="s">
        <v>871</v>
      </c>
    </row>
    <row r="135" spans="1:16" x14ac:dyDescent="0.45">
      <c r="A135" s="10" t="s">
        <v>777</v>
      </c>
      <c r="B135" s="10" t="s">
        <v>21</v>
      </c>
      <c r="C135">
        <v>334.2</v>
      </c>
      <c r="D135">
        <v>4.8</v>
      </c>
      <c r="F135">
        <v>1.2</v>
      </c>
      <c r="H135" s="10" t="s">
        <v>871</v>
      </c>
      <c r="I135">
        <v>8.4</v>
      </c>
      <c r="J135">
        <v>-1.7</v>
      </c>
      <c r="K135">
        <v>-3.8</v>
      </c>
      <c r="N135">
        <v>5.6</v>
      </c>
      <c r="P135" s="10" t="s">
        <v>871</v>
      </c>
    </row>
    <row r="136" spans="1:16" x14ac:dyDescent="0.45">
      <c r="A136" s="10" t="s">
        <v>401</v>
      </c>
      <c r="B136" s="10" t="s">
        <v>21</v>
      </c>
      <c r="C136">
        <v>322.10000000000002</v>
      </c>
      <c r="D136">
        <v>4.8</v>
      </c>
      <c r="H136" s="10" t="s">
        <v>871</v>
      </c>
      <c r="I136">
        <v>7.7</v>
      </c>
      <c r="J136">
        <v>0.7</v>
      </c>
      <c r="N136">
        <v>7</v>
      </c>
      <c r="P136" s="10" t="s">
        <v>871</v>
      </c>
    </row>
    <row r="137" spans="1:16" x14ac:dyDescent="0.45">
      <c r="A137" s="10" t="s">
        <v>730</v>
      </c>
      <c r="B137" s="10" t="s">
        <v>21</v>
      </c>
      <c r="C137">
        <v>931.1</v>
      </c>
      <c r="D137">
        <v>4.5999999999999996</v>
      </c>
      <c r="F137">
        <v>0.1</v>
      </c>
      <c r="H137" s="10" t="s">
        <v>871</v>
      </c>
      <c r="I137">
        <v>9</v>
      </c>
      <c r="J137">
        <v>-2.9</v>
      </c>
      <c r="K137">
        <v>-4.2</v>
      </c>
      <c r="L137">
        <v>-5.0999999999999996</v>
      </c>
      <c r="N137">
        <v>8.5</v>
      </c>
      <c r="P137" s="10" t="s">
        <v>871</v>
      </c>
    </row>
    <row r="138" spans="1:16" x14ac:dyDescent="0.45">
      <c r="A138" s="10" t="s">
        <v>404</v>
      </c>
      <c r="B138" s="10" t="s">
        <v>21</v>
      </c>
      <c r="C138">
        <v>2565.1999999999998</v>
      </c>
      <c r="D138">
        <v>4.5</v>
      </c>
      <c r="F138">
        <v>0.5</v>
      </c>
      <c r="H138" s="10" t="s">
        <v>871</v>
      </c>
      <c r="I138">
        <v>9.3000000000000007</v>
      </c>
      <c r="J138">
        <v>0.7</v>
      </c>
      <c r="K138">
        <v>-2</v>
      </c>
      <c r="N138">
        <v>8</v>
      </c>
      <c r="P138" s="10" t="s">
        <v>871</v>
      </c>
    </row>
    <row r="139" spans="1:16" x14ac:dyDescent="0.45">
      <c r="A139" s="10" t="s">
        <v>151</v>
      </c>
      <c r="B139" s="10" t="s">
        <v>21</v>
      </c>
      <c r="C139">
        <v>1189.0999999999999</v>
      </c>
      <c r="D139">
        <v>4.5</v>
      </c>
      <c r="F139">
        <v>-0.2</v>
      </c>
      <c r="H139" s="10" t="s">
        <v>871</v>
      </c>
      <c r="I139">
        <v>9.6</v>
      </c>
      <c r="J139">
        <v>-0.9</v>
      </c>
      <c r="K139">
        <v>-4.2</v>
      </c>
      <c r="N139">
        <v>8.4</v>
      </c>
      <c r="P139" s="10" t="s">
        <v>871</v>
      </c>
    </row>
    <row r="140" spans="1:16" x14ac:dyDescent="0.45">
      <c r="A140" s="10" t="s">
        <v>628</v>
      </c>
      <c r="B140" s="10" t="s">
        <v>73</v>
      </c>
      <c r="C140">
        <v>335.2</v>
      </c>
      <c r="D140">
        <v>4.4000000000000004</v>
      </c>
      <c r="F140">
        <v>-2</v>
      </c>
      <c r="H140" s="10" t="s">
        <v>871</v>
      </c>
      <c r="I140">
        <v>7</v>
      </c>
      <c r="J140">
        <v>-1.9</v>
      </c>
      <c r="N140">
        <v>9.5</v>
      </c>
      <c r="P140" s="10" t="s">
        <v>871</v>
      </c>
    </row>
    <row r="141" spans="1:16" x14ac:dyDescent="0.45">
      <c r="A141" s="10" t="s">
        <v>95</v>
      </c>
      <c r="B141" s="10" t="s">
        <v>96</v>
      </c>
      <c r="C141">
        <v>528</v>
      </c>
      <c r="D141">
        <v>4.4000000000000004</v>
      </c>
      <c r="F141">
        <v>-0.4</v>
      </c>
      <c r="H141" s="10" t="s">
        <v>871</v>
      </c>
      <c r="I141">
        <v>9.6</v>
      </c>
      <c r="J141">
        <v>-1.9</v>
      </c>
      <c r="K141">
        <v>-5.9</v>
      </c>
      <c r="N141">
        <v>8.6</v>
      </c>
      <c r="P141" s="10" t="s">
        <v>871</v>
      </c>
    </row>
    <row r="142" spans="1:16" x14ac:dyDescent="0.45">
      <c r="A142" s="10" t="s">
        <v>602</v>
      </c>
      <c r="B142" s="10" t="s">
        <v>21</v>
      </c>
      <c r="C142">
        <v>354.2</v>
      </c>
      <c r="D142">
        <v>4.4000000000000004</v>
      </c>
      <c r="F142">
        <v>0.1</v>
      </c>
      <c r="H142" s="10" t="s">
        <v>871</v>
      </c>
      <c r="I142">
        <v>7.6</v>
      </c>
      <c r="J142">
        <v>-3.4</v>
      </c>
      <c r="K142">
        <v>-0.5</v>
      </c>
      <c r="L142">
        <v>-2.2000000000000002</v>
      </c>
      <c r="N142">
        <v>5.9</v>
      </c>
      <c r="P142" s="10" t="s">
        <v>871</v>
      </c>
    </row>
    <row r="143" spans="1:16" x14ac:dyDescent="0.45">
      <c r="A143" s="10" t="s">
        <v>441</v>
      </c>
      <c r="B143" s="10" t="s">
        <v>21</v>
      </c>
      <c r="C143">
        <v>801.1</v>
      </c>
      <c r="D143">
        <v>4.4000000000000004</v>
      </c>
      <c r="F143">
        <v>0.5</v>
      </c>
      <c r="H143" s="10" t="s">
        <v>871</v>
      </c>
      <c r="I143">
        <v>9.1</v>
      </c>
      <c r="J143">
        <v>-0.4</v>
      </c>
      <c r="K143">
        <v>-0.8</v>
      </c>
      <c r="N143">
        <v>5.9</v>
      </c>
      <c r="P143" s="10" t="s">
        <v>871</v>
      </c>
    </row>
    <row r="144" spans="1:16" x14ac:dyDescent="0.45">
      <c r="A144" s="10" t="s">
        <v>557</v>
      </c>
      <c r="B144" s="10" t="s">
        <v>21</v>
      </c>
      <c r="C144">
        <v>582.1</v>
      </c>
      <c r="D144">
        <v>4.4000000000000004</v>
      </c>
      <c r="H144" s="10" t="s">
        <v>871</v>
      </c>
      <c r="I144">
        <v>8.5</v>
      </c>
      <c r="J144">
        <v>-2.8</v>
      </c>
      <c r="K144">
        <v>-2.8</v>
      </c>
      <c r="N144">
        <v>7.3</v>
      </c>
      <c r="P144" s="10" t="s">
        <v>871</v>
      </c>
    </row>
    <row r="145" spans="1:16" x14ac:dyDescent="0.45">
      <c r="A145" s="10" t="s">
        <v>323</v>
      </c>
      <c r="B145" s="10" t="s">
        <v>124</v>
      </c>
      <c r="C145">
        <v>1000</v>
      </c>
      <c r="D145">
        <v>4.3</v>
      </c>
      <c r="H145" s="10" t="s">
        <v>871</v>
      </c>
      <c r="I145">
        <v>8</v>
      </c>
      <c r="J145">
        <v>-0.6</v>
      </c>
      <c r="K145">
        <v>-1.3</v>
      </c>
      <c r="L145">
        <v>-1.8</v>
      </c>
      <c r="N145">
        <v>6.6</v>
      </c>
      <c r="P145" s="10" t="s">
        <v>871</v>
      </c>
    </row>
    <row r="146" spans="1:16" x14ac:dyDescent="0.45">
      <c r="A146" s="10" t="s">
        <v>330</v>
      </c>
      <c r="B146" s="10" t="s">
        <v>171</v>
      </c>
      <c r="C146">
        <v>325</v>
      </c>
      <c r="D146">
        <v>4.3</v>
      </c>
      <c r="H146" s="10" t="s">
        <v>871</v>
      </c>
      <c r="J146">
        <v>-3.1</v>
      </c>
      <c r="K146">
        <v>-4.2</v>
      </c>
      <c r="N146">
        <v>8</v>
      </c>
      <c r="P146" s="10" t="s">
        <v>871</v>
      </c>
    </row>
    <row r="147" spans="1:16" x14ac:dyDescent="0.45">
      <c r="A147" s="10" t="s">
        <v>507</v>
      </c>
      <c r="B147" s="10" t="s">
        <v>21</v>
      </c>
      <c r="C147">
        <v>544.20000000000005</v>
      </c>
      <c r="D147">
        <v>4.3</v>
      </c>
      <c r="H147" s="10" t="s">
        <v>871</v>
      </c>
      <c r="I147">
        <v>7.5</v>
      </c>
      <c r="J147">
        <v>-2.1</v>
      </c>
      <c r="L147">
        <v>-3.3</v>
      </c>
      <c r="N147">
        <v>5.9</v>
      </c>
      <c r="P147" s="10" t="s">
        <v>871</v>
      </c>
    </row>
    <row r="148" spans="1:16" x14ac:dyDescent="0.45">
      <c r="A148" s="10" t="s">
        <v>357</v>
      </c>
      <c r="B148" s="10" t="s">
        <v>21</v>
      </c>
      <c r="C148">
        <v>479</v>
      </c>
      <c r="D148">
        <v>4.3</v>
      </c>
      <c r="F148">
        <v>-0.9</v>
      </c>
      <c r="G148">
        <v>6.4</v>
      </c>
      <c r="H148" s="10" t="s">
        <v>871</v>
      </c>
      <c r="I148">
        <v>8.5</v>
      </c>
      <c r="J148">
        <v>-2</v>
      </c>
      <c r="K148">
        <v>-4.3</v>
      </c>
      <c r="N148">
        <v>9.4</v>
      </c>
      <c r="P148" s="10" t="s">
        <v>871</v>
      </c>
    </row>
    <row r="149" spans="1:16" x14ac:dyDescent="0.45">
      <c r="A149" s="10" t="s">
        <v>149</v>
      </c>
      <c r="B149" s="10" t="s">
        <v>21</v>
      </c>
      <c r="C149">
        <v>387</v>
      </c>
      <c r="D149">
        <v>4.3</v>
      </c>
      <c r="F149">
        <v>0</v>
      </c>
      <c r="G149">
        <v>-5.2</v>
      </c>
      <c r="H149" s="10" t="s">
        <v>871</v>
      </c>
      <c r="I149">
        <v>9.6</v>
      </c>
      <c r="J149">
        <v>-6.1</v>
      </c>
      <c r="K149">
        <v>-5.2</v>
      </c>
      <c r="N149">
        <v>10.5</v>
      </c>
      <c r="P149" s="10" t="s">
        <v>871</v>
      </c>
    </row>
    <row r="150" spans="1:16" x14ac:dyDescent="0.45">
      <c r="A150" s="10" t="s">
        <v>177</v>
      </c>
      <c r="B150" s="10" t="s">
        <v>21</v>
      </c>
      <c r="C150">
        <v>1745.1</v>
      </c>
      <c r="D150">
        <v>4.3</v>
      </c>
      <c r="F150">
        <v>-1.2</v>
      </c>
      <c r="H150" s="10" t="s">
        <v>871</v>
      </c>
      <c r="I150">
        <v>8.6999999999999993</v>
      </c>
      <c r="J150">
        <v>-1</v>
      </c>
      <c r="K150">
        <v>-2.8</v>
      </c>
      <c r="L150">
        <v>-2.8</v>
      </c>
      <c r="N150">
        <v>9.1999999999999993</v>
      </c>
      <c r="P150" s="10" t="s">
        <v>871</v>
      </c>
    </row>
    <row r="151" spans="1:16" x14ac:dyDescent="0.45">
      <c r="A151" s="10" t="s">
        <v>679</v>
      </c>
      <c r="B151" s="10" t="s">
        <v>21</v>
      </c>
      <c r="C151">
        <v>630.20000000000005</v>
      </c>
      <c r="D151">
        <v>4.3</v>
      </c>
      <c r="H151" s="10" t="s">
        <v>871</v>
      </c>
      <c r="I151">
        <v>7.4</v>
      </c>
      <c r="J151">
        <v>-3.7</v>
      </c>
      <c r="K151">
        <v>-4.5</v>
      </c>
      <c r="N151">
        <v>7.1</v>
      </c>
      <c r="P151" s="10" t="s">
        <v>871</v>
      </c>
    </row>
    <row r="152" spans="1:16" x14ac:dyDescent="0.45">
      <c r="A152" s="10" t="s">
        <v>464</v>
      </c>
      <c r="B152" s="10" t="s">
        <v>21</v>
      </c>
      <c r="C152">
        <v>858.1</v>
      </c>
      <c r="D152">
        <v>4.3</v>
      </c>
      <c r="F152">
        <v>0.4</v>
      </c>
      <c r="G152">
        <v>-6.7</v>
      </c>
      <c r="H152" s="10" t="s">
        <v>871</v>
      </c>
      <c r="I152">
        <v>8.3000000000000007</v>
      </c>
      <c r="J152">
        <v>-1.4</v>
      </c>
      <c r="K152">
        <v>-1.7</v>
      </c>
      <c r="L152">
        <v>-2.6</v>
      </c>
      <c r="N152">
        <v>7.6</v>
      </c>
      <c r="P152" s="10" t="s">
        <v>871</v>
      </c>
    </row>
    <row r="153" spans="1:16" x14ac:dyDescent="0.45">
      <c r="A153" s="10" t="s">
        <v>453</v>
      </c>
      <c r="B153" s="10" t="s">
        <v>21</v>
      </c>
      <c r="C153">
        <v>423</v>
      </c>
      <c r="D153">
        <v>4.2</v>
      </c>
      <c r="F153">
        <v>-1.7</v>
      </c>
      <c r="H153" s="10" t="s">
        <v>871</v>
      </c>
      <c r="I153">
        <v>9</v>
      </c>
      <c r="J153">
        <v>-6.3</v>
      </c>
      <c r="K153">
        <v>-5</v>
      </c>
      <c r="N153">
        <v>7.2</v>
      </c>
      <c r="P153" s="10" t="s">
        <v>871</v>
      </c>
    </row>
    <row r="154" spans="1:16" x14ac:dyDescent="0.45">
      <c r="A154" s="10" t="s">
        <v>347</v>
      </c>
      <c r="B154" s="10" t="s">
        <v>21</v>
      </c>
      <c r="C154">
        <v>2412</v>
      </c>
      <c r="D154">
        <v>4.2</v>
      </c>
      <c r="F154">
        <v>0.6</v>
      </c>
      <c r="H154" s="10" t="s">
        <v>871</v>
      </c>
      <c r="I154">
        <v>8.9</v>
      </c>
      <c r="J154">
        <v>-4.4000000000000004</v>
      </c>
      <c r="K154">
        <v>-2.9</v>
      </c>
      <c r="N154">
        <v>7.9</v>
      </c>
      <c r="P154" s="10" t="s">
        <v>871</v>
      </c>
    </row>
    <row r="155" spans="1:16" x14ac:dyDescent="0.45">
      <c r="A155" s="10" t="s">
        <v>399</v>
      </c>
      <c r="B155" s="10" t="s">
        <v>21</v>
      </c>
      <c r="C155">
        <v>1293</v>
      </c>
      <c r="D155">
        <v>4.2</v>
      </c>
      <c r="F155">
        <v>-0.7</v>
      </c>
      <c r="H155" s="10" t="s">
        <v>871</v>
      </c>
      <c r="I155">
        <v>9.3000000000000007</v>
      </c>
      <c r="J155">
        <v>-5.0999999999999996</v>
      </c>
      <c r="K155">
        <v>-4.2</v>
      </c>
      <c r="N155">
        <v>8</v>
      </c>
      <c r="P155" s="10" t="s">
        <v>871</v>
      </c>
    </row>
    <row r="156" spans="1:16" x14ac:dyDescent="0.45">
      <c r="A156" s="10" t="s">
        <v>753</v>
      </c>
      <c r="B156" s="10" t="s">
        <v>21</v>
      </c>
      <c r="C156">
        <v>370</v>
      </c>
      <c r="D156">
        <v>4.0999999999999996</v>
      </c>
      <c r="F156">
        <v>3.3</v>
      </c>
      <c r="H156" s="10" t="s">
        <v>871</v>
      </c>
      <c r="I156">
        <v>6.2</v>
      </c>
      <c r="J156">
        <v>-2.8</v>
      </c>
      <c r="K156">
        <v>-5.5</v>
      </c>
      <c r="N156">
        <v>7.4</v>
      </c>
      <c r="P156" s="10" t="s">
        <v>871</v>
      </c>
    </row>
    <row r="157" spans="1:16" x14ac:dyDescent="0.45">
      <c r="A157" s="10" t="s">
        <v>855</v>
      </c>
      <c r="B157" s="10" t="s">
        <v>21</v>
      </c>
      <c r="C157">
        <v>450.2</v>
      </c>
      <c r="D157">
        <v>4.0999999999999996</v>
      </c>
      <c r="G157">
        <v>7.7</v>
      </c>
      <c r="H157" s="10" t="s">
        <v>871</v>
      </c>
      <c r="I157">
        <v>7.9</v>
      </c>
      <c r="J157">
        <v>-3.1</v>
      </c>
      <c r="K157">
        <v>-3.1</v>
      </c>
      <c r="N157">
        <v>8.8000000000000007</v>
      </c>
      <c r="P157" s="10" t="s">
        <v>871</v>
      </c>
    </row>
    <row r="158" spans="1:16" x14ac:dyDescent="0.45">
      <c r="A158" s="10" t="s">
        <v>675</v>
      </c>
      <c r="B158" s="10" t="s">
        <v>21</v>
      </c>
      <c r="C158">
        <v>350.1</v>
      </c>
      <c r="D158">
        <v>3.9</v>
      </c>
      <c r="H158" s="10" t="s">
        <v>871</v>
      </c>
      <c r="I158">
        <v>8.1999999999999993</v>
      </c>
      <c r="J158">
        <v>0.8</v>
      </c>
      <c r="K158">
        <v>-4.7</v>
      </c>
      <c r="N158">
        <v>8.3000000000000007</v>
      </c>
      <c r="P158" s="10" t="s">
        <v>871</v>
      </c>
    </row>
    <row r="159" spans="1:16" x14ac:dyDescent="0.45">
      <c r="A159" s="10" t="s">
        <v>160</v>
      </c>
      <c r="B159" s="10" t="s">
        <v>21</v>
      </c>
      <c r="C159">
        <v>494.1</v>
      </c>
      <c r="D159">
        <v>3.9</v>
      </c>
      <c r="F159">
        <v>-0.9</v>
      </c>
      <c r="H159" s="10" t="s">
        <v>871</v>
      </c>
      <c r="I159">
        <v>7.5</v>
      </c>
      <c r="J159">
        <v>-6.2</v>
      </c>
      <c r="K159">
        <v>0.1</v>
      </c>
      <c r="N159">
        <v>7.6</v>
      </c>
      <c r="P159" s="10" t="s">
        <v>871</v>
      </c>
    </row>
    <row r="160" spans="1:16" x14ac:dyDescent="0.45">
      <c r="A160" s="10" t="s">
        <v>82</v>
      </c>
      <c r="B160" s="10" t="s">
        <v>21</v>
      </c>
      <c r="C160">
        <v>330.2</v>
      </c>
      <c r="D160">
        <v>3.9</v>
      </c>
      <c r="F160">
        <v>-0.7</v>
      </c>
      <c r="H160" s="10" t="s">
        <v>871</v>
      </c>
      <c r="I160">
        <v>7.5</v>
      </c>
      <c r="J160">
        <v>-0.4</v>
      </c>
      <c r="K160">
        <v>-1.4</v>
      </c>
      <c r="N160">
        <v>8</v>
      </c>
      <c r="P160" s="10" t="s">
        <v>871</v>
      </c>
    </row>
    <row r="161" spans="1:16" x14ac:dyDescent="0.45">
      <c r="A161" s="10" t="s">
        <v>787</v>
      </c>
      <c r="B161" s="10" t="s">
        <v>21</v>
      </c>
      <c r="C161">
        <v>528.20000000000005</v>
      </c>
      <c r="D161">
        <v>3.9</v>
      </c>
      <c r="F161">
        <v>-0.6</v>
      </c>
      <c r="H161" s="10" t="s">
        <v>871</v>
      </c>
      <c r="I161">
        <v>9.4</v>
      </c>
      <c r="J161">
        <v>-1.5</v>
      </c>
      <c r="K161">
        <v>-5.0999999999999996</v>
      </c>
      <c r="N161">
        <v>5.8</v>
      </c>
      <c r="P161" s="10" t="s">
        <v>871</v>
      </c>
    </row>
    <row r="162" spans="1:16" x14ac:dyDescent="0.45">
      <c r="A162" s="10" t="s">
        <v>111</v>
      </c>
      <c r="B162" s="10" t="s">
        <v>21</v>
      </c>
      <c r="C162">
        <v>320.2</v>
      </c>
      <c r="D162">
        <v>3.9</v>
      </c>
      <c r="H162" s="10" t="s">
        <v>871</v>
      </c>
      <c r="I162">
        <v>9.1999999999999993</v>
      </c>
      <c r="J162">
        <v>-2.2999999999999998</v>
      </c>
      <c r="N162">
        <v>7.5</v>
      </c>
      <c r="P162" s="10" t="s">
        <v>871</v>
      </c>
    </row>
    <row r="163" spans="1:16" x14ac:dyDescent="0.45">
      <c r="A163" s="10" t="s">
        <v>750</v>
      </c>
      <c r="B163" s="10" t="s">
        <v>171</v>
      </c>
      <c r="C163">
        <v>1172.0999999999999</v>
      </c>
      <c r="D163">
        <v>3.9</v>
      </c>
      <c r="F163">
        <v>1.4</v>
      </c>
      <c r="H163" s="10" t="s">
        <v>871</v>
      </c>
      <c r="I163">
        <v>7.2</v>
      </c>
      <c r="J163">
        <v>-2.4</v>
      </c>
      <c r="K163">
        <v>-4</v>
      </c>
      <c r="M163">
        <v>-2.1</v>
      </c>
      <c r="N163">
        <v>8.6</v>
      </c>
      <c r="P163" s="10" t="s">
        <v>871</v>
      </c>
    </row>
    <row r="164" spans="1:16" x14ac:dyDescent="0.45">
      <c r="A164" s="10" t="s">
        <v>834</v>
      </c>
      <c r="B164" s="10" t="s">
        <v>230</v>
      </c>
      <c r="C164">
        <v>401</v>
      </c>
      <c r="D164">
        <v>3.9</v>
      </c>
      <c r="H164" s="10" t="s">
        <v>871</v>
      </c>
      <c r="J164">
        <v>-1.7</v>
      </c>
      <c r="K164">
        <v>-2.6</v>
      </c>
      <c r="L164">
        <v>-6.9</v>
      </c>
      <c r="N164">
        <v>7.3</v>
      </c>
      <c r="P164" s="10" t="s">
        <v>871</v>
      </c>
    </row>
    <row r="165" spans="1:16" x14ac:dyDescent="0.45">
      <c r="A165" s="10" t="s">
        <v>797</v>
      </c>
      <c r="B165" s="10" t="s">
        <v>21</v>
      </c>
      <c r="C165">
        <v>994</v>
      </c>
      <c r="D165">
        <v>3.8</v>
      </c>
      <c r="F165">
        <v>-0.8</v>
      </c>
      <c r="H165" s="10" t="s">
        <v>871</v>
      </c>
      <c r="I165">
        <v>7.5</v>
      </c>
      <c r="J165">
        <v>-3.2</v>
      </c>
      <c r="K165">
        <v>-3.2</v>
      </c>
      <c r="N165">
        <v>8.9</v>
      </c>
      <c r="P165" s="10" t="s">
        <v>871</v>
      </c>
    </row>
    <row r="166" spans="1:16" x14ac:dyDescent="0.45">
      <c r="A166" s="10" t="s">
        <v>781</v>
      </c>
      <c r="B166" s="10" t="s">
        <v>21</v>
      </c>
      <c r="C166">
        <v>436</v>
      </c>
      <c r="D166">
        <v>3.8</v>
      </c>
      <c r="H166" s="10" t="s">
        <v>871</v>
      </c>
      <c r="I166">
        <v>8.6999999999999993</v>
      </c>
      <c r="J166">
        <v>-1.8</v>
      </c>
      <c r="K166">
        <v>-5</v>
      </c>
      <c r="L166">
        <v>2.4</v>
      </c>
      <c r="N166">
        <v>5.0999999999999996</v>
      </c>
      <c r="P166" s="10" t="s">
        <v>871</v>
      </c>
    </row>
    <row r="167" spans="1:16" x14ac:dyDescent="0.45">
      <c r="A167" s="10" t="s">
        <v>86</v>
      </c>
      <c r="B167" s="10" t="s">
        <v>87</v>
      </c>
      <c r="C167">
        <v>316.2</v>
      </c>
      <c r="D167">
        <v>3.7</v>
      </c>
      <c r="F167">
        <v>-2.6</v>
      </c>
      <c r="H167" s="10" t="s">
        <v>871</v>
      </c>
      <c r="I167">
        <v>-7</v>
      </c>
      <c r="J167">
        <v>1.5</v>
      </c>
      <c r="K167">
        <v>-3.8</v>
      </c>
      <c r="N167">
        <v>3.6</v>
      </c>
      <c r="P167" s="10" t="s">
        <v>871</v>
      </c>
    </row>
    <row r="168" spans="1:16" x14ac:dyDescent="0.45">
      <c r="A168" s="10" t="s">
        <v>495</v>
      </c>
      <c r="B168" s="10" t="s">
        <v>21</v>
      </c>
      <c r="C168">
        <v>719.2</v>
      </c>
      <c r="D168">
        <v>3.7</v>
      </c>
      <c r="G168">
        <v>1.7</v>
      </c>
      <c r="H168" s="10" t="s">
        <v>871</v>
      </c>
      <c r="I168">
        <v>7.6</v>
      </c>
      <c r="J168">
        <v>-5.0999999999999996</v>
      </c>
      <c r="N168">
        <v>8.3000000000000007</v>
      </c>
      <c r="P168" s="10" t="s">
        <v>871</v>
      </c>
    </row>
    <row r="169" spans="1:16" x14ac:dyDescent="0.45">
      <c r="A169" s="10" t="s">
        <v>1524</v>
      </c>
      <c r="B169" s="10" t="s">
        <v>21</v>
      </c>
      <c r="C169">
        <v>307.2</v>
      </c>
      <c r="D169">
        <v>3.6</v>
      </c>
      <c r="F169">
        <v>-0.3</v>
      </c>
      <c r="H169" s="10" t="s">
        <v>871</v>
      </c>
      <c r="I169">
        <v>4.8</v>
      </c>
      <c r="J169">
        <v>-0.9</v>
      </c>
      <c r="K169">
        <v>-5.8</v>
      </c>
      <c r="N169">
        <v>9.5</v>
      </c>
      <c r="P169" s="10" t="s">
        <v>871</v>
      </c>
    </row>
    <row r="170" spans="1:16" x14ac:dyDescent="0.45">
      <c r="A170" s="10" t="s">
        <v>420</v>
      </c>
      <c r="B170" s="10" t="s">
        <v>21</v>
      </c>
      <c r="C170">
        <v>513.20000000000005</v>
      </c>
      <c r="D170">
        <v>3.6</v>
      </c>
      <c r="F170">
        <v>-0.2</v>
      </c>
      <c r="H170" s="10" t="s">
        <v>871</v>
      </c>
      <c r="I170">
        <v>8.4</v>
      </c>
      <c r="K170">
        <v>-1.7</v>
      </c>
      <c r="N170">
        <v>7.7</v>
      </c>
      <c r="P170" s="10" t="s">
        <v>871</v>
      </c>
    </row>
    <row r="171" spans="1:16" x14ac:dyDescent="0.45">
      <c r="A171" s="10" t="s">
        <v>473</v>
      </c>
      <c r="B171" s="10" t="s">
        <v>21</v>
      </c>
      <c r="C171">
        <v>756</v>
      </c>
      <c r="D171">
        <v>3.6</v>
      </c>
      <c r="F171">
        <v>0.3</v>
      </c>
      <c r="H171" s="10" t="s">
        <v>871</v>
      </c>
      <c r="I171">
        <v>7.6</v>
      </c>
      <c r="J171">
        <v>-0.1</v>
      </c>
      <c r="K171">
        <v>-0.4</v>
      </c>
      <c r="L171">
        <v>-0.5</v>
      </c>
      <c r="N171">
        <v>6.8</v>
      </c>
      <c r="P171" s="10" t="s">
        <v>871</v>
      </c>
    </row>
    <row r="172" spans="1:16" x14ac:dyDescent="0.45">
      <c r="A172" s="10" t="s">
        <v>843</v>
      </c>
      <c r="B172" s="10" t="s">
        <v>21</v>
      </c>
      <c r="C172">
        <v>469</v>
      </c>
      <c r="D172">
        <v>3.6</v>
      </c>
      <c r="F172">
        <v>-2.2999999999999998</v>
      </c>
      <c r="H172" s="10" t="s">
        <v>871</v>
      </c>
      <c r="I172">
        <v>10.3</v>
      </c>
      <c r="J172">
        <v>-6.5</v>
      </c>
      <c r="K172">
        <v>-5.6</v>
      </c>
      <c r="N172">
        <v>8.6999999999999993</v>
      </c>
      <c r="P172" s="10" t="s">
        <v>871</v>
      </c>
    </row>
    <row r="173" spans="1:16" x14ac:dyDescent="0.45">
      <c r="A173" s="10" t="s">
        <v>106</v>
      </c>
      <c r="B173" s="10" t="s">
        <v>21</v>
      </c>
      <c r="C173">
        <v>862</v>
      </c>
      <c r="D173">
        <v>3.6</v>
      </c>
      <c r="H173" s="10" t="s">
        <v>871</v>
      </c>
      <c r="I173">
        <v>7.4</v>
      </c>
      <c r="J173">
        <v>-1.3</v>
      </c>
      <c r="K173">
        <v>-2.5</v>
      </c>
      <c r="N173">
        <v>8.5</v>
      </c>
      <c r="P173" s="10" t="s">
        <v>871</v>
      </c>
    </row>
    <row r="174" spans="1:16" x14ac:dyDescent="0.45">
      <c r="A174" s="10" t="s">
        <v>25</v>
      </c>
      <c r="B174" s="10" t="s">
        <v>26</v>
      </c>
      <c r="C174">
        <v>767</v>
      </c>
      <c r="D174">
        <v>3.5</v>
      </c>
      <c r="F174">
        <v>-0.4</v>
      </c>
      <c r="H174" s="10" t="s">
        <v>871</v>
      </c>
      <c r="I174">
        <v>8.5</v>
      </c>
      <c r="J174">
        <v>-1.5</v>
      </c>
      <c r="K174">
        <v>-6.3</v>
      </c>
      <c r="N174">
        <v>8.6</v>
      </c>
      <c r="P174" s="10" t="s">
        <v>871</v>
      </c>
    </row>
    <row r="175" spans="1:16" x14ac:dyDescent="0.45">
      <c r="A175" s="10" t="s">
        <v>736</v>
      </c>
      <c r="B175" s="10" t="s">
        <v>21</v>
      </c>
      <c r="C175">
        <v>1409</v>
      </c>
      <c r="D175">
        <v>3.4</v>
      </c>
      <c r="H175" s="10" t="s">
        <v>871</v>
      </c>
      <c r="I175">
        <v>8.4</v>
      </c>
      <c r="J175">
        <v>-1.7</v>
      </c>
      <c r="K175">
        <v>0</v>
      </c>
      <c r="L175">
        <v>-2</v>
      </c>
      <c r="N175">
        <v>9.8000000000000007</v>
      </c>
      <c r="P175" s="10" t="s">
        <v>871</v>
      </c>
    </row>
    <row r="176" spans="1:16" x14ac:dyDescent="0.45">
      <c r="A176" s="10" t="s">
        <v>43</v>
      </c>
      <c r="B176" s="10" t="s">
        <v>21</v>
      </c>
      <c r="C176">
        <v>1625.2</v>
      </c>
      <c r="D176">
        <v>3.4</v>
      </c>
      <c r="F176">
        <v>-0.5</v>
      </c>
      <c r="H176" s="10" t="s">
        <v>871</v>
      </c>
      <c r="I176">
        <v>8.4</v>
      </c>
      <c r="J176">
        <v>-4.5999999999999996</v>
      </c>
      <c r="K176">
        <v>-0.7</v>
      </c>
      <c r="N176">
        <v>8.9</v>
      </c>
      <c r="P176" s="10" t="s">
        <v>871</v>
      </c>
    </row>
    <row r="177" spans="1:16" x14ac:dyDescent="0.45">
      <c r="A177" s="10" t="s">
        <v>511</v>
      </c>
      <c r="B177" s="10" t="s">
        <v>21</v>
      </c>
      <c r="C177">
        <v>1016.1</v>
      </c>
      <c r="D177">
        <v>3.4</v>
      </c>
      <c r="H177" s="10" t="s">
        <v>871</v>
      </c>
      <c r="J177">
        <v>-1.4</v>
      </c>
      <c r="K177">
        <v>-4.3</v>
      </c>
      <c r="N177">
        <v>7.7</v>
      </c>
      <c r="P177" s="10" t="s">
        <v>871</v>
      </c>
    </row>
    <row r="178" spans="1:16" x14ac:dyDescent="0.45">
      <c r="A178" s="10" t="s">
        <v>98</v>
      </c>
      <c r="B178" s="10" t="s">
        <v>99</v>
      </c>
      <c r="C178">
        <v>801.1</v>
      </c>
      <c r="D178">
        <v>3.2</v>
      </c>
      <c r="F178">
        <v>-1.5</v>
      </c>
      <c r="H178" s="10" t="s">
        <v>871</v>
      </c>
      <c r="I178">
        <v>8.1</v>
      </c>
      <c r="J178">
        <v>-2.9</v>
      </c>
      <c r="K178">
        <v>-3.9</v>
      </c>
      <c r="N178">
        <v>6.5</v>
      </c>
      <c r="P178" s="10" t="s">
        <v>871</v>
      </c>
    </row>
    <row r="179" spans="1:16" x14ac:dyDescent="0.45">
      <c r="A179" s="10" t="s">
        <v>368</v>
      </c>
      <c r="B179" s="10" t="s">
        <v>21</v>
      </c>
      <c r="C179">
        <v>1862</v>
      </c>
      <c r="D179">
        <v>3.2</v>
      </c>
      <c r="F179">
        <v>-0.1</v>
      </c>
      <c r="H179" s="10" t="s">
        <v>871</v>
      </c>
      <c r="I179">
        <v>7.7</v>
      </c>
      <c r="J179">
        <v>-1.1000000000000001</v>
      </c>
      <c r="K179">
        <v>-3.5</v>
      </c>
      <c r="N179">
        <v>6.7</v>
      </c>
      <c r="P179" s="10" t="s">
        <v>871</v>
      </c>
    </row>
    <row r="180" spans="1:16" x14ac:dyDescent="0.45">
      <c r="A180" s="10" t="s">
        <v>770</v>
      </c>
      <c r="B180" s="10" t="s">
        <v>21</v>
      </c>
      <c r="C180">
        <v>523.1</v>
      </c>
      <c r="D180">
        <v>3.1</v>
      </c>
      <c r="F180">
        <v>-1.4</v>
      </c>
      <c r="G180">
        <v>7.3</v>
      </c>
      <c r="H180" s="10" t="s">
        <v>871</v>
      </c>
      <c r="I180">
        <v>7.7</v>
      </c>
      <c r="J180">
        <v>-2.5</v>
      </c>
      <c r="K180">
        <v>-5.8</v>
      </c>
      <c r="N180">
        <v>6.3</v>
      </c>
      <c r="P180" s="10" t="s">
        <v>871</v>
      </c>
    </row>
    <row r="181" spans="1:16" x14ac:dyDescent="0.45">
      <c r="A181" s="10" t="s">
        <v>746</v>
      </c>
      <c r="B181" s="10" t="s">
        <v>21</v>
      </c>
      <c r="C181">
        <v>377</v>
      </c>
      <c r="D181">
        <v>3.1</v>
      </c>
      <c r="H181" s="10" t="s">
        <v>871</v>
      </c>
      <c r="I181">
        <v>7.9</v>
      </c>
      <c r="J181">
        <v>-2.5</v>
      </c>
      <c r="K181">
        <v>-4.8</v>
      </c>
      <c r="N181">
        <v>7.4</v>
      </c>
      <c r="P181" s="10" t="s">
        <v>871</v>
      </c>
    </row>
    <row r="182" spans="1:16" x14ac:dyDescent="0.45">
      <c r="A182" s="10" t="s">
        <v>249</v>
      </c>
      <c r="B182" s="10" t="s">
        <v>21</v>
      </c>
      <c r="C182">
        <v>519</v>
      </c>
      <c r="D182">
        <v>3</v>
      </c>
      <c r="F182">
        <v>3.3</v>
      </c>
      <c r="G182">
        <v>-1.7</v>
      </c>
      <c r="H182" s="10" t="s">
        <v>871</v>
      </c>
      <c r="I182">
        <v>8.8000000000000007</v>
      </c>
      <c r="J182">
        <v>-0.8</v>
      </c>
      <c r="K182">
        <v>-3.7</v>
      </c>
      <c r="N182">
        <v>1.3</v>
      </c>
      <c r="P182" s="10" t="s">
        <v>871</v>
      </c>
    </row>
    <row r="183" spans="1:16" x14ac:dyDescent="0.45">
      <c r="A183" s="10" t="s">
        <v>200</v>
      </c>
      <c r="B183" s="10" t="s">
        <v>21</v>
      </c>
      <c r="C183">
        <v>489.2</v>
      </c>
      <c r="D183">
        <v>3</v>
      </c>
      <c r="F183">
        <v>0.1</v>
      </c>
      <c r="H183" s="10" t="s">
        <v>871</v>
      </c>
      <c r="I183">
        <v>7.6</v>
      </c>
      <c r="J183">
        <v>-2.2999999999999998</v>
      </c>
      <c r="K183">
        <v>-7.7</v>
      </c>
      <c r="N183">
        <v>4</v>
      </c>
      <c r="P183" s="10" t="s">
        <v>871</v>
      </c>
    </row>
    <row r="184" spans="1:16" x14ac:dyDescent="0.45">
      <c r="A184" s="10" t="s">
        <v>190</v>
      </c>
      <c r="B184" s="10" t="s">
        <v>191</v>
      </c>
      <c r="C184">
        <v>523</v>
      </c>
      <c r="D184">
        <v>3</v>
      </c>
      <c r="H184" s="10" t="s">
        <v>871</v>
      </c>
      <c r="I184">
        <v>7.8</v>
      </c>
      <c r="J184">
        <v>-3.7</v>
      </c>
      <c r="K184">
        <v>-4.0999999999999996</v>
      </c>
      <c r="N184">
        <v>8.1</v>
      </c>
      <c r="P184" s="10" t="s">
        <v>871</v>
      </c>
    </row>
    <row r="185" spans="1:16" x14ac:dyDescent="0.45">
      <c r="A185" s="10" t="s">
        <v>79</v>
      </c>
      <c r="B185" s="10" t="s">
        <v>21</v>
      </c>
      <c r="C185">
        <v>1135</v>
      </c>
      <c r="D185">
        <v>2.9</v>
      </c>
      <c r="F185">
        <v>-1.4</v>
      </c>
      <c r="H185" s="10" t="s">
        <v>871</v>
      </c>
      <c r="I185">
        <v>7.2</v>
      </c>
      <c r="J185">
        <v>-2.9</v>
      </c>
      <c r="K185">
        <v>-4.8</v>
      </c>
      <c r="N185">
        <v>7.5</v>
      </c>
      <c r="P185" s="10" t="s">
        <v>871</v>
      </c>
    </row>
    <row r="186" spans="1:16" x14ac:dyDescent="0.45">
      <c r="A186" s="10" t="s">
        <v>716</v>
      </c>
      <c r="B186" s="10" t="s">
        <v>21</v>
      </c>
      <c r="C186">
        <v>1146.0999999999999</v>
      </c>
      <c r="D186">
        <v>2.8</v>
      </c>
      <c r="F186">
        <v>-2.2000000000000002</v>
      </c>
      <c r="H186" s="10" t="s">
        <v>871</v>
      </c>
      <c r="I186">
        <v>6.8</v>
      </c>
      <c r="J186">
        <v>-2.8</v>
      </c>
      <c r="K186">
        <v>-4.5</v>
      </c>
      <c r="N186">
        <v>7</v>
      </c>
      <c r="P186" s="10" t="s">
        <v>871</v>
      </c>
    </row>
    <row r="187" spans="1:16" x14ac:dyDescent="0.45">
      <c r="A187" s="10" t="s">
        <v>201</v>
      </c>
      <c r="B187" s="10" t="s">
        <v>145</v>
      </c>
      <c r="C187">
        <v>1003.2</v>
      </c>
      <c r="D187">
        <v>2.7</v>
      </c>
      <c r="F187">
        <v>-1.1000000000000001</v>
      </c>
      <c r="H187" s="10" t="s">
        <v>871</v>
      </c>
      <c r="I187">
        <v>7.2</v>
      </c>
      <c r="J187">
        <v>-3.4</v>
      </c>
      <c r="K187">
        <v>-6.9</v>
      </c>
      <c r="N187">
        <v>7.9</v>
      </c>
      <c r="P187" s="10" t="s">
        <v>871</v>
      </c>
    </row>
    <row r="188" spans="1:16" x14ac:dyDescent="0.45">
      <c r="A188" s="10" t="s">
        <v>425</v>
      </c>
      <c r="B188" s="10" t="s">
        <v>21</v>
      </c>
      <c r="C188">
        <v>337</v>
      </c>
      <c r="D188">
        <v>2.7</v>
      </c>
      <c r="F188">
        <v>-2</v>
      </c>
      <c r="H188" s="10" t="s">
        <v>871</v>
      </c>
      <c r="I188">
        <v>7.7</v>
      </c>
      <c r="J188">
        <v>-1.2</v>
      </c>
      <c r="K188">
        <v>-3</v>
      </c>
      <c r="N188">
        <v>6.5</v>
      </c>
      <c r="P188" s="10" t="s">
        <v>871</v>
      </c>
    </row>
    <row r="189" spans="1:16" x14ac:dyDescent="0.45">
      <c r="A189" s="10" t="s">
        <v>683</v>
      </c>
      <c r="B189" s="10" t="s">
        <v>312</v>
      </c>
      <c r="C189">
        <v>717</v>
      </c>
      <c r="D189">
        <v>2.5</v>
      </c>
      <c r="F189">
        <v>-2.7</v>
      </c>
      <c r="H189" s="10" t="s">
        <v>871</v>
      </c>
      <c r="I189">
        <v>6.1</v>
      </c>
      <c r="J189">
        <v>-2.1</v>
      </c>
      <c r="K189">
        <v>-8.4</v>
      </c>
      <c r="N189">
        <v>8.5</v>
      </c>
      <c r="P189" s="10" t="s">
        <v>871</v>
      </c>
    </row>
    <row r="190" spans="1:16" x14ac:dyDescent="0.45">
      <c r="A190" s="10" t="s">
        <v>397</v>
      </c>
      <c r="B190" s="10" t="s">
        <v>21</v>
      </c>
      <c r="C190">
        <v>427.2</v>
      </c>
      <c r="D190">
        <v>2.4</v>
      </c>
      <c r="F190">
        <v>-6.9</v>
      </c>
      <c r="H190" s="10" t="s">
        <v>871</v>
      </c>
      <c r="I190">
        <v>8.1</v>
      </c>
      <c r="J190">
        <v>-6.1</v>
      </c>
      <c r="K190">
        <v>-5.8</v>
      </c>
      <c r="N190">
        <v>9.5</v>
      </c>
      <c r="P190" s="10" t="s">
        <v>871</v>
      </c>
    </row>
    <row r="191" spans="1:16" x14ac:dyDescent="0.45">
      <c r="A191" s="10" t="s">
        <v>428</v>
      </c>
      <c r="B191" s="10" t="s">
        <v>21</v>
      </c>
      <c r="C191">
        <v>520.20000000000005</v>
      </c>
      <c r="D191">
        <v>2.4</v>
      </c>
      <c r="H191" s="10" t="s">
        <v>871</v>
      </c>
      <c r="I191">
        <v>7.6</v>
      </c>
      <c r="K191">
        <v>-6.2</v>
      </c>
      <c r="N191">
        <v>5.2</v>
      </c>
      <c r="P191" s="10" t="s">
        <v>871</v>
      </c>
    </row>
    <row r="192" spans="1:16" x14ac:dyDescent="0.45">
      <c r="A192" s="10" t="s">
        <v>93</v>
      </c>
      <c r="B192" s="10" t="s">
        <v>21</v>
      </c>
      <c r="C192">
        <v>308</v>
      </c>
      <c r="D192">
        <v>2.2999999999999998</v>
      </c>
      <c r="F192">
        <v>-0.2</v>
      </c>
      <c r="H192" s="10" t="s">
        <v>871</v>
      </c>
      <c r="I192">
        <v>7.5</v>
      </c>
      <c r="K192">
        <v>-1.7</v>
      </c>
      <c r="P192" s="10" t="s">
        <v>871</v>
      </c>
    </row>
    <row r="193" spans="1:16" x14ac:dyDescent="0.45">
      <c r="A193" s="10" t="s">
        <v>374</v>
      </c>
      <c r="B193" s="10" t="s">
        <v>21</v>
      </c>
      <c r="C193">
        <v>1855.1</v>
      </c>
      <c r="D193">
        <v>2.2999999999999998</v>
      </c>
      <c r="F193">
        <v>-1.9</v>
      </c>
      <c r="H193" s="10" t="s">
        <v>871</v>
      </c>
      <c r="I193">
        <v>7.9</v>
      </c>
      <c r="J193">
        <v>-0.6</v>
      </c>
      <c r="K193">
        <v>-4.3</v>
      </c>
      <c r="N193">
        <v>7.5</v>
      </c>
      <c r="P193" s="10" t="s">
        <v>871</v>
      </c>
    </row>
    <row r="194" spans="1:16" x14ac:dyDescent="0.45">
      <c r="A194" s="10" t="s">
        <v>156</v>
      </c>
      <c r="B194" s="10" t="s">
        <v>21</v>
      </c>
      <c r="C194">
        <v>344</v>
      </c>
      <c r="D194">
        <v>1.7</v>
      </c>
      <c r="H194" s="10" t="s">
        <v>871</v>
      </c>
      <c r="I194">
        <v>1.9</v>
      </c>
      <c r="K194">
        <v>0.3</v>
      </c>
      <c r="N194">
        <v>7.5</v>
      </c>
      <c r="P194" s="10" t="s">
        <v>871</v>
      </c>
    </row>
    <row r="195" spans="1:16" x14ac:dyDescent="0.45">
      <c r="A195" s="10" t="s">
        <v>72</v>
      </c>
      <c r="B195" s="10" t="s">
        <v>73</v>
      </c>
      <c r="C195">
        <v>783.2</v>
      </c>
      <c r="D195">
        <v>1.7</v>
      </c>
      <c r="F195">
        <v>-1.3</v>
      </c>
      <c r="H195" s="10" t="s">
        <v>871</v>
      </c>
      <c r="I195">
        <v>6.5</v>
      </c>
      <c r="J195">
        <v>-4.2</v>
      </c>
      <c r="K195">
        <v>-4.9000000000000004</v>
      </c>
      <c r="N195">
        <v>7.3</v>
      </c>
      <c r="P195" s="10" t="s">
        <v>871</v>
      </c>
    </row>
    <row r="196" spans="1:16" x14ac:dyDescent="0.45">
      <c r="A196" s="10" t="s">
        <v>311</v>
      </c>
      <c r="B196" s="10" t="s">
        <v>312</v>
      </c>
      <c r="C196">
        <v>2712.2</v>
      </c>
      <c r="D196">
        <v>1.1000000000000001</v>
      </c>
      <c r="G196">
        <v>5.7</v>
      </c>
      <c r="H196" s="10" t="s">
        <v>871</v>
      </c>
      <c r="I196">
        <v>6.8</v>
      </c>
      <c r="J196">
        <v>-2.6</v>
      </c>
      <c r="K196">
        <v>-2.2000000000000002</v>
      </c>
      <c r="N196">
        <v>6.2</v>
      </c>
      <c r="P196" s="10" t="s">
        <v>871</v>
      </c>
    </row>
    <row r="197" spans="1:16" x14ac:dyDescent="0.45">
      <c r="A197" s="10" t="s">
        <v>229</v>
      </c>
      <c r="B197" s="10" t="s">
        <v>230</v>
      </c>
      <c r="C197">
        <v>314.2</v>
      </c>
      <c r="D197">
        <v>0.7</v>
      </c>
      <c r="H197" s="10" t="s">
        <v>871</v>
      </c>
      <c r="I197">
        <v>-6.7</v>
      </c>
      <c r="J197">
        <v>6.1</v>
      </c>
      <c r="K197">
        <v>2.7</v>
      </c>
      <c r="N197">
        <v>-7.3</v>
      </c>
      <c r="P197" s="10" t="s">
        <v>871</v>
      </c>
    </row>
    <row r="198" spans="1:16" x14ac:dyDescent="0.45">
      <c r="A198" s="10" t="s">
        <v>173</v>
      </c>
      <c r="B198" s="10" t="s">
        <v>174</v>
      </c>
      <c r="C198">
        <v>386.2</v>
      </c>
      <c r="D198">
        <v>0.1</v>
      </c>
      <c r="H198" s="10" t="s">
        <v>871</v>
      </c>
      <c r="I198">
        <v>6.5</v>
      </c>
      <c r="J198">
        <v>-7.2</v>
      </c>
      <c r="K198">
        <v>-6.3</v>
      </c>
      <c r="N198">
        <v>6.8</v>
      </c>
      <c r="P198" s="10" t="s">
        <v>871</v>
      </c>
    </row>
    <row r="199" spans="1:16" x14ac:dyDescent="0.45">
      <c r="A199" s="10" t="s">
        <v>129</v>
      </c>
      <c r="B199" s="10" t="s">
        <v>21</v>
      </c>
      <c r="C199">
        <v>702.2</v>
      </c>
      <c r="D199">
        <v>0</v>
      </c>
      <c r="H199" s="10" t="s">
        <v>871</v>
      </c>
      <c r="I199">
        <v>-6.4</v>
      </c>
      <c r="J199">
        <v>3.3</v>
      </c>
      <c r="K199">
        <v>2.2000000000000002</v>
      </c>
      <c r="N199">
        <v>-6.1</v>
      </c>
      <c r="P199" s="10" t="s">
        <v>871</v>
      </c>
    </row>
    <row r="200" spans="1:16" x14ac:dyDescent="0.45">
      <c r="A200" s="10" t="s">
        <v>298</v>
      </c>
      <c r="B200" s="10" t="s">
        <v>21</v>
      </c>
      <c r="C200">
        <v>1682</v>
      </c>
      <c r="D200">
        <v>0</v>
      </c>
      <c r="H200" s="10" t="s">
        <v>871</v>
      </c>
      <c r="I200">
        <v>-4.8</v>
      </c>
      <c r="J200">
        <v>2.2000000000000002</v>
      </c>
      <c r="K200">
        <v>4.4000000000000004</v>
      </c>
      <c r="N200">
        <v>-1.9</v>
      </c>
      <c r="P200" s="10" t="s">
        <v>871</v>
      </c>
    </row>
    <row r="201" spans="1:16" x14ac:dyDescent="0.45">
      <c r="A201" s="10" t="s">
        <v>64</v>
      </c>
      <c r="B201" s="10" t="s">
        <v>21</v>
      </c>
      <c r="C201">
        <v>391</v>
      </c>
      <c r="D201">
        <v>-0.4</v>
      </c>
      <c r="F201">
        <v>2.8</v>
      </c>
      <c r="H201" s="10" t="s">
        <v>871</v>
      </c>
      <c r="I201">
        <v>-5.0999999999999996</v>
      </c>
      <c r="J201">
        <v>0.9</v>
      </c>
      <c r="L201">
        <v>5.7</v>
      </c>
      <c r="N201">
        <v>-5.0999999999999996</v>
      </c>
      <c r="P201" s="10" t="s">
        <v>871</v>
      </c>
    </row>
    <row r="202" spans="1:16" x14ac:dyDescent="0.45">
      <c r="A202" s="10" t="s">
        <v>153</v>
      </c>
      <c r="B202" s="10" t="s">
        <v>21</v>
      </c>
      <c r="C202">
        <v>1632.2</v>
      </c>
      <c r="D202">
        <v>-0.5</v>
      </c>
      <c r="F202">
        <v>2.7</v>
      </c>
      <c r="H202" s="10" t="s">
        <v>871</v>
      </c>
      <c r="I202">
        <v>-6.5</v>
      </c>
      <c r="J202">
        <v>6.7</v>
      </c>
      <c r="K202">
        <v>8.6</v>
      </c>
      <c r="L202">
        <v>8.1</v>
      </c>
      <c r="N202">
        <v>-6.4</v>
      </c>
      <c r="P202" s="10" t="s">
        <v>871</v>
      </c>
    </row>
    <row r="203" spans="1:16" x14ac:dyDescent="0.45">
      <c r="A203" s="10" t="s">
        <v>387</v>
      </c>
      <c r="B203" s="10" t="s">
        <v>21</v>
      </c>
      <c r="C203">
        <v>498</v>
      </c>
      <c r="D203">
        <v>-0.5</v>
      </c>
      <c r="F203">
        <v>1.1000000000000001</v>
      </c>
      <c r="H203" s="10" t="s">
        <v>871</v>
      </c>
      <c r="I203">
        <v>6.2</v>
      </c>
      <c r="J203">
        <v>-2.1</v>
      </c>
      <c r="K203">
        <v>-4.3</v>
      </c>
      <c r="N203">
        <v>6.4</v>
      </c>
      <c r="P203" s="10" t="s">
        <v>871</v>
      </c>
    </row>
    <row r="204" spans="1:16" x14ac:dyDescent="0.45">
      <c r="A204" s="10" t="s">
        <v>522</v>
      </c>
      <c r="B204" s="10" t="s">
        <v>21</v>
      </c>
      <c r="C204">
        <v>361</v>
      </c>
      <c r="D204">
        <v>-0.8</v>
      </c>
      <c r="F204">
        <v>4.7</v>
      </c>
      <c r="H204" s="10" t="s">
        <v>871</v>
      </c>
      <c r="I204">
        <v>-6.4</v>
      </c>
      <c r="J204">
        <v>4.2</v>
      </c>
      <c r="N204">
        <v>-5.8</v>
      </c>
      <c r="P204" s="10" t="s">
        <v>871</v>
      </c>
    </row>
    <row r="205" spans="1:16" x14ac:dyDescent="0.45">
      <c r="A205" s="10" t="s">
        <v>140</v>
      </c>
      <c r="B205" s="10" t="s">
        <v>21</v>
      </c>
      <c r="C205">
        <v>984</v>
      </c>
      <c r="D205">
        <v>-0.8</v>
      </c>
      <c r="F205">
        <v>2.4</v>
      </c>
      <c r="H205" s="10" t="s">
        <v>871</v>
      </c>
      <c r="I205">
        <v>-6.2</v>
      </c>
      <c r="J205">
        <v>1.9</v>
      </c>
      <c r="K205">
        <v>5.6</v>
      </c>
      <c r="L205">
        <v>5</v>
      </c>
      <c r="N205">
        <v>-8.6</v>
      </c>
      <c r="P205" s="10" t="s">
        <v>871</v>
      </c>
    </row>
    <row r="206" spans="1:16" x14ac:dyDescent="0.45">
      <c r="A206" s="10" t="s">
        <v>313</v>
      </c>
      <c r="B206" s="10" t="s">
        <v>21</v>
      </c>
      <c r="C206">
        <v>609.20000000000005</v>
      </c>
      <c r="D206">
        <v>-1</v>
      </c>
      <c r="H206" s="10" t="s">
        <v>871</v>
      </c>
      <c r="I206">
        <v>-7.7</v>
      </c>
      <c r="J206">
        <v>0.7</v>
      </c>
      <c r="K206">
        <v>2.5</v>
      </c>
      <c r="N206">
        <v>-7</v>
      </c>
      <c r="P206" s="10" t="s">
        <v>871</v>
      </c>
    </row>
    <row r="207" spans="1:16" x14ac:dyDescent="0.45">
      <c r="A207" s="10" t="s">
        <v>552</v>
      </c>
      <c r="B207" s="10" t="s">
        <v>21</v>
      </c>
      <c r="C207">
        <v>369</v>
      </c>
      <c r="D207">
        <v>-1</v>
      </c>
      <c r="F207">
        <v>3</v>
      </c>
      <c r="H207" s="10" t="s">
        <v>871</v>
      </c>
      <c r="I207">
        <v>-7.8</v>
      </c>
      <c r="J207">
        <v>8.9</v>
      </c>
      <c r="K207">
        <v>10</v>
      </c>
      <c r="N207">
        <v>-9.6999999999999993</v>
      </c>
      <c r="P207" s="10" t="s">
        <v>871</v>
      </c>
    </row>
    <row r="208" spans="1:16" x14ac:dyDescent="0.45">
      <c r="A208" s="10" t="s">
        <v>167</v>
      </c>
      <c r="B208" s="10" t="s">
        <v>21</v>
      </c>
      <c r="C208">
        <v>420</v>
      </c>
      <c r="D208">
        <v>-1.1000000000000001</v>
      </c>
      <c r="F208">
        <v>2</v>
      </c>
      <c r="H208" s="10" t="s">
        <v>871</v>
      </c>
      <c r="K208">
        <v>6.3</v>
      </c>
      <c r="N208">
        <v>-2.2999999999999998</v>
      </c>
      <c r="P208" s="10" t="s">
        <v>871</v>
      </c>
    </row>
    <row r="209" spans="1:16" x14ac:dyDescent="0.45">
      <c r="A209" s="10" t="s">
        <v>308</v>
      </c>
      <c r="B209" s="10" t="s">
        <v>21</v>
      </c>
      <c r="C209">
        <v>1816.2</v>
      </c>
      <c r="D209">
        <v>-1.1000000000000001</v>
      </c>
      <c r="F209">
        <v>0.9</v>
      </c>
      <c r="H209" s="10" t="s">
        <v>871</v>
      </c>
      <c r="I209">
        <v>-5.0999999999999996</v>
      </c>
      <c r="J209">
        <v>2.9</v>
      </c>
      <c r="K209">
        <v>4.0999999999999996</v>
      </c>
      <c r="N209">
        <v>-6.7</v>
      </c>
      <c r="P209" s="10" t="s">
        <v>871</v>
      </c>
    </row>
    <row r="210" spans="1:16" x14ac:dyDescent="0.45">
      <c r="A210" s="10" t="s">
        <v>494</v>
      </c>
      <c r="B210" s="10" t="s">
        <v>262</v>
      </c>
      <c r="C210">
        <v>544.1</v>
      </c>
      <c r="D210">
        <v>-1.2</v>
      </c>
      <c r="F210">
        <v>1.9</v>
      </c>
      <c r="G210">
        <v>0.2</v>
      </c>
      <c r="H210" s="10" t="s">
        <v>871</v>
      </c>
      <c r="I210">
        <v>-5.7</v>
      </c>
      <c r="J210">
        <v>3.5</v>
      </c>
      <c r="K210">
        <v>5</v>
      </c>
      <c r="N210">
        <v>-4.9000000000000004</v>
      </c>
      <c r="P210" s="10" t="s">
        <v>871</v>
      </c>
    </row>
    <row r="211" spans="1:16" x14ac:dyDescent="0.45">
      <c r="A211" s="10" t="s">
        <v>460</v>
      </c>
      <c r="B211" s="10" t="s">
        <v>21</v>
      </c>
      <c r="C211">
        <v>547.20000000000005</v>
      </c>
      <c r="D211">
        <v>-1.2</v>
      </c>
      <c r="G211">
        <v>-3.8</v>
      </c>
      <c r="H211" s="10" t="s">
        <v>871</v>
      </c>
      <c r="J211">
        <v>2.2999999999999998</v>
      </c>
      <c r="K211">
        <v>2.5</v>
      </c>
      <c r="N211">
        <v>-4.5999999999999996</v>
      </c>
      <c r="P211" s="10" t="s">
        <v>871</v>
      </c>
    </row>
    <row r="212" spans="1:16" x14ac:dyDescent="0.45">
      <c r="A212" s="10" t="s">
        <v>501</v>
      </c>
      <c r="B212" s="10" t="s">
        <v>21</v>
      </c>
      <c r="C212">
        <v>1153.0999999999999</v>
      </c>
      <c r="D212">
        <v>-1.3</v>
      </c>
      <c r="F212">
        <v>1.7</v>
      </c>
      <c r="G212">
        <v>0.5</v>
      </c>
      <c r="H212" s="10" t="s">
        <v>871</v>
      </c>
      <c r="I212">
        <v>-4.5999999999999996</v>
      </c>
      <c r="J212">
        <v>2.7</v>
      </c>
      <c r="K212">
        <v>3.6</v>
      </c>
      <c r="N212">
        <v>-3</v>
      </c>
      <c r="P212" s="10" t="s">
        <v>871</v>
      </c>
    </row>
    <row r="213" spans="1:16" x14ac:dyDescent="0.45">
      <c r="A213" s="10" t="s">
        <v>549</v>
      </c>
      <c r="B213" s="10" t="s">
        <v>21</v>
      </c>
      <c r="C213">
        <v>348.2</v>
      </c>
      <c r="D213">
        <v>-1.3</v>
      </c>
      <c r="H213" s="10" t="s">
        <v>871</v>
      </c>
      <c r="I213">
        <v>-6.4</v>
      </c>
      <c r="J213">
        <v>3.6</v>
      </c>
      <c r="K213">
        <v>5.9</v>
      </c>
      <c r="N213">
        <v>-4.5999999999999996</v>
      </c>
      <c r="P213" s="10" t="s">
        <v>871</v>
      </c>
    </row>
    <row r="214" spans="1:16" x14ac:dyDescent="0.45">
      <c r="A214" s="10" t="s">
        <v>828</v>
      </c>
      <c r="B214" s="10" t="s">
        <v>21</v>
      </c>
      <c r="C214">
        <v>1944.1</v>
      </c>
      <c r="D214">
        <v>-1.3</v>
      </c>
      <c r="F214">
        <v>1.9</v>
      </c>
      <c r="H214" s="10" t="s">
        <v>871</v>
      </c>
      <c r="I214">
        <v>-5.7</v>
      </c>
      <c r="J214">
        <v>3.9</v>
      </c>
      <c r="K214">
        <v>5.5</v>
      </c>
      <c r="M214">
        <v>5.2</v>
      </c>
      <c r="N214">
        <v>-5.6</v>
      </c>
      <c r="P214" s="10" t="s">
        <v>871</v>
      </c>
    </row>
    <row r="215" spans="1:16" x14ac:dyDescent="0.45">
      <c r="A215" s="10" t="s">
        <v>215</v>
      </c>
      <c r="B215" s="10" t="s">
        <v>21</v>
      </c>
      <c r="C215">
        <v>616.20000000000005</v>
      </c>
      <c r="D215">
        <v>-1.4</v>
      </c>
      <c r="F215">
        <v>1.6</v>
      </c>
      <c r="H215" s="10" t="s">
        <v>871</v>
      </c>
      <c r="I215">
        <v>-6.4</v>
      </c>
      <c r="J215">
        <v>2.9</v>
      </c>
      <c r="K215">
        <v>8.5</v>
      </c>
      <c r="N215">
        <v>-7.4</v>
      </c>
      <c r="P215" s="10" t="s">
        <v>871</v>
      </c>
    </row>
    <row r="216" spans="1:16" x14ac:dyDescent="0.45">
      <c r="A216" s="10" t="s">
        <v>47</v>
      </c>
      <c r="B216" s="10" t="s">
        <v>21</v>
      </c>
      <c r="C216">
        <v>393.1</v>
      </c>
      <c r="D216">
        <v>-1.4</v>
      </c>
      <c r="H216" s="10" t="s">
        <v>871</v>
      </c>
      <c r="I216">
        <v>-10</v>
      </c>
      <c r="J216">
        <v>3.5</v>
      </c>
      <c r="N216">
        <v>-9.6</v>
      </c>
      <c r="P216" s="10" t="s">
        <v>871</v>
      </c>
    </row>
    <row r="217" spans="1:16" x14ac:dyDescent="0.45">
      <c r="A217" s="10" t="s">
        <v>256</v>
      </c>
      <c r="B217" s="10" t="s">
        <v>21</v>
      </c>
      <c r="C217">
        <v>539</v>
      </c>
      <c r="D217">
        <v>-1.4</v>
      </c>
      <c r="F217">
        <v>1.2</v>
      </c>
      <c r="H217" s="10" t="s">
        <v>871</v>
      </c>
      <c r="I217">
        <v>-4.9000000000000004</v>
      </c>
      <c r="J217">
        <v>-7.5</v>
      </c>
      <c r="K217">
        <v>7.4</v>
      </c>
      <c r="N217">
        <v>-3.3</v>
      </c>
      <c r="P217" s="10" t="s">
        <v>871</v>
      </c>
    </row>
    <row r="218" spans="1:16" x14ac:dyDescent="0.45">
      <c r="A218" s="10" t="s">
        <v>388</v>
      </c>
      <c r="B218" s="10" t="s">
        <v>21</v>
      </c>
      <c r="C218">
        <v>506.2</v>
      </c>
      <c r="D218">
        <v>-1.4</v>
      </c>
      <c r="F218">
        <v>2.5</v>
      </c>
      <c r="H218" s="10" t="s">
        <v>871</v>
      </c>
      <c r="I218">
        <v>-8.3000000000000007</v>
      </c>
      <c r="J218">
        <v>10.3</v>
      </c>
      <c r="K218">
        <v>5.9</v>
      </c>
      <c r="N218">
        <v>-4</v>
      </c>
      <c r="P218" s="10" t="s">
        <v>871</v>
      </c>
    </row>
    <row r="219" spans="1:16" x14ac:dyDescent="0.45">
      <c r="A219" s="10" t="s">
        <v>280</v>
      </c>
      <c r="B219" s="10" t="s">
        <v>21</v>
      </c>
      <c r="C219">
        <v>789</v>
      </c>
      <c r="D219">
        <v>-1.4</v>
      </c>
      <c r="F219">
        <v>1.9</v>
      </c>
      <c r="H219" s="10" t="s">
        <v>871</v>
      </c>
      <c r="I219">
        <v>-6.7</v>
      </c>
      <c r="J219">
        <v>4.0999999999999996</v>
      </c>
      <c r="K219">
        <v>5.8</v>
      </c>
      <c r="N219">
        <v>-8</v>
      </c>
      <c r="P219" s="10" t="s">
        <v>871</v>
      </c>
    </row>
    <row r="220" spans="1:16" x14ac:dyDescent="0.45">
      <c r="A220" s="10" t="s">
        <v>518</v>
      </c>
      <c r="B220" s="10" t="s">
        <v>21</v>
      </c>
      <c r="C220">
        <v>1903.1</v>
      </c>
      <c r="D220">
        <v>-1.5</v>
      </c>
      <c r="F220">
        <v>1.6</v>
      </c>
      <c r="G220">
        <v>-5.9</v>
      </c>
      <c r="H220" s="10" t="s">
        <v>871</v>
      </c>
      <c r="I220">
        <v>-6.5</v>
      </c>
      <c r="J220">
        <v>3.4</v>
      </c>
      <c r="K220">
        <v>3.9</v>
      </c>
      <c r="N220">
        <v>-5.4</v>
      </c>
      <c r="P220" s="10" t="s">
        <v>871</v>
      </c>
    </row>
    <row r="221" spans="1:16" x14ac:dyDescent="0.45">
      <c r="A221" s="10" t="s">
        <v>135</v>
      </c>
      <c r="B221" s="10" t="s">
        <v>124</v>
      </c>
      <c r="C221">
        <v>600.20000000000005</v>
      </c>
      <c r="D221">
        <v>-1.5</v>
      </c>
      <c r="F221">
        <v>1.9</v>
      </c>
      <c r="H221" s="10" t="s">
        <v>871</v>
      </c>
      <c r="I221">
        <v>-6.3</v>
      </c>
      <c r="J221">
        <v>2.6</v>
      </c>
      <c r="K221">
        <v>6</v>
      </c>
      <c r="N221">
        <v>-5.4</v>
      </c>
      <c r="P221" s="10" t="s">
        <v>871</v>
      </c>
    </row>
    <row r="222" spans="1:16" x14ac:dyDescent="0.45">
      <c r="A222" s="10" t="s">
        <v>761</v>
      </c>
      <c r="B222" s="10" t="s">
        <v>21</v>
      </c>
      <c r="C222">
        <v>471.2</v>
      </c>
      <c r="D222">
        <v>-1.5</v>
      </c>
      <c r="F222">
        <v>3.7</v>
      </c>
      <c r="H222" s="10" t="s">
        <v>871</v>
      </c>
      <c r="I222">
        <v>-5.4</v>
      </c>
      <c r="J222">
        <v>1.6</v>
      </c>
      <c r="K222">
        <v>3.3</v>
      </c>
      <c r="N222">
        <v>-6</v>
      </c>
      <c r="P222" s="10" t="s">
        <v>871</v>
      </c>
    </row>
    <row r="223" spans="1:16" x14ac:dyDescent="0.45">
      <c r="A223" s="10" t="s">
        <v>396</v>
      </c>
      <c r="B223" s="10" t="s">
        <v>21</v>
      </c>
      <c r="C223">
        <v>329</v>
      </c>
      <c r="D223">
        <v>-1.5</v>
      </c>
      <c r="F223">
        <v>1.3</v>
      </c>
      <c r="H223" s="10" t="s">
        <v>871</v>
      </c>
      <c r="I223">
        <v>-4.7</v>
      </c>
      <c r="L223">
        <v>3.6</v>
      </c>
      <c r="N223">
        <v>-3.2</v>
      </c>
      <c r="P223" s="10" t="s">
        <v>871</v>
      </c>
    </row>
    <row r="224" spans="1:16" x14ac:dyDescent="0.45">
      <c r="A224" s="10" t="s">
        <v>663</v>
      </c>
      <c r="B224" s="10" t="s">
        <v>21</v>
      </c>
      <c r="C224">
        <v>546.20000000000005</v>
      </c>
      <c r="D224">
        <v>-1.6</v>
      </c>
      <c r="F224">
        <v>3.1</v>
      </c>
      <c r="H224" s="10" t="s">
        <v>871</v>
      </c>
      <c r="I224">
        <v>-8</v>
      </c>
      <c r="J224">
        <v>4.5</v>
      </c>
      <c r="K224">
        <v>4.3</v>
      </c>
      <c r="N224">
        <v>-6.9</v>
      </c>
      <c r="P224" s="10" t="s">
        <v>871</v>
      </c>
    </row>
    <row r="225" spans="1:16" x14ac:dyDescent="0.45">
      <c r="A225" s="10" t="s">
        <v>331</v>
      </c>
      <c r="B225" s="10" t="s">
        <v>21</v>
      </c>
      <c r="C225">
        <v>439</v>
      </c>
      <c r="D225">
        <v>-1.6</v>
      </c>
      <c r="F225">
        <v>1.8</v>
      </c>
      <c r="H225" s="10" t="s">
        <v>871</v>
      </c>
      <c r="I225">
        <v>-5.2</v>
      </c>
      <c r="J225">
        <v>3</v>
      </c>
      <c r="K225">
        <v>9.6999999999999993</v>
      </c>
      <c r="N225">
        <v>-6</v>
      </c>
      <c r="P225" s="10" t="s">
        <v>871</v>
      </c>
    </row>
    <row r="226" spans="1:16" x14ac:dyDescent="0.45">
      <c r="A226" s="10" t="s">
        <v>183</v>
      </c>
      <c r="B226" s="10" t="s">
        <v>21</v>
      </c>
      <c r="C226">
        <v>346.2</v>
      </c>
      <c r="D226">
        <v>-1.6</v>
      </c>
      <c r="H226" s="10" t="s">
        <v>871</v>
      </c>
      <c r="I226">
        <v>-9.1</v>
      </c>
      <c r="J226">
        <v>3.7</v>
      </c>
      <c r="K226">
        <v>5.8</v>
      </c>
      <c r="N226">
        <v>-10.5</v>
      </c>
      <c r="P226" s="10" t="s">
        <v>871</v>
      </c>
    </row>
    <row r="227" spans="1:16" x14ac:dyDescent="0.45">
      <c r="A227" s="10" t="s">
        <v>50</v>
      </c>
      <c r="B227" s="10" t="s">
        <v>21</v>
      </c>
      <c r="C227">
        <v>854</v>
      </c>
      <c r="D227">
        <v>-1.8</v>
      </c>
      <c r="H227" s="10" t="s">
        <v>871</v>
      </c>
      <c r="I227">
        <v>-6</v>
      </c>
      <c r="J227">
        <v>3</v>
      </c>
      <c r="K227">
        <v>6.2</v>
      </c>
      <c r="N227">
        <v>-8.5</v>
      </c>
      <c r="P227" s="10" t="s">
        <v>871</v>
      </c>
    </row>
    <row r="228" spans="1:16" x14ac:dyDescent="0.45">
      <c r="A228" s="10" t="s">
        <v>386</v>
      </c>
      <c r="B228" s="10" t="s">
        <v>21</v>
      </c>
      <c r="C228">
        <v>315</v>
      </c>
      <c r="D228">
        <v>-1.9</v>
      </c>
      <c r="G228">
        <v>-6</v>
      </c>
      <c r="H228" s="10" t="s">
        <v>871</v>
      </c>
      <c r="I228">
        <v>-6.9</v>
      </c>
      <c r="J228">
        <v>1.9</v>
      </c>
      <c r="K228">
        <v>3.1</v>
      </c>
      <c r="N228">
        <v>-6.8</v>
      </c>
      <c r="P228" s="10" t="s">
        <v>871</v>
      </c>
    </row>
    <row r="229" spans="1:16" x14ac:dyDescent="0.45">
      <c r="A229" s="10" t="s">
        <v>690</v>
      </c>
      <c r="B229" s="10" t="s">
        <v>21</v>
      </c>
      <c r="C229">
        <v>373.1</v>
      </c>
      <c r="D229">
        <v>-2</v>
      </c>
      <c r="F229">
        <v>1.3</v>
      </c>
      <c r="H229" s="10" t="s">
        <v>871</v>
      </c>
      <c r="I229">
        <v>-7.9</v>
      </c>
      <c r="J229">
        <v>5.3</v>
      </c>
      <c r="K229">
        <v>5.9</v>
      </c>
      <c r="N229">
        <v>-7.4</v>
      </c>
      <c r="P229" s="10" t="s">
        <v>871</v>
      </c>
    </row>
    <row r="230" spans="1:16" x14ac:dyDescent="0.45">
      <c r="A230" s="10" t="s">
        <v>466</v>
      </c>
      <c r="B230" s="10" t="s">
        <v>21</v>
      </c>
      <c r="C230">
        <v>833</v>
      </c>
      <c r="D230">
        <v>-2</v>
      </c>
      <c r="F230">
        <v>0.9</v>
      </c>
      <c r="G230">
        <v>-10.1</v>
      </c>
      <c r="H230" s="10" t="s">
        <v>871</v>
      </c>
      <c r="I230">
        <v>-8.5</v>
      </c>
      <c r="J230">
        <v>4.3</v>
      </c>
      <c r="K230">
        <v>1.4</v>
      </c>
      <c r="L230">
        <v>4.7</v>
      </c>
      <c r="N230">
        <v>-7.4</v>
      </c>
      <c r="P230" s="10" t="s">
        <v>871</v>
      </c>
    </row>
    <row r="231" spans="1:16" x14ac:dyDescent="0.45">
      <c r="A231" s="10" t="s">
        <v>46</v>
      </c>
      <c r="B231" s="10" t="s">
        <v>21</v>
      </c>
      <c r="C231">
        <v>314.10000000000002</v>
      </c>
      <c r="D231">
        <v>-2</v>
      </c>
      <c r="F231">
        <v>1.2</v>
      </c>
      <c r="H231" s="10" t="s">
        <v>871</v>
      </c>
      <c r="K231">
        <v>6.7</v>
      </c>
      <c r="N231">
        <v>-1</v>
      </c>
      <c r="P231" s="10" t="s">
        <v>871</v>
      </c>
    </row>
    <row r="232" spans="1:16" x14ac:dyDescent="0.45">
      <c r="A232" s="10" t="s">
        <v>240</v>
      </c>
      <c r="B232" s="10" t="s">
        <v>21</v>
      </c>
      <c r="C232">
        <v>524.20000000000005</v>
      </c>
      <c r="D232">
        <v>-2</v>
      </c>
      <c r="F232">
        <v>1.1000000000000001</v>
      </c>
      <c r="G232">
        <v>-5</v>
      </c>
      <c r="H232" s="10" t="s">
        <v>871</v>
      </c>
      <c r="I232">
        <v>-7.6</v>
      </c>
      <c r="J232">
        <v>2.6</v>
      </c>
      <c r="K232">
        <v>-1.3</v>
      </c>
      <c r="N232">
        <v>-3.9</v>
      </c>
      <c r="P232" s="10" t="s">
        <v>871</v>
      </c>
    </row>
    <row r="233" spans="1:16" x14ac:dyDescent="0.45">
      <c r="A233" s="10" t="s">
        <v>333</v>
      </c>
      <c r="B233" s="10" t="s">
        <v>21</v>
      </c>
      <c r="C233">
        <v>1122.0999999999999</v>
      </c>
      <c r="D233">
        <v>-2.1</v>
      </c>
      <c r="F233">
        <v>2</v>
      </c>
      <c r="H233" s="10" t="s">
        <v>871</v>
      </c>
      <c r="I233">
        <v>-7.1</v>
      </c>
      <c r="J233">
        <v>5.9</v>
      </c>
      <c r="K233">
        <v>5.9</v>
      </c>
      <c r="N233">
        <v>-7.8</v>
      </c>
      <c r="P233" s="10" t="s">
        <v>871</v>
      </c>
    </row>
    <row r="234" spans="1:16" x14ac:dyDescent="0.45">
      <c r="A234" s="10" t="s">
        <v>744</v>
      </c>
      <c r="B234" s="10" t="s">
        <v>21</v>
      </c>
      <c r="C234">
        <v>311.10000000000002</v>
      </c>
      <c r="D234">
        <v>-2.2000000000000002</v>
      </c>
      <c r="F234">
        <v>1.7</v>
      </c>
      <c r="H234" s="10" t="s">
        <v>871</v>
      </c>
      <c r="I234">
        <v>-7.1</v>
      </c>
      <c r="J234">
        <v>6</v>
      </c>
      <c r="K234">
        <v>4.9000000000000004</v>
      </c>
      <c r="L234">
        <v>3.8</v>
      </c>
      <c r="N234">
        <v>-5.4</v>
      </c>
      <c r="P234" s="10" t="s">
        <v>871</v>
      </c>
    </row>
    <row r="235" spans="1:16" x14ac:dyDescent="0.45">
      <c r="A235" s="10" t="s">
        <v>332</v>
      </c>
      <c r="B235" s="10" t="s">
        <v>21</v>
      </c>
      <c r="C235">
        <v>674</v>
      </c>
      <c r="D235">
        <v>-2.2000000000000002</v>
      </c>
      <c r="F235">
        <v>1.9</v>
      </c>
      <c r="H235" s="10" t="s">
        <v>871</v>
      </c>
      <c r="I235">
        <v>-8.3000000000000007</v>
      </c>
      <c r="J235">
        <v>5.6</v>
      </c>
      <c r="K235">
        <v>7.4</v>
      </c>
      <c r="N235">
        <v>-7.3</v>
      </c>
      <c r="P235" s="10" t="s">
        <v>871</v>
      </c>
    </row>
    <row r="236" spans="1:16" x14ac:dyDescent="0.45">
      <c r="A236" s="10" t="s">
        <v>366</v>
      </c>
      <c r="B236" s="10" t="s">
        <v>21</v>
      </c>
      <c r="C236">
        <v>385</v>
      </c>
      <c r="D236">
        <v>-2.2000000000000002</v>
      </c>
      <c r="H236" s="10" t="s">
        <v>871</v>
      </c>
      <c r="I236">
        <v>-7</v>
      </c>
      <c r="J236">
        <v>1.8</v>
      </c>
      <c r="K236">
        <v>5.7</v>
      </c>
      <c r="N236">
        <v>-5.2</v>
      </c>
      <c r="P236" s="10" t="s">
        <v>871</v>
      </c>
    </row>
    <row r="237" spans="1:16" x14ac:dyDescent="0.45">
      <c r="A237" s="10" t="s">
        <v>832</v>
      </c>
      <c r="B237" s="10" t="s">
        <v>87</v>
      </c>
      <c r="C237">
        <v>423.1</v>
      </c>
      <c r="D237">
        <v>-2.2999999999999998</v>
      </c>
      <c r="H237" s="10" t="s">
        <v>871</v>
      </c>
      <c r="J237">
        <v>2.2000000000000002</v>
      </c>
      <c r="K237">
        <v>3.5</v>
      </c>
      <c r="N237">
        <v>-5.9</v>
      </c>
      <c r="P237" s="10" t="s">
        <v>871</v>
      </c>
    </row>
    <row r="238" spans="1:16" x14ac:dyDescent="0.45">
      <c r="A238" s="10" t="s">
        <v>223</v>
      </c>
      <c r="B238" s="10" t="s">
        <v>21</v>
      </c>
      <c r="C238">
        <v>520.20000000000005</v>
      </c>
      <c r="D238">
        <v>-2.2999999999999998</v>
      </c>
      <c r="G238">
        <v>-2.2999999999999998</v>
      </c>
      <c r="H238" s="10" t="s">
        <v>871</v>
      </c>
      <c r="I238">
        <v>-6.1</v>
      </c>
      <c r="J238">
        <v>3.2</v>
      </c>
      <c r="K238">
        <v>4</v>
      </c>
      <c r="N238">
        <v>-6.8</v>
      </c>
      <c r="P238" s="10" t="s">
        <v>871</v>
      </c>
    </row>
    <row r="239" spans="1:16" x14ac:dyDescent="0.45">
      <c r="A239" s="10" t="s">
        <v>291</v>
      </c>
      <c r="B239" s="10" t="s">
        <v>21</v>
      </c>
      <c r="C239">
        <v>1435.2</v>
      </c>
      <c r="D239">
        <v>-2.2999999999999998</v>
      </c>
      <c r="F239">
        <v>1.5</v>
      </c>
      <c r="G239">
        <v>-5.3</v>
      </c>
      <c r="H239" s="10" t="s">
        <v>871</v>
      </c>
      <c r="I239">
        <v>-8.1</v>
      </c>
      <c r="J239">
        <v>6.5</v>
      </c>
      <c r="K239">
        <v>7.1</v>
      </c>
      <c r="N239">
        <v>-4</v>
      </c>
      <c r="P239" s="10" t="s">
        <v>871</v>
      </c>
    </row>
    <row r="240" spans="1:16" x14ac:dyDescent="0.45">
      <c r="A240" s="10" t="s">
        <v>725</v>
      </c>
      <c r="B240" s="10" t="s">
        <v>21</v>
      </c>
      <c r="C240">
        <v>735</v>
      </c>
      <c r="D240">
        <v>-2.2999999999999998</v>
      </c>
      <c r="F240">
        <v>1.1000000000000001</v>
      </c>
      <c r="H240" s="10" t="s">
        <v>871</v>
      </c>
      <c r="I240">
        <v>-4.5</v>
      </c>
      <c r="J240">
        <v>1.9</v>
      </c>
      <c r="L240">
        <v>2.1</v>
      </c>
      <c r="N240">
        <v>-3.7</v>
      </c>
      <c r="P240" s="10" t="s">
        <v>871</v>
      </c>
    </row>
    <row r="241" spans="1:16" x14ac:dyDescent="0.45">
      <c r="A241" s="10" t="s">
        <v>474</v>
      </c>
      <c r="B241" s="10" t="s">
        <v>21</v>
      </c>
      <c r="C241">
        <v>917.1</v>
      </c>
      <c r="D241">
        <v>-2.4</v>
      </c>
      <c r="F241">
        <v>1.6</v>
      </c>
      <c r="H241" s="10" t="s">
        <v>871</v>
      </c>
      <c r="I241">
        <v>-7.9</v>
      </c>
      <c r="J241">
        <v>4.5</v>
      </c>
      <c r="K241">
        <v>6.9</v>
      </c>
      <c r="N241">
        <v>-4.5999999999999996</v>
      </c>
      <c r="P241" s="10" t="s">
        <v>871</v>
      </c>
    </row>
    <row r="242" spans="1:16" x14ac:dyDescent="0.45">
      <c r="A242" s="10" t="s">
        <v>765</v>
      </c>
      <c r="B242" s="10" t="s">
        <v>21</v>
      </c>
      <c r="C242">
        <v>695.1</v>
      </c>
      <c r="D242">
        <v>-2.4</v>
      </c>
      <c r="F242">
        <v>1.6</v>
      </c>
      <c r="H242" s="10" t="s">
        <v>871</v>
      </c>
      <c r="I242">
        <v>-9.4</v>
      </c>
      <c r="K242">
        <v>0.1</v>
      </c>
      <c r="N242">
        <v>-3.1</v>
      </c>
      <c r="P242" s="10" t="s">
        <v>871</v>
      </c>
    </row>
    <row r="243" spans="1:16" x14ac:dyDescent="0.45">
      <c r="A243" s="10" t="s">
        <v>403</v>
      </c>
      <c r="B243" s="10" t="s">
        <v>21</v>
      </c>
      <c r="C243">
        <v>332</v>
      </c>
      <c r="D243">
        <v>-2.4</v>
      </c>
      <c r="F243">
        <v>1.2</v>
      </c>
      <c r="H243" s="10" t="s">
        <v>871</v>
      </c>
      <c r="I243">
        <v>-6.6</v>
      </c>
      <c r="J243">
        <v>2.7</v>
      </c>
      <c r="K243">
        <v>3.8</v>
      </c>
      <c r="N243">
        <v>-7.6</v>
      </c>
      <c r="P243" s="10" t="s">
        <v>871</v>
      </c>
    </row>
    <row r="244" spans="1:16" x14ac:dyDescent="0.45">
      <c r="A244" s="10" t="s">
        <v>544</v>
      </c>
      <c r="B244" s="10" t="s">
        <v>21</v>
      </c>
      <c r="C244">
        <v>537.1</v>
      </c>
      <c r="D244">
        <v>-2.4</v>
      </c>
      <c r="F244">
        <v>2.5</v>
      </c>
      <c r="G244">
        <v>-6.6</v>
      </c>
      <c r="H244" s="10" t="s">
        <v>871</v>
      </c>
      <c r="I244">
        <v>-7.9</v>
      </c>
      <c r="J244">
        <v>6</v>
      </c>
      <c r="K244">
        <v>6.3</v>
      </c>
      <c r="L244">
        <v>1</v>
      </c>
      <c r="N244">
        <v>-9</v>
      </c>
      <c r="P244" s="10" t="s">
        <v>871</v>
      </c>
    </row>
    <row r="245" spans="1:16" x14ac:dyDescent="0.45">
      <c r="A245" s="10" t="s">
        <v>234</v>
      </c>
      <c r="B245" s="10" t="s">
        <v>21</v>
      </c>
      <c r="C245">
        <v>394.1</v>
      </c>
      <c r="D245">
        <v>-2.4</v>
      </c>
      <c r="F245">
        <v>1.2</v>
      </c>
      <c r="H245" s="10" t="s">
        <v>871</v>
      </c>
      <c r="I245">
        <v>6.2</v>
      </c>
      <c r="J245">
        <v>4.2</v>
      </c>
      <c r="K245">
        <v>5.3</v>
      </c>
      <c r="L245">
        <v>6.8</v>
      </c>
      <c r="N245">
        <v>-3.2</v>
      </c>
      <c r="P245" s="10" t="s">
        <v>871</v>
      </c>
    </row>
    <row r="246" spans="1:16" x14ac:dyDescent="0.45">
      <c r="A246" s="10" t="s">
        <v>830</v>
      </c>
      <c r="B246" s="10" t="s">
        <v>21</v>
      </c>
      <c r="C246">
        <v>465.1</v>
      </c>
      <c r="D246">
        <v>-2.4</v>
      </c>
      <c r="F246">
        <v>1.9</v>
      </c>
      <c r="H246" s="10" t="s">
        <v>871</v>
      </c>
      <c r="I246">
        <v>-7.2</v>
      </c>
      <c r="J246">
        <v>3.4</v>
      </c>
      <c r="K246">
        <v>2.9</v>
      </c>
      <c r="N246">
        <v>-6</v>
      </c>
      <c r="P246" s="10" t="s">
        <v>871</v>
      </c>
    </row>
    <row r="247" spans="1:16" x14ac:dyDescent="0.45">
      <c r="A247" s="10" t="s">
        <v>508</v>
      </c>
      <c r="B247" s="10" t="s">
        <v>21</v>
      </c>
      <c r="C247">
        <v>660</v>
      </c>
      <c r="D247">
        <v>-2.4</v>
      </c>
      <c r="H247" s="10" t="s">
        <v>871</v>
      </c>
      <c r="I247">
        <v>-7.9</v>
      </c>
      <c r="J247">
        <v>4.7</v>
      </c>
      <c r="K247">
        <v>7.8</v>
      </c>
      <c r="N247">
        <v>-5.6</v>
      </c>
      <c r="P247" s="10" t="s">
        <v>871</v>
      </c>
    </row>
    <row r="248" spans="1:16" x14ac:dyDescent="0.45">
      <c r="A248" s="10" t="s">
        <v>281</v>
      </c>
      <c r="B248" s="10" t="s">
        <v>21</v>
      </c>
      <c r="C248">
        <v>352</v>
      </c>
      <c r="D248">
        <v>-2.5</v>
      </c>
      <c r="F248">
        <v>1.2</v>
      </c>
      <c r="H248" s="10" t="s">
        <v>871</v>
      </c>
      <c r="I248">
        <v>-8.5</v>
      </c>
      <c r="J248">
        <v>1.9</v>
      </c>
      <c r="K248">
        <v>2.5</v>
      </c>
      <c r="N248">
        <v>-5.4</v>
      </c>
      <c r="P248" s="10" t="s">
        <v>871</v>
      </c>
    </row>
    <row r="249" spans="1:16" x14ac:dyDescent="0.45">
      <c r="A249" s="10" t="s">
        <v>427</v>
      </c>
      <c r="B249" s="10" t="s">
        <v>21</v>
      </c>
      <c r="C249">
        <v>302.2</v>
      </c>
      <c r="D249">
        <v>-2.5</v>
      </c>
      <c r="F249">
        <v>0.7</v>
      </c>
      <c r="G249">
        <v>-7.4</v>
      </c>
      <c r="H249" s="10" t="s">
        <v>871</v>
      </c>
      <c r="J249">
        <v>3</v>
      </c>
      <c r="N249">
        <v>-6</v>
      </c>
      <c r="P249" s="10" t="s">
        <v>871</v>
      </c>
    </row>
    <row r="250" spans="1:16" x14ac:dyDescent="0.45">
      <c r="A250" s="10" t="s">
        <v>849</v>
      </c>
      <c r="B250" s="10" t="s">
        <v>21</v>
      </c>
      <c r="C250">
        <v>456.2</v>
      </c>
      <c r="D250">
        <v>-2.5</v>
      </c>
      <c r="F250">
        <v>0.7</v>
      </c>
      <c r="H250" s="10" t="s">
        <v>871</v>
      </c>
      <c r="J250">
        <v>2.6</v>
      </c>
      <c r="M250">
        <v>-1.6</v>
      </c>
      <c r="N250">
        <v>-5.5</v>
      </c>
      <c r="P250" s="10" t="s">
        <v>871</v>
      </c>
    </row>
    <row r="251" spans="1:16" x14ac:dyDescent="0.45">
      <c r="A251" s="10" t="s">
        <v>172</v>
      </c>
      <c r="B251" s="10" t="s">
        <v>21</v>
      </c>
      <c r="C251">
        <v>525.20000000000005</v>
      </c>
      <c r="D251">
        <v>-2.5</v>
      </c>
      <c r="F251">
        <v>3.2</v>
      </c>
      <c r="H251" s="10" t="s">
        <v>871</v>
      </c>
      <c r="I251">
        <v>-8.1</v>
      </c>
      <c r="J251">
        <v>3.9</v>
      </c>
      <c r="K251">
        <v>3.3</v>
      </c>
      <c r="N251">
        <v>-6.3</v>
      </c>
      <c r="P251" s="10" t="s">
        <v>871</v>
      </c>
    </row>
    <row r="252" spans="1:16" x14ac:dyDescent="0.45">
      <c r="A252" s="10" t="s">
        <v>835</v>
      </c>
      <c r="B252" s="10" t="s">
        <v>279</v>
      </c>
      <c r="C252">
        <v>321.10000000000002</v>
      </c>
      <c r="D252">
        <v>-2.5</v>
      </c>
      <c r="F252">
        <v>1.7</v>
      </c>
      <c r="H252" s="10" t="s">
        <v>871</v>
      </c>
      <c r="I252">
        <v>-8</v>
      </c>
      <c r="J252">
        <v>4.3</v>
      </c>
      <c r="K252">
        <v>5.7</v>
      </c>
      <c r="N252">
        <v>-7.8</v>
      </c>
      <c r="P252" s="10" t="s">
        <v>871</v>
      </c>
    </row>
    <row r="253" spans="1:16" x14ac:dyDescent="0.45">
      <c r="A253" s="10" t="s">
        <v>275</v>
      </c>
      <c r="B253" s="10" t="s">
        <v>21</v>
      </c>
      <c r="C253">
        <v>336.2</v>
      </c>
      <c r="D253">
        <v>-2.5</v>
      </c>
      <c r="F253">
        <v>2.7</v>
      </c>
      <c r="H253" s="10" t="s">
        <v>871</v>
      </c>
      <c r="I253">
        <v>-5.4</v>
      </c>
      <c r="J253">
        <v>3.7</v>
      </c>
      <c r="K253">
        <v>5</v>
      </c>
      <c r="N253">
        <v>-8.4</v>
      </c>
      <c r="P253" s="10" t="s">
        <v>871</v>
      </c>
    </row>
    <row r="254" spans="1:16" x14ac:dyDescent="0.45">
      <c r="A254" s="10" t="s">
        <v>610</v>
      </c>
      <c r="B254" s="10" t="s">
        <v>21</v>
      </c>
      <c r="C254">
        <v>1606.2</v>
      </c>
      <c r="D254">
        <v>-2.5</v>
      </c>
      <c r="F254">
        <v>-0.4</v>
      </c>
      <c r="G254">
        <v>-1.6</v>
      </c>
      <c r="H254" s="10" t="s">
        <v>871</v>
      </c>
      <c r="I254">
        <v>-6.7</v>
      </c>
      <c r="J254">
        <v>7.9</v>
      </c>
      <c r="K254">
        <v>9.1</v>
      </c>
      <c r="N254">
        <v>-5.5</v>
      </c>
      <c r="P254" s="10" t="s">
        <v>871</v>
      </c>
    </row>
    <row r="255" spans="1:16" x14ac:dyDescent="0.45">
      <c r="A255" s="10" t="s">
        <v>481</v>
      </c>
      <c r="B255" s="10" t="s">
        <v>21</v>
      </c>
      <c r="C255">
        <v>462.2</v>
      </c>
      <c r="D255">
        <v>-2.5</v>
      </c>
      <c r="F255">
        <v>1.6</v>
      </c>
      <c r="H255" s="10" t="s">
        <v>871</v>
      </c>
      <c r="I255">
        <v>-6.3</v>
      </c>
      <c r="J255">
        <v>2.2999999999999998</v>
      </c>
      <c r="K255">
        <v>5.0999999999999996</v>
      </c>
      <c r="N255">
        <v>-6</v>
      </c>
      <c r="P255" s="10" t="s">
        <v>871</v>
      </c>
    </row>
    <row r="256" spans="1:16" x14ac:dyDescent="0.45">
      <c r="A256" s="10" t="s">
        <v>411</v>
      </c>
      <c r="B256" s="10" t="s">
        <v>21</v>
      </c>
      <c r="C256">
        <v>3055</v>
      </c>
      <c r="D256">
        <v>-2.5</v>
      </c>
      <c r="F256">
        <v>3.3</v>
      </c>
      <c r="G256">
        <v>-5.3</v>
      </c>
      <c r="H256" s="10" t="s">
        <v>871</v>
      </c>
      <c r="I256">
        <v>-7.9</v>
      </c>
      <c r="J256">
        <v>4.0999999999999996</v>
      </c>
      <c r="K256">
        <v>6.5</v>
      </c>
      <c r="L256">
        <v>4.5999999999999996</v>
      </c>
      <c r="M256">
        <v>6.3</v>
      </c>
      <c r="N256">
        <v>-7.6</v>
      </c>
      <c r="P256" s="10" t="s">
        <v>871</v>
      </c>
    </row>
    <row r="257" spans="1:16" x14ac:dyDescent="0.45">
      <c r="A257" s="10" t="s">
        <v>394</v>
      </c>
      <c r="B257" s="10" t="s">
        <v>21</v>
      </c>
      <c r="C257">
        <v>816.2</v>
      </c>
      <c r="D257">
        <v>-2.5</v>
      </c>
      <c r="F257">
        <v>0.2</v>
      </c>
      <c r="G257">
        <v>-10</v>
      </c>
      <c r="H257" s="10" t="s">
        <v>871</v>
      </c>
      <c r="I257">
        <v>-7.4</v>
      </c>
      <c r="J257">
        <v>2</v>
      </c>
      <c r="K257">
        <v>3.7</v>
      </c>
      <c r="L257">
        <v>2.8</v>
      </c>
      <c r="N257">
        <v>-5.9</v>
      </c>
      <c r="P257" s="10" t="s">
        <v>871</v>
      </c>
    </row>
    <row r="258" spans="1:16" x14ac:dyDescent="0.45">
      <c r="A258" s="10" t="s">
        <v>695</v>
      </c>
      <c r="B258" s="10" t="s">
        <v>21</v>
      </c>
      <c r="C258">
        <v>345.1</v>
      </c>
      <c r="D258">
        <v>-2.6</v>
      </c>
      <c r="F258">
        <v>1.3</v>
      </c>
      <c r="G258">
        <v>-5.3</v>
      </c>
      <c r="H258" s="10" t="s">
        <v>871</v>
      </c>
      <c r="I258">
        <v>-7.8</v>
      </c>
      <c r="K258">
        <v>3.6</v>
      </c>
      <c r="N258">
        <v>-8</v>
      </c>
      <c r="P258" s="10" t="s">
        <v>871</v>
      </c>
    </row>
    <row r="259" spans="1:16" x14ac:dyDescent="0.45">
      <c r="A259" s="10" t="s">
        <v>67</v>
      </c>
      <c r="B259" s="10" t="s">
        <v>21</v>
      </c>
      <c r="C259">
        <v>878.2</v>
      </c>
      <c r="D259">
        <v>-2.6</v>
      </c>
      <c r="F259">
        <v>1.4</v>
      </c>
      <c r="H259" s="10" t="s">
        <v>871</v>
      </c>
      <c r="I259">
        <v>-7.1</v>
      </c>
      <c r="J259">
        <v>2.5</v>
      </c>
      <c r="K259">
        <v>4.2</v>
      </c>
      <c r="N259">
        <v>-5.3</v>
      </c>
      <c r="P259" s="10" t="s">
        <v>871</v>
      </c>
    </row>
    <row r="260" spans="1:16" x14ac:dyDescent="0.45">
      <c r="A260" s="10" t="s">
        <v>764</v>
      </c>
      <c r="B260" s="10" t="s">
        <v>21</v>
      </c>
      <c r="C260">
        <v>483</v>
      </c>
      <c r="D260">
        <v>-2.6</v>
      </c>
      <c r="F260">
        <v>1.6</v>
      </c>
      <c r="H260" s="10" t="s">
        <v>871</v>
      </c>
      <c r="I260">
        <v>-5.8</v>
      </c>
      <c r="J260">
        <v>2</v>
      </c>
      <c r="N260">
        <v>-3.7</v>
      </c>
      <c r="P260" s="10" t="s">
        <v>871</v>
      </c>
    </row>
    <row r="261" spans="1:16" x14ac:dyDescent="0.45">
      <c r="A261" s="10" t="s">
        <v>857</v>
      </c>
      <c r="B261" s="10" t="s">
        <v>21</v>
      </c>
      <c r="C261">
        <v>917.1</v>
      </c>
      <c r="D261">
        <v>-2.6</v>
      </c>
      <c r="F261">
        <v>2.5</v>
      </c>
      <c r="H261" s="10" t="s">
        <v>871</v>
      </c>
      <c r="J261">
        <v>2.2999999999999998</v>
      </c>
      <c r="K261">
        <v>1.9</v>
      </c>
      <c r="N261">
        <v>-4.0999999999999996</v>
      </c>
      <c r="P261" s="10" t="s">
        <v>871</v>
      </c>
    </row>
    <row r="262" spans="1:16" x14ac:dyDescent="0.45">
      <c r="A262" s="10" t="s">
        <v>52</v>
      </c>
      <c r="B262" s="10" t="s">
        <v>21</v>
      </c>
      <c r="C262">
        <v>726.2</v>
      </c>
      <c r="D262">
        <v>-2.6</v>
      </c>
      <c r="F262">
        <v>1.3</v>
      </c>
      <c r="G262">
        <v>-6.3</v>
      </c>
      <c r="H262" s="10" t="s">
        <v>871</v>
      </c>
      <c r="I262">
        <v>-7.2</v>
      </c>
      <c r="J262">
        <v>0.5</v>
      </c>
      <c r="L262">
        <v>2.4</v>
      </c>
      <c r="N262">
        <v>-2.2000000000000002</v>
      </c>
      <c r="P262" s="10" t="s">
        <v>871</v>
      </c>
    </row>
    <row r="263" spans="1:16" x14ac:dyDescent="0.45">
      <c r="A263" s="10" t="s">
        <v>369</v>
      </c>
      <c r="B263" s="10" t="s">
        <v>312</v>
      </c>
      <c r="C263">
        <v>666.1</v>
      </c>
      <c r="D263">
        <v>-2.6</v>
      </c>
      <c r="F263">
        <v>2.7</v>
      </c>
      <c r="H263" s="10" t="s">
        <v>871</v>
      </c>
      <c r="I263">
        <v>-7.7</v>
      </c>
      <c r="J263">
        <v>6.2</v>
      </c>
      <c r="L263">
        <v>5.6</v>
      </c>
      <c r="N263">
        <v>-7.7</v>
      </c>
      <c r="P263" s="10" t="s">
        <v>871</v>
      </c>
    </row>
    <row r="264" spans="1:16" x14ac:dyDescent="0.45">
      <c r="A264" s="10" t="s">
        <v>138</v>
      </c>
      <c r="B264" s="10" t="s">
        <v>21</v>
      </c>
      <c r="C264">
        <v>307.10000000000002</v>
      </c>
      <c r="D264">
        <v>-2.7</v>
      </c>
      <c r="F264">
        <v>0.9</v>
      </c>
      <c r="G264">
        <v>-5.2</v>
      </c>
      <c r="H264" s="10" t="s">
        <v>871</v>
      </c>
      <c r="I264">
        <v>-7.8</v>
      </c>
      <c r="J264">
        <v>1.7</v>
      </c>
      <c r="K264">
        <v>1.1000000000000001</v>
      </c>
      <c r="N264">
        <v>-7.2</v>
      </c>
      <c r="P264" s="10" t="s">
        <v>871</v>
      </c>
    </row>
    <row r="265" spans="1:16" x14ac:dyDescent="0.45">
      <c r="A265" s="10" t="s">
        <v>422</v>
      </c>
      <c r="B265" s="10" t="s">
        <v>21</v>
      </c>
      <c r="C265">
        <v>1242.0999999999999</v>
      </c>
      <c r="D265">
        <v>-2.7</v>
      </c>
      <c r="F265">
        <v>1.2</v>
      </c>
      <c r="H265" s="10" t="s">
        <v>871</v>
      </c>
      <c r="I265">
        <v>-7.2</v>
      </c>
      <c r="J265">
        <v>2.8</v>
      </c>
      <c r="K265">
        <v>7.1</v>
      </c>
      <c r="N265">
        <v>-5.5</v>
      </c>
      <c r="P265" s="10" t="s">
        <v>871</v>
      </c>
    </row>
    <row r="266" spans="1:16" x14ac:dyDescent="0.45">
      <c r="A266" s="10" t="s">
        <v>533</v>
      </c>
      <c r="B266" s="10" t="s">
        <v>21</v>
      </c>
      <c r="C266">
        <v>413.1</v>
      </c>
      <c r="D266">
        <v>-2.7</v>
      </c>
      <c r="F266">
        <v>-2.1</v>
      </c>
      <c r="H266" s="10" t="s">
        <v>871</v>
      </c>
      <c r="I266">
        <v>-8.1999999999999993</v>
      </c>
      <c r="J266">
        <v>3.6</v>
      </c>
      <c r="K266">
        <v>5.6</v>
      </c>
      <c r="N266">
        <v>-7.9</v>
      </c>
      <c r="P266" s="10" t="s">
        <v>871</v>
      </c>
    </row>
    <row r="267" spans="1:16" x14ac:dyDescent="0.45">
      <c r="A267" s="10" t="s">
        <v>630</v>
      </c>
      <c r="B267" s="10" t="s">
        <v>21</v>
      </c>
      <c r="C267">
        <v>990.1</v>
      </c>
      <c r="D267">
        <v>-2.7</v>
      </c>
      <c r="F267">
        <v>1.8</v>
      </c>
      <c r="H267" s="10" t="s">
        <v>871</v>
      </c>
      <c r="I267">
        <v>-7.1</v>
      </c>
      <c r="J267">
        <v>4.5</v>
      </c>
      <c r="K267">
        <v>1.4</v>
      </c>
      <c r="L267">
        <v>4.0999999999999996</v>
      </c>
      <c r="N267">
        <v>-5.4</v>
      </c>
      <c r="P267" s="10" t="s">
        <v>871</v>
      </c>
    </row>
    <row r="268" spans="1:16" x14ac:dyDescent="0.45">
      <c r="A268" s="10" t="s">
        <v>838</v>
      </c>
      <c r="B268" s="10" t="s">
        <v>21</v>
      </c>
      <c r="C268">
        <v>464.2</v>
      </c>
      <c r="D268">
        <v>-2.7</v>
      </c>
      <c r="H268" s="10" t="s">
        <v>871</v>
      </c>
      <c r="I268">
        <v>-6.5</v>
      </c>
      <c r="J268">
        <v>3.4</v>
      </c>
      <c r="K268">
        <v>4.8</v>
      </c>
      <c r="N268">
        <v>-6.5</v>
      </c>
      <c r="P268" s="10" t="s">
        <v>871</v>
      </c>
    </row>
    <row r="269" spans="1:16" x14ac:dyDescent="0.45">
      <c r="A269" s="10" t="s">
        <v>510</v>
      </c>
      <c r="B269" s="10" t="s">
        <v>21</v>
      </c>
      <c r="C269">
        <v>763</v>
      </c>
      <c r="D269">
        <v>-2.8</v>
      </c>
      <c r="F269">
        <v>1.1000000000000001</v>
      </c>
      <c r="H269" s="10" t="s">
        <v>871</v>
      </c>
      <c r="I269">
        <v>-8.6</v>
      </c>
      <c r="J269">
        <v>6.6</v>
      </c>
      <c r="K269">
        <v>6.5</v>
      </c>
      <c r="N269">
        <v>-7</v>
      </c>
      <c r="P269" s="10" t="s">
        <v>871</v>
      </c>
    </row>
    <row r="270" spans="1:16" x14ac:dyDescent="0.45">
      <c r="A270" s="10" t="s">
        <v>81</v>
      </c>
      <c r="B270" s="10" t="s">
        <v>21</v>
      </c>
      <c r="C270">
        <v>455</v>
      </c>
      <c r="D270">
        <v>-2.8</v>
      </c>
      <c r="F270">
        <v>1.6</v>
      </c>
      <c r="H270" s="10" t="s">
        <v>871</v>
      </c>
      <c r="I270">
        <v>-7.6</v>
      </c>
      <c r="J270">
        <v>2.6</v>
      </c>
      <c r="K270">
        <v>4.5999999999999996</v>
      </c>
      <c r="N270">
        <v>-6.4</v>
      </c>
      <c r="P270" s="10" t="s">
        <v>871</v>
      </c>
    </row>
    <row r="271" spans="1:16" x14ac:dyDescent="0.45">
      <c r="A271" s="10" t="s">
        <v>225</v>
      </c>
      <c r="B271" s="10" t="s">
        <v>119</v>
      </c>
      <c r="C271">
        <v>2591.1</v>
      </c>
      <c r="D271">
        <v>-2.8</v>
      </c>
      <c r="F271">
        <v>2.5</v>
      </c>
      <c r="H271" s="10" t="s">
        <v>871</v>
      </c>
      <c r="I271">
        <v>-7.9</v>
      </c>
      <c r="J271">
        <v>3.3</v>
      </c>
      <c r="K271">
        <v>8.6999999999999993</v>
      </c>
      <c r="L271">
        <v>8.6999999999999993</v>
      </c>
      <c r="M271">
        <v>9</v>
      </c>
      <c r="N271">
        <v>-8.4</v>
      </c>
      <c r="P271" s="10" t="s">
        <v>871</v>
      </c>
    </row>
    <row r="272" spans="1:16" x14ac:dyDescent="0.45">
      <c r="A272" s="10" t="s">
        <v>206</v>
      </c>
      <c r="B272" s="10" t="s">
        <v>21</v>
      </c>
      <c r="C272">
        <v>528.20000000000005</v>
      </c>
      <c r="D272">
        <v>-2.8</v>
      </c>
      <c r="F272">
        <v>1</v>
      </c>
      <c r="G272">
        <v>-8.3000000000000007</v>
      </c>
      <c r="H272" s="10" t="s">
        <v>871</v>
      </c>
      <c r="I272">
        <v>-5.9</v>
      </c>
      <c r="J272">
        <v>5.9</v>
      </c>
      <c r="K272">
        <v>7.2</v>
      </c>
      <c r="N272">
        <v>-7.7</v>
      </c>
      <c r="P272" s="10" t="s">
        <v>871</v>
      </c>
    </row>
    <row r="273" spans="1:16" x14ac:dyDescent="0.45">
      <c r="A273" s="10" t="s">
        <v>355</v>
      </c>
      <c r="B273" s="10" t="s">
        <v>21</v>
      </c>
      <c r="C273">
        <v>529</v>
      </c>
      <c r="D273">
        <v>-2.8</v>
      </c>
      <c r="F273">
        <v>-1</v>
      </c>
      <c r="H273" s="10" t="s">
        <v>871</v>
      </c>
      <c r="I273">
        <v>-6.8</v>
      </c>
      <c r="J273">
        <v>3</v>
      </c>
      <c r="K273">
        <v>3.1</v>
      </c>
      <c r="N273">
        <v>-7.5</v>
      </c>
      <c r="P273" s="10" t="s">
        <v>871</v>
      </c>
    </row>
    <row r="274" spans="1:16" x14ac:dyDescent="0.45">
      <c r="A274" s="10" t="s">
        <v>418</v>
      </c>
      <c r="B274" s="10" t="s">
        <v>21</v>
      </c>
      <c r="C274">
        <v>492.1</v>
      </c>
      <c r="D274">
        <v>-2.8</v>
      </c>
      <c r="F274">
        <v>0.4</v>
      </c>
      <c r="H274" s="10" t="s">
        <v>871</v>
      </c>
      <c r="I274">
        <v>-7.3</v>
      </c>
      <c r="J274">
        <v>3.6</v>
      </c>
      <c r="K274">
        <v>4.4000000000000004</v>
      </c>
      <c r="N274">
        <v>-8.5</v>
      </c>
      <c r="P274" s="10" t="s">
        <v>871</v>
      </c>
    </row>
    <row r="275" spans="1:16" x14ac:dyDescent="0.45">
      <c r="A275" s="10" t="s">
        <v>469</v>
      </c>
      <c r="B275" s="10" t="s">
        <v>21</v>
      </c>
      <c r="C275">
        <v>570</v>
      </c>
      <c r="D275">
        <v>-2.8</v>
      </c>
      <c r="F275">
        <v>1</v>
      </c>
      <c r="H275" s="10" t="s">
        <v>871</v>
      </c>
      <c r="I275">
        <v>-6.3</v>
      </c>
      <c r="J275">
        <v>3</v>
      </c>
      <c r="K275">
        <v>8.6999999999999993</v>
      </c>
      <c r="N275">
        <v>-7.4</v>
      </c>
      <c r="P275" s="10" t="s">
        <v>871</v>
      </c>
    </row>
    <row r="276" spans="1:16" x14ac:dyDescent="0.45">
      <c r="A276" s="10" t="s">
        <v>181</v>
      </c>
      <c r="B276" s="10" t="s">
        <v>21</v>
      </c>
      <c r="C276">
        <v>568.20000000000005</v>
      </c>
      <c r="D276">
        <v>-2.9</v>
      </c>
      <c r="F276">
        <v>-0.4</v>
      </c>
      <c r="H276" s="10" t="s">
        <v>871</v>
      </c>
      <c r="I276">
        <v>-8.1999999999999993</v>
      </c>
      <c r="K276">
        <v>2.8</v>
      </c>
      <c r="L276">
        <v>1.1000000000000001</v>
      </c>
      <c r="N276">
        <v>-5.4</v>
      </c>
      <c r="P276" s="10" t="s">
        <v>871</v>
      </c>
    </row>
    <row r="277" spans="1:16" x14ac:dyDescent="0.45">
      <c r="A277" s="10" t="s">
        <v>548</v>
      </c>
      <c r="B277" s="10" t="s">
        <v>171</v>
      </c>
      <c r="C277">
        <v>629.1</v>
      </c>
      <c r="D277">
        <v>-2.9</v>
      </c>
      <c r="F277">
        <v>0.3</v>
      </c>
      <c r="H277" s="10" t="s">
        <v>871</v>
      </c>
      <c r="I277">
        <v>-8.8000000000000007</v>
      </c>
      <c r="J277">
        <v>4.0999999999999996</v>
      </c>
      <c r="K277">
        <v>5.5</v>
      </c>
      <c r="N277">
        <v>-8.3000000000000007</v>
      </c>
      <c r="P277" s="10" t="s">
        <v>871</v>
      </c>
    </row>
    <row r="278" spans="1:16" x14ac:dyDescent="0.45">
      <c r="A278" s="10" t="s">
        <v>451</v>
      </c>
      <c r="B278" s="10" t="s">
        <v>21</v>
      </c>
      <c r="C278">
        <v>725</v>
      </c>
      <c r="D278">
        <v>-2.9</v>
      </c>
      <c r="F278">
        <v>1.9</v>
      </c>
      <c r="H278" s="10" t="s">
        <v>871</v>
      </c>
      <c r="I278">
        <v>-7.4</v>
      </c>
      <c r="J278">
        <v>2.6</v>
      </c>
      <c r="L278">
        <v>2.6</v>
      </c>
      <c r="N278">
        <v>-7.9</v>
      </c>
      <c r="P278" s="10" t="s">
        <v>871</v>
      </c>
    </row>
    <row r="279" spans="1:16" x14ac:dyDescent="0.45">
      <c r="A279" s="10" t="s">
        <v>741</v>
      </c>
      <c r="B279" s="10" t="s">
        <v>21</v>
      </c>
      <c r="C279">
        <v>406.1</v>
      </c>
      <c r="D279">
        <v>-2.9</v>
      </c>
      <c r="F279">
        <v>-1.5</v>
      </c>
      <c r="H279" s="10" t="s">
        <v>871</v>
      </c>
      <c r="I279">
        <v>-8.1999999999999993</v>
      </c>
      <c r="J279">
        <v>1.9</v>
      </c>
      <c r="K279">
        <v>6.5</v>
      </c>
      <c r="N279">
        <v>-7</v>
      </c>
      <c r="P279" s="10" t="s">
        <v>871</v>
      </c>
    </row>
    <row r="280" spans="1:16" x14ac:dyDescent="0.45">
      <c r="A280" s="10" t="s">
        <v>540</v>
      </c>
      <c r="B280" s="10" t="s">
        <v>21</v>
      </c>
      <c r="C280">
        <v>302.2</v>
      </c>
      <c r="D280">
        <v>-2.9</v>
      </c>
      <c r="F280">
        <v>0.7</v>
      </c>
      <c r="H280" s="10" t="s">
        <v>871</v>
      </c>
      <c r="I280">
        <v>-4</v>
      </c>
      <c r="J280">
        <v>1.7</v>
      </c>
      <c r="K280">
        <v>2.6</v>
      </c>
      <c r="N280">
        <v>-5.2</v>
      </c>
      <c r="P280" s="10" t="s">
        <v>871</v>
      </c>
    </row>
    <row r="281" spans="1:16" x14ac:dyDescent="0.45">
      <c r="A281" s="10" t="s">
        <v>435</v>
      </c>
      <c r="B281" s="10" t="s">
        <v>21</v>
      </c>
      <c r="C281">
        <v>358</v>
      </c>
      <c r="D281">
        <v>-2.9</v>
      </c>
      <c r="H281" s="10" t="s">
        <v>871</v>
      </c>
      <c r="I281">
        <v>-7.9</v>
      </c>
      <c r="J281">
        <v>4.5</v>
      </c>
      <c r="K281">
        <v>8.3000000000000007</v>
      </c>
      <c r="N281">
        <v>-9.1</v>
      </c>
      <c r="P281" s="10" t="s">
        <v>871</v>
      </c>
    </row>
    <row r="282" spans="1:16" x14ac:dyDescent="0.45">
      <c r="A282" s="10" t="s">
        <v>455</v>
      </c>
      <c r="B282" s="10" t="s">
        <v>21</v>
      </c>
      <c r="C282">
        <v>376</v>
      </c>
      <c r="D282">
        <v>-2.9</v>
      </c>
      <c r="F282">
        <v>2.5</v>
      </c>
      <c r="H282" s="10" t="s">
        <v>871</v>
      </c>
      <c r="I282">
        <v>-7</v>
      </c>
      <c r="J282">
        <v>4.4000000000000004</v>
      </c>
      <c r="K282">
        <v>6.6</v>
      </c>
      <c r="N282">
        <v>-4</v>
      </c>
      <c r="P282" s="10" t="s">
        <v>871</v>
      </c>
    </row>
    <row r="283" spans="1:16" x14ac:dyDescent="0.45">
      <c r="A283" s="10" t="s">
        <v>267</v>
      </c>
      <c r="B283" s="10" t="s">
        <v>21</v>
      </c>
      <c r="C283">
        <v>855.2</v>
      </c>
      <c r="D283">
        <v>-2.9</v>
      </c>
      <c r="F283">
        <v>1.9</v>
      </c>
      <c r="H283" s="10" t="s">
        <v>871</v>
      </c>
      <c r="I283">
        <v>-8.1</v>
      </c>
      <c r="J283">
        <v>4.2</v>
      </c>
      <c r="K283">
        <v>7.4</v>
      </c>
      <c r="N283">
        <v>-5.3</v>
      </c>
      <c r="P283" s="10" t="s">
        <v>871</v>
      </c>
    </row>
    <row r="284" spans="1:16" x14ac:dyDescent="0.45">
      <c r="A284" s="10" t="s">
        <v>344</v>
      </c>
      <c r="B284" s="10" t="s">
        <v>21</v>
      </c>
      <c r="C284">
        <v>416.2</v>
      </c>
      <c r="D284">
        <v>-3</v>
      </c>
      <c r="F284">
        <v>0.9</v>
      </c>
      <c r="H284" s="10" t="s">
        <v>871</v>
      </c>
      <c r="I284">
        <v>-6.9</v>
      </c>
      <c r="J284">
        <v>1.9</v>
      </c>
      <c r="K284">
        <v>4.0999999999999996</v>
      </c>
      <c r="N284">
        <v>-7.6</v>
      </c>
      <c r="P284" s="10" t="s">
        <v>871</v>
      </c>
    </row>
    <row r="285" spans="1:16" x14ac:dyDescent="0.45">
      <c r="A285" s="10" t="s">
        <v>771</v>
      </c>
      <c r="B285" s="10" t="s">
        <v>21</v>
      </c>
      <c r="C285">
        <v>458.2</v>
      </c>
      <c r="D285">
        <v>-3</v>
      </c>
      <c r="F285">
        <v>0.9</v>
      </c>
      <c r="H285" s="10" t="s">
        <v>871</v>
      </c>
      <c r="I285">
        <v>-6.7</v>
      </c>
      <c r="J285">
        <v>2.1</v>
      </c>
      <c r="N285">
        <v>-6</v>
      </c>
      <c r="P285" s="10" t="s">
        <v>871</v>
      </c>
    </row>
    <row r="286" spans="1:16" x14ac:dyDescent="0.45">
      <c r="A286" s="10" t="s">
        <v>243</v>
      </c>
      <c r="B286" s="10" t="s">
        <v>21</v>
      </c>
      <c r="C286">
        <v>363</v>
      </c>
      <c r="D286">
        <v>-3</v>
      </c>
      <c r="F286">
        <v>1.1000000000000001</v>
      </c>
      <c r="H286" s="10" t="s">
        <v>871</v>
      </c>
      <c r="I286">
        <v>-7.8</v>
      </c>
      <c r="J286">
        <v>2.6</v>
      </c>
      <c r="K286">
        <v>7.4</v>
      </c>
      <c r="L286">
        <v>5.0999999999999996</v>
      </c>
      <c r="M286">
        <v>7.3</v>
      </c>
      <c r="N286">
        <v>-4</v>
      </c>
      <c r="P286" s="10" t="s">
        <v>871</v>
      </c>
    </row>
    <row r="287" spans="1:16" x14ac:dyDescent="0.45">
      <c r="A287" s="10" t="s">
        <v>711</v>
      </c>
      <c r="B287" s="10" t="s">
        <v>21</v>
      </c>
      <c r="C287">
        <v>512.1</v>
      </c>
      <c r="D287">
        <v>-3</v>
      </c>
      <c r="H287" s="10" t="s">
        <v>871</v>
      </c>
      <c r="I287">
        <v>-7.2</v>
      </c>
      <c r="J287">
        <v>1.5</v>
      </c>
      <c r="K287">
        <v>4.9000000000000004</v>
      </c>
      <c r="N287">
        <v>-7.4</v>
      </c>
      <c r="P287" s="10" t="s">
        <v>871</v>
      </c>
    </row>
    <row r="288" spans="1:16" x14ac:dyDescent="0.45">
      <c r="A288" s="10" t="s">
        <v>820</v>
      </c>
      <c r="B288" s="10" t="s">
        <v>21</v>
      </c>
      <c r="C288">
        <v>832.1</v>
      </c>
      <c r="D288">
        <v>-3</v>
      </c>
      <c r="F288">
        <v>2.6</v>
      </c>
      <c r="H288" s="10" t="s">
        <v>871</v>
      </c>
      <c r="I288">
        <v>-4.4000000000000004</v>
      </c>
      <c r="J288">
        <v>3.1</v>
      </c>
      <c r="N288">
        <v>-7.4</v>
      </c>
      <c r="P288" s="10" t="s">
        <v>871</v>
      </c>
    </row>
    <row r="289" spans="1:16" x14ac:dyDescent="0.45">
      <c r="A289" s="10" t="s">
        <v>463</v>
      </c>
      <c r="B289" s="10" t="s">
        <v>21</v>
      </c>
      <c r="C289">
        <v>740.1</v>
      </c>
      <c r="D289">
        <v>-3</v>
      </c>
      <c r="F289">
        <v>1.9</v>
      </c>
      <c r="H289" s="10" t="s">
        <v>871</v>
      </c>
      <c r="I289">
        <v>-7.3</v>
      </c>
      <c r="J289">
        <v>2.8</v>
      </c>
      <c r="L289">
        <v>6.9</v>
      </c>
      <c r="M289">
        <v>-2.7</v>
      </c>
      <c r="N289">
        <v>-7.6</v>
      </c>
      <c r="P289" s="10" t="s">
        <v>871</v>
      </c>
    </row>
    <row r="290" spans="1:16" x14ac:dyDescent="0.45">
      <c r="A290" s="10" t="s">
        <v>286</v>
      </c>
      <c r="B290" s="10" t="s">
        <v>21</v>
      </c>
      <c r="C290">
        <v>667</v>
      </c>
      <c r="D290">
        <v>-3</v>
      </c>
      <c r="F290">
        <v>0.7</v>
      </c>
      <c r="H290" s="10" t="s">
        <v>871</v>
      </c>
      <c r="I290">
        <v>-6.6</v>
      </c>
      <c r="J290">
        <v>2.2000000000000002</v>
      </c>
      <c r="K290">
        <v>4.0999999999999996</v>
      </c>
      <c r="L290">
        <v>5.5</v>
      </c>
      <c r="N290">
        <v>-5.4</v>
      </c>
      <c r="P290" s="10" t="s">
        <v>871</v>
      </c>
    </row>
    <row r="291" spans="1:16" x14ac:dyDescent="0.45">
      <c r="A291" s="10" t="s">
        <v>479</v>
      </c>
      <c r="B291" s="10" t="s">
        <v>191</v>
      </c>
      <c r="C291">
        <v>481.2</v>
      </c>
      <c r="D291">
        <v>-3</v>
      </c>
      <c r="F291">
        <v>1.4</v>
      </c>
      <c r="G291">
        <v>-3.8</v>
      </c>
      <c r="H291" s="10" t="s">
        <v>871</v>
      </c>
      <c r="I291">
        <v>-9.5</v>
      </c>
      <c r="J291">
        <v>7.7</v>
      </c>
      <c r="K291">
        <v>6</v>
      </c>
      <c r="L291">
        <v>6.8</v>
      </c>
      <c r="P291" s="10" t="s">
        <v>871</v>
      </c>
    </row>
    <row r="292" spans="1:16" x14ac:dyDescent="0.45">
      <c r="A292" s="10" t="s">
        <v>414</v>
      </c>
      <c r="B292" s="10" t="s">
        <v>21</v>
      </c>
      <c r="C292">
        <v>1072</v>
      </c>
      <c r="D292">
        <v>-3</v>
      </c>
      <c r="F292">
        <v>-0.5</v>
      </c>
      <c r="G292">
        <v>-7</v>
      </c>
      <c r="H292" s="10" t="s">
        <v>871</v>
      </c>
      <c r="I292">
        <v>-7.7</v>
      </c>
      <c r="J292">
        <v>3.2</v>
      </c>
      <c r="K292">
        <v>6.7</v>
      </c>
      <c r="N292">
        <v>-5.0999999999999996</v>
      </c>
      <c r="P292" s="10" t="s">
        <v>871</v>
      </c>
    </row>
    <row r="293" spans="1:16" x14ac:dyDescent="0.45">
      <c r="A293" s="10" t="s">
        <v>471</v>
      </c>
      <c r="B293" s="10" t="s">
        <v>21</v>
      </c>
      <c r="C293">
        <v>509.2</v>
      </c>
      <c r="D293">
        <v>-3.1</v>
      </c>
      <c r="G293">
        <v>-2.7</v>
      </c>
      <c r="H293" s="10" t="s">
        <v>871</v>
      </c>
      <c r="I293">
        <v>-8.4</v>
      </c>
      <c r="J293">
        <v>2.7</v>
      </c>
      <c r="K293">
        <v>2.9</v>
      </c>
      <c r="P293" s="10" t="s">
        <v>871</v>
      </c>
    </row>
    <row r="294" spans="1:16" x14ac:dyDescent="0.45">
      <c r="A294" s="10" t="s">
        <v>815</v>
      </c>
      <c r="B294" s="10" t="s">
        <v>21</v>
      </c>
      <c r="C294">
        <v>877.2</v>
      </c>
      <c r="D294">
        <v>-3.1</v>
      </c>
      <c r="F294">
        <v>-0.4</v>
      </c>
      <c r="H294" s="10" t="s">
        <v>871</v>
      </c>
      <c r="I294">
        <v>-8.1</v>
      </c>
      <c r="J294">
        <v>1.7</v>
      </c>
      <c r="K294">
        <v>6.8</v>
      </c>
      <c r="N294">
        <v>-5.2</v>
      </c>
      <c r="P294" s="10" t="s">
        <v>871</v>
      </c>
    </row>
    <row r="295" spans="1:16" x14ac:dyDescent="0.45">
      <c r="A295" s="10" t="s">
        <v>613</v>
      </c>
      <c r="B295" s="10" t="s">
        <v>230</v>
      </c>
      <c r="C295">
        <v>1145</v>
      </c>
      <c r="D295">
        <v>-3.1</v>
      </c>
      <c r="F295">
        <v>0.8</v>
      </c>
      <c r="H295" s="10" t="s">
        <v>871</v>
      </c>
      <c r="I295">
        <v>-8.1</v>
      </c>
      <c r="J295">
        <v>2.6</v>
      </c>
      <c r="K295">
        <v>2.5</v>
      </c>
      <c r="L295">
        <v>3.6</v>
      </c>
      <c r="N295">
        <v>-5.2</v>
      </c>
      <c r="P295" s="10" t="s">
        <v>871</v>
      </c>
    </row>
    <row r="296" spans="1:16" x14ac:dyDescent="0.45">
      <c r="A296" s="10" t="s">
        <v>813</v>
      </c>
      <c r="B296" s="10" t="s">
        <v>21</v>
      </c>
      <c r="C296">
        <v>413</v>
      </c>
      <c r="D296">
        <v>-3.1</v>
      </c>
      <c r="F296">
        <v>1.2</v>
      </c>
      <c r="H296" s="10" t="s">
        <v>871</v>
      </c>
      <c r="I296">
        <v>-7.5</v>
      </c>
      <c r="J296">
        <v>2.8</v>
      </c>
      <c r="K296">
        <v>7.4</v>
      </c>
      <c r="N296">
        <v>-6</v>
      </c>
      <c r="P296" s="10" t="s">
        <v>871</v>
      </c>
    </row>
    <row r="297" spans="1:16" x14ac:dyDescent="0.45">
      <c r="A297" s="10" t="s">
        <v>664</v>
      </c>
      <c r="B297" s="10" t="s">
        <v>119</v>
      </c>
      <c r="C297">
        <v>312.10000000000002</v>
      </c>
      <c r="D297">
        <v>-3.1</v>
      </c>
      <c r="F297">
        <v>1.5</v>
      </c>
      <c r="G297">
        <v>-2.7</v>
      </c>
      <c r="H297" s="10" t="s">
        <v>871</v>
      </c>
      <c r="I297">
        <v>-8</v>
      </c>
      <c r="J297">
        <v>2</v>
      </c>
      <c r="K297">
        <v>5.4</v>
      </c>
      <c r="N297">
        <v>-6.8</v>
      </c>
      <c r="P297" s="10" t="s">
        <v>1923</v>
      </c>
    </row>
    <row r="298" spans="1:16" x14ac:dyDescent="0.45">
      <c r="A298" s="10" t="s">
        <v>393</v>
      </c>
      <c r="B298" s="10" t="s">
        <v>21</v>
      </c>
      <c r="C298">
        <v>1005.2</v>
      </c>
      <c r="D298">
        <v>-3.1</v>
      </c>
      <c r="F298">
        <v>0.7</v>
      </c>
      <c r="H298" s="10" t="s">
        <v>871</v>
      </c>
      <c r="I298">
        <v>-6.6</v>
      </c>
      <c r="J298">
        <v>6.4</v>
      </c>
      <c r="K298">
        <v>5.3</v>
      </c>
      <c r="N298">
        <v>-6.4</v>
      </c>
      <c r="P298" s="10" t="s">
        <v>871</v>
      </c>
    </row>
    <row r="299" spans="1:16" x14ac:dyDescent="0.45">
      <c r="A299" s="10" t="s">
        <v>856</v>
      </c>
      <c r="B299" s="10" t="s">
        <v>21</v>
      </c>
      <c r="C299">
        <v>872.1</v>
      </c>
      <c r="D299">
        <v>-3.1</v>
      </c>
      <c r="F299">
        <v>2</v>
      </c>
      <c r="G299">
        <v>-1.4</v>
      </c>
      <c r="H299" s="10" t="s">
        <v>871</v>
      </c>
      <c r="I299">
        <v>-7.7</v>
      </c>
      <c r="J299">
        <v>2.2000000000000002</v>
      </c>
      <c r="K299">
        <v>4.2</v>
      </c>
      <c r="N299">
        <v>-6.9</v>
      </c>
      <c r="P299" s="10" t="s">
        <v>871</v>
      </c>
    </row>
    <row r="300" spans="1:16" x14ac:dyDescent="0.45">
      <c r="A300" s="10" t="s">
        <v>531</v>
      </c>
      <c r="B300" s="10" t="s">
        <v>21</v>
      </c>
      <c r="C300">
        <v>398.2</v>
      </c>
      <c r="D300">
        <v>-3.1</v>
      </c>
      <c r="F300">
        <v>2.6</v>
      </c>
      <c r="H300" s="10" t="s">
        <v>871</v>
      </c>
      <c r="I300">
        <v>-8.1999999999999993</v>
      </c>
      <c r="J300">
        <v>1.9</v>
      </c>
      <c r="K300">
        <v>8</v>
      </c>
      <c r="N300">
        <v>-8.5</v>
      </c>
      <c r="P300" s="10" t="s">
        <v>871</v>
      </c>
    </row>
    <row r="301" spans="1:16" x14ac:dyDescent="0.45">
      <c r="A301" s="10" t="s">
        <v>65</v>
      </c>
      <c r="B301" s="10" t="s">
        <v>21</v>
      </c>
      <c r="C301">
        <v>532.1</v>
      </c>
      <c r="D301">
        <v>-3.1</v>
      </c>
      <c r="H301" s="10" t="s">
        <v>871</v>
      </c>
      <c r="I301">
        <v>-7.8</v>
      </c>
      <c r="J301">
        <v>0</v>
      </c>
      <c r="K301">
        <v>4.2</v>
      </c>
      <c r="N301">
        <v>-7.6</v>
      </c>
      <c r="P301" s="10" t="s">
        <v>871</v>
      </c>
    </row>
    <row r="302" spans="1:16" x14ac:dyDescent="0.45">
      <c r="A302" s="10" t="s">
        <v>582</v>
      </c>
      <c r="B302" s="10" t="s">
        <v>21</v>
      </c>
      <c r="C302">
        <v>1680.2</v>
      </c>
      <c r="D302">
        <v>-3.2</v>
      </c>
      <c r="F302">
        <v>2</v>
      </c>
      <c r="G302">
        <v>-4.7</v>
      </c>
      <c r="H302" s="10" t="s">
        <v>871</v>
      </c>
      <c r="I302">
        <v>-8.1</v>
      </c>
      <c r="J302">
        <v>6.2</v>
      </c>
      <c r="K302">
        <v>6.9</v>
      </c>
      <c r="L302">
        <v>5</v>
      </c>
      <c r="N302">
        <v>-5.6</v>
      </c>
      <c r="P302" s="10" t="s">
        <v>871</v>
      </c>
    </row>
    <row r="303" spans="1:16" x14ac:dyDescent="0.45">
      <c r="A303" s="10" t="s">
        <v>180</v>
      </c>
      <c r="B303" s="10" t="s">
        <v>21</v>
      </c>
      <c r="C303">
        <v>617.1</v>
      </c>
      <c r="D303">
        <v>-3.2</v>
      </c>
      <c r="F303">
        <v>-0.1</v>
      </c>
      <c r="H303" s="10" t="s">
        <v>871</v>
      </c>
      <c r="I303">
        <v>-5.8</v>
      </c>
      <c r="J303">
        <v>3.6</v>
      </c>
      <c r="K303">
        <v>3.6</v>
      </c>
      <c r="N303">
        <v>-3.9</v>
      </c>
      <c r="P303" s="10" t="s">
        <v>871</v>
      </c>
    </row>
    <row r="304" spans="1:16" x14ac:dyDescent="0.45">
      <c r="A304" s="10" t="s">
        <v>836</v>
      </c>
      <c r="B304" s="10" t="s">
        <v>21</v>
      </c>
      <c r="C304">
        <v>340.2</v>
      </c>
      <c r="D304">
        <v>-3.2</v>
      </c>
      <c r="F304">
        <v>-1.7</v>
      </c>
      <c r="H304" s="10" t="s">
        <v>871</v>
      </c>
      <c r="J304">
        <v>6.5</v>
      </c>
      <c r="K304">
        <v>6.3</v>
      </c>
      <c r="N304">
        <v>2.5</v>
      </c>
      <c r="P304" s="10" t="s">
        <v>871</v>
      </c>
    </row>
    <row r="305" spans="1:16" x14ac:dyDescent="0.45">
      <c r="A305" s="10" t="s">
        <v>680</v>
      </c>
      <c r="B305" s="10" t="s">
        <v>21</v>
      </c>
      <c r="C305">
        <v>400.2</v>
      </c>
      <c r="D305">
        <v>-3.2</v>
      </c>
      <c r="F305">
        <v>1.7</v>
      </c>
      <c r="H305" s="10" t="s">
        <v>871</v>
      </c>
      <c r="I305">
        <v>-7.9</v>
      </c>
      <c r="J305">
        <v>4.7</v>
      </c>
      <c r="K305">
        <v>4.5</v>
      </c>
      <c r="N305">
        <v>-8.4</v>
      </c>
      <c r="P305" s="10" t="s">
        <v>871</v>
      </c>
    </row>
    <row r="306" spans="1:16" x14ac:dyDescent="0.45">
      <c r="A306" s="10" t="s">
        <v>123</v>
      </c>
      <c r="B306" s="10" t="s">
        <v>124</v>
      </c>
      <c r="C306">
        <v>679.2</v>
      </c>
      <c r="D306">
        <v>-3.2</v>
      </c>
      <c r="H306" s="10" t="s">
        <v>871</v>
      </c>
      <c r="I306">
        <v>-6.9</v>
      </c>
      <c r="J306">
        <v>2.4</v>
      </c>
      <c r="K306">
        <v>3.5</v>
      </c>
      <c r="N306">
        <v>-5</v>
      </c>
      <c r="P306" s="10" t="s">
        <v>871</v>
      </c>
    </row>
    <row r="307" spans="1:16" x14ac:dyDescent="0.45">
      <c r="A307" s="10" t="s">
        <v>80</v>
      </c>
      <c r="B307" s="10" t="s">
        <v>21</v>
      </c>
      <c r="C307">
        <v>904.2</v>
      </c>
      <c r="D307">
        <v>-3.2</v>
      </c>
      <c r="F307">
        <v>1</v>
      </c>
      <c r="H307" s="10" t="s">
        <v>871</v>
      </c>
      <c r="I307">
        <v>-7.3</v>
      </c>
      <c r="J307">
        <v>2.2000000000000002</v>
      </c>
      <c r="K307">
        <v>-8.9</v>
      </c>
      <c r="N307">
        <v>-5.5</v>
      </c>
      <c r="P307" s="10" t="s">
        <v>871</v>
      </c>
    </row>
    <row r="308" spans="1:16" x14ac:dyDescent="0.45">
      <c r="A308" s="10" t="s">
        <v>257</v>
      </c>
      <c r="B308" s="10" t="s">
        <v>21</v>
      </c>
      <c r="C308">
        <v>828.2</v>
      </c>
      <c r="D308">
        <v>-3.2</v>
      </c>
      <c r="H308" s="10" t="s">
        <v>871</v>
      </c>
      <c r="I308">
        <v>-7.5</v>
      </c>
      <c r="J308">
        <v>2.4</v>
      </c>
      <c r="K308">
        <v>4.5</v>
      </c>
      <c r="N308">
        <v>-6.4</v>
      </c>
      <c r="P308" s="10" t="s">
        <v>871</v>
      </c>
    </row>
    <row r="309" spans="1:16" x14ac:dyDescent="0.45">
      <c r="A309" s="10" t="s">
        <v>740</v>
      </c>
      <c r="B309" s="10" t="s">
        <v>191</v>
      </c>
      <c r="C309">
        <v>462.2</v>
      </c>
      <c r="D309">
        <v>-3.2</v>
      </c>
      <c r="H309" s="10" t="s">
        <v>871</v>
      </c>
      <c r="I309">
        <v>-6.7</v>
      </c>
      <c r="J309">
        <v>1.3</v>
      </c>
      <c r="N309">
        <v>-7.4</v>
      </c>
      <c r="P309" s="10" t="s">
        <v>871</v>
      </c>
    </row>
    <row r="310" spans="1:16" x14ac:dyDescent="0.45">
      <c r="A310" s="10" t="s">
        <v>743</v>
      </c>
      <c r="B310" s="10" t="s">
        <v>21</v>
      </c>
      <c r="C310">
        <v>446.1</v>
      </c>
      <c r="D310">
        <v>-3.2</v>
      </c>
      <c r="F310">
        <v>0.8</v>
      </c>
      <c r="H310" s="10" t="s">
        <v>871</v>
      </c>
      <c r="I310">
        <v>-8.1999999999999993</v>
      </c>
      <c r="J310">
        <v>2.2000000000000002</v>
      </c>
      <c r="K310">
        <v>2.6</v>
      </c>
      <c r="N310">
        <v>-5</v>
      </c>
      <c r="P310" s="10" t="s">
        <v>871</v>
      </c>
    </row>
    <row r="311" spans="1:16" x14ac:dyDescent="0.45">
      <c r="A311" s="10" t="s">
        <v>283</v>
      </c>
      <c r="B311" s="10" t="s">
        <v>284</v>
      </c>
      <c r="C311">
        <v>818.2</v>
      </c>
      <c r="D311">
        <v>-3.2</v>
      </c>
      <c r="F311">
        <v>1.7</v>
      </c>
      <c r="H311" s="10" t="s">
        <v>871</v>
      </c>
      <c r="I311">
        <v>-7.7</v>
      </c>
      <c r="J311">
        <v>2.4</v>
      </c>
      <c r="K311">
        <v>3.9</v>
      </c>
      <c r="N311">
        <v>-6.5</v>
      </c>
      <c r="P311" s="10" t="s">
        <v>871</v>
      </c>
    </row>
    <row r="312" spans="1:16" x14ac:dyDescent="0.45">
      <c r="A312" s="10" t="s">
        <v>773</v>
      </c>
      <c r="B312" s="10" t="s">
        <v>21</v>
      </c>
      <c r="C312">
        <v>763.2</v>
      </c>
      <c r="D312">
        <v>-3.3</v>
      </c>
      <c r="H312" s="10" t="s">
        <v>871</v>
      </c>
      <c r="I312">
        <v>-8</v>
      </c>
      <c r="J312">
        <v>2.9</v>
      </c>
      <c r="K312">
        <v>4.2</v>
      </c>
      <c r="L312">
        <v>2.6</v>
      </c>
      <c r="N312">
        <v>-7.5</v>
      </c>
      <c r="P312" s="10" t="s">
        <v>871</v>
      </c>
    </row>
    <row r="313" spans="1:16" x14ac:dyDescent="0.45">
      <c r="A313" s="10" t="s">
        <v>648</v>
      </c>
      <c r="B313" s="10" t="s">
        <v>21</v>
      </c>
      <c r="C313">
        <v>1151</v>
      </c>
      <c r="D313">
        <v>-3.3</v>
      </c>
      <c r="F313">
        <v>3</v>
      </c>
      <c r="H313" s="10" t="s">
        <v>871</v>
      </c>
      <c r="I313">
        <v>-8.6</v>
      </c>
      <c r="J313">
        <v>1.2</v>
      </c>
      <c r="K313">
        <v>5.3</v>
      </c>
      <c r="N313">
        <v>-7.9</v>
      </c>
      <c r="P313" s="10" t="s">
        <v>871</v>
      </c>
    </row>
    <row r="314" spans="1:16" x14ac:dyDescent="0.45">
      <c r="A314" s="10" t="s">
        <v>270</v>
      </c>
      <c r="B314" s="10" t="s">
        <v>21</v>
      </c>
      <c r="C314">
        <v>454</v>
      </c>
      <c r="D314">
        <v>-3.3</v>
      </c>
      <c r="F314">
        <v>2.1</v>
      </c>
      <c r="H314" s="10" t="s">
        <v>871</v>
      </c>
      <c r="I314">
        <v>-7.3</v>
      </c>
      <c r="J314">
        <v>3.1</v>
      </c>
      <c r="K314">
        <v>6.2</v>
      </c>
      <c r="N314">
        <v>-5.4</v>
      </c>
      <c r="P314" s="10" t="s">
        <v>871</v>
      </c>
    </row>
    <row r="315" spans="1:16" x14ac:dyDescent="0.45">
      <c r="A315" s="10" t="s">
        <v>442</v>
      </c>
      <c r="B315" s="10" t="s">
        <v>21</v>
      </c>
      <c r="C315">
        <v>1641.2</v>
      </c>
      <c r="D315">
        <v>-3.3</v>
      </c>
      <c r="F315">
        <v>1.1000000000000001</v>
      </c>
      <c r="H315" s="10" t="s">
        <v>871</v>
      </c>
      <c r="I315">
        <v>-8</v>
      </c>
      <c r="J315">
        <v>3.2</v>
      </c>
      <c r="K315">
        <v>8.8000000000000007</v>
      </c>
      <c r="N315">
        <v>-7.2</v>
      </c>
      <c r="P315" s="10" t="s">
        <v>871</v>
      </c>
    </row>
    <row r="316" spans="1:16" x14ac:dyDescent="0.45">
      <c r="A316" s="10" t="s">
        <v>652</v>
      </c>
      <c r="B316" s="10" t="s">
        <v>21</v>
      </c>
      <c r="C316">
        <v>477.2</v>
      </c>
      <c r="D316">
        <v>-3.3</v>
      </c>
      <c r="F316">
        <v>1.5</v>
      </c>
      <c r="H316" s="10" t="s">
        <v>871</v>
      </c>
      <c r="I316">
        <v>-7.9</v>
      </c>
      <c r="J316">
        <v>3.1</v>
      </c>
      <c r="K316">
        <v>3.9</v>
      </c>
      <c r="N316">
        <v>-7.6</v>
      </c>
      <c r="P316" s="10" t="s">
        <v>871</v>
      </c>
    </row>
    <row r="317" spans="1:16" x14ac:dyDescent="0.45">
      <c r="A317" s="10" t="s">
        <v>402</v>
      </c>
      <c r="B317" s="10" t="s">
        <v>21</v>
      </c>
      <c r="C317">
        <v>1357</v>
      </c>
      <c r="D317">
        <v>-3.3</v>
      </c>
      <c r="H317" s="10" t="s">
        <v>871</v>
      </c>
      <c r="I317">
        <v>-7.3</v>
      </c>
      <c r="J317">
        <v>3.1</v>
      </c>
      <c r="K317">
        <v>2.2999999999999998</v>
      </c>
      <c r="N317">
        <v>-6.9</v>
      </c>
      <c r="P317" s="10" t="s">
        <v>871</v>
      </c>
    </row>
    <row r="318" spans="1:16" x14ac:dyDescent="0.45">
      <c r="A318" s="10" t="s">
        <v>665</v>
      </c>
      <c r="B318" s="10" t="s">
        <v>21</v>
      </c>
      <c r="C318">
        <v>504.1</v>
      </c>
      <c r="D318">
        <v>-3.3</v>
      </c>
      <c r="F318">
        <v>1.1000000000000001</v>
      </c>
      <c r="H318" s="10" t="s">
        <v>871</v>
      </c>
      <c r="I318">
        <v>-7.6</v>
      </c>
      <c r="J318">
        <v>3.2</v>
      </c>
      <c r="N318">
        <v>-4.3</v>
      </c>
      <c r="P318" s="10" t="s">
        <v>871</v>
      </c>
    </row>
    <row r="319" spans="1:16" x14ac:dyDescent="0.45">
      <c r="A319" s="10" t="s">
        <v>222</v>
      </c>
      <c r="B319" s="10" t="s">
        <v>21</v>
      </c>
      <c r="C319">
        <v>1319</v>
      </c>
      <c r="D319">
        <v>-3.3</v>
      </c>
      <c r="F319">
        <v>0.6</v>
      </c>
      <c r="G319">
        <v>-4.7</v>
      </c>
      <c r="H319" s="10" t="s">
        <v>871</v>
      </c>
      <c r="I319">
        <v>-8.3000000000000007</v>
      </c>
      <c r="J319">
        <v>1.3</v>
      </c>
      <c r="K319">
        <v>3.8</v>
      </c>
      <c r="P319" s="10" t="s">
        <v>871</v>
      </c>
    </row>
    <row r="320" spans="1:16" x14ac:dyDescent="0.45">
      <c r="A320" s="10" t="s">
        <v>42</v>
      </c>
      <c r="B320" s="10" t="s">
        <v>21</v>
      </c>
      <c r="C320">
        <v>424.1</v>
      </c>
      <c r="D320">
        <v>-3.3</v>
      </c>
      <c r="G320">
        <v>-6.6</v>
      </c>
      <c r="H320" s="10" t="s">
        <v>871</v>
      </c>
      <c r="I320">
        <v>-9.4</v>
      </c>
      <c r="L320">
        <v>5.5</v>
      </c>
      <c r="N320">
        <v>-7.3</v>
      </c>
      <c r="P320" s="10" t="s">
        <v>871</v>
      </c>
    </row>
    <row r="321" spans="1:16" x14ac:dyDescent="0.45">
      <c r="A321" s="10" t="s">
        <v>445</v>
      </c>
      <c r="B321" s="10" t="s">
        <v>21</v>
      </c>
      <c r="C321">
        <v>1364</v>
      </c>
      <c r="D321">
        <v>-3.3</v>
      </c>
      <c r="F321">
        <v>2.4</v>
      </c>
      <c r="H321" s="10" t="s">
        <v>871</v>
      </c>
      <c r="I321">
        <v>-7</v>
      </c>
      <c r="J321">
        <v>3.1</v>
      </c>
      <c r="K321">
        <v>4.5</v>
      </c>
      <c r="N321">
        <v>-6.6</v>
      </c>
      <c r="P321" s="10" t="s">
        <v>871</v>
      </c>
    </row>
    <row r="322" spans="1:16" x14ac:dyDescent="0.45">
      <c r="A322" s="10" t="s">
        <v>502</v>
      </c>
      <c r="B322" s="10" t="s">
        <v>21</v>
      </c>
      <c r="C322">
        <v>306.2</v>
      </c>
      <c r="D322">
        <v>-3.4</v>
      </c>
      <c r="H322" s="10" t="s">
        <v>871</v>
      </c>
      <c r="I322">
        <v>-4.5999999999999996</v>
      </c>
      <c r="J322">
        <v>5.4</v>
      </c>
      <c r="L322">
        <v>5.3</v>
      </c>
      <c r="N322">
        <v>-8.3000000000000007</v>
      </c>
      <c r="P322" s="10" t="s">
        <v>871</v>
      </c>
    </row>
    <row r="323" spans="1:16" x14ac:dyDescent="0.45">
      <c r="A323" s="10" t="s">
        <v>667</v>
      </c>
      <c r="B323" s="10" t="s">
        <v>21</v>
      </c>
      <c r="C323">
        <v>315</v>
      </c>
      <c r="D323">
        <v>-3.4</v>
      </c>
      <c r="F323">
        <v>1.8</v>
      </c>
      <c r="H323" s="10" t="s">
        <v>871</v>
      </c>
      <c r="I323">
        <v>-7.4</v>
      </c>
      <c r="J323">
        <v>3.2</v>
      </c>
      <c r="K323">
        <v>2.9</v>
      </c>
      <c r="N323">
        <v>-7.9</v>
      </c>
      <c r="P323" s="10" t="s">
        <v>871</v>
      </c>
    </row>
    <row r="324" spans="1:16" x14ac:dyDescent="0.45">
      <c r="A324" s="10" t="s">
        <v>74</v>
      </c>
      <c r="B324" s="10" t="s">
        <v>26</v>
      </c>
      <c r="C324">
        <v>718.2</v>
      </c>
      <c r="D324">
        <v>-3.4</v>
      </c>
      <c r="F324">
        <v>1.5</v>
      </c>
      <c r="H324" s="10" t="s">
        <v>871</v>
      </c>
      <c r="I324">
        <v>-8.6999999999999993</v>
      </c>
      <c r="J324">
        <v>7.2</v>
      </c>
      <c r="L324">
        <v>5.5</v>
      </c>
      <c r="N324">
        <v>-9.5</v>
      </c>
      <c r="P324" s="10" t="s">
        <v>871</v>
      </c>
    </row>
    <row r="325" spans="1:16" x14ac:dyDescent="0.45">
      <c r="A325" s="10" t="s">
        <v>688</v>
      </c>
      <c r="B325" s="10" t="s">
        <v>21</v>
      </c>
      <c r="C325">
        <v>1067</v>
      </c>
      <c r="D325">
        <v>-3.4</v>
      </c>
      <c r="F325">
        <v>2</v>
      </c>
      <c r="H325" s="10" t="s">
        <v>871</v>
      </c>
      <c r="I325">
        <v>-7.2</v>
      </c>
      <c r="J325">
        <v>2.8</v>
      </c>
      <c r="K325">
        <v>4.2</v>
      </c>
      <c r="N325">
        <v>-6.7</v>
      </c>
      <c r="P325" s="10" t="s">
        <v>871</v>
      </c>
    </row>
    <row r="326" spans="1:16" x14ac:dyDescent="0.45">
      <c r="A326" s="10" t="s">
        <v>487</v>
      </c>
      <c r="B326" s="10" t="s">
        <v>21</v>
      </c>
      <c r="C326">
        <v>991.1</v>
      </c>
      <c r="D326">
        <v>-3.4</v>
      </c>
      <c r="F326">
        <v>1.7</v>
      </c>
      <c r="H326" s="10" t="s">
        <v>871</v>
      </c>
      <c r="I326">
        <v>-7.7</v>
      </c>
      <c r="J326">
        <v>3.9</v>
      </c>
      <c r="K326">
        <v>5.2</v>
      </c>
      <c r="N326">
        <v>-6.6</v>
      </c>
      <c r="P326" s="10" t="s">
        <v>871</v>
      </c>
    </row>
    <row r="327" spans="1:16" x14ac:dyDescent="0.45">
      <c r="A327" s="10" t="s">
        <v>207</v>
      </c>
      <c r="B327" s="10" t="s">
        <v>21</v>
      </c>
      <c r="C327">
        <v>420.2</v>
      </c>
      <c r="D327">
        <v>-3.4</v>
      </c>
      <c r="H327" s="10" t="s">
        <v>871</v>
      </c>
      <c r="I327">
        <v>-7.7</v>
      </c>
      <c r="J327">
        <v>4.8</v>
      </c>
      <c r="K327">
        <v>6.2</v>
      </c>
      <c r="N327">
        <v>-7</v>
      </c>
      <c r="P327" s="10" t="s">
        <v>871</v>
      </c>
    </row>
    <row r="328" spans="1:16" x14ac:dyDescent="0.45">
      <c r="A328" s="10" t="s">
        <v>727</v>
      </c>
      <c r="B328" s="10" t="s">
        <v>21</v>
      </c>
      <c r="C328">
        <v>943.2</v>
      </c>
      <c r="D328">
        <v>-3.4</v>
      </c>
      <c r="F328">
        <v>1.5</v>
      </c>
      <c r="H328" s="10" t="s">
        <v>871</v>
      </c>
      <c r="I328">
        <v>-7.1</v>
      </c>
      <c r="J328">
        <v>1.6</v>
      </c>
      <c r="K328">
        <v>4.0999999999999996</v>
      </c>
      <c r="N328">
        <v>-5.5</v>
      </c>
      <c r="P328" s="10" t="s">
        <v>871</v>
      </c>
    </row>
    <row r="329" spans="1:16" x14ac:dyDescent="0.45">
      <c r="A329" s="10" t="s">
        <v>139</v>
      </c>
      <c r="B329" s="10" t="s">
        <v>21</v>
      </c>
      <c r="C329">
        <v>1829</v>
      </c>
      <c r="D329">
        <v>-3.4</v>
      </c>
      <c r="F329">
        <v>0.4</v>
      </c>
      <c r="H329" s="10" t="s">
        <v>871</v>
      </c>
      <c r="I329">
        <v>-7.7</v>
      </c>
      <c r="J329">
        <v>4.7</v>
      </c>
      <c r="K329">
        <v>7.5</v>
      </c>
      <c r="L329">
        <v>7.5</v>
      </c>
      <c r="N329">
        <v>-7.8</v>
      </c>
      <c r="P329" s="10" t="s">
        <v>871</v>
      </c>
    </row>
    <row r="330" spans="1:16" x14ac:dyDescent="0.45">
      <c r="A330" s="10" t="s">
        <v>235</v>
      </c>
      <c r="B330" s="10" t="s">
        <v>21</v>
      </c>
      <c r="C330">
        <v>794.1</v>
      </c>
      <c r="D330">
        <v>-3.4</v>
      </c>
      <c r="F330">
        <v>0.9</v>
      </c>
      <c r="H330" s="10" t="s">
        <v>871</v>
      </c>
      <c r="I330">
        <v>-7.3</v>
      </c>
      <c r="J330">
        <v>2.1</v>
      </c>
      <c r="K330">
        <v>7.6</v>
      </c>
      <c r="N330">
        <v>-3.5</v>
      </c>
      <c r="P330" s="10" t="s">
        <v>871</v>
      </c>
    </row>
    <row r="331" spans="1:16" x14ac:dyDescent="0.45">
      <c r="A331" s="10" t="s">
        <v>272</v>
      </c>
      <c r="B331" s="10" t="s">
        <v>21</v>
      </c>
      <c r="C331">
        <v>941.1</v>
      </c>
      <c r="D331">
        <v>-3.4</v>
      </c>
      <c r="F331">
        <v>0.7</v>
      </c>
      <c r="G331">
        <v>-5.6</v>
      </c>
      <c r="H331" s="10" t="s">
        <v>871</v>
      </c>
      <c r="I331">
        <v>-7.9</v>
      </c>
      <c r="J331">
        <v>1.9</v>
      </c>
      <c r="K331">
        <v>6</v>
      </c>
      <c r="N331">
        <v>-8.8000000000000007</v>
      </c>
      <c r="P331" s="10" t="s">
        <v>871</v>
      </c>
    </row>
    <row r="332" spans="1:16" x14ac:dyDescent="0.45">
      <c r="A332" s="10" t="s">
        <v>483</v>
      </c>
      <c r="B332" s="10" t="s">
        <v>21</v>
      </c>
      <c r="C332">
        <v>316</v>
      </c>
      <c r="D332">
        <v>-3.4</v>
      </c>
      <c r="H332" s="10" t="s">
        <v>871</v>
      </c>
      <c r="I332">
        <v>-9.6999999999999993</v>
      </c>
      <c r="L332">
        <v>4.8</v>
      </c>
      <c r="N332">
        <v>-7</v>
      </c>
      <c r="P332" s="10" t="s">
        <v>871</v>
      </c>
    </row>
    <row r="333" spans="1:16" x14ac:dyDescent="0.45">
      <c r="A333" s="10" t="s">
        <v>839</v>
      </c>
      <c r="B333" s="10" t="s">
        <v>21</v>
      </c>
      <c r="C333">
        <v>1251.0999999999999</v>
      </c>
      <c r="D333">
        <v>-3.5</v>
      </c>
      <c r="F333">
        <v>1.4</v>
      </c>
      <c r="H333" s="10" t="s">
        <v>871</v>
      </c>
      <c r="I333">
        <v>-10.9</v>
      </c>
      <c r="K333">
        <v>4.2</v>
      </c>
      <c r="N333">
        <v>-6.6</v>
      </c>
      <c r="P333" s="10" t="s">
        <v>871</v>
      </c>
    </row>
    <row r="334" spans="1:16" x14ac:dyDescent="0.45">
      <c r="A334" s="10" t="s">
        <v>780</v>
      </c>
      <c r="B334" s="10" t="s">
        <v>21</v>
      </c>
      <c r="C334">
        <v>450.1</v>
      </c>
      <c r="D334">
        <v>-3.5</v>
      </c>
      <c r="G334">
        <v>-4.7</v>
      </c>
      <c r="H334" s="10" t="s">
        <v>871</v>
      </c>
      <c r="I334">
        <v>-6.9</v>
      </c>
      <c r="J334">
        <v>3.2</v>
      </c>
      <c r="K334">
        <v>7.6</v>
      </c>
      <c r="N334">
        <v>-6.2</v>
      </c>
      <c r="P334" s="10" t="s">
        <v>871</v>
      </c>
    </row>
    <row r="335" spans="1:16" x14ac:dyDescent="0.45">
      <c r="A335" s="10" t="s">
        <v>309</v>
      </c>
      <c r="B335" s="10" t="s">
        <v>21</v>
      </c>
      <c r="C335">
        <v>751</v>
      </c>
      <c r="D335">
        <v>-3.5</v>
      </c>
      <c r="G335">
        <v>-3.4</v>
      </c>
      <c r="H335" s="10" t="s">
        <v>871</v>
      </c>
      <c r="I335">
        <v>-7.5</v>
      </c>
      <c r="J335">
        <v>0.5</v>
      </c>
      <c r="N335">
        <v>-6.3</v>
      </c>
      <c r="P335" s="10" t="s">
        <v>871</v>
      </c>
    </row>
    <row r="336" spans="1:16" x14ac:dyDescent="0.45">
      <c r="A336" s="10" t="s">
        <v>800</v>
      </c>
      <c r="B336" s="10" t="s">
        <v>21</v>
      </c>
      <c r="C336">
        <v>411.2</v>
      </c>
      <c r="D336">
        <v>-3.5</v>
      </c>
      <c r="F336">
        <v>0.7</v>
      </c>
      <c r="H336" s="10" t="s">
        <v>871</v>
      </c>
      <c r="I336">
        <v>-8</v>
      </c>
      <c r="J336">
        <v>2.6</v>
      </c>
      <c r="K336">
        <v>7</v>
      </c>
      <c r="N336">
        <v>-9.3000000000000007</v>
      </c>
      <c r="P336" s="10" t="s">
        <v>871</v>
      </c>
    </row>
    <row r="337" spans="1:16" x14ac:dyDescent="0.45">
      <c r="A337" s="10" t="s">
        <v>685</v>
      </c>
      <c r="B337" s="10" t="s">
        <v>21</v>
      </c>
      <c r="C337">
        <v>310</v>
      </c>
      <c r="D337">
        <v>-3.6</v>
      </c>
      <c r="F337">
        <v>2.2000000000000002</v>
      </c>
      <c r="H337" s="10" t="s">
        <v>871</v>
      </c>
      <c r="I337">
        <v>-9.5</v>
      </c>
      <c r="J337">
        <v>5.7</v>
      </c>
      <c r="N337">
        <v>8.6</v>
      </c>
      <c r="P337" s="10" t="s">
        <v>871</v>
      </c>
    </row>
    <row r="338" spans="1:16" x14ac:dyDescent="0.45">
      <c r="A338" s="10" t="s">
        <v>305</v>
      </c>
      <c r="B338" s="10" t="s">
        <v>21</v>
      </c>
      <c r="C338">
        <v>369</v>
      </c>
      <c r="D338">
        <v>-3.6</v>
      </c>
      <c r="F338">
        <v>2</v>
      </c>
      <c r="H338" s="10" t="s">
        <v>871</v>
      </c>
      <c r="I338">
        <v>-7.9</v>
      </c>
      <c r="J338">
        <v>0.9</v>
      </c>
      <c r="K338">
        <v>2.8</v>
      </c>
      <c r="M338">
        <v>4.2</v>
      </c>
      <c r="N338">
        <v>-8</v>
      </c>
      <c r="P338" s="10" t="s">
        <v>871</v>
      </c>
    </row>
    <row r="339" spans="1:16" x14ac:dyDescent="0.45">
      <c r="A339" s="10" t="s">
        <v>365</v>
      </c>
      <c r="B339" s="10" t="s">
        <v>26</v>
      </c>
      <c r="C339">
        <v>421</v>
      </c>
      <c r="D339">
        <v>-3.6</v>
      </c>
      <c r="F339">
        <v>1.4</v>
      </c>
      <c r="H339" s="10" t="s">
        <v>871</v>
      </c>
      <c r="I339">
        <v>-8.5</v>
      </c>
      <c r="J339">
        <v>-0.4</v>
      </c>
      <c r="K339">
        <v>2.6</v>
      </c>
      <c r="N339">
        <v>-7.9</v>
      </c>
      <c r="P339" s="10" t="s">
        <v>871</v>
      </c>
    </row>
    <row r="340" spans="1:16" x14ac:dyDescent="0.45">
      <c r="A340" s="10" t="s">
        <v>517</v>
      </c>
      <c r="B340" s="10" t="s">
        <v>21</v>
      </c>
      <c r="C340">
        <v>1660.2</v>
      </c>
      <c r="D340">
        <v>-3.6</v>
      </c>
      <c r="H340" s="10" t="s">
        <v>871</v>
      </c>
      <c r="I340">
        <v>-7.5</v>
      </c>
      <c r="J340">
        <v>1.8</v>
      </c>
      <c r="K340">
        <v>4.5</v>
      </c>
      <c r="N340">
        <v>-6.3</v>
      </c>
      <c r="P340" s="10" t="s">
        <v>871</v>
      </c>
    </row>
    <row r="341" spans="1:16" x14ac:dyDescent="0.45">
      <c r="A341" s="10" t="s">
        <v>525</v>
      </c>
      <c r="B341" s="10" t="s">
        <v>21</v>
      </c>
      <c r="C341">
        <v>1008.2</v>
      </c>
      <c r="D341">
        <v>-3.6</v>
      </c>
      <c r="F341">
        <v>1.2</v>
      </c>
      <c r="H341" s="10" t="s">
        <v>871</v>
      </c>
      <c r="I341">
        <v>-5.9</v>
      </c>
      <c r="J341">
        <v>1</v>
      </c>
      <c r="K341">
        <v>6.6</v>
      </c>
      <c r="N341">
        <v>-8.9</v>
      </c>
      <c r="P341" s="10" t="s">
        <v>871</v>
      </c>
    </row>
    <row r="342" spans="1:16" x14ac:dyDescent="0.45">
      <c r="A342" s="10" t="s">
        <v>636</v>
      </c>
      <c r="B342" s="10" t="s">
        <v>21</v>
      </c>
      <c r="C342">
        <v>945</v>
      </c>
      <c r="D342">
        <v>-3.6</v>
      </c>
      <c r="H342" s="10" t="s">
        <v>871</v>
      </c>
      <c r="I342">
        <v>-7.8</v>
      </c>
      <c r="J342">
        <v>1.9</v>
      </c>
      <c r="K342">
        <v>5.0999999999999996</v>
      </c>
      <c r="M342">
        <v>6.6</v>
      </c>
      <c r="N342">
        <v>-4.5999999999999996</v>
      </c>
      <c r="P342" s="10" t="s">
        <v>871</v>
      </c>
    </row>
    <row r="343" spans="1:16" x14ac:dyDescent="0.45">
      <c r="A343" s="10" t="s">
        <v>340</v>
      </c>
      <c r="B343" s="10" t="s">
        <v>21</v>
      </c>
      <c r="C343">
        <v>995.1</v>
      </c>
      <c r="D343">
        <v>-3.6</v>
      </c>
      <c r="H343" s="10" t="s">
        <v>871</v>
      </c>
      <c r="I343">
        <v>-8.1999999999999993</v>
      </c>
      <c r="J343">
        <v>1.4</v>
      </c>
      <c r="K343">
        <v>4.5</v>
      </c>
      <c r="L343">
        <v>2.5</v>
      </c>
      <c r="N343">
        <v>-8.1999999999999993</v>
      </c>
      <c r="P343" s="10" t="s">
        <v>871</v>
      </c>
    </row>
    <row r="344" spans="1:16" x14ac:dyDescent="0.45">
      <c r="A344" s="10" t="s">
        <v>290</v>
      </c>
      <c r="B344" s="10" t="s">
        <v>174</v>
      </c>
      <c r="C344">
        <v>1490.1</v>
      </c>
      <c r="D344">
        <v>-3.6</v>
      </c>
      <c r="F344">
        <v>-1.4</v>
      </c>
      <c r="H344" s="10" t="s">
        <v>871</v>
      </c>
      <c r="I344">
        <v>-7.4</v>
      </c>
      <c r="K344">
        <v>7.4</v>
      </c>
      <c r="N344">
        <v>-6.5</v>
      </c>
      <c r="P344" s="10" t="s">
        <v>871</v>
      </c>
    </row>
    <row r="345" spans="1:16" x14ac:dyDescent="0.45">
      <c r="A345" s="10" t="s">
        <v>219</v>
      </c>
      <c r="B345" s="10" t="s">
        <v>220</v>
      </c>
      <c r="C345">
        <v>399</v>
      </c>
      <c r="D345">
        <v>-3.6</v>
      </c>
      <c r="F345">
        <v>2.2999999999999998</v>
      </c>
      <c r="H345" s="10" t="s">
        <v>871</v>
      </c>
      <c r="I345">
        <v>-7.4</v>
      </c>
      <c r="J345">
        <v>5.6</v>
      </c>
      <c r="K345">
        <v>4</v>
      </c>
      <c r="N345">
        <v>-7.5</v>
      </c>
      <c r="P345" s="10" t="s">
        <v>871</v>
      </c>
    </row>
    <row r="346" spans="1:16" x14ac:dyDescent="0.45">
      <c r="A346" s="10" t="s">
        <v>169</v>
      </c>
      <c r="B346" s="10" t="s">
        <v>21</v>
      </c>
      <c r="C346">
        <v>772.1</v>
      </c>
      <c r="D346">
        <v>-3.6</v>
      </c>
      <c r="H346" s="10" t="s">
        <v>871</v>
      </c>
      <c r="I346">
        <v>-8</v>
      </c>
      <c r="J346">
        <v>2.4</v>
      </c>
      <c r="K346">
        <v>4.8</v>
      </c>
      <c r="N346">
        <v>-7.8</v>
      </c>
      <c r="P346" s="10" t="s">
        <v>871</v>
      </c>
    </row>
    <row r="347" spans="1:16" x14ac:dyDescent="0.45">
      <c r="A347" s="10" t="s">
        <v>255</v>
      </c>
      <c r="B347" s="10" t="s">
        <v>21</v>
      </c>
      <c r="C347">
        <v>486</v>
      </c>
      <c r="D347">
        <v>-3.6</v>
      </c>
      <c r="F347">
        <v>0.6</v>
      </c>
      <c r="H347" s="10" t="s">
        <v>871</v>
      </c>
      <c r="I347">
        <v>-8.1</v>
      </c>
      <c r="J347">
        <v>5.6</v>
      </c>
      <c r="L347">
        <v>3.9</v>
      </c>
      <c r="N347">
        <v>-7.6</v>
      </c>
      <c r="P347" s="10" t="s">
        <v>871</v>
      </c>
    </row>
    <row r="348" spans="1:16" x14ac:dyDescent="0.45">
      <c r="A348" s="10" t="s">
        <v>246</v>
      </c>
      <c r="B348" s="10" t="s">
        <v>21</v>
      </c>
      <c r="C348">
        <v>982</v>
      </c>
      <c r="D348">
        <v>-3.7</v>
      </c>
      <c r="F348">
        <v>0.7</v>
      </c>
      <c r="G348">
        <v>-6.5</v>
      </c>
      <c r="H348" s="10" t="s">
        <v>871</v>
      </c>
      <c r="I348">
        <v>-8.6999999999999993</v>
      </c>
      <c r="J348">
        <v>5.9</v>
      </c>
      <c r="K348">
        <v>7.5</v>
      </c>
      <c r="N348">
        <v>-6.2</v>
      </c>
      <c r="P348" s="10" t="s">
        <v>871</v>
      </c>
    </row>
    <row r="349" spans="1:16" x14ac:dyDescent="0.45">
      <c r="A349" s="10" t="s">
        <v>434</v>
      </c>
      <c r="B349" s="10" t="s">
        <v>21</v>
      </c>
      <c r="C349">
        <v>357</v>
      </c>
      <c r="D349">
        <v>-3.7</v>
      </c>
      <c r="F349">
        <v>0.8</v>
      </c>
      <c r="H349" s="10" t="s">
        <v>871</v>
      </c>
      <c r="I349">
        <v>-7.8</v>
      </c>
      <c r="J349">
        <v>4.7</v>
      </c>
      <c r="K349">
        <v>4.8</v>
      </c>
      <c r="N349">
        <v>-8</v>
      </c>
      <c r="P349" s="10" t="s">
        <v>871</v>
      </c>
    </row>
    <row r="350" spans="1:16" x14ac:dyDescent="0.45">
      <c r="A350" s="10" t="s">
        <v>443</v>
      </c>
      <c r="B350" s="10" t="s">
        <v>21</v>
      </c>
      <c r="C350">
        <v>1903</v>
      </c>
      <c r="D350">
        <v>-3.7</v>
      </c>
      <c r="F350">
        <v>2.8</v>
      </c>
      <c r="H350" s="10" t="s">
        <v>871</v>
      </c>
      <c r="I350">
        <v>-8.3000000000000007</v>
      </c>
      <c r="J350">
        <v>3.7</v>
      </c>
      <c r="K350">
        <v>5</v>
      </c>
      <c r="N350">
        <v>-7.8</v>
      </c>
      <c r="P350" s="10" t="s">
        <v>871</v>
      </c>
    </row>
    <row r="351" spans="1:16" x14ac:dyDescent="0.45">
      <c r="A351" s="10" t="s">
        <v>762</v>
      </c>
      <c r="B351" s="10" t="s">
        <v>21</v>
      </c>
      <c r="C351">
        <v>362.2</v>
      </c>
      <c r="D351">
        <v>-3.7</v>
      </c>
      <c r="F351">
        <v>0.7</v>
      </c>
      <c r="H351" s="10" t="s">
        <v>871</v>
      </c>
      <c r="I351">
        <v>-7.1</v>
      </c>
      <c r="J351">
        <v>1</v>
      </c>
      <c r="K351">
        <v>-8.1</v>
      </c>
      <c r="N351">
        <v>-6.5</v>
      </c>
      <c r="P351" s="10" t="s">
        <v>871</v>
      </c>
    </row>
    <row r="352" spans="1:16" x14ac:dyDescent="0.45">
      <c r="A352" s="10" t="s">
        <v>446</v>
      </c>
      <c r="B352" s="10" t="s">
        <v>21</v>
      </c>
      <c r="C352">
        <v>453.2</v>
      </c>
      <c r="D352">
        <v>-3.7</v>
      </c>
      <c r="H352" s="10" t="s">
        <v>871</v>
      </c>
      <c r="I352">
        <v>-6.8</v>
      </c>
      <c r="J352">
        <v>3.9</v>
      </c>
      <c r="K352">
        <v>5.6</v>
      </c>
      <c r="N352">
        <v>-5.9</v>
      </c>
      <c r="P352" s="10" t="s">
        <v>871</v>
      </c>
    </row>
    <row r="353" spans="1:16" x14ac:dyDescent="0.45">
      <c r="A353" s="10" t="s">
        <v>412</v>
      </c>
      <c r="B353" s="10" t="s">
        <v>21</v>
      </c>
      <c r="C353">
        <v>1155</v>
      </c>
      <c r="D353">
        <v>-3.7</v>
      </c>
      <c r="F353">
        <v>-0.9</v>
      </c>
      <c r="H353" s="10" t="s">
        <v>871</v>
      </c>
      <c r="I353">
        <v>-7.7</v>
      </c>
      <c r="J353">
        <v>1.1000000000000001</v>
      </c>
      <c r="K353">
        <v>6.3</v>
      </c>
      <c r="N353">
        <v>-8.1999999999999993</v>
      </c>
      <c r="P353" s="10" t="s">
        <v>871</v>
      </c>
    </row>
    <row r="354" spans="1:16" x14ac:dyDescent="0.45">
      <c r="A354" s="10" t="s">
        <v>71</v>
      </c>
      <c r="B354" s="10" t="s">
        <v>21</v>
      </c>
      <c r="C354">
        <v>305.10000000000002</v>
      </c>
      <c r="D354">
        <v>-3.7</v>
      </c>
      <c r="G354">
        <v>-5.0999999999999996</v>
      </c>
      <c r="H354" s="10" t="s">
        <v>871</v>
      </c>
      <c r="I354">
        <v>-8.3000000000000007</v>
      </c>
      <c r="J354">
        <v>2.6</v>
      </c>
      <c r="P354" s="10" t="s">
        <v>871</v>
      </c>
    </row>
    <row r="355" spans="1:16" x14ac:dyDescent="0.45">
      <c r="A355" s="10" t="s">
        <v>254</v>
      </c>
      <c r="B355" s="10" t="s">
        <v>21</v>
      </c>
      <c r="C355">
        <v>586</v>
      </c>
      <c r="D355">
        <v>-3.7</v>
      </c>
      <c r="F355">
        <v>1.5</v>
      </c>
      <c r="H355" s="10" t="s">
        <v>871</v>
      </c>
      <c r="I355">
        <v>-7.5</v>
      </c>
      <c r="J355">
        <v>2.2999999999999998</v>
      </c>
      <c r="K355">
        <v>4.4000000000000004</v>
      </c>
      <c r="N355">
        <v>-4.9000000000000004</v>
      </c>
      <c r="P355" s="10" t="s">
        <v>871</v>
      </c>
    </row>
    <row r="356" spans="1:16" x14ac:dyDescent="0.45">
      <c r="A356" s="10" t="s">
        <v>783</v>
      </c>
      <c r="B356" s="10" t="s">
        <v>21</v>
      </c>
      <c r="C356">
        <v>1035.0999999999999</v>
      </c>
      <c r="D356">
        <v>-3.7</v>
      </c>
      <c r="F356">
        <v>1.7</v>
      </c>
      <c r="H356" s="10" t="s">
        <v>871</v>
      </c>
      <c r="I356">
        <v>-8</v>
      </c>
      <c r="J356">
        <v>3</v>
      </c>
      <c r="K356">
        <v>6.7</v>
      </c>
      <c r="N356">
        <v>-6.2</v>
      </c>
      <c r="P356" s="10" t="s">
        <v>871</v>
      </c>
    </row>
    <row r="357" spans="1:16" x14ac:dyDescent="0.45">
      <c r="A357" s="10" t="s">
        <v>295</v>
      </c>
      <c r="B357" s="10" t="s">
        <v>21</v>
      </c>
      <c r="C357">
        <v>555.1</v>
      </c>
      <c r="D357">
        <v>-3.7</v>
      </c>
      <c r="H357" s="10" t="s">
        <v>871</v>
      </c>
      <c r="I357">
        <v>-8.1</v>
      </c>
      <c r="J357">
        <v>1.7</v>
      </c>
      <c r="K357">
        <v>4.8</v>
      </c>
      <c r="N357">
        <v>-8.9</v>
      </c>
      <c r="P357" s="10" t="s">
        <v>871</v>
      </c>
    </row>
    <row r="358" spans="1:16" x14ac:dyDescent="0.45">
      <c r="A358" s="10" t="s">
        <v>714</v>
      </c>
      <c r="B358" s="10" t="s">
        <v>21</v>
      </c>
      <c r="C358">
        <v>367.2</v>
      </c>
      <c r="D358">
        <v>-3.8</v>
      </c>
      <c r="H358" s="10" t="s">
        <v>871</v>
      </c>
      <c r="I358">
        <v>-8.1</v>
      </c>
      <c r="J358">
        <v>1.5</v>
      </c>
      <c r="K358">
        <v>5.0999999999999996</v>
      </c>
      <c r="N358">
        <v>-8.5</v>
      </c>
      <c r="P358" s="10" t="s">
        <v>871</v>
      </c>
    </row>
    <row r="359" spans="1:16" x14ac:dyDescent="0.45">
      <c r="A359" s="10" t="s">
        <v>486</v>
      </c>
      <c r="B359" s="10" t="s">
        <v>21</v>
      </c>
      <c r="C359">
        <v>338.2</v>
      </c>
      <c r="D359">
        <v>-3.8</v>
      </c>
      <c r="H359" s="10" t="s">
        <v>871</v>
      </c>
      <c r="I359">
        <v>-8.5</v>
      </c>
      <c r="J359">
        <v>2.8</v>
      </c>
      <c r="K359">
        <v>8.5</v>
      </c>
      <c r="N359">
        <v>-7.9</v>
      </c>
      <c r="P359" s="10" t="s">
        <v>871</v>
      </c>
    </row>
    <row r="360" spans="1:16" x14ac:dyDescent="0.45">
      <c r="A360" s="10" t="s">
        <v>461</v>
      </c>
      <c r="B360" s="10" t="s">
        <v>21</v>
      </c>
      <c r="C360">
        <v>767.1</v>
      </c>
      <c r="D360">
        <v>-3.8</v>
      </c>
      <c r="F360">
        <v>0.9</v>
      </c>
      <c r="H360" s="10" t="s">
        <v>871</v>
      </c>
      <c r="I360">
        <v>-6.9</v>
      </c>
      <c r="J360">
        <v>3</v>
      </c>
      <c r="K360">
        <v>4.8</v>
      </c>
      <c r="N360">
        <v>-7.1</v>
      </c>
      <c r="P360" s="10" t="s">
        <v>871</v>
      </c>
    </row>
    <row r="361" spans="1:16" x14ac:dyDescent="0.45">
      <c r="A361" s="10" t="s">
        <v>586</v>
      </c>
      <c r="B361" s="10" t="s">
        <v>21</v>
      </c>
      <c r="C361">
        <v>662.2</v>
      </c>
      <c r="D361">
        <v>-3.8</v>
      </c>
      <c r="G361">
        <v>-7</v>
      </c>
      <c r="H361" s="10" t="s">
        <v>871</v>
      </c>
      <c r="I361">
        <v>-8.3000000000000007</v>
      </c>
      <c r="J361">
        <v>0.9</v>
      </c>
      <c r="L361">
        <v>6.4</v>
      </c>
      <c r="N361">
        <v>-5.3</v>
      </c>
      <c r="P361" s="10" t="s">
        <v>871</v>
      </c>
    </row>
    <row r="362" spans="1:16" x14ac:dyDescent="0.45">
      <c r="A362" s="10" t="s">
        <v>376</v>
      </c>
      <c r="B362" s="10" t="s">
        <v>21</v>
      </c>
      <c r="C362">
        <v>473.2</v>
      </c>
      <c r="D362">
        <v>-3.8</v>
      </c>
      <c r="F362">
        <v>2.8</v>
      </c>
      <c r="H362" s="10" t="s">
        <v>871</v>
      </c>
      <c r="I362">
        <v>-9</v>
      </c>
      <c r="J362">
        <v>6.2</v>
      </c>
      <c r="K362">
        <v>6.8</v>
      </c>
      <c r="N362">
        <v>-8.9</v>
      </c>
      <c r="P362" s="10" t="s">
        <v>871</v>
      </c>
    </row>
    <row r="363" spans="1:16" x14ac:dyDescent="0.45">
      <c r="A363" s="10" t="s">
        <v>719</v>
      </c>
      <c r="B363" s="10" t="s">
        <v>115</v>
      </c>
      <c r="C363">
        <v>579.1</v>
      </c>
      <c r="D363">
        <v>-3.8</v>
      </c>
      <c r="F363">
        <v>1.6</v>
      </c>
      <c r="G363">
        <v>-4.0999999999999996</v>
      </c>
      <c r="H363" s="10" t="s">
        <v>871</v>
      </c>
      <c r="I363">
        <v>-7.6</v>
      </c>
      <c r="J363">
        <v>1.6</v>
      </c>
      <c r="K363">
        <v>5.9</v>
      </c>
      <c r="L363">
        <v>2.8</v>
      </c>
      <c r="N363">
        <v>-8.8000000000000007</v>
      </c>
      <c r="P363" s="10" t="s">
        <v>871</v>
      </c>
    </row>
    <row r="364" spans="1:16" x14ac:dyDescent="0.45">
      <c r="A364" s="10" t="s">
        <v>144</v>
      </c>
      <c r="B364" s="10" t="s">
        <v>145</v>
      </c>
      <c r="C364">
        <v>402</v>
      </c>
      <c r="D364">
        <v>-3.8</v>
      </c>
      <c r="F364">
        <v>1.9</v>
      </c>
      <c r="H364" s="10" t="s">
        <v>871</v>
      </c>
      <c r="I364">
        <v>-8.1999999999999993</v>
      </c>
      <c r="N364">
        <v>0.7</v>
      </c>
      <c r="P364" s="10" t="s">
        <v>871</v>
      </c>
    </row>
    <row r="365" spans="1:16" x14ac:dyDescent="0.45">
      <c r="A365" s="10" t="s">
        <v>373</v>
      </c>
      <c r="B365" s="10" t="s">
        <v>21</v>
      </c>
      <c r="C365">
        <v>457.1</v>
      </c>
      <c r="D365">
        <v>-3.8</v>
      </c>
      <c r="H365" s="10" t="s">
        <v>871</v>
      </c>
      <c r="I365">
        <v>-8.5</v>
      </c>
      <c r="J365">
        <v>5.6</v>
      </c>
      <c r="K365">
        <v>5.0999999999999996</v>
      </c>
      <c r="N365">
        <v>-8.5</v>
      </c>
      <c r="P365" s="10" t="s">
        <v>871</v>
      </c>
    </row>
    <row r="366" spans="1:16" x14ac:dyDescent="0.45">
      <c r="A366" s="10" t="s">
        <v>536</v>
      </c>
      <c r="B366" s="10" t="s">
        <v>21</v>
      </c>
      <c r="C366">
        <v>1221.0999999999999</v>
      </c>
      <c r="D366">
        <v>-3.8</v>
      </c>
      <c r="F366">
        <v>1.6</v>
      </c>
      <c r="H366" s="10" t="s">
        <v>871</v>
      </c>
      <c r="I366">
        <v>-7.6</v>
      </c>
      <c r="J366">
        <v>3.7</v>
      </c>
      <c r="K366">
        <v>7.2</v>
      </c>
      <c r="N366">
        <v>-6.7</v>
      </c>
      <c r="P366" s="10" t="s">
        <v>871</v>
      </c>
    </row>
    <row r="367" spans="1:16" x14ac:dyDescent="0.45">
      <c r="A367" s="10" t="s">
        <v>532</v>
      </c>
      <c r="B367" s="10" t="s">
        <v>21</v>
      </c>
      <c r="C367">
        <v>916.1</v>
      </c>
      <c r="D367">
        <v>-3.8</v>
      </c>
      <c r="H367" s="10" t="s">
        <v>871</v>
      </c>
      <c r="I367">
        <v>-8.9</v>
      </c>
      <c r="J367">
        <v>3.1</v>
      </c>
      <c r="K367">
        <v>4.5999999999999996</v>
      </c>
      <c r="N367">
        <v>-8.6999999999999993</v>
      </c>
      <c r="P367" s="10" t="s">
        <v>871</v>
      </c>
    </row>
    <row r="368" spans="1:16" x14ac:dyDescent="0.45">
      <c r="A368" s="10" t="s">
        <v>703</v>
      </c>
      <c r="B368" s="10" t="s">
        <v>99</v>
      </c>
      <c r="C368">
        <v>420</v>
      </c>
      <c r="D368">
        <v>-3.8</v>
      </c>
      <c r="H368" s="10" t="s">
        <v>871</v>
      </c>
      <c r="I368">
        <v>-9</v>
      </c>
      <c r="J368">
        <v>7.2</v>
      </c>
      <c r="N368">
        <v>-8.9</v>
      </c>
      <c r="P368" s="10" t="s">
        <v>871</v>
      </c>
    </row>
    <row r="369" spans="1:16" x14ac:dyDescent="0.45">
      <c r="A369" s="10" t="s">
        <v>248</v>
      </c>
      <c r="B369" s="10" t="s">
        <v>21</v>
      </c>
      <c r="C369">
        <v>1335.2</v>
      </c>
      <c r="D369">
        <v>-3.8</v>
      </c>
      <c r="F369">
        <v>1.7</v>
      </c>
      <c r="H369" s="10" t="s">
        <v>871</v>
      </c>
      <c r="I369">
        <v>-7.2</v>
      </c>
      <c r="J369">
        <v>3.1</v>
      </c>
      <c r="K369">
        <v>7.9</v>
      </c>
      <c r="N369">
        <v>-6.9</v>
      </c>
      <c r="P369" s="10" t="s">
        <v>871</v>
      </c>
    </row>
    <row r="370" spans="1:16" x14ac:dyDescent="0.45">
      <c r="A370" s="10" t="s">
        <v>500</v>
      </c>
      <c r="B370" s="10" t="s">
        <v>21</v>
      </c>
      <c r="C370">
        <v>425.1</v>
      </c>
      <c r="D370">
        <v>-3.8</v>
      </c>
      <c r="F370">
        <v>1.2</v>
      </c>
      <c r="H370" s="10" t="s">
        <v>871</v>
      </c>
      <c r="I370">
        <v>-7.5</v>
      </c>
      <c r="J370">
        <v>2.5</v>
      </c>
      <c r="K370">
        <v>3.3</v>
      </c>
      <c r="N370">
        <v>-6</v>
      </c>
      <c r="P370" s="10" t="s">
        <v>871</v>
      </c>
    </row>
    <row r="371" spans="1:16" x14ac:dyDescent="0.45">
      <c r="A371" s="10" t="s">
        <v>58</v>
      </c>
      <c r="B371" s="10" t="s">
        <v>21</v>
      </c>
      <c r="C371">
        <v>701.2</v>
      </c>
      <c r="D371">
        <v>-3.9</v>
      </c>
      <c r="H371" s="10" t="s">
        <v>871</v>
      </c>
      <c r="I371">
        <v>-8.4</v>
      </c>
      <c r="K371">
        <v>2.6</v>
      </c>
      <c r="N371">
        <v>-8.3000000000000007</v>
      </c>
      <c r="P371" s="10" t="s">
        <v>871</v>
      </c>
    </row>
    <row r="372" spans="1:16" x14ac:dyDescent="0.45">
      <c r="A372" s="10" t="s">
        <v>539</v>
      </c>
      <c r="B372" s="10" t="s">
        <v>21</v>
      </c>
      <c r="C372">
        <v>508.1</v>
      </c>
      <c r="D372">
        <v>-3.9</v>
      </c>
      <c r="H372" s="10" t="s">
        <v>871</v>
      </c>
      <c r="I372">
        <v>-8.1</v>
      </c>
      <c r="K372">
        <v>5</v>
      </c>
      <c r="N372">
        <v>-4.4000000000000004</v>
      </c>
      <c r="P372" s="10" t="s">
        <v>871</v>
      </c>
    </row>
    <row r="373" spans="1:16" x14ac:dyDescent="0.45">
      <c r="A373" s="10" t="s">
        <v>198</v>
      </c>
      <c r="B373" s="10" t="s">
        <v>21</v>
      </c>
      <c r="C373">
        <v>310.10000000000002</v>
      </c>
      <c r="D373">
        <v>-3.9</v>
      </c>
      <c r="F373">
        <v>1.1000000000000001</v>
      </c>
      <c r="H373" s="10" t="s">
        <v>871</v>
      </c>
      <c r="I373">
        <v>-8</v>
      </c>
      <c r="J373">
        <v>2.8</v>
      </c>
      <c r="K373">
        <v>5.3</v>
      </c>
      <c r="N373">
        <v>-6.6</v>
      </c>
      <c r="P373" s="10" t="s">
        <v>871</v>
      </c>
    </row>
    <row r="374" spans="1:16" x14ac:dyDescent="0.45">
      <c r="A374" s="10" t="s">
        <v>653</v>
      </c>
      <c r="B374" s="10" t="s">
        <v>21</v>
      </c>
      <c r="C374">
        <v>650</v>
      </c>
      <c r="D374">
        <v>-3.9</v>
      </c>
      <c r="H374" s="10" t="s">
        <v>871</v>
      </c>
      <c r="I374">
        <v>-6.8</v>
      </c>
      <c r="J374">
        <v>1.2</v>
      </c>
      <c r="K374">
        <v>3.4</v>
      </c>
      <c r="N374">
        <v>-6.4</v>
      </c>
      <c r="P374" s="10" t="s">
        <v>871</v>
      </c>
    </row>
    <row r="375" spans="1:16" x14ac:dyDescent="0.45">
      <c r="A375" s="10" t="s">
        <v>526</v>
      </c>
      <c r="B375" s="10" t="s">
        <v>21</v>
      </c>
      <c r="C375">
        <v>620.1</v>
      </c>
      <c r="D375">
        <v>-3.9</v>
      </c>
      <c r="G375">
        <v>-2.7</v>
      </c>
      <c r="H375" s="10" t="s">
        <v>871</v>
      </c>
      <c r="I375">
        <v>-7.3</v>
      </c>
      <c r="J375">
        <v>2.6</v>
      </c>
      <c r="K375">
        <v>5.2</v>
      </c>
      <c r="N375">
        <v>-7.6</v>
      </c>
      <c r="P375" s="10" t="s">
        <v>871</v>
      </c>
    </row>
    <row r="376" spans="1:16" x14ac:dyDescent="0.45">
      <c r="A376" s="10" t="s">
        <v>634</v>
      </c>
      <c r="B376" s="10" t="s">
        <v>21</v>
      </c>
      <c r="C376">
        <v>309.2</v>
      </c>
      <c r="D376">
        <v>-3.9</v>
      </c>
      <c r="F376">
        <v>2</v>
      </c>
      <c r="H376" s="10" t="s">
        <v>871</v>
      </c>
      <c r="I376">
        <v>-7</v>
      </c>
      <c r="J376">
        <v>2.9</v>
      </c>
      <c r="K376">
        <v>5.8</v>
      </c>
      <c r="N376">
        <v>-8.8000000000000007</v>
      </c>
      <c r="P376" s="10" t="s">
        <v>871</v>
      </c>
    </row>
    <row r="377" spans="1:16" x14ac:dyDescent="0.45">
      <c r="A377" s="10" t="s">
        <v>851</v>
      </c>
      <c r="B377" s="10" t="s">
        <v>21</v>
      </c>
      <c r="C377">
        <v>419.1</v>
      </c>
      <c r="D377">
        <v>-3.9</v>
      </c>
      <c r="F377">
        <v>1.4</v>
      </c>
      <c r="G377">
        <v>-7.7</v>
      </c>
      <c r="H377" s="10" t="s">
        <v>871</v>
      </c>
      <c r="I377">
        <v>-8.3000000000000007</v>
      </c>
      <c r="J377">
        <v>6.3</v>
      </c>
      <c r="K377">
        <v>3.3</v>
      </c>
      <c r="N377">
        <v>-8.1999999999999993</v>
      </c>
      <c r="P377" s="10" t="s">
        <v>871</v>
      </c>
    </row>
    <row r="378" spans="1:16" x14ac:dyDescent="0.45">
      <c r="A378" s="10" t="s">
        <v>742</v>
      </c>
      <c r="B378" s="10" t="s">
        <v>73</v>
      </c>
      <c r="C378">
        <v>329.2</v>
      </c>
      <c r="D378">
        <v>-3.9</v>
      </c>
      <c r="H378" s="10" t="s">
        <v>871</v>
      </c>
      <c r="J378">
        <v>2.2999999999999998</v>
      </c>
      <c r="K378">
        <v>4.3</v>
      </c>
      <c r="N378">
        <v>-8.9</v>
      </c>
      <c r="P378" s="10" t="s">
        <v>871</v>
      </c>
    </row>
    <row r="379" spans="1:16" x14ac:dyDescent="0.45">
      <c r="A379" s="10" t="s">
        <v>242</v>
      </c>
      <c r="B379" s="10" t="s">
        <v>21</v>
      </c>
      <c r="C379">
        <v>387.1</v>
      </c>
      <c r="D379">
        <v>-3.9</v>
      </c>
      <c r="F379">
        <v>3.6</v>
      </c>
      <c r="H379" s="10" t="s">
        <v>871</v>
      </c>
      <c r="I379">
        <v>-8.1999999999999993</v>
      </c>
      <c r="J379">
        <v>1.7</v>
      </c>
      <c r="K379">
        <v>7</v>
      </c>
      <c r="N379">
        <v>-6.4</v>
      </c>
      <c r="P379" s="10" t="s">
        <v>871</v>
      </c>
    </row>
    <row r="380" spans="1:16" x14ac:dyDescent="0.45">
      <c r="A380" s="10" t="s">
        <v>699</v>
      </c>
      <c r="B380" s="10" t="s">
        <v>21</v>
      </c>
      <c r="C380">
        <v>1560.1</v>
      </c>
      <c r="D380">
        <v>-3.9</v>
      </c>
      <c r="H380" s="10" t="s">
        <v>871</v>
      </c>
      <c r="I380">
        <v>-8.3000000000000007</v>
      </c>
      <c r="J380">
        <v>2.2000000000000002</v>
      </c>
      <c r="K380">
        <v>2.6</v>
      </c>
      <c r="N380">
        <v>-5.7</v>
      </c>
      <c r="P380" s="10" t="s">
        <v>871</v>
      </c>
    </row>
    <row r="381" spans="1:16" x14ac:dyDescent="0.45">
      <c r="A381" s="10" t="s">
        <v>759</v>
      </c>
      <c r="B381" s="10" t="s">
        <v>21</v>
      </c>
      <c r="C381">
        <v>910.2</v>
      </c>
      <c r="D381">
        <v>-3.9</v>
      </c>
      <c r="H381" s="10" t="s">
        <v>871</v>
      </c>
      <c r="I381">
        <v>-7.8</v>
      </c>
      <c r="J381">
        <v>1.9</v>
      </c>
      <c r="K381">
        <v>4.7</v>
      </c>
      <c r="N381">
        <v>-7.5</v>
      </c>
      <c r="P381" s="10" t="s">
        <v>871</v>
      </c>
    </row>
    <row r="382" spans="1:16" x14ac:dyDescent="0.45">
      <c r="A382" s="10" t="s">
        <v>528</v>
      </c>
      <c r="B382" s="10" t="s">
        <v>21</v>
      </c>
      <c r="C382">
        <v>542.20000000000005</v>
      </c>
      <c r="D382">
        <v>-3.9</v>
      </c>
      <c r="F382">
        <v>-1.9</v>
      </c>
      <c r="H382" s="10" t="s">
        <v>871</v>
      </c>
      <c r="I382">
        <v>-7.5</v>
      </c>
      <c r="J382">
        <v>2.4</v>
      </c>
      <c r="K382">
        <v>3.7</v>
      </c>
      <c r="N382">
        <v>-7.6</v>
      </c>
      <c r="P382" s="10" t="s">
        <v>871</v>
      </c>
    </row>
    <row r="383" spans="1:16" x14ac:dyDescent="0.45">
      <c r="A383" s="10" t="s">
        <v>786</v>
      </c>
      <c r="B383" s="10" t="s">
        <v>21</v>
      </c>
      <c r="C383">
        <v>325</v>
      </c>
      <c r="D383">
        <v>-4</v>
      </c>
      <c r="F383">
        <v>0.6</v>
      </c>
      <c r="G383">
        <v>-6.9</v>
      </c>
      <c r="H383" s="10" t="s">
        <v>871</v>
      </c>
      <c r="J383">
        <v>5.0999999999999996</v>
      </c>
      <c r="K383">
        <v>7.8</v>
      </c>
      <c r="N383">
        <v>-4.5</v>
      </c>
      <c r="P383" s="10" t="s">
        <v>871</v>
      </c>
    </row>
    <row r="384" spans="1:16" x14ac:dyDescent="0.45">
      <c r="A384" s="10" t="s">
        <v>170</v>
      </c>
      <c r="B384" s="10" t="s">
        <v>171</v>
      </c>
      <c r="C384">
        <v>571</v>
      </c>
      <c r="D384">
        <v>-4</v>
      </c>
      <c r="H384" s="10" t="s">
        <v>871</v>
      </c>
      <c r="I384">
        <v>-8.3000000000000007</v>
      </c>
      <c r="J384">
        <v>1.6</v>
      </c>
      <c r="N384">
        <v>-8.8000000000000007</v>
      </c>
      <c r="P384" s="10" t="s">
        <v>871</v>
      </c>
    </row>
    <row r="385" spans="1:16" x14ac:dyDescent="0.45">
      <c r="A385" s="10" t="s">
        <v>1668</v>
      </c>
      <c r="B385" s="10" t="s">
        <v>21</v>
      </c>
      <c r="C385">
        <v>301.2</v>
      </c>
      <c r="D385">
        <v>-4</v>
      </c>
      <c r="H385" s="10" t="s">
        <v>871</v>
      </c>
      <c r="I385">
        <v>-9.3000000000000007</v>
      </c>
      <c r="J385">
        <v>2.5</v>
      </c>
      <c r="N385">
        <v>-8.9</v>
      </c>
      <c r="P385" s="10" t="s">
        <v>871</v>
      </c>
    </row>
    <row r="386" spans="1:16" x14ac:dyDescent="0.45">
      <c r="A386" s="10" t="s">
        <v>158</v>
      </c>
      <c r="B386" s="10" t="s">
        <v>21</v>
      </c>
      <c r="C386">
        <v>430</v>
      </c>
      <c r="D386">
        <v>-4</v>
      </c>
      <c r="G386">
        <v>-1.3</v>
      </c>
      <c r="H386" s="10" t="s">
        <v>871</v>
      </c>
      <c r="I386">
        <v>-8.1999999999999993</v>
      </c>
      <c r="J386">
        <v>1.5</v>
      </c>
      <c r="K386">
        <v>4.8</v>
      </c>
      <c r="N386">
        <v>-7.9</v>
      </c>
      <c r="P386" s="10" t="s">
        <v>871</v>
      </c>
    </row>
    <row r="387" spans="1:16" x14ac:dyDescent="0.45">
      <c r="A387" s="10" t="s">
        <v>465</v>
      </c>
      <c r="B387" s="10" t="s">
        <v>21</v>
      </c>
      <c r="C387">
        <v>384</v>
      </c>
      <c r="D387">
        <v>-4</v>
      </c>
      <c r="H387" s="10" t="s">
        <v>871</v>
      </c>
      <c r="I387">
        <v>-7.4</v>
      </c>
      <c r="J387">
        <v>4.0999999999999996</v>
      </c>
      <c r="K387">
        <v>7.7</v>
      </c>
      <c r="N387">
        <v>-6.7</v>
      </c>
      <c r="P387" s="10" t="s">
        <v>871</v>
      </c>
    </row>
    <row r="388" spans="1:16" x14ac:dyDescent="0.45">
      <c r="A388" s="10" t="s">
        <v>467</v>
      </c>
      <c r="B388" s="10" t="s">
        <v>21</v>
      </c>
      <c r="C388">
        <v>1848.1</v>
      </c>
      <c r="D388">
        <v>-4</v>
      </c>
      <c r="F388">
        <v>-0.5</v>
      </c>
      <c r="H388" s="10" t="s">
        <v>871</v>
      </c>
      <c r="I388">
        <v>-7.9</v>
      </c>
      <c r="J388">
        <v>0.4</v>
      </c>
      <c r="K388">
        <v>2.2000000000000002</v>
      </c>
      <c r="N388">
        <v>-8.5</v>
      </c>
      <c r="P388" s="10" t="s">
        <v>871</v>
      </c>
    </row>
    <row r="389" spans="1:16" x14ac:dyDescent="0.45">
      <c r="A389" s="10" t="s">
        <v>204</v>
      </c>
      <c r="B389" s="10" t="s">
        <v>21</v>
      </c>
      <c r="C389">
        <v>758.1</v>
      </c>
      <c r="D389">
        <v>-4</v>
      </c>
      <c r="H389" s="10" t="s">
        <v>871</v>
      </c>
      <c r="I389">
        <v>-8.8000000000000007</v>
      </c>
      <c r="J389">
        <v>1.8</v>
      </c>
      <c r="K389">
        <v>4.2</v>
      </c>
      <c r="N389">
        <v>-5.6</v>
      </c>
      <c r="P389" s="10" t="s">
        <v>871</v>
      </c>
    </row>
    <row r="390" spans="1:16" x14ac:dyDescent="0.45">
      <c r="A390" s="10" t="s">
        <v>426</v>
      </c>
      <c r="B390" s="10" t="s">
        <v>21</v>
      </c>
      <c r="C390">
        <v>342.2</v>
      </c>
      <c r="D390">
        <v>-4</v>
      </c>
      <c r="F390">
        <v>1</v>
      </c>
      <c r="G390">
        <v>-7.8</v>
      </c>
      <c r="H390" s="10" t="s">
        <v>871</v>
      </c>
      <c r="I390">
        <v>-8.1999999999999993</v>
      </c>
      <c r="J390">
        <v>5.8</v>
      </c>
      <c r="K390">
        <v>5.4</v>
      </c>
      <c r="N390">
        <v>-9.1999999999999993</v>
      </c>
      <c r="P390" s="10" t="s">
        <v>871</v>
      </c>
    </row>
    <row r="391" spans="1:16" x14ac:dyDescent="0.45">
      <c r="A391" s="10" t="s">
        <v>687</v>
      </c>
      <c r="B391" s="10" t="s">
        <v>21</v>
      </c>
      <c r="C391">
        <v>883.2</v>
      </c>
      <c r="D391">
        <v>-4</v>
      </c>
      <c r="G391">
        <v>-8.1</v>
      </c>
      <c r="H391" s="10" t="s">
        <v>871</v>
      </c>
      <c r="I391">
        <v>-8.1999999999999993</v>
      </c>
      <c r="J391">
        <v>1.9</v>
      </c>
      <c r="K391">
        <v>5.3</v>
      </c>
      <c r="N391">
        <v>-5.7</v>
      </c>
      <c r="P391" s="10" t="s">
        <v>871</v>
      </c>
    </row>
    <row r="392" spans="1:16" x14ac:dyDescent="0.45">
      <c r="A392" s="10" t="s">
        <v>666</v>
      </c>
      <c r="B392" s="10" t="s">
        <v>21</v>
      </c>
      <c r="C392">
        <v>355</v>
      </c>
      <c r="D392">
        <v>-4</v>
      </c>
      <c r="H392" s="10" t="s">
        <v>871</v>
      </c>
      <c r="I392">
        <v>-8.1</v>
      </c>
      <c r="J392">
        <v>3.2</v>
      </c>
      <c r="K392">
        <v>2.8</v>
      </c>
      <c r="N392">
        <v>-6.2</v>
      </c>
      <c r="P392" s="10" t="s">
        <v>871</v>
      </c>
    </row>
    <row r="393" spans="1:16" x14ac:dyDescent="0.45">
      <c r="A393" s="10" t="s">
        <v>391</v>
      </c>
      <c r="B393" s="10" t="s">
        <v>21</v>
      </c>
      <c r="C393">
        <v>364</v>
      </c>
      <c r="D393">
        <v>-4</v>
      </c>
      <c r="H393" s="10" t="s">
        <v>871</v>
      </c>
      <c r="I393">
        <v>-6.9</v>
      </c>
      <c r="J393">
        <v>2.4</v>
      </c>
      <c r="K393">
        <v>4</v>
      </c>
      <c r="N393">
        <v>-7.4</v>
      </c>
      <c r="P393" s="10" t="s">
        <v>871</v>
      </c>
    </row>
    <row r="394" spans="1:16" x14ac:dyDescent="0.45">
      <c r="A394" s="10" t="s">
        <v>823</v>
      </c>
      <c r="B394" s="10" t="s">
        <v>21</v>
      </c>
      <c r="C394">
        <v>407.2</v>
      </c>
      <c r="D394">
        <v>-4</v>
      </c>
      <c r="F394">
        <v>0.5</v>
      </c>
      <c r="G394">
        <v>-5.3</v>
      </c>
      <c r="H394" s="10" t="s">
        <v>871</v>
      </c>
      <c r="I394">
        <v>-6.9</v>
      </c>
      <c r="J394">
        <v>2.1</v>
      </c>
      <c r="K394">
        <v>2</v>
      </c>
      <c r="N394">
        <v>-5.8</v>
      </c>
      <c r="P394" s="10" t="s">
        <v>871</v>
      </c>
    </row>
    <row r="395" spans="1:16" x14ac:dyDescent="0.45">
      <c r="A395" s="10" t="s">
        <v>152</v>
      </c>
      <c r="B395" s="10" t="s">
        <v>21</v>
      </c>
      <c r="C395">
        <v>359</v>
      </c>
      <c r="D395">
        <v>-4</v>
      </c>
      <c r="F395">
        <v>1.5</v>
      </c>
      <c r="H395" s="10" t="s">
        <v>871</v>
      </c>
      <c r="I395">
        <v>-8.1999999999999993</v>
      </c>
      <c r="J395">
        <v>3.9</v>
      </c>
      <c r="K395">
        <v>4.5</v>
      </c>
      <c r="N395">
        <v>-7.1</v>
      </c>
      <c r="P395" s="10" t="s">
        <v>871</v>
      </c>
    </row>
    <row r="396" spans="1:16" x14ac:dyDescent="0.45">
      <c r="A396" s="10" t="s">
        <v>825</v>
      </c>
      <c r="B396" s="10" t="s">
        <v>21</v>
      </c>
      <c r="C396">
        <v>356</v>
      </c>
      <c r="D396">
        <v>-4</v>
      </c>
      <c r="F396">
        <v>0.1</v>
      </c>
      <c r="H396" s="10" t="s">
        <v>871</v>
      </c>
      <c r="I396">
        <v>-7</v>
      </c>
      <c r="J396">
        <v>2.9</v>
      </c>
      <c r="K396">
        <v>5.4</v>
      </c>
      <c r="N396">
        <v>-5.6</v>
      </c>
      <c r="P396" s="10" t="s">
        <v>871</v>
      </c>
    </row>
    <row r="397" spans="1:16" x14ac:dyDescent="0.45">
      <c r="A397" s="10" t="s">
        <v>755</v>
      </c>
      <c r="B397" s="10" t="s">
        <v>21</v>
      </c>
      <c r="C397">
        <v>489.2</v>
      </c>
      <c r="D397">
        <v>-4.0999999999999996</v>
      </c>
      <c r="H397" s="10" t="s">
        <v>871</v>
      </c>
      <c r="I397">
        <v>-8.1</v>
      </c>
      <c r="J397">
        <v>-2.8</v>
      </c>
      <c r="L397">
        <v>1.3</v>
      </c>
      <c r="N397">
        <v>-6.7</v>
      </c>
      <c r="P397" s="10" t="s">
        <v>871</v>
      </c>
    </row>
    <row r="398" spans="1:16" x14ac:dyDescent="0.45">
      <c r="A398" s="10" t="s">
        <v>844</v>
      </c>
      <c r="B398" s="10" t="s">
        <v>21</v>
      </c>
      <c r="C398">
        <v>539.20000000000005</v>
      </c>
      <c r="D398">
        <v>-4.0999999999999996</v>
      </c>
      <c r="F398">
        <v>1.3</v>
      </c>
      <c r="G398">
        <v>-4.8</v>
      </c>
      <c r="H398" s="10" t="s">
        <v>871</v>
      </c>
      <c r="J398">
        <v>2.6</v>
      </c>
      <c r="K398">
        <v>5.8</v>
      </c>
      <c r="N398">
        <v>-5.4</v>
      </c>
      <c r="P398" s="10" t="s">
        <v>871</v>
      </c>
    </row>
    <row r="399" spans="1:16" x14ac:dyDescent="0.45">
      <c r="A399" s="10" t="s">
        <v>353</v>
      </c>
      <c r="B399" s="10" t="s">
        <v>21</v>
      </c>
      <c r="C399">
        <v>514</v>
      </c>
      <c r="D399">
        <v>-4.0999999999999996</v>
      </c>
      <c r="F399">
        <v>2.7</v>
      </c>
      <c r="H399" s="10" t="s">
        <v>871</v>
      </c>
      <c r="I399">
        <v>-8</v>
      </c>
      <c r="J399">
        <v>1.7</v>
      </c>
      <c r="K399">
        <v>3.6</v>
      </c>
      <c r="N399">
        <v>-3.2</v>
      </c>
      <c r="P399" s="10" t="s">
        <v>871</v>
      </c>
    </row>
    <row r="400" spans="1:16" x14ac:dyDescent="0.45">
      <c r="A400" s="10" t="s">
        <v>134</v>
      </c>
      <c r="B400" s="10" t="s">
        <v>21</v>
      </c>
      <c r="C400">
        <v>1766.2</v>
      </c>
      <c r="D400">
        <v>-4.0999999999999996</v>
      </c>
      <c r="F400">
        <v>0</v>
      </c>
      <c r="H400" s="10" t="s">
        <v>871</v>
      </c>
      <c r="I400">
        <v>-8.4</v>
      </c>
      <c r="J400">
        <v>2.8</v>
      </c>
      <c r="K400">
        <v>3</v>
      </c>
      <c r="N400">
        <v>-8.3000000000000007</v>
      </c>
      <c r="P400" s="10" t="s">
        <v>871</v>
      </c>
    </row>
    <row r="401" spans="1:16" x14ac:dyDescent="0.45">
      <c r="A401" s="10" t="s">
        <v>356</v>
      </c>
      <c r="B401" s="10" t="s">
        <v>21</v>
      </c>
      <c r="C401">
        <v>931</v>
      </c>
      <c r="D401">
        <v>-4.0999999999999996</v>
      </c>
      <c r="F401">
        <v>1.9</v>
      </c>
      <c r="H401" s="10" t="s">
        <v>871</v>
      </c>
      <c r="I401">
        <v>-7.8</v>
      </c>
      <c r="J401">
        <v>1.4</v>
      </c>
      <c r="K401">
        <v>3.2</v>
      </c>
      <c r="N401">
        <v>-8.1</v>
      </c>
      <c r="P401" s="10" t="s">
        <v>871</v>
      </c>
    </row>
    <row r="402" spans="1:16" x14ac:dyDescent="0.45">
      <c r="A402" s="10" t="s">
        <v>94</v>
      </c>
      <c r="B402" s="10" t="s">
        <v>21</v>
      </c>
      <c r="C402">
        <v>505.2</v>
      </c>
      <c r="D402">
        <v>-4.0999999999999996</v>
      </c>
      <c r="F402">
        <v>1.1000000000000001</v>
      </c>
      <c r="G402">
        <v>-2</v>
      </c>
      <c r="H402" s="10" t="s">
        <v>871</v>
      </c>
      <c r="I402">
        <v>-8.6</v>
      </c>
      <c r="J402">
        <v>2.2000000000000002</v>
      </c>
      <c r="N402">
        <v>-3.9</v>
      </c>
      <c r="P402" s="10" t="s">
        <v>871</v>
      </c>
    </row>
    <row r="403" spans="1:16" x14ac:dyDescent="0.45">
      <c r="A403" s="10" t="s">
        <v>447</v>
      </c>
      <c r="B403" s="10" t="s">
        <v>21</v>
      </c>
      <c r="C403">
        <v>1509</v>
      </c>
      <c r="D403">
        <v>-4.0999999999999996</v>
      </c>
      <c r="F403">
        <v>2</v>
      </c>
      <c r="H403" s="10" t="s">
        <v>871</v>
      </c>
      <c r="I403">
        <v>-7.6</v>
      </c>
      <c r="J403">
        <v>4.5</v>
      </c>
      <c r="K403">
        <v>3.5</v>
      </c>
      <c r="N403">
        <v>-7.4</v>
      </c>
      <c r="P403" s="10" t="s">
        <v>871</v>
      </c>
    </row>
    <row r="404" spans="1:16" x14ac:dyDescent="0.45">
      <c r="A404" s="10" t="s">
        <v>381</v>
      </c>
      <c r="B404" s="10" t="s">
        <v>21</v>
      </c>
      <c r="C404">
        <v>1356.1</v>
      </c>
      <c r="D404">
        <v>-4.2</v>
      </c>
      <c r="H404" s="10" t="s">
        <v>871</v>
      </c>
      <c r="I404">
        <v>-8.1</v>
      </c>
      <c r="J404">
        <v>1.4</v>
      </c>
      <c r="K404">
        <v>3.7</v>
      </c>
      <c r="N404">
        <v>-7.8</v>
      </c>
      <c r="P404" s="10" t="s">
        <v>871</v>
      </c>
    </row>
    <row r="405" spans="1:16" x14ac:dyDescent="0.45">
      <c r="A405" s="10" t="s">
        <v>328</v>
      </c>
      <c r="B405" s="10" t="s">
        <v>21</v>
      </c>
      <c r="C405">
        <v>767.1</v>
      </c>
      <c r="D405">
        <v>-4.2</v>
      </c>
      <c r="F405">
        <v>1.5</v>
      </c>
      <c r="G405">
        <v>-5.4</v>
      </c>
      <c r="H405" s="10" t="s">
        <v>871</v>
      </c>
      <c r="I405">
        <v>-8</v>
      </c>
      <c r="J405">
        <v>-1.1000000000000001</v>
      </c>
      <c r="K405">
        <v>3.9</v>
      </c>
      <c r="N405">
        <v>-6.5</v>
      </c>
      <c r="P405" s="10" t="s">
        <v>871</v>
      </c>
    </row>
    <row r="406" spans="1:16" x14ac:dyDescent="0.45">
      <c r="A406" s="10" t="s">
        <v>260</v>
      </c>
      <c r="B406" s="10" t="s">
        <v>21</v>
      </c>
      <c r="C406">
        <v>599.1</v>
      </c>
      <c r="D406">
        <v>-4.2</v>
      </c>
      <c r="F406">
        <v>0.7</v>
      </c>
      <c r="H406" s="10" t="s">
        <v>871</v>
      </c>
      <c r="I406">
        <v>-7.9</v>
      </c>
      <c r="J406">
        <v>2.2999999999999998</v>
      </c>
      <c r="K406">
        <v>5.7</v>
      </c>
      <c r="N406">
        <v>-8.1</v>
      </c>
      <c r="P406" s="10" t="s">
        <v>871</v>
      </c>
    </row>
    <row r="407" spans="1:16" x14ac:dyDescent="0.45">
      <c r="A407" s="10" t="s">
        <v>137</v>
      </c>
      <c r="B407" s="10" t="s">
        <v>21</v>
      </c>
      <c r="C407">
        <v>322.10000000000002</v>
      </c>
      <c r="D407">
        <v>-4.2</v>
      </c>
      <c r="F407">
        <v>0.2</v>
      </c>
      <c r="H407" s="10" t="s">
        <v>871</v>
      </c>
      <c r="I407">
        <v>-11.6</v>
      </c>
      <c r="J407">
        <v>-0.2</v>
      </c>
      <c r="K407">
        <v>2.4</v>
      </c>
      <c r="N407">
        <v>-6.7</v>
      </c>
      <c r="P407" s="10" t="s">
        <v>871</v>
      </c>
    </row>
    <row r="408" spans="1:16" x14ac:dyDescent="0.45">
      <c r="A408" s="10" t="s">
        <v>68</v>
      </c>
      <c r="B408" s="10" t="s">
        <v>26</v>
      </c>
      <c r="C408">
        <v>352</v>
      </c>
      <c r="D408">
        <v>-4.2</v>
      </c>
      <c r="F408">
        <v>2.2000000000000002</v>
      </c>
      <c r="H408" s="10" t="s">
        <v>871</v>
      </c>
      <c r="I408">
        <v>-10.199999999999999</v>
      </c>
      <c r="J408">
        <v>8.1</v>
      </c>
      <c r="K408">
        <v>3</v>
      </c>
      <c r="N408">
        <v>-9.9</v>
      </c>
      <c r="P408" s="10" t="s">
        <v>871</v>
      </c>
    </row>
    <row r="409" spans="1:16" x14ac:dyDescent="0.45">
      <c r="A409" s="10" t="s">
        <v>493</v>
      </c>
      <c r="B409" s="10" t="s">
        <v>21</v>
      </c>
      <c r="C409">
        <v>717.1</v>
      </c>
      <c r="D409">
        <v>-4.2</v>
      </c>
      <c r="F409">
        <v>0.4</v>
      </c>
      <c r="H409" s="10" t="s">
        <v>871</v>
      </c>
      <c r="I409">
        <v>-8.3000000000000007</v>
      </c>
      <c r="J409">
        <v>6.9</v>
      </c>
      <c r="K409">
        <v>7.3</v>
      </c>
      <c r="N409">
        <v>-5.5</v>
      </c>
      <c r="P409" s="10" t="s">
        <v>871</v>
      </c>
    </row>
    <row r="410" spans="1:16" x14ac:dyDescent="0.45">
      <c r="A410" s="10" t="s">
        <v>320</v>
      </c>
      <c r="B410" s="10" t="s">
        <v>21</v>
      </c>
      <c r="C410">
        <v>1332.1</v>
      </c>
      <c r="D410">
        <v>-4.2</v>
      </c>
      <c r="F410">
        <v>2</v>
      </c>
      <c r="G410">
        <v>-5.4</v>
      </c>
      <c r="H410" s="10" t="s">
        <v>871</v>
      </c>
      <c r="I410">
        <v>-7.5</v>
      </c>
      <c r="J410">
        <v>2.5</v>
      </c>
      <c r="K410">
        <v>8.1999999999999993</v>
      </c>
      <c r="N410">
        <v>-3.2</v>
      </c>
      <c r="P410" s="10" t="s">
        <v>871</v>
      </c>
    </row>
    <row r="411" spans="1:16" x14ac:dyDescent="0.45">
      <c r="A411" s="10" t="s">
        <v>793</v>
      </c>
      <c r="B411" s="10" t="s">
        <v>21</v>
      </c>
      <c r="C411">
        <v>327.2</v>
      </c>
      <c r="D411">
        <v>-4.2</v>
      </c>
      <c r="F411">
        <v>-0.3</v>
      </c>
      <c r="G411">
        <v>-5.2</v>
      </c>
      <c r="H411" s="10" t="s">
        <v>871</v>
      </c>
      <c r="I411">
        <v>-8.8000000000000007</v>
      </c>
      <c r="J411">
        <v>2.2999999999999998</v>
      </c>
      <c r="K411">
        <v>3.8</v>
      </c>
      <c r="N411">
        <v>-5.2</v>
      </c>
      <c r="P411" s="10" t="s">
        <v>871</v>
      </c>
    </row>
    <row r="412" spans="1:16" x14ac:dyDescent="0.45">
      <c r="A412" s="10" t="s">
        <v>424</v>
      </c>
      <c r="B412" s="10" t="s">
        <v>21</v>
      </c>
      <c r="C412">
        <v>1356</v>
      </c>
      <c r="D412">
        <v>-4.2</v>
      </c>
      <c r="F412">
        <v>0.4</v>
      </c>
      <c r="H412" s="10" t="s">
        <v>871</v>
      </c>
      <c r="I412">
        <v>-7.9</v>
      </c>
      <c r="J412">
        <v>0.7</v>
      </c>
      <c r="K412">
        <v>4.3</v>
      </c>
      <c r="N412">
        <v>-7.1</v>
      </c>
      <c r="P412" s="10" t="s">
        <v>871</v>
      </c>
    </row>
    <row r="413" spans="1:16" x14ac:dyDescent="0.45">
      <c r="A413" s="10" t="s">
        <v>363</v>
      </c>
      <c r="B413" s="10" t="s">
        <v>21</v>
      </c>
      <c r="C413">
        <v>329</v>
      </c>
      <c r="D413">
        <v>-4.2</v>
      </c>
      <c r="H413" s="10" t="s">
        <v>871</v>
      </c>
      <c r="I413">
        <v>-7.9</v>
      </c>
      <c r="J413">
        <v>0.7</v>
      </c>
      <c r="K413">
        <v>7.8</v>
      </c>
      <c r="N413">
        <v>-7.7</v>
      </c>
      <c r="P413" s="10" t="s">
        <v>871</v>
      </c>
    </row>
    <row r="414" spans="1:16" x14ac:dyDescent="0.45">
      <c r="A414" s="10" t="s">
        <v>671</v>
      </c>
      <c r="B414" s="10" t="s">
        <v>21</v>
      </c>
      <c r="C414">
        <v>708</v>
      </c>
      <c r="D414">
        <v>-4.2</v>
      </c>
      <c r="H414" s="10" t="s">
        <v>871</v>
      </c>
      <c r="I414">
        <v>-7.1</v>
      </c>
      <c r="J414">
        <v>3.8</v>
      </c>
      <c r="K414">
        <v>6.5</v>
      </c>
      <c r="N414">
        <v>-3.5</v>
      </c>
      <c r="P414" s="10" t="s">
        <v>871</v>
      </c>
    </row>
    <row r="415" spans="1:16" x14ac:dyDescent="0.45">
      <c r="A415" s="10" t="s">
        <v>265</v>
      </c>
      <c r="B415" s="10" t="s">
        <v>21</v>
      </c>
      <c r="C415">
        <v>1044</v>
      </c>
      <c r="D415">
        <v>-4.2</v>
      </c>
      <c r="F415">
        <v>2.4</v>
      </c>
      <c r="H415" s="10" t="s">
        <v>871</v>
      </c>
      <c r="I415">
        <v>-8.1999999999999993</v>
      </c>
      <c r="J415">
        <v>3</v>
      </c>
      <c r="K415">
        <v>5</v>
      </c>
      <c r="M415">
        <v>4.8</v>
      </c>
      <c r="N415">
        <v>-6.8</v>
      </c>
      <c r="P415" s="10" t="s">
        <v>871</v>
      </c>
    </row>
    <row r="416" spans="1:16" x14ac:dyDescent="0.45">
      <c r="A416" s="10" t="s">
        <v>136</v>
      </c>
      <c r="B416" s="10" t="s">
        <v>21</v>
      </c>
      <c r="C416">
        <v>652</v>
      </c>
      <c r="D416">
        <v>-4.2</v>
      </c>
      <c r="F416">
        <v>1.7</v>
      </c>
      <c r="H416" s="10" t="s">
        <v>871</v>
      </c>
      <c r="I416">
        <v>-8.6999999999999993</v>
      </c>
      <c r="J416">
        <v>4.3</v>
      </c>
      <c r="K416">
        <v>4.7</v>
      </c>
      <c r="N416">
        <v>-7.5</v>
      </c>
      <c r="P416" s="10" t="s">
        <v>871</v>
      </c>
    </row>
    <row r="417" spans="1:16" x14ac:dyDescent="0.45">
      <c r="A417" s="10" t="s">
        <v>185</v>
      </c>
      <c r="B417" s="10" t="s">
        <v>21</v>
      </c>
      <c r="C417">
        <v>528.1</v>
      </c>
      <c r="D417">
        <v>-4.2</v>
      </c>
      <c r="F417">
        <v>-0.2</v>
      </c>
      <c r="H417" s="10" t="s">
        <v>1924</v>
      </c>
      <c r="I417">
        <v>-9.1</v>
      </c>
      <c r="J417">
        <v>1.9</v>
      </c>
      <c r="K417">
        <v>4.7</v>
      </c>
      <c r="L417">
        <v>4.5</v>
      </c>
      <c r="N417">
        <v>-10.4</v>
      </c>
      <c r="P417" s="10" t="s">
        <v>871</v>
      </c>
    </row>
    <row r="418" spans="1:16" x14ac:dyDescent="0.45">
      <c r="A418" s="10" t="s">
        <v>529</v>
      </c>
      <c r="B418" s="10" t="s">
        <v>21</v>
      </c>
      <c r="C418">
        <v>1747.2</v>
      </c>
      <c r="D418">
        <v>-4.2</v>
      </c>
      <c r="F418">
        <v>0.5</v>
      </c>
      <c r="G418">
        <v>-6.3</v>
      </c>
      <c r="H418" s="10" t="s">
        <v>871</v>
      </c>
      <c r="I418">
        <v>-8.6999999999999993</v>
      </c>
      <c r="J418">
        <v>2.1</v>
      </c>
      <c r="K418">
        <v>7.9</v>
      </c>
      <c r="L418">
        <v>7.7</v>
      </c>
      <c r="N418">
        <v>-9.4</v>
      </c>
      <c r="P418" s="10" t="s">
        <v>871</v>
      </c>
    </row>
    <row r="419" spans="1:16" x14ac:dyDescent="0.45">
      <c r="A419" s="10" t="s">
        <v>633</v>
      </c>
      <c r="B419" s="10" t="s">
        <v>21</v>
      </c>
      <c r="C419">
        <v>2149</v>
      </c>
      <c r="D419">
        <v>-4.2</v>
      </c>
      <c r="H419" s="10" t="s">
        <v>871</v>
      </c>
      <c r="I419">
        <v>-7.5</v>
      </c>
      <c r="J419">
        <v>3.4</v>
      </c>
      <c r="K419">
        <v>4.3</v>
      </c>
      <c r="N419">
        <v>-5.2</v>
      </c>
      <c r="P419" s="10" t="s">
        <v>871</v>
      </c>
    </row>
    <row r="420" spans="1:16" x14ac:dyDescent="0.45">
      <c r="A420" s="10" t="s">
        <v>491</v>
      </c>
      <c r="B420" s="10" t="s">
        <v>21</v>
      </c>
      <c r="C420">
        <v>1766.1</v>
      </c>
      <c r="D420">
        <v>-4.3</v>
      </c>
      <c r="H420" s="10" t="s">
        <v>871</v>
      </c>
      <c r="I420">
        <v>-8</v>
      </c>
      <c r="J420">
        <v>2.6</v>
      </c>
      <c r="K420">
        <v>6.5</v>
      </c>
      <c r="N420">
        <v>-7.7</v>
      </c>
      <c r="P420" s="10" t="s">
        <v>871</v>
      </c>
    </row>
    <row r="421" spans="1:16" x14ac:dyDescent="0.45">
      <c r="A421" s="10" t="s">
        <v>303</v>
      </c>
      <c r="B421" s="10" t="s">
        <v>21</v>
      </c>
      <c r="C421">
        <v>775</v>
      </c>
      <c r="D421">
        <v>-4.3</v>
      </c>
      <c r="F421">
        <v>-0.6</v>
      </c>
      <c r="H421" s="10" t="s">
        <v>871</v>
      </c>
      <c r="I421">
        <v>-9.3000000000000007</v>
      </c>
      <c r="J421">
        <v>6.5</v>
      </c>
      <c r="K421">
        <v>5.3</v>
      </c>
      <c r="N421">
        <v>-10.4</v>
      </c>
      <c r="P421" s="10" t="s">
        <v>871</v>
      </c>
    </row>
    <row r="422" spans="1:16" x14ac:dyDescent="0.45">
      <c r="A422" s="10" t="s">
        <v>724</v>
      </c>
      <c r="B422" s="10" t="s">
        <v>21</v>
      </c>
      <c r="C422">
        <v>395.1</v>
      </c>
      <c r="D422">
        <v>-4.3</v>
      </c>
      <c r="H422" s="10" t="s">
        <v>1925</v>
      </c>
      <c r="I422">
        <v>-5.7</v>
      </c>
      <c r="J422">
        <v>5</v>
      </c>
      <c r="K422">
        <v>6.4</v>
      </c>
      <c r="N422">
        <v>-6.8</v>
      </c>
      <c r="P422" s="10" t="s">
        <v>871</v>
      </c>
    </row>
    <row r="423" spans="1:16" x14ac:dyDescent="0.45">
      <c r="A423" s="10" t="s">
        <v>350</v>
      </c>
      <c r="B423" s="10" t="s">
        <v>21</v>
      </c>
      <c r="C423">
        <v>1235.0999999999999</v>
      </c>
      <c r="D423">
        <v>-4.3</v>
      </c>
      <c r="F423">
        <v>-0.5</v>
      </c>
      <c r="G423">
        <v>-6.1</v>
      </c>
      <c r="H423" s="10" t="s">
        <v>871</v>
      </c>
      <c r="I423">
        <v>-7.9</v>
      </c>
      <c r="J423">
        <v>1.4</v>
      </c>
      <c r="N423">
        <v>-8.4</v>
      </c>
      <c r="P423" s="10" t="s">
        <v>871</v>
      </c>
    </row>
    <row r="424" spans="1:16" x14ac:dyDescent="0.45">
      <c r="A424" s="10" t="s">
        <v>723</v>
      </c>
      <c r="B424" s="10" t="s">
        <v>21</v>
      </c>
      <c r="C424">
        <v>560</v>
      </c>
      <c r="D424">
        <v>-4.3</v>
      </c>
      <c r="H424" s="10" t="s">
        <v>871</v>
      </c>
      <c r="I424">
        <v>-11.1</v>
      </c>
      <c r="J424">
        <v>5.7</v>
      </c>
      <c r="L424">
        <v>6.9</v>
      </c>
      <c r="N424">
        <v>-8.1999999999999993</v>
      </c>
      <c r="P424" s="10" t="s">
        <v>871</v>
      </c>
    </row>
    <row r="425" spans="1:16" x14ac:dyDescent="0.45">
      <c r="A425" s="10" t="s">
        <v>354</v>
      </c>
      <c r="B425" s="10" t="s">
        <v>289</v>
      </c>
      <c r="C425">
        <v>320.2</v>
      </c>
      <c r="D425">
        <v>-4.3</v>
      </c>
      <c r="F425">
        <v>-1.5</v>
      </c>
      <c r="H425" s="10" t="s">
        <v>871</v>
      </c>
      <c r="I425">
        <v>-8.4</v>
      </c>
      <c r="J425">
        <v>3.2</v>
      </c>
      <c r="L425">
        <v>4.5999999999999996</v>
      </c>
      <c r="N425">
        <v>-6.6</v>
      </c>
      <c r="P425" s="10" t="s">
        <v>871</v>
      </c>
    </row>
    <row r="426" spans="1:16" x14ac:dyDescent="0.45">
      <c r="A426" s="10" t="s">
        <v>53</v>
      </c>
      <c r="B426" s="10" t="s">
        <v>21</v>
      </c>
      <c r="C426">
        <v>1377.2</v>
      </c>
      <c r="D426">
        <v>-4.3</v>
      </c>
      <c r="F426">
        <v>0.8</v>
      </c>
      <c r="G426">
        <v>-7.5</v>
      </c>
      <c r="H426" s="10" t="s">
        <v>871</v>
      </c>
      <c r="I426">
        <v>-6.3</v>
      </c>
      <c r="J426">
        <v>3.1</v>
      </c>
      <c r="K426">
        <v>6.5</v>
      </c>
      <c r="N426">
        <v>-7.9</v>
      </c>
      <c r="P426" s="10" t="s">
        <v>871</v>
      </c>
    </row>
    <row r="427" spans="1:16" x14ac:dyDescent="0.45">
      <c r="A427" s="10" t="s">
        <v>790</v>
      </c>
      <c r="B427" s="10" t="s">
        <v>21</v>
      </c>
      <c r="C427">
        <v>308.2</v>
      </c>
      <c r="D427">
        <v>-4.3</v>
      </c>
      <c r="F427">
        <v>-0.8</v>
      </c>
      <c r="G427">
        <v>-4</v>
      </c>
      <c r="H427" s="10" t="s">
        <v>871</v>
      </c>
      <c r="I427">
        <v>-6.8</v>
      </c>
      <c r="J427">
        <v>3.7</v>
      </c>
      <c r="K427">
        <v>9.4</v>
      </c>
      <c r="N427">
        <v>-5.0999999999999996</v>
      </c>
      <c r="P427" s="10" t="s">
        <v>871</v>
      </c>
    </row>
    <row r="428" spans="1:16" x14ac:dyDescent="0.45">
      <c r="A428" s="10" t="s">
        <v>179</v>
      </c>
      <c r="B428" s="10" t="s">
        <v>124</v>
      </c>
      <c r="C428">
        <v>1016</v>
      </c>
      <c r="D428">
        <v>-4.3</v>
      </c>
      <c r="F428">
        <v>-0.5</v>
      </c>
      <c r="H428" s="10" t="s">
        <v>871</v>
      </c>
      <c r="I428">
        <v>-8.3000000000000007</v>
      </c>
      <c r="J428">
        <v>-0.1</v>
      </c>
      <c r="K428">
        <v>6.4</v>
      </c>
      <c r="L428">
        <v>1.8</v>
      </c>
      <c r="N428">
        <v>-6.7</v>
      </c>
      <c r="P428" s="10" t="s">
        <v>871</v>
      </c>
    </row>
    <row r="429" spans="1:16" x14ac:dyDescent="0.45">
      <c r="A429" s="10" t="s">
        <v>416</v>
      </c>
      <c r="B429" s="10" t="s">
        <v>21</v>
      </c>
      <c r="C429">
        <v>647.20000000000005</v>
      </c>
      <c r="D429">
        <v>-4.4000000000000004</v>
      </c>
      <c r="F429">
        <v>1.7</v>
      </c>
      <c r="G429">
        <v>-7</v>
      </c>
      <c r="H429" s="10" t="s">
        <v>871</v>
      </c>
      <c r="I429">
        <v>-9</v>
      </c>
      <c r="J429">
        <v>2.8</v>
      </c>
      <c r="N429">
        <v>-10.199999999999999</v>
      </c>
      <c r="P429" s="10" t="s">
        <v>871</v>
      </c>
    </row>
    <row r="430" spans="1:16" x14ac:dyDescent="0.45">
      <c r="A430" s="10" t="s">
        <v>799</v>
      </c>
      <c r="B430" s="10" t="s">
        <v>21</v>
      </c>
      <c r="C430">
        <v>507.1</v>
      </c>
      <c r="D430">
        <v>-4.4000000000000004</v>
      </c>
      <c r="H430" s="10" t="s">
        <v>871</v>
      </c>
      <c r="I430">
        <v>-7.6</v>
      </c>
      <c r="J430">
        <v>4.7</v>
      </c>
      <c r="K430">
        <v>5</v>
      </c>
      <c r="N430">
        <v>-8.6999999999999993</v>
      </c>
      <c r="P430" s="10" t="s">
        <v>871</v>
      </c>
    </row>
    <row r="431" spans="1:16" x14ac:dyDescent="0.45">
      <c r="A431" s="10" t="s">
        <v>444</v>
      </c>
      <c r="B431" s="10" t="s">
        <v>24</v>
      </c>
      <c r="C431">
        <v>775.1</v>
      </c>
      <c r="D431">
        <v>-4.4000000000000004</v>
      </c>
      <c r="F431">
        <v>-0.9</v>
      </c>
      <c r="H431" s="10" t="s">
        <v>871</v>
      </c>
      <c r="I431">
        <v>-9.3000000000000007</v>
      </c>
      <c r="J431">
        <v>0.4</v>
      </c>
      <c r="K431">
        <v>4.7</v>
      </c>
      <c r="N431">
        <v>-9.1999999999999993</v>
      </c>
      <c r="P431" s="10" t="s">
        <v>871</v>
      </c>
    </row>
    <row r="432" spans="1:16" x14ac:dyDescent="0.45">
      <c r="A432" s="10" t="s">
        <v>632</v>
      </c>
      <c r="B432" s="10" t="s">
        <v>21</v>
      </c>
      <c r="C432">
        <v>549.20000000000005</v>
      </c>
      <c r="D432">
        <v>-4.4000000000000004</v>
      </c>
      <c r="F432">
        <v>1.6</v>
      </c>
      <c r="H432" s="10" t="s">
        <v>871</v>
      </c>
      <c r="I432">
        <v>-8.4</v>
      </c>
      <c r="J432">
        <v>5</v>
      </c>
      <c r="K432">
        <v>8.3000000000000007</v>
      </c>
      <c r="N432">
        <v>-7</v>
      </c>
      <c r="P432" s="10" t="s">
        <v>871</v>
      </c>
    </row>
    <row r="433" spans="1:16" x14ac:dyDescent="0.45">
      <c r="A433" s="10" t="s">
        <v>606</v>
      </c>
      <c r="B433" s="10" t="s">
        <v>21</v>
      </c>
      <c r="C433">
        <v>1728.1</v>
      </c>
      <c r="D433">
        <v>-4.4000000000000004</v>
      </c>
      <c r="F433">
        <v>-0.6</v>
      </c>
      <c r="H433" s="10" t="s">
        <v>871</v>
      </c>
      <c r="I433">
        <v>-7.4</v>
      </c>
      <c r="J433">
        <v>3.4</v>
      </c>
      <c r="K433">
        <v>5.0999999999999996</v>
      </c>
      <c r="M433">
        <v>3.8</v>
      </c>
      <c r="N433">
        <v>-6</v>
      </c>
      <c r="P433" s="10" t="s">
        <v>871</v>
      </c>
    </row>
    <row r="434" spans="1:16" x14ac:dyDescent="0.45">
      <c r="A434" s="10" t="s">
        <v>858</v>
      </c>
      <c r="B434" s="10" t="s">
        <v>26</v>
      </c>
      <c r="C434">
        <v>501</v>
      </c>
      <c r="D434">
        <v>-4.4000000000000004</v>
      </c>
      <c r="H434" s="10" t="s">
        <v>871</v>
      </c>
      <c r="J434">
        <v>7.2</v>
      </c>
      <c r="L434">
        <v>6.9</v>
      </c>
      <c r="M434">
        <v>1.3</v>
      </c>
      <c r="N434">
        <v>-8.8000000000000007</v>
      </c>
      <c r="P434" s="10" t="s">
        <v>871</v>
      </c>
    </row>
    <row r="435" spans="1:16" x14ac:dyDescent="0.45">
      <c r="A435" s="10" t="s">
        <v>674</v>
      </c>
      <c r="B435" s="10" t="s">
        <v>21</v>
      </c>
      <c r="C435">
        <v>1013.2</v>
      </c>
      <c r="D435">
        <v>-4.4000000000000004</v>
      </c>
      <c r="H435" s="10" t="s">
        <v>871</v>
      </c>
      <c r="I435">
        <v>-9</v>
      </c>
      <c r="J435">
        <v>0.8</v>
      </c>
      <c r="K435">
        <v>3.3</v>
      </c>
      <c r="N435">
        <v>-6.6</v>
      </c>
      <c r="P435" s="10" t="s">
        <v>871</v>
      </c>
    </row>
    <row r="436" spans="1:16" x14ac:dyDescent="0.45">
      <c r="A436" s="10" t="s">
        <v>193</v>
      </c>
      <c r="B436" s="10" t="s">
        <v>21</v>
      </c>
      <c r="C436">
        <v>662.1</v>
      </c>
      <c r="D436">
        <v>-4.4000000000000004</v>
      </c>
      <c r="H436" s="10" t="s">
        <v>871</v>
      </c>
      <c r="I436">
        <v>-8.1999999999999993</v>
      </c>
      <c r="J436">
        <v>4.3</v>
      </c>
      <c r="K436">
        <v>12.6</v>
      </c>
      <c r="L436">
        <v>5.0999999999999996</v>
      </c>
      <c r="N436">
        <v>-5.9</v>
      </c>
      <c r="P436" s="10" t="s">
        <v>871</v>
      </c>
    </row>
    <row r="437" spans="1:16" x14ac:dyDescent="0.45">
      <c r="A437" s="10" t="s">
        <v>563</v>
      </c>
      <c r="B437" s="10" t="s">
        <v>21</v>
      </c>
      <c r="C437">
        <v>1560.1</v>
      </c>
      <c r="D437">
        <v>-4.4000000000000004</v>
      </c>
      <c r="H437" s="10" t="s">
        <v>871</v>
      </c>
      <c r="I437">
        <v>-7</v>
      </c>
      <c r="J437">
        <v>3.1</v>
      </c>
      <c r="K437">
        <v>5.8</v>
      </c>
      <c r="N437">
        <v>-7.2</v>
      </c>
      <c r="P437" s="10" t="s">
        <v>871</v>
      </c>
    </row>
    <row r="438" spans="1:16" x14ac:dyDescent="0.45">
      <c r="A438" s="10" t="s">
        <v>321</v>
      </c>
      <c r="B438" s="10" t="s">
        <v>21</v>
      </c>
      <c r="C438">
        <v>709.2</v>
      </c>
      <c r="D438">
        <v>-4.4000000000000004</v>
      </c>
      <c r="F438">
        <v>1.7</v>
      </c>
      <c r="G438">
        <v>-8</v>
      </c>
      <c r="H438" s="10" t="s">
        <v>871</v>
      </c>
      <c r="I438">
        <v>-9.5</v>
      </c>
      <c r="J438">
        <v>8.3000000000000007</v>
      </c>
      <c r="K438">
        <v>9.3000000000000007</v>
      </c>
      <c r="N438">
        <v>-7.5</v>
      </c>
      <c r="P438" s="10" t="s">
        <v>871</v>
      </c>
    </row>
    <row r="439" spans="1:16" x14ac:dyDescent="0.45">
      <c r="A439" s="10" t="s">
        <v>649</v>
      </c>
      <c r="B439" s="10" t="s">
        <v>21</v>
      </c>
      <c r="C439">
        <v>859</v>
      </c>
      <c r="D439">
        <v>-4.4000000000000004</v>
      </c>
      <c r="F439">
        <v>2.2000000000000002</v>
      </c>
      <c r="G439">
        <v>-7.1</v>
      </c>
      <c r="H439" s="10" t="s">
        <v>871</v>
      </c>
      <c r="I439">
        <v>-8.8000000000000007</v>
      </c>
      <c r="J439">
        <v>2.1</v>
      </c>
      <c r="K439">
        <v>3</v>
      </c>
      <c r="L439">
        <v>2.6</v>
      </c>
      <c r="M439">
        <v>-0.9</v>
      </c>
      <c r="N439">
        <v>-5.6</v>
      </c>
      <c r="P439" s="10" t="s">
        <v>871</v>
      </c>
    </row>
    <row r="440" spans="1:16" x14ac:dyDescent="0.45">
      <c r="A440" s="10" t="s">
        <v>384</v>
      </c>
      <c r="B440" s="10" t="s">
        <v>21</v>
      </c>
      <c r="C440">
        <v>720.1</v>
      </c>
      <c r="D440">
        <v>-4.4000000000000004</v>
      </c>
      <c r="H440" s="10" t="s">
        <v>871</v>
      </c>
      <c r="I440">
        <v>-8.1999999999999993</v>
      </c>
      <c r="J440">
        <v>1.5</v>
      </c>
      <c r="K440">
        <v>5.2</v>
      </c>
      <c r="N440">
        <v>-4.4000000000000004</v>
      </c>
      <c r="P440" s="10" t="s">
        <v>871</v>
      </c>
    </row>
    <row r="441" spans="1:16" x14ac:dyDescent="0.45">
      <c r="A441" s="10" t="s">
        <v>195</v>
      </c>
      <c r="B441" s="10" t="s">
        <v>21</v>
      </c>
      <c r="C441">
        <v>1612.1</v>
      </c>
      <c r="D441">
        <v>-4.4000000000000004</v>
      </c>
      <c r="F441">
        <v>-0.5</v>
      </c>
      <c r="H441" s="10" t="s">
        <v>871</v>
      </c>
      <c r="I441">
        <v>-8.9</v>
      </c>
      <c r="J441">
        <v>2.7</v>
      </c>
      <c r="K441">
        <v>6.4</v>
      </c>
      <c r="N441">
        <v>-9</v>
      </c>
      <c r="P441" s="10" t="s">
        <v>871</v>
      </c>
    </row>
    <row r="442" spans="1:16" x14ac:dyDescent="0.45">
      <c r="A442" s="10" t="s">
        <v>644</v>
      </c>
      <c r="B442" s="10" t="s">
        <v>21</v>
      </c>
      <c r="C442">
        <v>367</v>
      </c>
      <c r="D442">
        <v>-4.4000000000000004</v>
      </c>
      <c r="H442" s="10" t="s">
        <v>871</v>
      </c>
      <c r="I442">
        <v>-8.6</v>
      </c>
      <c r="J442">
        <v>0.4</v>
      </c>
      <c r="N442">
        <v>-8.6</v>
      </c>
      <c r="P442" s="10" t="s">
        <v>871</v>
      </c>
    </row>
    <row r="443" spans="1:16" x14ac:dyDescent="0.45">
      <c r="A443" s="10" t="s">
        <v>224</v>
      </c>
      <c r="B443" s="10" t="s">
        <v>21</v>
      </c>
      <c r="C443">
        <v>1500.1</v>
      </c>
      <c r="D443">
        <v>-4.4000000000000004</v>
      </c>
      <c r="H443" s="10" t="s">
        <v>871</v>
      </c>
      <c r="I443">
        <v>-8.4</v>
      </c>
      <c r="J443">
        <v>0.6</v>
      </c>
      <c r="K443">
        <v>4.5999999999999996</v>
      </c>
      <c r="L443">
        <v>6.1</v>
      </c>
      <c r="N443">
        <v>-6.3</v>
      </c>
      <c r="P443" s="10" t="s">
        <v>871</v>
      </c>
    </row>
    <row r="444" spans="1:16" x14ac:dyDescent="0.45">
      <c r="A444" s="10" t="s">
        <v>476</v>
      </c>
      <c r="B444" s="10" t="s">
        <v>477</v>
      </c>
      <c r="C444">
        <v>680.1</v>
      </c>
      <c r="D444">
        <v>-4.4000000000000004</v>
      </c>
      <c r="H444" s="10" t="s">
        <v>871</v>
      </c>
      <c r="I444">
        <v>-8.4</v>
      </c>
      <c r="J444">
        <v>1.4</v>
      </c>
      <c r="K444">
        <v>1.6</v>
      </c>
      <c r="N444">
        <v>-9.1</v>
      </c>
      <c r="P444" s="10" t="s">
        <v>871</v>
      </c>
    </row>
    <row r="445" spans="1:16" x14ac:dyDescent="0.45">
      <c r="A445" s="10" t="s">
        <v>379</v>
      </c>
      <c r="B445" s="10" t="s">
        <v>21</v>
      </c>
      <c r="C445">
        <v>1401.2</v>
      </c>
      <c r="D445">
        <v>-4.5</v>
      </c>
      <c r="F445">
        <v>2.1</v>
      </c>
      <c r="G445">
        <v>-6.2</v>
      </c>
      <c r="H445" s="10" t="s">
        <v>871</v>
      </c>
      <c r="I445">
        <v>-7.7</v>
      </c>
      <c r="J445">
        <v>1.2</v>
      </c>
      <c r="K445">
        <v>5.7</v>
      </c>
      <c r="L445">
        <v>5.9</v>
      </c>
      <c r="N445">
        <v>-5.6</v>
      </c>
      <c r="P445" s="10" t="s">
        <v>871</v>
      </c>
    </row>
    <row r="446" spans="1:16" x14ac:dyDescent="0.45">
      <c r="A446" s="10" t="s">
        <v>141</v>
      </c>
      <c r="B446" s="10" t="s">
        <v>119</v>
      </c>
      <c r="C446">
        <v>703.1</v>
      </c>
      <c r="D446">
        <v>-4.5</v>
      </c>
      <c r="F446">
        <v>0.9</v>
      </c>
      <c r="H446" s="10" t="s">
        <v>871</v>
      </c>
      <c r="I446">
        <v>-9.5</v>
      </c>
      <c r="K446">
        <v>6.6</v>
      </c>
      <c r="N446">
        <v>-7.7</v>
      </c>
      <c r="P446" s="10" t="s">
        <v>871</v>
      </c>
    </row>
    <row r="447" spans="1:16" x14ac:dyDescent="0.45">
      <c r="A447" s="10" t="s">
        <v>704</v>
      </c>
      <c r="B447" s="10" t="s">
        <v>21</v>
      </c>
      <c r="C447">
        <v>1080.2</v>
      </c>
      <c r="D447">
        <v>-4.5</v>
      </c>
      <c r="F447">
        <v>1.2</v>
      </c>
      <c r="H447" s="10" t="s">
        <v>871</v>
      </c>
      <c r="I447">
        <v>-8</v>
      </c>
      <c r="J447">
        <v>6.2</v>
      </c>
      <c r="K447">
        <v>3.6</v>
      </c>
      <c r="N447">
        <v>-9.9</v>
      </c>
      <c r="P447" s="10" t="s">
        <v>871</v>
      </c>
    </row>
    <row r="448" spans="1:16" x14ac:dyDescent="0.45">
      <c r="A448" s="10" t="s">
        <v>32</v>
      </c>
      <c r="B448" s="10" t="s">
        <v>21</v>
      </c>
      <c r="C448">
        <v>339.1</v>
      </c>
      <c r="D448">
        <v>-4.5</v>
      </c>
      <c r="H448" s="10" t="s">
        <v>871</v>
      </c>
      <c r="I448">
        <v>-9.8000000000000007</v>
      </c>
      <c r="J448">
        <v>-0.6</v>
      </c>
      <c r="N448">
        <v>-6.6</v>
      </c>
      <c r="P448" s="10" t="s">
        <v>871</v>
      </c>
    </row>
    <row r="449" spans="1:16" x14ac:dyDescent="0.45">
      <c r="A449" s="10" t="s">
        <v>779</v>
      </c>
      <c r="B449" s="10" t="s">
        <v>477</v>
      </c>
      <c r="C449">
        <v>648</v>
      </c>
      <c r="D449">
        <v>-4.5</v>
      </c>
      <c r="H449" s="10" t="s">
        <v>871</v>
      </c>
      <c r="I449">
        <v>-8.5</v>
      </c>
      <c r="J449">
        <v>4.9000000000000004</v>
      </c>
      <c r="K449">
        <v>3.4</v>
      </c>
      <c r="L449">
        <v>4.5</v>
      </c>
      <c r="N449">
        <v>-9</v>
      </c>
      <c r="P449" s="10" t="s">
        <v>871</v>
      </c>
    </row>
    <row r="450" spans="1:16" x14ac:dyDescent="0.45">
      <c r="A450" s="10" t="s">
        <v>503</v>
      </c>
      <c r="B450" s="10" t="s">
        <v>21</v>
      </c>
      <c r="C450">
        <v>355.1</v>
      </c>
      <c r="D450">
        <v>-4.5</v>
      </c>
      <c r="H450" s="10" t="s">
        <v>871</v>
      </c>
      <c r="I450">
        <v>-7.5</v>
      </c>
      <c r="J450">
        <v>-0.5</v>
      </c>
      <c r="N450">
        <v>-7.2</v>
      </c>
      <c r="P450" s="10" t="s">
        <v>871</v>
      </c>
    </row>
    <row r="451" spans="1:16" x14ac:dyDescent="0.45">
      <c r="A451" s="10" t="s">
        <v>342</v>
      </c>
      <c r="B451" s="10" t="s">
        <v>21</v>
      </c>
      <c r="C451">
        <v>361.2</v>
      </c>
      <c r="D451">
        <v>-4.5</v>
      </c>
      <c r="F451">
        <v>1.5</v>
      </c>
      <c r="G451">
        <v>-5.3</v>
      </c>
      <c r="H451" s="10" t="s">
        <v>871</v>
      </c>
      <c r="I451">
        <v>-7.4</v>
      </c>
      <c r="J451">
        <v>1.6</v>
      </c>
      <c r="K451">
        <v>3.4</v>
      </c>
      <c r="N451">
        <v>-5.7</v>
      </c>
      <c r="P451" s="10" t="s">
        <v>871</v>
      </c>
    </row>
    <row r="452" spans="1:16" x14ac:dyDescent="0.45">
      <c r="A452" s="10" t="s">
        <v>590</v>
      </c>
      <c r="B452" s="10" t="s">
        <v>21</v>
      </c>
      <c r="C452">
        <v>552.20000000000005</v>
      </c>
      <c r="D452">
        <v>-4.5</v>
      </c>
      <c r="F452">
        <v>0.4</v>
      </c>
      <c r="G452">
        <v>-9</v>
      </c>
      <c r="H452" s="10" t="s">
        <v>871</v>
      </c>
      <c r="I452">
        <v>-8</v>
      </c>
      <c r="J452">
        <v>2.7</v>
      </c>
      <c r="N452">
        <v>-9.3000000000000007</v>
      </c>
      <c r="P452" s="10" t="s">
        <v>871</v>
      </c>
    </row>
    <row r="453" spans="1:16" x14ac:dyDescent="0.45">
      <c r="A453" s="10" t="s">
        <v>598</v>
      </c>
      <c r="B453" s="10" t="s">
        <v>21</v>
      </c>
      <c r="C453">
        <v>926</v>
      </c>
      <c r="D453">
        <v>-4.5</v>
      </c>
      <c r="F453">
        <v>2.4</v>
      </c>
      <c r="G453">
        <v>-4.7</v>
      </c>
      <c r="H453" s="10" t="s">
        <v>871</v>
      </c>
      <c r="I453">
        <v>-9.6999999999999993</v>
      </c>
      <c r="J453">
        <v>3.6</v>
      </c>
      <c r="K453">
        <v>4.0999999999999996</v>
      </c>
      <c r="L453">
        <v>5.3</v>
      </c>
      <c r="N453">
        <v>-8.4</v>
      </c>
      <c r="P453" s="10" t="s">
        <v>871</v>
      </c>
    </row>
    <row r="454" spans="1:16" x14ac:dyDescent="0.45">
      <c r="A454" s="10" t="s">
        <v>164</v>
      </c>
      <c r="B454" s="10" t="s">
        <v>21</v>
      </c>
      <c r="C454">
        <v>323.2</v>
      </c>
      <c r="D454">
        <v>-4.5</v>
      </c>
      <c r="F454">
        <v>0.8</v>
      </c>
      <c r="G454">
        <v>-6.9</v>
      </c>
      <c r="H454" s="10" t="s">
        <v>871</v>
      </c>
      <c r="I454">
        <v>-8.6</v>
      </c>
      <c r="J454">
        <v>3.8</v>
      </c>
      <c r="K454">
        <v>3.1</v>
      </c>
      <c r="N454">
        <v>-4</v>
      </c>
      <c r="P454" s="10" t="s">
        <v>871</v>
      </c>
    </row>
    <row r="455" spans="1:16" x14ac:dyDescent="0.45">
      <c r="A455" s="10" t="s">
        <v>833</v>
      </c>
      <c r="B455" s="10" t="s">
        <v>316</v>
      </c>
      <c r="C455">
        <v>305.10000000000002</v>
      </c>
      <c r="D455">
        <v>-4.5</v>
      </c>
      <c r="H455" s="10" t="s">
        <v>871</v>
      </c>
      <c r="I455">
        <v>-9.1</v>
      </c>
      <c r="J455">
        <v>-0.3</v>
      </c>
      <c r="K455">
        <v>2.1</v>
      </c>
      <c r="N455">
        <v>-4.5999999999999996</v>
      </c>
      <c r="P455" s="10" t="s">
        <v>871</v>
      </c>
    </row>
    <row r="456" spans="1:16" x14ac:dyDescent="0.45">
      <c r="A456" s="10" t="s">
        <v>205</v>
      </c>
      <c r="B456" s="10" t="s">
        <v>21</v>
      </c>
      <c r="C456">
        <v>309.10000000000002</v>
      </c>
      <c r="D456">
        <v>-4.5</v>
      </c>
      <c r="F456">
        <v>0.6</v>
      </c>
      <c r="H456" s="10" t="s">
        <v>871</v>
      </c>
      <c r="I456">
        <v>-7.8</v>
      </c>
      <c r="J456">
        <v>3.6</v>
      </c>
      <c r="K456">
        <v>4.9000000000000004</v>
      </c>
      <c r="N456">
        <v>-7.2</v>
      </c>
      <c r="P456" s="10" t="s">
        <v>871</v>
      </c>
    </row>
    <row r="457" spans="1:16" x14ac:dyDescent="0.45">
      <c r="A457" s="10" t="s">
        <v>310</v>
      </c>
      <c r="B457" s="10" t="s">
        <v>21</v>
      </c>
      <c r="C457">
        <v>775</v>
      </c>
      <c r="D457">
        <v>-4.5</v>
      </c>
      <c r="F457">
        <v>0.7</v>
      </c>
      <c r="G457">
        <v>-6.5</v>
      </c>
      <c r="H457" s="10" t="s">
        <v>871</v>
      </c>
      <c r="I457">
        <v>-8.5</v>
      </c>
      <c r="J457">
        <v>-0.5</v>
      </c>
      <c r="K457">
        <v>6</v>
      </c>
      <c r="M457">
        <v>-4.9000000000000004</v>
      </c>
      <c r="N457">
        <v>-6.4</v>
      </c>
      <c r="O457">
        <v>-3.6</v>
      </c>
      <c r="P457" s="10" t="s">
        <v>871</v>
      </c>
    </row>
    <row r="458" spans="1:16" x14ac:dyDescent="0.45">
      <c r="A458" s="10" t="s">
        <v>553</v>
      </c>
      <c r="B458" s="10" t="s">
        <v>21</v>
      </c>
      <c r="C458">
        <v>328</v>
      </c>
      <c r="D458">
        <v>-4.5</v>
      </c>
      <c r="G458">
        <v>-4.9000000000000004</v>
      </c>
      <c r="H458" s="10" t="s">
        <v>871</v>
      </c>
      <c r="I458">
        <v>-8.8000000000000007</v>
      </c>
      <c r="J458">
        <v>1</v>
      </c>
      <c r="K458">
        <v>4</v>
      </c>
      <c r="N458">
        <v>-8.5</v>
      </c>
      <c r="P458" s="10" t="s">
        <v>871</v>
      </c>
    </row>
    <row r="459" spans="1:16" x14ac:dyDescent="0.45">
      <c r="A459" s="10" t="s">
        <v>114</v>
      </c>
      <c r="B459" s="10" t="s">
        <v>115</v>
      </c>
      <c r="C459">
        <v>2454.1</v>
      </c>
      <c r="D459">
        <v>-4.5</v>
      </c>
      <c r="F459">
        <v>0.4</v>
      </c>
      <c r="G459">
        <v>-8</v>
      </c>
      <c r="H459" s="10" t="s">
        <v>871</v>
      </c>
      <c r="I459">
        <v>-7.8</v>
      </c>
      <c r="J459">
        <v>1.5</v>
      </c>
      <c r="K459">
        <v>5.9</v>
      </c>
      <c r="N459">
        <v>-6.4</v>
      </c>
      <c r="P459" s="10" t="s">
        <v>871</v>
      </c>
    </row>
    <row r="460" spans="1:16" x14ac:dyDescent="0.45">
      <c r="A460" s="10" t="s">
        <v>429</v>
      </c>
      <c r="B460" s="10" t="s">
        <v>21</v>
      </c>
      <c r="C460">
        <v>320.2</v>
      </c>
      <c r="D460">
        <v>-4.5999999999999996</v>
      </c>
      <c r="F460">
        <v>1</v>
      </c>
      <c r="H460" s="10" t="s">
        <v>871</v>
      </c>
      <c r="I460">
        <v>-10.3</v>
      </c>
      <c r="J460">
        <v>8.6999999999999993</v>
      </c>
      <c r="K460">
        <v>2.4</v>
      </c>
      <c r="N460">
        <v>-10.6</v>
      </c>
      <c r="P460" s="10" t="s">
        <v>871</v>
      </c>
    </row>
    <row r="461" spans="1:16" x14ac:dyDescent="0.45">
      <c r="A461" s="10" t="s">
        <v>519</v>
      </c>
      <c r="B461" s="10" t="s">
        <v>21</v>
      </c>
      <c r="C461">
        <v>1095.0999999999999</v>
      </c>
      <c r="D461">
        <v>-4.5999999999999996</v>
      </c>
      <c r="F461">
        <v>-0.4</v>
      </c>
      <c r="G461">
        <v>-5</v>
      </c>
      <c r="H461" s="10" t="s">
        <v>871</v>
      </c>
      <c r="I461">
        <v>-9.1</v>
      </c>
      <c r="J461">
        <v>2</v>
      </c>
      <c r="K461">
        <v>8.5</v>
      </c>
      <c r="N461">
        <v>-8.8000000000000007</v>
      </c>
      <c r="P461" s="10" t="s">
        <v>871</v>
      </c>
    </row>
    <row r="462" spans="1:16" x14ac:dyDescent="0.45">
      <c r="A462" s="10" t="s">
        <v>148</v>
      </c>
      <c r="B462" s="10" t="s">
        <v>21</v>
      </c>
      <c r="C462">
        <v>911.1</v>
      </c>
      <c r="D462">
        <v>-4.5999999999999996</v>
      </c>
      <c r="F462">
        <v>5.2</v>
      </c>
      <c r="G462">
        <v>-6.2</v>
      </c>
      <c r="H462" s="10" t="s">
        <v>871</v>
      </c>
      <c r="I462">
        <v>-7.3</v>
      </c>
      <c r="J462">
        <v>0.7</v>
      </c>
      <c r="K462">
        <v>1.1000000000000001</v>
      </c>
      <c r="N462">
        <v>-6.1</v>
      </c>
      <c r="P462" s="10" t="s">
        <v>871</v>
      </c>
    </row>
    <row r="463" spans="1:16" x14ac:dyDescent="0.45">
      <c r="A463" s="10" t="s">
        <v>535</v>
      </c>
      <c r="B463" s="10" t="s">
        <v>21</v>
      </c>
      <c r="C463">
        <v>1614</v>
      </c>
      <c r="D463">
        <v>-4.5999999999999996</v>
      </c>
      <c r="H463" s="10" t="s">
        <v>871</v>
      </c>
      <c r="I463">
        <v>-8.1</v>
      </c>
      <c r="J463">
        <v>1.7</v>
      </c>
      <c r="K463">
        <v>4.0999999999999996</v>
      </c>
      <c r="N463">
        <v>-8.6</v>
      </c>
      <c r="P463" s="10" t="s">
        <v>871</v>
      </c>
    </row>
    <row r="464" spans="1:16" x14ac:dyDescent="0.45">
      <c r="A464" s="10" t="s">
        <v>696</v>
      </c>
      <c r="B464" s="10" t="s">
        <v>21</v>
      </c>
      <c r="C464">
        <v>383.1</v>
      </c>
      <c r="D464">
        <v>-4.5999999999999996</v>
      </c>
      <c r="F464">
        <v>0.5</v>
      </c>
      <c r="H464" s="10" t="s">
        <v>871</v>
      </c>
      <c r="I464">
        <v>-6.9</v>
      </c>
      <c r="J464">
        <v>2.6</v>
      </c>
      <c r="K464">
        <v>3.2</v>
      </c>
      <c r="N464">
        <v>-6.9</v>
      </c>
      <c r="P464" s="10" t="s">
        <v>871</v>
      </c>
    </row>
    <row r="465" spans="1:16" x14ac:dyDescent="0.45">
      <c r="A465" s="10" t="s">
        <v>437</v>
      </c>
      <c r="B465" s="10" t="s">
        <v>21</v>
      </c>
      <c r="C465">
        <v>485.1</v>
      </c>
      <c r="D465">
        <v>-4.5999999999999996</v>
      </c>
      <c r="H465" s="10" t="s">
        <v>871</v>
      </c>
      <c r="I465">
        <v>-8.6999999999999993</v>
      </c>
      <c r="J465">
        <v>0.1</v>
      </c>
      <c r="K465">
        <v>0.4</v>
      </c>
      <c r="N465">
        <v>-8.9</v>
      </c>
      <c r="P465" s="10" t="s">
        <v>871</v>
      </c>
    </row>
    <row r="466" spans="1:16" x14ac:dyDescent="0.45">
      <c r="A466" s="10" t="s">
        <v>166</v>
      </c>
      <c r="B466" s="10" t="s">
        <v>21</v>
      </c>
      <c r="C466">
        <v>769.2</v>
      </c>
      <c r="D466">
        <v>-4.5999999999999996</v>
      </c>
      <c r="H466" s="10" t="s">
        <v>871</v>
      </c>
      <c r="I466">
        <v>-7.9</v>
      </c>
      <c r="J466">
        <v>0.5</v>
      </c>
      <c r="K466">
        <v>-7.5</v>
      </c>
      <c r="N466">
        <v>-9.5</v>
      </c>
      <c r="P466" s="10" t="s">
        <v>871</v>
      </c>
    </row>
    <row r="467" spans="1:16" x14ac:dyDescent="0.45">
      <c r="A467" s="10" t="s">
        <v>599</v>
      </c>
      <c r="B467" s="10" t="s">
        <v>21</v>
      </c>
      <c r="C467">
        <v>906.2</v>
      </c>
      <c r="D467">
        <v>-4.5999999999999996</v>
      </c>
      <c r="F467">
        <v>-0.1</v>
      </c>
      <c r="G467">
        <v>-7.2</v>
      </c>
      <c r="H467" s="10" t="s">
        <v>871</v>
      </c>
      <c r="I467">
        <v>-8.6999999999999993</v>
      </c>
      <c r="J467">
        <v>2.1</v>
      </c>
      <c r="K467">
        <v>5.3</v>
      </c>
      <c r="N467">
        <v>-7.7</v>
      </c>
      <c r="P467" s="10" t="s">
        <v>871</v>
      </c>
    </row>
    <row r="468" spans="1:16" x14ac:dyDescent="0.45">
      <c r="A468" s="10" t="s">
        <v>831</v>
      </c>
      <c r="B468" s="10" t="s">
        <v>21</v>
      </c>
      <c r="C468">
        <v>662</v>
      </c>
      <c r="D468">
        <v>-4.5999999999999996</v>
      </c>
      <c r="H468" s="10" t="s">
        <v>871</v>
      </c>
      <c r="I468">
        <v>-8</v>
      </c>
      <c r="J468">
        <v>2.2999999999999998</v>
      </c>
      <c r="K468">
        <v>5.5</v>
      </c>
      <c r="N468">
        <v>-5.5</v>
      </c>
      <c r="P468" s="10" t="s">
        <v>871</v>
      </c>
    </row>
    <row r="469" spans="1:16" x14ac:dyDescent="0.45">
      <c r="A469" s="10" t="s">
        <v>68</v>
      </c>
      <c r="B469" s="10" t="s">
        <v>21</v>
      </c>
      <c r="C469">
        <v>495.1</v>
      </c>
      <c r="D469">
        <v>-4.5999999999999996</v>
      </c>
      <c r="G469">
        <v>-4.8</v>
      </c>
      <c r="H469" s="10" t="s">
        <v>871</v>
      </c>
      <c r="I469">
        <v>-8.4</v>
      </c>
      <c r="J469">
        <v>4.5</v>
      </c>
      <c r="P469" s="10" t="s">
        <v>871</v>
      </c>
    </row>
    <row r="470" spans="1:16" x14ac:dyDescent="0.45">
      <c r="A470" s="10" t="s">
        <v>668</v>
      </c>
      <c r="B470" s="10" t="s">
        <v>21</v>
      </c>
      <c r="C470">
        <v>489.1</v>
      </c>
      <c r="D470">
        <v>-4.5999999999999996</v>
      </c>
      <c r="G470">
        <v>-3.2</v>
      </c>
      <c r="H470" s="10" t="s">
        <v>871</v>
      </c>
      <c r="I470">
        <v>-9.3000000000000007</v>
      </c>
      <c r="J470">
        <v>0</v>
      </c>
      <c r="N470">
        <v>-4.5</v>
      </c>
      <c r="P470" s="10" t="s">
        <v>871</v>
      </c>
    </row>
    <row r="471" spans="1:16" x14ac:dyDescent="0.45">
      <c r="A471" s="10" t="s">
        <v>537</v>
      </c>
      <c r="B471" s="10" t="s">
        <v>21</v>
      </c>
      <c r="C471">
        <v>992.2</v>
      </c>
      <c r="D471">
        <v>-4.5999999999999996</v>
      </c>
      <c r="F471">
        <v>2.2999999999999998</v>
      </c>
      <c r="H471" s="10" t="s">
        <v>871</v>
      </c>
      <c r="I471">
        <v>-7.4</v>
      </c>
      <c r="J471">
        <v>8.6999999999999993</v>
      </c>
      <c r="K471">
        <v>8.9</v>
      </c>
      <c r="L471">
        <v>6.4</v>
      </c>
      <c r="M471">
        <v>10.4</v>
      </c>
      <c r="N471">
        <v>-6.7</v>
      </c>
      <c r="P471" s="10" t="s">
        <v>871</v>
      </c>
    </row>
    <row r="472" spans="1:16" x14ac:dyDescent="0.45">
      <c r="A472" s="10" t="s">
        <v>729</v>
      </c>
      <c r="B472" s="10" t="s">
        <v>37</v>
      </c>
      <c r="C472">
        <v>1848.2</v>
      </c>
      <c r="D472">
        <v>-4.5999999999999996</v>
      </c>
      <c r="H472" s="10" t="s">
        <v>871</v>
      </c>
      <c r="I472">
        <v>-8.9</v>
      </c>
      <c r="J472">
        <v>2.1</v>
      </c>
      <c r="K472">
        <v>6.4</v>
      </c>
      <c r="N472">
        <v>-6.8</v>
      </c>
      <c r="P472" s="10" t="s">
        <v>871</v>
      </c>
    </row>
    <row r="473" spans="1:16" x14ac:dyDescent="0.45">
      <c r="A473" s="10" t="s">
        <v>735</v>
      </c>
      <c r="B473" s="10" t="s">
        <v>21</v>
      </c>
      <c r="C473">
        <v>380.1</v>
      </c>
      <c r="D473">
        <v>-4.5999999999999996</v>
      </c>
      <c r="F473">
        <v>0.5</v>
      </c>
      <c r="G473">
        <v>-7.3</v>
      </c>
      <c r="H473" s="10" t="s">
        <v>871</v>
      </c>
      <c r="I473">
        <v>-8.3000000000000007</v>
      </c>
      <c r="J473">
        <v>4.8</v>
      </c>
      <c r="K473">
        <v>7</v>
      </c>
      <c r="N473">
        <v>-8.1</v>
      </c>
      <c r="P473" s="10" t="s">
        <v>871</v>
      </c>
    </row>
    <row r="474" spans="1:16" x14ac:dyDescent="0.45">
      <c r="A474" s="10" t="s">
        <v>168</v>
      </c>
      <c r="B474" s="10" t="s">
        <v>21</v>
      </c>
      <c r="C474">
        <v>1742</v>
      </c>
      <c r="D474">
        <v>-4.7</v>
      </c>
      <c r="H474" s="10" t="s">
        <v>871</v>
      </c>
      <c r="I474">
        <v>-8.3000000000000007</v>
      </c>
      <c r="K474">
        <v>6.9</v>
      </c>
      <c r="L474">
        <v>4.8</v>
      </c>
      <c r="N474">
        <v>-6.5</v>
      </c>
      <c r="P474" s="10" t="s">
        <v>871</v>
      </c>
    </row>
    <row r="475" spans="1:16" x14ac:dyDescent="0.45">
      <c r="A475" s="10" t="s">
        <v>318</v>
      </c>
      <c r="B475" s="10" t="s">
        <v>99</v>
      </c>
      <c r="C475">
        <v>417.2</v>
      </c>
      <c r="D475">
        <v>-4.7</v>
      </c>
      <c r="F475">
        <v>-0.8</v>
      </c>
      <c r="H475" s="10" t="s">
        <v>871</v>
      </c>
      <c r="I475">
        <v>-8.3000000000000007</v>
      </c>
      <c r="J475">
        <v>2</v>
      </c>
      <c r="K475">
        <v>6.1</v>
      </c>
      <c r="N475">
        <v>-5.4</v>
      </c>
      <c r="P475" s="10" t="s">
        <v>871</v>
      </c>
    </row>
    <row r="476" spans="1:16" x14ac:dyDescent="0.45">
      <c r="A476" s="10" t="s">
        <v>623</v>
      </c>
      <c r="B476" s="10" t="s">
        <v>21</v>
      </c>
      <c r="C476">
        <v>587</v>
      </c>
      <c r="D476">
        <v>-4.7</v>
      </c>
      <c r="H476" s="10" t="s">
        <v>871</v>
      </c>
      <c r="I476">
        <v>-8.1</v>
      </c>
      <c r="J476">
        <v>2.1</v>
      </c>
      <c r="K476">
        <v>-2.8</v>
      </c>
      <c r="N476">
        <v>-8.1999999999999993</v>
      </c>
      <c r="P476" s="10" t="s">
        <v>871</v>
      </c>
    </row>
    <row r="477" spans="1:16" x14ac:dyDescent="0.45">
      <c r="A477" s="10" t="s">
        <v>618</v>
      </c>
      <c r="B477" s="10" t="s">
        <v>21</v>
      </c>
      <c r="C477">
        <v>386</v>
      </c>
      <c r="D477">
        <v>-4.7</v>
      </c>
      <c r="F477">
        <v>-0.5</v>
      </c>
      <c r="H477" s="10" t="s">
        <v>871</v>
      </c>
      <c r="I477">
        <v>-8.6</v>
      </c>
      <c r="J477">
        <v>2.1</v>
      </c>
      <c r="K477">
        <v>7.4</v>
      </c>
      <c r="N477">
        <v>-6</v>
      </c>
      <c r="P477" s="10" t="s">
        <v>871</v>
      </c>
    </row>
    <row r="478" spans="1:16" x14ac:dyDescent="0.45">
      <c r="A478" s="10" t="s">
        <v>567</v>
      </c>
      <c r="B478" s="10" t="s">
        <v>171</v>
      </c>
      <c r="C478">
        <v>617</v>
      </c>
      <c r="D478">
        <v>-4.7</v>
      </c>
      <c r="F478">
        <v>1.3</v>
      </c>
      <c r="H478" s="10" t="s">
        <v>871</v>
      </c>
      <c r="I478">
        <v>-9.5</v>
      </c>
      <c r="J478">
        <v>1.1000000000000001</v>
      </c>
      <c r="K478">
        <v>4</v>
      </c>
      <c r="N478">
        <v>-7.1</v>
      </c>
      <c r="P478" s="10" t="s">
        <v>871</v>
      </c>
    </row>
    <row r="479" spans="1:16" x14ac:dyDescent="0.45">
      <c r="A479" s="10" t="s">
        <v>837</v>
      </c>
      <c r="B479" s="10" t="s">
        <v>284</v>
      </c>
      <c r="C479">
        <v>354.2</v>
      </c>
      <c r="D479">
        <v>-4.7</v>
      </c>
      <c r="F479">
        <v>1.5</v>
      </c>
      <c r="H479" s="10" t="s">
        <v>871</v>
      </c>
      <c r="J479">
        <v>4.8</v>
      </c>
      <c r="K479">
        <v>5</v>
      </c>
      <c r="N479">
        <v>-10.1</v>
      </c>
      <c r="P479" s="10" t="s">
        <v>871</v>
      </c>
    </row>
    <row r="480" spans="1:16" x14ac:dyDescent="0.45">
      <c r="A480" s="10" t="s">
        <v>341</v>
      </c>
      <c r="B480" s="10" t="s">
        <v>21</v>
      </c>
      <c r="C480">
        <v>577.20000000000005</v>
      </c>
      <c r="D480">
        <v>-4.7</v>
      </c>
      <c r="F480">
        <v>2</v>
      </c>
      <c r="H480" s="10" t="s">
        <v>871</v>
      </c>
      <c r="I480">
        <v>-8.3000000000000007</v>
      </c>
      <c r="J480">
        <v>2.8</v>
      </c>
      <c r="K480">
        <v>4.7</v>
      </c>
      <c r="N480">
        <v>-8.5</v>
      </c>
      <c r="P480" s="10" t="s">
        <v>871</v>
      </c>
    </row>
    <row r="481" spans="1:16" x14ac:dyDescent="0.45">
      <c r="A481" s="10" t="s">
        <v>452</v>
      </c>
      <c r="B481" s="10" t="s">
        <v>21</v>
      </c>
      <c r="C481">
        <v>946</v>
      </c>
      <c r="D481">
        <v>-4.7</v>
      </c>
      <c r="F481">
        <v>-0.2</v>
      </c>
      <c r="G481">
        <v>-1.7</v>
      </c>
      <c r="H481" s="10" t="s">
        <v>871</v>
      </c>
      <c r="I481">
        <v>-8.1</v>
      </c>
      <c r="J481">
        <v>2</v>
      </c>
      <c r="K481">
        <v>5.5</v>
      </c>
      <c r="N481">
        <v>-7.1</v>
      </c>
      <c r="P481" s="10" t="s">
        <v>871</v>
      </c>
    </row>
    <row r="482" spans="1:16" x14ac:dyDescent="0.45">
      <c r="A482" s="10" t="s">
        <v>378</v>
      </c>
      <c r="B482" s="10" t="s">
        <v>21</v>
      </c>
      <c r="C482">
        <v>440.1</v>
      </c>
      <c r="D482">
        <v>-4.7</v>
      </c>
      <c r="H482" s="10" t="s">
        <v>871</v>
      </c>
      <c r="I482">
        <v>-9.1</v>
      </c>
      <c r="J482">
        <v>6.8</v>
      </c>
      <c r="K482">
        <v>4.3</v>
      </c>
      <c r="N482">
        <v>-8.5</v>
      </c>
      <c r="P482" s="10" t="s">
        <v>871</v>
      </c>
    </row>
    <row r="483" spans="1:16" x14ac:dyDescent="0.45">
      <c r="A483" s="10" t="s">
        <v>588</v>
      </c>
      <c r="B483" s="10" t="s">
        <v>496</v>
      </c>
      <c r="C483">
        <v>540.1</v>
      </c>
      <c r="D483">
        <v>-4.7</v>
      </c>
      <c r="F483">
        <v>1.7</v>
      </c>
      <c r="H483" s="10" t="s">
        <v>871</v>
      </c>
      <c r="J483">
        <v>5.5</v>
      </c>
      <c r="K483">
        <v>8.3000000000000007</v>
      </c>
      <c r="N483">
        <v>-6.2</v>
      </c>
      <c r="P483" s="10" t="s">
        <v>871</v>
      </c>
    </row>
    <row r="484" spans="1:16" x14ac:dyDescent="0.45">
      <c r="A484" s="10" t="s">
        <v>697</v>
      </c>
      <c r="B484" s="10" t="s">
        <v>21</v>
      </c>
      <c r="C484">
        <v>1470.2</v>
      </c>
      <c r="D484">
        <v>-4.7</v>
      </c>
      <c r="F484">
        <v>-2.6</v>
      </c>
      <c r="H484" s="10" t="s">
        <v>871</v>
      </c>
      <c r="I484">
        <v>-9.1</v>
      </c>
      <c r="J484">
        <v>1.7</v>
      </c>
      <c r="K484">
        <v>6.3</v>
      </c>
      <c r="N484">
        <v>-8</v>
      </c>
      <c r="P484" s="10" t="s">
        <v>871</v>
      </c>
    </row>
    <row r="485" spans="1:16" x14ac:dyDescent="0.45">
      <c r="A485" s="10" t="s">
        <v>694</v>
      </c>
      <c r="B485" s="10" t="s">
        <v>21</v>
      </c>
      <c r="C485">
        <v>397.2</v>
      </c>
      <c r="D485">
        <v>-4.7</v>
      </c>
      <c r="F485">
        <v>0.3</v>
      </c>
      <c r="H485" s="10" t="s">
        <v>871</v>
      </c>
      <c r="I485">
        <v>-9.1</v>
      </c>
      <c r="J485">
        <v>0.9</v>
      </c>
      <c r="K485">
        <v>1.6</v>
      </c>
      <c r="N485">
        <v>-7.8</v>
      </c>
      <c r="P485" s="10" t="s">
        <v>871</v>
      </c>
    </row>
    <row r="486" spans="1:16" x14ac:dyDescent="0.45">
      <c r="A486" s="10" t="s">
        <v>417</v>
      </c>
      <c r="B486" s="10" t="s">
        <v>21</v>
      </c>
      <c r="C486">
        <v>853.2</v>
      </c>
      <c r="D486">
        <v>-4.7</v>
      </c>
      <c r="F486">
        <v>0.7</v>
      </c>
      <c r="H486" s="10" t="s">
        <v>871</v>
      </c>
      <c r="I486">
        <v>-8.8000000000000007</v>
      </c>
      <c r="J486">
        <v>2.8</v>
      </c>
      <c r="K486">
        <v>-9.5</v>
      </c>
      <c r="L486">
        <v>8</v>
      </c>
      <c r="N486">
        <v>-8.9</v>
      </c>
      <c r="P486" s="10" t="s">
        <v>871</v>
      </c>
    </row>
    <row r="487" spans="1:16" x14ac:dyDescent="0.45">
      <c r="A487" s="10" t="s">
        <v>454</v>
      </c>
      <c r="B487" s="10" t="s">
        <v>21</v>
      </c>
      <c r="C487">
        <v>1002.2</v>
      </c>
      <c r="D487">
        <v>-4.7</v>
      </c>
      <c r="F487">
        <v>0.6</v>
      </c>
      <c r="G487">
        <v>-8.1</v>
      </c>
      <c r="H487" s="10" t="s">
        <v>871</v>
      </c>
      <c r="I487">
        <v>-9.4</v>
      </c>
      <c r="J487">
        <v>6.2</v>
      </c>
      <c r="K487">
        <v>8.1</v>
      </c>
      <c r="N487">
        <v>-10</v>
      </c>
      <c r="P487" s="10" t="s">
        <v>871</v>
      </c>
    </row>
    <row r="488" spans="1:16" x14ac:dyDescent="0.45">
      <c r="A488" s="10" t="s">
        <v>238</v>
      </c>
      <c r="B488" s="10" t="s">
        <v>21</v>
      </c>
      <c r="C488">
        <v>342</v>
      </c>
      <c r="D488">
        <v>-4.7</v>
      </c>
      <c r="F488">
        <v>0.1</v>
      </c>
      <c r="H488" s="10" t="s">
        <v>871</v>
      </c>
      <c r="I488">
        <v>-8.6</v>
      </c>
      <c r="J488">
        <v>2.2999999999999998</v>
      </c>
      <c r="N488">
        <v>-1.5</v>
      </c>
      <c r="P488" s="10" t="s">
        <v>871</v>
      </c>
    </row>
    <row r="489" spans="1:16" x14ac:dyDescent="0.45">
      <c r="A489" s="10" t="s">
        <v>814</v>
      </c>
      <c r="B489" s="10" t="s">
        <v>21</v>
      </c>
      <c r="C489">
        <v>1253.0999999999999</v>
      </c>
      <c r="D489">
        <v>-4.7</v>
      </c>
      <c r="F489">
        <v>2.1</v>
      </c>
      <c r="G489">
        <v>-5.8</v>
      </c>
      <c r="H489" s="10" t="s">
        <v>871</v>
      </c>
      <c r="I489">
        <v>-5.2</v>
      </c>
      <c r="J489">
        <v>3.9</v>
      </c>
      <c r="K489">
        <v>5.3</v>
      </c>
      <c r="N489">
        <v>-5.8</v>
      </c>
      <c r="P489" s="10" t="s">
        <v>871</v>
      </c>
    </row>
    <row r="490" spans="1:16" x14ac:dyDescent="0.45">
      <c r="A490" s="10" t="s">
        <v>150</v>
      </c>
      <c r="B490" s="10" t="s">
        <v>21</v>
      </c>
      <c r="C490">
        <v>885</v>
      </c>
      <c r="D490">
        <v>-4.7</v>
      </c>
      <c r="F490">
        <v>0.1</v>
      </c>
      <c r="H490" s="10" t="s">
        <v>871</v>
      </c>
      <c r="I490">
        <v>-8.6999999999999993</v>
      </c>
      <c r="J490">
        <v>3.6</v>
      </c>
      <c r="K490">
        <v>6.5</v>
      </c>
      <c r="L490">
        <v>3.3</v>
      </c>
      <c r="N490">
        <v>-7.5</v>
      </c>
      <c r="P490" s="10" t="s">
        <v>871</v>
      </c>
    </row>
    <row r="491" spans="1:16" x14ac:dyDescent="0.45">
      <c r="A491" s="10" t="s">
        <v>497</v>
      </c>
      <c r="B491" s="10" t="s">
        <v>21</v>
      </c>
      <c r="C491">
        <v>1950.1</v>
      </c>
      <c r="D491">
        <v>-4.8</v>
      </c>
      <c r="F491">
        <v>0.5</v>
      </c>
      <c r="H491" s="10" t="s">
        <v>871</v>
      </c>
      <c r="I491">
        <v>-8.1999999999999993</v>
      </c>
      <c r="J491">
        <v>0.4</v>
      </c>
      <c r="K491">
        <v>4.5999999999999996</v>
      </c>
      <c r="L491">
        <v>3.6</v>
      </c>
      <c r="N491">
        <v>-7.7</v>
      </c>
      <c r="P491" s="10" t="s">
        <v>871</v>
      </c>
    </row>
    <row r="492" spans="1:16" x14ac:dyDescent="0.45">
      <c r="A492" s="10" t="s">
        <v>816</v>
      </c>
      <c r="B492" s="10" t="s">
        <v>21</v>
      </c>
      <c r="C492">
        <v>803.1</v>
      </c>
      <c r="D492">
        <v>-4.8</v>
      </c>
      <c r="H492" s="10" t="s">
        <v>871</v>
      </c>
      <c r="I492">
        <v>-8.8000000000000007</v>
      </c>
      <c r="J492">
        <v>2.2000000000000002</v>
      </c>
      <c r="K492">
        <v>4.9000000000000004</v>
      </c>
      <c r="N492">
        <v>-7.3</v>
      </c>
      <c r="P492" s="10" t="s">
        <v>871</v>
      </c>
    </row>
    <row r="493" spans="1:16" x14ac:dyDescent="0.45">
      <c r="A493" s="10" t="s">
        <v>737</v>
      </c>
      <c r="B493" s="10" t="s">
        <v>21</v>
      </c>
      <c r="C493">
        <v>804</v>
      </c>
      <c r="D493">
        <v>-4.8</v>
      </c>
      <c r="F493">
        <v>1.9</v>
      </c>
      <c r="H493" s="10" t="s">
        <v>871</v>
      </c>
      <c r="I493">
        <v>-8.5</v>
      </c>
      <c r="J493">
        <v>8</v>
      </c>
      <c r="K493">
        <v>5.3</v>
      </c>
      <c r="N493">
        <v>-8</v>
      </c>
      <c r="P493" s="10" t="s">
        <v>871</v>
      </c>
    </row>
    <row r="494" spans="1:16" x14ac:dyDescent="0.45">
      <c r="A494" s="10" t="s">
        <v>423</v>
      </c>
      <c r="B494" s="10" t="s">
        <v>21</v>
      </c>
      <c r="C494">
        <v>725.1</v>
      </c>
      <c r="D494">
        <v>-4.8</v>
      </c>
      <c r="F494">
        <v>-1.1000000000000001</v>
      </c>
      <c r="H494" s="10" t="s">
        <v>871</v>
      </c>
      <c r="I494">
        <v>-9.6</v>
      </c>
      <c r="J494">
        <v>1.7</v>
      </c>
      <c r="K494">
        <v>6.9</v>
      </c>
      <c r="N494">
        <v>-8.4</v>
      </c>
      <c r="P494" s="10" t="s">
        <v>871</v>
      </c>
    </row>
    <row r="495" spans="1:16" x14ac:dyDescent="0.45">
      <c r="A495" s="10" t="s">
        <v>570</v>
      </c>
      <c r="B495" s="10" t="s">
        <v>21</v>
      </c>
      <c r="C495">
        <v>499</v>
      </c>
      <c r="D495">
        <v>-4.8</v>
      </c>
      <c r="F495">
        <v>2.2000000000000002</v>
      </c>
      <c r="G495">
        <v>-4.2</v>
      </c>
      <c r="H495" s="10" t="s">
        <v>871</v>
      </c>
      <c r="I495">
        <v>-8.1999999999999993</v>
      </c>
      <c r="J495">
        <v>1.9</v>
      </c>
      <c r="K495">
        <v>5.8</v>
      </c>
      <c r="N495">
        <v>-6.9</v>
      </c>
      <c r="P495" s="10" t="s">
        <v>871</v>
      </c>
    </row>
    <row r="496" spans="1:16" x14ac:dyDescent="0.45">
      <c r="A496" s="10" t="s">
        <v>131</v>
      </c>
      <c r="B496" s="10" t="s">
        <v>21</v>
      </c>
      <c r="C496">
        <v>331.1</v>
      </c>
      <c r="D496">
        <v>-4.8</v>
      </c>
      <c r="F496">
        <v>0.5</v>
      </c>
      <c r="H496" s="10" t="s">
        <v>871</v>
      </c>
      <c r="I496">
        <v>-7.3</v>
      </c>
      <c r="J496">
        <v>0</v>
      </c>
      <c r="K496">
        <v>3.4</v>
      </c>
      <c r="N496">
        <v>-8.5</v>
      </c>
      <c r="P496" s="10" t="s">
        <v>871</v>
      </c>
    </row>
    <row r="497" spans="1:16" x14ac:dyDescent="0.45">
      <c r="A497" s="10" t="s">
        <v>189</v>
      </c>
      <c r="B497" s="10" t="s">
        <v>21</v>
      </c>
      <c r="C497">
        <v>489</v>
      </c>
      <c r="D497">
        <v>-4.8</v>
      </c>
      <c r="H497" s="10" t="s">
        <v>871</v>
      </c>
      <c r="I497">
        <v>-8.6</v>
      </c>
      <c r="J497">
        <v>0.1</v>
      </c>
      <c r="L497">
        <v>2.9</v>
      </c>
      <c r="N497">
        <v>-6.7</v>
      </c>
      <c r="P497" s="10" t="s">
        <v>871</v>
      </c>
    </row>
    <row r="498" spans="1:16" x14ac:dyDescent="0.45">
      <c r="A498" s="10" t="s">
        <v>319</v>
      </c>
      <c r="B498" s="10" t="s">
        <v>21</v>
      </c>
      <c r="C498">
        <v>799.1</v>
      </c>
      <c r="D498">
        <v>-4.8</v>
      </c>
      <c r="F498">
        <v>0.9</v>
      </c>
      <c r="H498" s="10" t="s">
        <v>871</v>
      </c>
      <c r="I498">
        <v>-8.9</v>
      </c>
      <c r="J498">
        <v>4.2</v>
      </c>
      <c r="N498">
        <v>-8.1</v>
      </c>
      <c r="P498" s="10" t="s">
        <v>871</v>
      </c>
    </row>
    <row r="499" spans="1:16" x14ac:dyDescent="0.45">
      <c r="A499" s="10" t="s">
        <v>538</v>
      </c>
      <c r="B499" s="10" t="s">
        <v>21</v>
      </c>
      <c r="C499">
        <v>875</v>
      </c>
      <c r="D499">
        <v>-4.8</v>
      </c>
      <c r="F499">
        <v>1.2</v>
      </c>
      <c r="H499" s="10" t="s">
        <v>871</v>
      </c>
      <c r="I499">
        <v>-8</v>
      </c>
      <c r="J499">
        <v>-0.2</v>
      </c>
      <c r="K499">
        <v>2.4</v>
      </c>
      <c r="N499">
        <v>-7.9</v>
      </c>
      <c r="P499" s="10" t="s">
        <v>871</v>
      </c>
    </row>
    <row r="500" spans="1:16" x14ac:dyDescent="0.45">
      <c r="A500" s="10" t="s">
        <v>297</v>
      </c>
      <c r="B500" s="10" t="s">
        <v>21</v>
      </c>
      <c r="C500">
        <v>513.20000000000005</v>
      </c>
      <c r="D500">
        <v>-4.9000000000000004</v>
      </c>
      <c r="F500">
        <v>0.3</v>
      </c>
      <c r="H500" s="10" t="s">
        <v>871</v>
      </c>
      <c r="I500">
        <v>-8</v>
      </c>
      <c r="J500">
        <v>6</v>
      </c>
      <c r="K500">
        <v>6.8</v>
      </c>
      <c r="N500">
        <v>-8.9</v>
      </c>
      <c r="P500" s="10" t="s">
        <v>871</v>
      </c>
    </row>
    <row r="501" spans="1:16" x14ac:dyDescent="0.45">
      <c r="A501" s="10" t="s">
        <v>458</v>
      </c>
      <c r="B501" s="10" t="s">
        <v>21</v>
      </c>
      <c r="C501">
        <v>643.20000000000005</v>
      </c>
      <c r="D501">
        <v>-4.9000000000000004</v>
      </c>
      <c r="F501">
        <v>1.1000000000000001</v>
      </c>
      <c r="G501">
        <v>-6.1</v>
      </c>
      <c r="H501" s="10" t="s">
        <v>871</v>
      </c>
      <c r="I501">
        <v>-7.5</v>
      </c>
      <c r="J501">
        <v>1.2</v>
      </c>
      <c r="K501">
        <v>1.6</v>
      </c>
      <c r="N501">
        <v>-6.5</v>
      </c>
      <c r="P501" s="10" t="s">
        <v>871</v>
      </c>
    </row>
    <row r="502" spans="1:16" x14ac:dyDescent="0.45">
      <c r="A502" s="10" t="s">
        <v>1742</v>
      </c>
      <c r="B502" s="10" t="s">
        <v>21</v>
      </c>
      <c r="C502">
        <v>310.10000000000002</v>
      </c>
      <c r="D502">
        <v>-4.9000000000000004</v>
      </c>
      <c r="F502">
        <v>1.1000000000000001</v>
      </c>
      <c r="G502">
        <v>-3.7</v>
      </c>
      <c r="H502" s="10" t="s">
        <v>871</v>
      </c>
      <c r="I502">
        <v>-9.1999999999999993</v>
      </c>
      <c r="J502">
        <v>5.8</v>
      </c>
      <c r="N502">
        <v>-8.4</v>
      </c>
      <c r="P502" s="10" t="s">
        <v>871</v>
      </c>
    </row>
    <row r="503" spans="1:16" x14ac:dyDescent="0.45">
      <c r="A503" s="10" t="s">
        <v>658</v>
      </c>
      <c r="B503" s="10" t="s">
        <v>21</v>
      </c>
      <c r="C503">
        <v>619.1</v>
      </c>
      <c r="D503">
        <v>-4.9000000000000004</v>
      </c>
      <c r="F503">
        <v>0</v>
      </c>
      <c r="H503" s="10" t="s">
        <v>871</v>
      </c>
      <c r="I503">
        <v>-9.1999999999999993</v>
      </c>
      <c r="J503">
        <v>3.6</v>
      </c>
      <c r="K503">
        <v>4.9000000000000004</v>
      </c>
      <c r="N503">
        <v>-8.5</v>
      </c>
      <c r="P503" s="10" t="s">
        <v>871</v>
      </c>
    </row>
    <row r="504" spans="1:16" x14ac:dyDescent="0.45">
      <c r="A504" s="10" t="s">
        <v>263</v>
      </c>
      <c r="B504" s="10" t="s">
        <v>21</v>
      </c>
      <c r="C504">
        <v>436</v>
      </c>
      <c r="D504">
        <v>-4.9000000000000004</v>
      </c>
      <c r="F504">
        <v>-0.7</v>
      </c>
      <c r="H504" s="10" t="s">
        <v>871</v>
      </c>
      <c r="I504">
        <v>-8.8000000000000007</v>
      </c>
      <c r="J504">
        <v>3</v>
      </c>
      <c r="K504">
        <v>8.1</v>
      </c>
      <c r="L504">
        <v>5</v>
      </c>
      <c r="N504">
        <v>-9.6999999999999993</v>
      </c>
      <c r="P504" s="10" t="s">
        <v>871</v>
      </c>
    </row>
    <row r="505" spans="1:16" x14ac:dyDescent="0.45">
      <c r="A505" s="10" t="s">
        <v>107</v>
      </c>
      <c r="B505" s="10" t="s">
        <v>21</v>
      </c>
      <c r="C505">
        <v>585.1</v>
      </c>
      <c r="D505">
        <v>-4.9000000000000004</v>
      </c>
      <c r="H505" s="10" t="s">
        <v>871</v>
      </c>
      <c r="I505">
        <v>-9.5</v>
      </c>
      <c r="J505">
        <v>2.6</v>
      </c>
      <c r="K505">
        <v>2.8</v>
      </c>
      <c r="N505">
        <v>-8.5</v>
      </c>
      <c r="P505" s="10" t="s">
        <v>871</v>
      </c>
    </row>
    <row r="506" spans="1:16" x14ac:dyDescent="0.45">
      <c r="A506" s="10" t="s">
        <v>475</v>
      </c>
      <c r="B506" s="10" t="s">
        <v>21</v>
      </c>
      <c r="C506">
        <v>382</v>
      </c>
      <c r="D506">
        <v>-4.9000000000000004</v>
      </c>
      <c r="H506" s="10" t="s">
        <v>871</v>
      </c>
      <c r="J506">
        <v>3.2</v>
      </c>
      <c r="K506">
        <v>3.6</v>
      </c>
      <c r="N506">
        <v>-6.7</v>
      </c>
      <c r="P506" s="10" t="s">
        <v>871</v>
      </c>
    </row>
    <row r="507" spans="1:16" x14ac:dyDescent="0.45">
      <c r="A507" s="10" t="s">
        <v>296</v>
      </c>
      <c r="B507" s="10" t="s">
        <v>21</v>
      </c>
      <c r="C507">
        <v>1862.1</v>
      </c>
      <c r="D507">
        <v>-4.9000000000000004</v>
      </c>
      <c r="F507">
        <v>0.7</v>
      </c>
      <c r="G507">
        <v>-5.7</v>
      </c>
      <c r="H507" s="10" t="s">
        <v>871</v>
      </c>
      <c r="I507">
        <v>-8.1999999999999993</v>
      </c>
      <c r="J507">
        <v>4.4000000000000004</v>
      </c>
      <c r="K507">
        <v>6.9</v>
      </c>
      <c r="N507">
        <v>-5.9</v>
      </c>
      <c r="P507" s="10" t="s">
        <v>871</v>
      </c>
    </row>
    <row r="508" spans="1:16" x14ac:dyDescent="0.45">
      <c r="A508" s="10" t="s">
        <v>334</v>
      </c>
      <c r="B508" s="10" t="s">
        <v>335</v>
      </c>
      <c r="C508">
        <v>597.1</v>
      </c>
      <c r="D508">
        <v>-4.9000000000000004</v>
      </c>
      <c r="F508">
        <v>1.3</v>
      </c>
      <c r="H508" s="10" t="s">
        <v>871</v>
      </c>
      <c r="I508">
        <v>-9.3000000000000007</v>
      </c>
      <c r="J508">
        <v>7.7</v>
      </c>
      <c r="K508">
        <v>5.7</v>
      </c>
      <c r="N508">
        <v>-8.9</v>
      </c>
      <c r="P508" s="10" t="s">
        <v>871</v>
      </c>
    </row>
    <row r="509" spans="1:16" x14ac:dyDescent="0.45">
      <c r="A509" s="10" t="s">
        <v>620</v>
      </c>
      <c r="B509" s="10" t="s">
        <v>21</v>
      </c>
      <c r="C509">
        <v>362.2</v>
      </c>
      <c r="D509">
        <v>-4.9000000000000004</v>
      </c>
      <c r="F509">
        <v>0.6</v>
      </c>
      <c r="G509">
        <v>-6</v>
      </c>
      <c r="H509" s="10" t="s">
        <v>871</v>
      </c>
      <c r="I509">
        <v>-9.6</v>
      </c>
      <c r="J509">
        <v>2.2000000000000002</v>
      </c>
      <c r="K509">
        <v>8.3000000000000007</v>
      </c>
      <c r="N509">
        <v>-8.5</v>
      </c>
      <c r="P509" s="10" t="s">
        <v>871</v>
      </c>
    </row>
    <row r="510" spans="1:16" x14ac:dyDescent="0.45">
      <c r="A510" s="10" t="s">
        <v>803</v>
      </c>
      <c r="B510" s="10" t="s">
        <v>21</v>
      </c>
      <c r="C510">
        <v>525</v>
      </c>
      <c r="D510">
        <v>-4.9000000000000004</v>
      </c>
      <c r="F510">
        <v>1.8</v>
      </c>
      <c r="H510" s="10" t="s">
        <v>871</v>
      </c>
      <c r="I510">
        <v>3.6</v>
      </c>
      <c r="J510">
        <v>0.4</v>
      </c>
      <c r="K510">
        <v>1</v>
      </c>
      <c r="L510">
        <v>0.4</v>
      </c>
      <c r="N510">
        <v>-9.1</v>
      </c>
      <c r="P510" s="10" t="s">
        <v>871</v>
      </c>
    </row>
    <row r="511" spans="1:16" x14ac:dyDescent="0.45">
      <c r="A511" s="10" t="s">
        <v>440</v>
      </c>
      <c r="B511" s="10" t="s">
        <v>109</v>
      </c>
      <c r="C511">
        <v>347.2</v>
      </c>
      <c r="D511">
        <v>-5</v>
      </c>
      <c r="H511" s="10" t="s">
        <v>871</v>
      </c>
      <c r="I511">
        <v>-7.8</v>
      </c>
      <c r="K511">
        <v>2</v>
      </c>
      <c r="P511" s="10" t="s">
        <v>2024</v>
      </c>
    </row>
    <row r="512" spans="1:16" x14ac:dyDescent="0.45">
      <c r="A512" s="10" t="s">
        <v>554</v>
      </c>
      <c r="B512" s="10" t="s">
        <v>21</v>
      </c>
      <c r="C512">
        <v>316.10000000000002</v>
      </c>
      <c r="D512">
        <v>-5</v>
      </c>
      <c r="H512" s="10" t="s">
        <v>871</v>
      </c>
      <c r="I512">
        <v>-8.4</v>
      </c>
      <c r="J512">
        <v>1.8</v>
      </c>
      <c r="K512">
        <v>4.3</v>
      </c>
      <c r="N512">
        <v>-7.7</v>
      </c>
      <c r="P512" s="10" t="s">
        <v>871</v>
      </c>
    </row>
    <row r="513" spans="1:16" x14ac:dyDescent="0.45">
      <c r="A513" s="10" t="s">
        <v>794</v>
      </c>
      <c r="B513" s="10" t="s">
        <v>21</v>
      </c>
      <c r="C513">
        <v>1291</v>
      </c>
      <c r="D513">
        <v>-5</v>
      </c>
      <c r="F513">
        <v>0.6</v>
      </c>
      <c r="H513" s="10" t="s">
        <v>871</v>
      </c>
      <c r="I513">
        <v>-8.1</v>
      </c>
      <c r="J513">
        <v>4.4000000000000004</v>
      </c>
      <c r="K513">
        <v>7.4</v>
      </c>
      <c r="L513">
        <v>6.4</v>
      </c>
      <c r="N513">
        <v>-7.4</v>
      </c>
      <c r="P513" s="10" t="s">
        <v>871</v>
      </c>
    </row>
    <row r="514" spans="1:16" x14ac:dyDescent="0.45">
      <c r="A514" s="10" t="s">
        <v>791</v>
      </c>
      <c r="B514" s="10" t="s">
        <v>26</v>
      </c>
      <c r="C514">
        <v>405</v>
      </c>
      <c r="D514">
        <v>-5</v>
      </c>
      <c r="F514">
        <v>1.6</v>
      </c>
      <c r="H514" s="10" t="s">
        <v>871</v>
      </c>
      <c r="I514">
        <v>-8.9</v>
      </c>
      <c r="J514">
        <v>6.7</v>
      </c>
      <c r="K514">
        <v>4.0999999999999996</v>
      </c>
      <c r="N514">
        <v>-9.6</v>
      </c>
      <c r="P514" s="10" t="s">
        <v>871</v>
      </c>
    </row>
    <row r="515" spans="1:16" x14ac:dyDescent="0.45">
      <c r="A515" s="10" t="s">
        <v>389</v>
      </c>
      <c r="B515" s="10" t="s">
        <v>21</v>
      </c>
      <c r="C515">
        <v>531</v>
      </c>
      <c r="D515">
        <v>-5</v>
      </c>
      <c r="G515">
        <v>-5</v>
      </c>
      <c r="H515" s="10" t="s">
        <v>871</v>
      </c>
      <c r="I515">
        <v>-9.6</v>
      </c>
      <c r="J515">
        <v>-0.6</v>
      </c>
      <c r="K515">
        <v>-2.6</v>
      </c>
      <c r="N515">
        <v>-5.4</v>
      </c>
      <c r="P515" s="10" t="s">
        <v>871</v>
      </c>
    </row>
    <row r="516" spans="1:16" x14ac:dyDescent="0.45">
      <c r="A516" s="10" t="s">
        <v>221</v>
      </c>
      <c r="B516" s="10" t="s">
        <v>21</v>
      </c>
      <c r="C516">
        <v>508.2</v>
      </c>
      <c r="D516">
        <v>-5</v>
      </c>
      <c r="H516" s="10" t="s">
        <v>871</v>
      </c>
      <c r="I516">
        <v>-8.3000000000000007</v>
      </c>
      <c r="J516">
        <v>0.8</v>
      </c>
      <c r="K516">
        <v>6.2</v>
      </c>
      <c r="N516">
        <v>-4.7</v>
      </c>
      <c r="P516" s="10" t="s">
        <v>871</v>
      </c>
    </row>
    <row r="517" spans="1:16" x14ac:dyDescent="0.45">
      <c r="A517" s="10" t="s">
        <v>571</v>
      </c>
      <c r="B517" s="10" t="s">
        <v>21</v>
      </c>
      <c r="C517">
        <v>1297.2</v>
      </c>
      <c r="D517">
        <v>-5</v>
      </c>
      <c r="F517">
        <v>2.4</v>
      </c>
      <c r="H517" s="10" t="s">
        <v>871</v>
      </c>
      <c r="I517">
        <v>-8.3000000000000007</v>
      </c>
      <c r="J517">
        <v>8.3000000000000007</v>
      </c>
      <c r="K517">
        <v>5.5</v>
      </c>
      <c r="L517">
        <v>4.5999999999999996</v>
      </c>
      <c r="N517">
        <v>-7.2</v>
      </c>
      <c r="P517" s="10" t="s">
        <v>871</v>
      </c>
    </row>
    <row r="518" spans="1:16" x14ac:dyDescent="0.45">
      <c r="A518" s="10" t="s">
        <v>61</v>
      </c>
      <c r="B518" s="10" t="s">
        <v>21</v>
      </c>
      <c r="C518">
        <v>577.20000000000005</v>
      </c>
      <c r="D518">
        <v>-5</v>
      </c>
      <c r="F518">
        <v>-1.8</v>
      </c>
      <c r="H518" s="10" t="s">
        <v>871</v>
      </c>
      <c r="I518">
        <v>-8.1</v>
      </c>
      <c r="J518">
        <v>3.5</v>
      </c>
      <c r="K518">
        <v>4.5</v>
      </c>
      <c r="M518">
        <v>4.5999999999999996</v>
      </c>
      <c r="N518">
        <v>-5.4</v>
      </c>
      <c r="P518" s="10" t="s">
        <v>871</v>
      </c>
    </row>
    <row r="519" spans="1:16" x14ac:dyDescent="0.45">
      <c r="A519" s="10" t="s">
        <v>550</v>
      </c>
      <c r="B519" s="10" t="s">
        <v>21</v>
      </c>
      <c r="C519">
        <v>1585.2</v>
      </c>
      <c r="D519">
        <v>-5</v>
      </c>
      <c r="F519">
        <v>-0.6</v>
      </c>
      <c r="H519" s="10" t="s">
        <v>871</v>
      </c>
      <c r="I519">
        <v>-9.1999999999999993</v>
      </c>
      <c r="J519">
        <v>1.5</v>
      </c>
      <c r="K519">
        <v>-1.2</v>
      </c>
      <c r="N519">
        <v>-7.8</v>
      </c>
      <c r="P519" s="10" t="s">
        <v>871</v>
      </c>
    </row>
    <row r="520" spans="1:16" x14ac:dyDescent="0.45">
      <c r="A520" s="10" t="s">
        <v>489</v>
      </c>
      <c r="B520" s="10" t="s">
        <v>21</v>
      </c>
      <c r="C520">
        <v>1108.0999999999999</v>
      </c>
      <c r="D520">
        <v>-5.0999999999999996</v>
      </c>
      <c r="F520">
        <v>1.1000000000000001</v>
      </c>
      <c r="G520">
        <v>-7.1</v>
      </c>
      <c r="H520" s="10" t="s">
        <v>871</v>
      </c>
      <c r="I520">
        <v>-9.1999999999999993</v>
      </c>
      <c r="J520">
        <v>2.2999999999999998</v>
      </c>
      <c r="K520">
        <v>5.0999999999999996</v>
      </c>
      <c r="P520" s="10" t="s">
        <v>871</v>
      </c>
    </row>
    <row r="521" spans="1:16" x14ac:dyDescent="0.45">
      <c r="A521" s="10" t="s">
        <v>543</v>
      </c>
      <c r="B521" s="10" t="s">
        <v>87</v>
      </c>
      <c r="C521">
        <v>466.2</v>
      </c>
      <c r="D521">
        <v>-5.0999999999999996</v>
      </c>
      <c r="H521" s="10" t="s">
        <v>871</v>
      </c>
      <c r="I521">
        <v>-7.9</v>
      </c>
      <c r="J521">
        <v>0.2</v>
      </c>
      <c r="K521">
        <v>1.5</v>
      </c>
      <c r="N521">
        <v>-6.8</v>
      </c>
      <c r="P521" s="10" t="s">
        <v>871</v>
      </c>
    </row>
    <row r="522" spans="1:16" x14ac:dyDescent="0.45">
      <c r="A522" s="10" t="s">
        <v>565</v>
      </c>
      <c r="B522" s="10" t="s">
        <v>21</v>
      </c>
      <c r="C522">
        <v>837.2</v>
      </c>
      <c r="D522">
        <v>-5.0999999999999996</v>
      </c>
      <c r="F522">
        <v>0.5</v>
      </c>
      <c r="G522">
        <v>-9.1</v>
      </c>
      <c r="H522" s="10" t="s">
        <v>871</v>
      </c>
      <c r="I522">
        <v>-7.9</v>
      </c>
      <c r="J522">
        <v>6.8</v>
      </c>
      <c r="K522">
        <v>5.6</v>
      </c>
      <c r="N522">
        <v>-7.4</v>
      </c>
      <c r="P522" s="10" t="s">
        <v>871</v>
      </c>
    </row>
    <row r="523" spans="1:16" x14ac:dyDescent="0.45">
      <c r="A523" s="10" t="s">
        <v>70</v>
      </c>
      <c r="B523" s="10" t="s">
        <v>21</v>
      </c>
      <c r="C523">
        <v>1311.1</v>
      </c>
      <c r="D523">
        <v>-5.0999999999999996</v>
      </c>
      <c r="G523">
        <v>-8.1999999999999993</v>
      </c>
      <c r="H523" s="10" t="s">
        <v>871</v>
      </c>
      <c r="I523">
        <v>-8.8000000000000007</v>
      </c>
      <c r="J523">
        <v>5.3</v>
      </c>
      <c r="K523">
        <v>7.6</v>
      </c>
      <c r="L523">
        <v>3.8</v>
      </c>
      <c r="N523">
        <v>-6.2</v>
      </c>
      <c r="P523" s="10" t="s">
        <v>871</v>
      </c>
    </row>
    <row r="524" spans="1:16" x14ac:dyDescent="0.45">
      <c r="A524" s="10" t="s">
        <v>603</v>
      </c>
      <c r="B524" s="10" t="s">
        <v>21</v>
      </c>
      <c r="C524">
        <v>612.1</v>
      </c>
      <c r="D524">
        <v>-5.0999999999999996</v>
      </c>
      <c r="F524">
        <v>0.7</v>
      </c>
      <c r="H524" s="10" t="s">
        <v>871</v>
      </c>
      <c r="I524">
        <v>-9</v>
      </c>
      <c r="J524">
        <v>1.9</v>
      </c>
      <c r="K524">
        <v>3.3</v>
      </c>
      <c r="L524">
        <v>1.1000000000000001</v>
      </c>
      <c r="N524">
        <v>-7.5</v>
      </c>
      <c r="P524" s="10" t="s">
        <v>871</v>
      </c>
    </row>
    <row r="525" spans="1:16" x14ac:dyDescent="0.45">
      <c r="A525" s="10" t="s">
        <v>213</v>
      </c>
      <c r="B525" s="10" t="s">
        <v>21</v>
      </c>
      <c r="C525">
        <v>574.20000000000005</v>
      </c>
      <c r="D525">
        <v>-5.0999999999999996</v>
      </c>
      <c r="F525">
        <v>1.2</v>
      </c>
      <c r="G525">
        <v>-5.8</v>
      </c>
      <c r="H525" s="10" t="s">
        <v>871</v>
      </c>
      <c r="I525">
        <v>-8.4</v>
      </c>
      <c r="J525">
        <v>3</v>
      </c>
      <c r="K525">
        <v>4.2</v>
      </c>
      <c r="N525">
        <v>-5.7</v>
      </c>
      <c r="P525" s="10" t="s">
        <v>871</v>
      </c>
    </row>
    <row r="526" spans="1:16" x14ac:dyDescent="0.45">
      <c r="A526" s="10" t="s">
        <v>108</v>
      </c>
      <c r="B526" s="10" t="s">
        <v>109</v>
      </c>
      <c r="C526">
        <v>337</v>
      </c>
      <c r="D526">
        <v>-5.0999999999999996</v>
      </c>
      <c r="F526">
        <v>-2.5</v>
      </c>
      <c r="G526">
        <v>-8.6999999999999993</v>
      </c>
      <c r="H526" s="10" t="s">
        <v>871</v>
      </c>
      <c r="I526">
        <v>-9.8000000000000007</v>
      </c>
      <c r="J526">
        <v>6.6</v>
      </c>
      <c r="P526" s="10" t="s">
        <v>871</v>
      </c>
    </row>
    <row r="527" spans="1:16" x14ac:dyDescent="0.45">
      <c r="A527" s="10" t="s">
        <v>439</v>
      </c>
      <c r="B527" s="10" t="s">
        <v>21</v>
      </c>
      <c r="C527">
        <v>784.1</v>
      </c>
      <c r="D527">
        <v>-5.2</v>
      </c>
      <c r="H527" s="10" t="s">
        <v>871</v>
      </c>
      <c r="I527">
        <v>-8</v>
      </c>
      <c r="J527">
        <v>1.9</v>
      </c>
      <c r="K527">
        <v>0.5</v>
      </c>
      <c r="L527">
        <v>4.7</v>
      </c>
      <c r="N527">
        <v>-8</v>
      </c>
      <c r="P527" s="10" t="s">
        <v>871</v>
      </c>
    </row>
    <row r="528" spans="1:16" x14ac:dyDescent="0.45">
      <c r="A528" s="10" t="s">
        <v>421</v>
      </c>
      <c r="B528" s="10" t="s">
        <v>21</v>
      </c>
      <c r="C528">
        <v>2245</v>
      </c>
      <c r="D528">
        <v>-5.2</v>
      </c>
      <c r="F528">
        <v>-0.5</v>
      </c>
      <c r="H528" s="10" t="s">
        <v>871</v>
      </c>
      <c r="I528">
        <v>-8.6</v>
      </c>
      <c r="J528">
        <v>1.6</v>
      </c>
      <c r="K528">
        <v>1.5</v>
      </c>
      <c r="L528">
        <v>1.8</v>
      </c>
      <c r="N528">
        <v>-6.4</v>
      </c>
      <c r="P528" s="10" t="s">
        <v>871</v>
      </c>
    </row>
    <row r="529" spans="1:16" x14ac:dyDescent="0.45">
      <c r="A529" s="10" t="s">
        <v>245</v>
      </c>
      <c r="B529" s="10" t="s">
        <v>21</v>
      </c>
      <c r="C529">
        <v>1196</v>
      </c>
      <c r="D529">
        <v>-5.2</v>
      </c>
      <c r="H529" s="10" t="s">
        <v>871</v>
      </c>
      <c r="I529">
        <v>-8.3000000000000007</v>
      </c>
      <c r="J529">
        <v>1.7</v>
      </c>
      <c r="K529">
        <v>3.9</v>
      </c>
      <c r="N529">
        <v>-7.1</v>
      </c>
      <c r="P529" s="10" t="s">
        <v>871</v>
      </c>
    </row>
    <row r="530" spans="1:16" x14ac:dyDescent="0.45">
      <c r="A530" s="10" t="s">
        <v>485</v>
      </c>
      <c r="B530" s="10" t="s">
        <v>21</v>
      </c>
      <c r="C530">
        <v>2491.1</v>
      </c>
      <c r="D530">
        <v>-5.2</v>
      </c>
      <c r="F530">
        <v>2.5</v>
      </c>
      <c r="H530" s="10" t="s">
        <v>871</v>
      </c>
      <c r="I530">
        <v>-8.3000000000000007</v>
      </c>
      <c r="J530">
        <v>2.2000000000000002</v>
      </c>
      <c r="K530">
        <v>5.5</v>
      </c>
      <c r="L530">
        <v>5.0999999999999996</v>
      </c>
      <c r="M530">
        <v>6.6</v>
      </c>
      <c r="N530">
        <v>-7.7</v>
      </c>
      <c r="P530" s="10" t="s">
        <v>871</v>
      </c>
    </row>
    <row r="531" spans="1:16" x14ac:dyDescent="0.45">
      <c r="A531" s="10" t="s">
        <v>513</v>
      </c>
      <c r="B531" s="10" t="s">
        <v>21</v>
      </c>
      <c r="C531">
        <v>676.2</v>
      </c>
      <c r="D531">
        <v>-5.2</v>
      </c>
      <c r="H531" s="10" t="s">
        <v>871</v>
      </c>
      <c r="I531">
        <v>-9.4</v>
      </c>
      <c r="J531">
        <v>6.9</v>
      </c>
      <c r="K531">
        <v>10.1</v>
      </c>
      <c r="L531">
        <v>6.6</v>
      </c>
      <c r="N531">
        <v>-8</v>
      </c>
      <c r="P531" s="10" t="s">
        <v>871</v>
      </c>
    </row>
    <row r="532" spans="1:16" x14ac:dyDescent="0.45">
      <c r="A532" s="10" t="s">
        <v>573</v>
      </c>
      <c r="B532" s="10" t="s">
        <v>21</v>
      </c>
      <c r="C532">
        <v>1861</v>
      </c>
      <c r="D532">
        <v>-5.2</v>
      </c>
      <c r="F532">
        <v>1.9</v>
      </c>
      <c r="G532">
        <v>-4.2</v>
      </c>
      <c r="H532" s="10" t="s">
        <v>871</v>
      </c>
      <c r="I532">
        <v>-8</v>
      </c>
      <c r="J532">
        <v>1</v>
      </c>
      <c r="K532">
        <v>4</v>
      </c>
      <c r="L532">
        <v>4.2</v>
      </c>
      <c r="N532">
        <v>-2.9</v>
      </c>
      <c r="P532" s="10" t="s">
        <v>871</v>
      </c>
    </row>
    <row r="533" spans="1:16" x14ac:dyDescent="0.45">
      <c r="A533" s="10" t="s">
        <v>371</v>
      </c>
      <c r="B533" s="10" t="s">
        <v>372</v>
      </c>
      <c r="C533">
        <v>471.1</v>
      </c>
      <c r="D533">
        <v>-5.2</v>
      </c>
      <c r="H533" s="10" t="s">
        <v>871</v>
      </c>
      <c r="I533">
        <v>-8.9</v>
      </c>
      <c r="K533">
        <v>7.9</v>
      </c>
      <c r="M533">
        <v>8.6</v>
      </c>
      <c r="N533">
        <v>-8.8000000000000007</v>
      </c>
      <c r="P533" s="10" t="s">
        <v>871</v>
      </c>
    </row>
    <row r="534" spans="1:16" x14ac:dyDescent="0.45">
      <c r="A534" s="10" t="s">
        <v>642</v>
      </c>
      <c r="B534" s="10" t="s">
        <v>21</v>
      </c>
      <c r="C534">
        <v>1269.0999999999999</v>
      </c>
      <c r="D534">
        <v>-5.2</v>
      </c>
      <c r="F534">
        <v>-1.2</v>
      </c>
      <c r="H534" s="10" t="s">
        <v>871</v>
      </c>
      <c r="I534">
        <v>-8.5</v>
      </c>
      <c r="J534">
        <v>-1.2</v>
      </c>
      <c r="K534">
        <v>7.5</v>
      </c>
      <c r="L534">
        <v>4.5999999999999996</v>
      </c>
      <c r="N534">
        <v>-5.3</v>
      </c>
      <c r="P534" s="10" t="s">
        <v>871</v>
      </c>
    </row>
    <row r="535" spans="1:16" x14ac:dyDescent="0.45">
      <c r="A535" s="10" t="s">
        <v>462</v>
      </c>
      <c r="B535" s="10" t="s">
        <v>145</v>
      </c>
      <c r="C535">
        <v>352.1</v>
      </c>
      <c r="D535">
        <v>-5.2</v>
      </c>
      <c r="F535">
        <v>1.1000000000000001</v>
      </c>
      <c r="H535" s="10" t="s">
        <v>871</v>
      </c>
      <c r="I535">
        <v>-10.6</v>
      </c>
      <c r="J535">
        <v>2.6</v>
      </c>
      <c r="K535">
        <v>5.6</v>
      </c>
      <c r="L535">
        <v>2.9</v>
      </c>
      <c r="N535">
        <v>-5.8</v>
      </c>
      <c r="P535" s="10" t="s">
        <v>871</v>
      </c>
    </row>
    <row r="536" spans="1:16" x14ac:dyDescent="0.45">
      <c r="A536" s="10" t="s">
        <v>566</v>
      </c>
      <c r="B536" s="10" t="s">
        <v>87</v>
      </c>
      <c r="C536">
        <v>591.1</v>
      </c>
      <c r="D536">
        <v>-5.2</v>
      </c>
      <c r="H536" s="10" t="s">
        <v>871</v>
      </c>
      <c r="I536">
        <v>-8.8000000000000007</v>
      </c>
      <c r="J536">
        <v>1.4</v>
      </c>
      <c r="K536">
        <v>2.7</v>
      </c>
      <c r="N536">
        <v>-4.9000000000000004</v>
      </c>
      <c r="P536" s="10" t="s">
        <v>871</v>
      </c>
    </row>
    <row r="537" spans="1:16" x14ac:dyDescent="0.45">
      <c r="A537" s="10" t="s">
        <v>672</v>
      </c>
      <c r="B537" s="10" t="s">
        <v>21</v>
      </c>
      <c r="C537">
        <v>452</v>
      </c>
      <c r="D537">
        <v>-5.2</v>
      </c>
      <c r="H537" s="10" t="s">
        <v>871</v>
      </c>
      <c r="I537">
        <v>-9.5</v>
      </c>
      <c r="J537">
        <v>1.3</v>
      </c>
      <c r="K537">
        <v>1.6</v>
      </c>
      <c r="N537">
        <v>-9.5</v>
      </c>
      <c r="P537" s="10" t="s">
        <v>871</v>
      </c>
    </row>
    <row r="538" spans="1:16" x14ac:dyDescent="0.45">
      <c r="A538" s="10" t="s">
        <v>515</v>
      </c>
      <c r="B538" s="10" t="s">
        <v>21</v>
      </c>
      <c r="C538">
        <v>683.1</v>
      </c>
      <c r="D538">
        <v>-5.2</v>
      </c>
      <c r="F538">
        <v>-0.5</v>
      </c>
      <c r="H538" s="10" t="s">
        <v>871</v>
      </c>
      <c r="I538">
        <v>-8.5</v>
      </c>
      <c r="J538">
        <v>1.6</v>
      </c>
      <c r="K538">
        <v>0.9</v>
      </c>
      <c r="N538">
        <v>-8.6</v>
      </c>
      <c r="P538" s="10" t="s">
        <v>871</v>
      </c>
    </row>
    <row r="539" spans="1:16" x14ac:dyDescent="0.45">
      <c r="A539" s="10" t="s">
        <v>343</v>
      </c>
      <c r="B539" s="10" t="s">
        <v>21</v>
      </c>
      <c r="C539">
        <v>326.10000000000002</v>
      </c>
      <c r="D539">
        <v>-5.2</v>
      </c>
      <c r="G539">
        <v>-4.5</v>
      </c>
      <c r="H539" s="10" t="s">
        <v>871</v>
      </c>
      <c r="I539">
        <v>-9.8000000000000007</v>
      </c>
      <c r="J539">
        <v>1</v>
      </c>
      <c r="P539" s="10" t="s">
        <v>871</v>
      </c>
    </row>
    <row r="540" spans="1:16" x14ac:dyDescent="0.45">
      <c r="A540" s="10" t="s">
        <v>558</v>
      </c>
      <c r="B540" s="10" t="s">
        <v>21</v>
      </c>
      <c r="C540">
        <v>329.1</v>
      </c>
      <c r="D540">
        <v>-5.2</v>
      </c>
      <c r="F540">
        <v>0.7</v>
      </c>
      <c r="H540" s="10" t="s">
        <v>871</v>
      </c>
      <c r="I540">
        <v>-8.4</v>
      </c>
      <c r="J540">
        <v>3.3</v>
      </c>
      <c r="K540">
        <v>3</v>
      </c>
      <c r="N540">
        <v>-8.1</v>
      </c>
      <c r="P540" s="10" t="s">
        <v>871</v>
      </c>
    </row>
    <row r="541" spans="1:16" x14ac:dyDescent="0.45">
      <c r="A541" s="10" t="s">
        <v>419</v>
      </c>
      <c r="B541" s="10" t="s">
        <v>21</v>
      </c>
      <c r="C541">
        <v>1141.0999999999999</v>
      </c>
      <c r="D541">
        <v>-5.3</v>
      </c>
      <c r="F541">
        <v>-0.8</v>
      </c>
      <c r="H541" s="10" t="s">
        <v>871</v>
      </c>
      <c r="I541">
        <v>-9.3000000000000007</v>
      </c>
      <c r="J541">
        <v>-0.3</v>
      </c>
      <c r="K541">
        <v>6.9</v>
      </c>
      <c r="N541">
        <v>-7.9</v>
      </c>
      <c r="P541" s="10" t="s">
        <v>871</v>
      </c>
    </row>
    <row r="542" spans="1:16" x14ac:dyDescent="0.45">
      <c r="A542" s="10" t="s">
        <v>27</v>
      </c>
      <c r="B542" s="10" t="s">
        <v>21</v>
      </c>
      <c r="C542">
        <v>386.2</v>
      </c>
      <c r="D542">
        <v>-5.3</v>
      </c>
      <c r="F542">
        <v>0.8</v>
      </c>
      <c r="H542" s="10" t="s">
        <v>871</v>
      </c>
      <c r="I542">
        <v>-9.3000000000000007</v>
      </c>
      <c r="J542">
        <v>5.9</v>
      </c>
      <c r="K542">
        <v>9.6</v>
      </c>
      <c r="N542">
        <v>-8.6999999999999993</v>
      </c>
      <c r="P542" s="10" t="s">
        <v>871</v>
      </c>
    </row>
    <row r="543" spans="1:16" x14ac:dyDescent="0.45">
      <c r="A543" s="10" t="s">
        <v>731</v>
      </c>
      <c r="B543" s="10" t="s">
        <v>191</v>
      </c>
      <c r="C543">
        <v>399.2</v>
      </c>
      <c r="D543">
        <v>-5.3</v>
      </c>
      <c r="F543">
        <v>-0.4</v>
      </c>
      <c r="H543" s="10" t="s">
        <v>871</v>
      </c>
      <c r="I543">
        <v>-8.1999999999999993</v>
      </c>
      <c r="J543">
        <v>-0.5</v>
      </c>
      <c r="K543">
        <v>5.4</v>
      </c>
      <c r="N543">
        <v>-9.6999999999999993</v>
      </c>
      <c r="P543" s="10" t="s">
        <v>871</v>
      </c>
    </row>
    <row r="544" spans="1:16" x14ac:dyDescent="0.45">
      <c r="A544" s="10" t="s">
        <v>375</v>
      </c>
      <c r="B544" s="10" t="s">
        <v>21</v>
      </c>
      <c r="C544">
        <v>320.2</v>
      </c>
      <c r="D544">
        <v>-5.3</v>
      </c>
      <c r="H544" s="10" t="s">
        <v>871</v>
      </c>
      <c r="I544">
        <v>-9.4</v>
      </c>
      <c r="J544">
        <v>2.2999999999999998</v>
      </c>
      <c r="K544">
        <v>4.2</v>
      </c>
      <c r="N544">
        <v>-9</v>
      </c>
      <c r="P544" s="10" t="s">
        <v>871</v>
      </c>
    </row>
    <row r="545" spans="1:16" x14ac:dyDescent="0.45">
      <c r="A545" s="10" t="s">
        <v>655</v>
      </c>
      <c r="B545" s="10" t="s">
        <v>21</v>
      </c>
      <c r="C545">
        <v>461.2</v>
      </c>
      <c r="D545">
        <v>-5.3</v>
      </c>
      <c r="F545">
        <v>1.5</v>
      </c>
      <c r="H545" s="10" t="s">
        <v>871</v>
      </c>
      <c r="I545">
        <v>-8.4</v>
      </c>
      <c r="J545">
        <v>2.5</v>
      </c>
      <c r="N545">
        <v>-6.6</v>
      </c>
      <c r="P545" s="10" t="s">
        <v>871</v>
      </c>
    </row>
    <row r="546" spans="1:16" x14ac:dyDescent="0.45">
      <c r="A546" s="10" t="s">
        <v>162</v>
      </c>
      <c r="B546" s="10" t="s">
        <v>26</v>
      </c>
      <c r="C546">
        <v>324.2</v>
      </c>
      <c r="D546">
        <v>-5.3</v>
      </c>
      <c r="F546">
        <v>-0.5</v>
      </c>
      <c r="H546" s="10" t="s">
        <v>871</v>
      </c>
      <c r="I546">
        <v>-8.1</v>
      </c>
      <c r="J546">
        <v>1.1000000000000001</v>
      </c>
      <c r="K546">
        <v>5.4</v>
      </c>
      <c r="N546">
        <v>-6.6</v>
      </c>
      <c r="P546" s="10" t="s">
        <v>871</v>
      </c>
    </row>
    <row r="547" spans="1:16" x14ac:dyDescent="0.45">
      <c r="A547" s="10" t="s">
        <v>720</v>
      </c>
      <c r="B547" s="10" t="s">
        <v>312</v>
      </c>
      <c r="C547">
        <v>375.2</v>
      </c>
      <c r="D547">
        <v>-5.3</v>
      </c>
      <c r="G547">
        <v>-7.8</v>
      </c>
      <c r="H547" s="10" t="s">
        <v>871</v>
      </c>
      <c r="J547">
        <v>1.5</v>
      </c>
      <c r="K547">
        <v>1.8</v>
      </c>
      <c r="P547" s="10" t="s">
        <v>871</v>
      </c>
    </row>
    <row r="548" spans="1:16" x14ac:dyDescent="0.45">
      <c r="A548" s="10" t="s">
        <v>301</v>
      </c>
      <c r="B548" s="10" t="s">
        <v>21</v>
      </c>
      <c r="C548">
        <v>425</v>
      </c>
      <c r="D548">
        <v>-5.3</v>
      </c>
      <c r="F548">
        <v>-4.3</v>
      </c>
      <c r="H548" s="10" t="s">
        <v>871</v>
      </c>
      <c r="I548">
        <v>-8.8000000000000007</v>
      </c>
      <c r="J548">
        <v>1</v>
      </c>
      <c r="K548">
        <v>3.9</v>
      </c>
      <c r="N548">
        <v>-7.4</v>
      </c>
      <c r="P548" s="10" t="s">
        <v>871</v>
      </c>
    </row>
    <row r="549" spans="1:16" x14ac:dyDescent="0.45">
      <c r="A549" s="10" t="s">
        <v>802</v>
      </c>
      <c r="B549" s="10" t="s">
        <v>220</v>
      </c>
      <c r="C549">
        <v>318</v>
      </c>
      <c r="D549">
        <v>-5.3</v>
      </c>
      <c r="H549" s="10" t="s">
        <v>871</v>
      </c>
      <c r="I549">
        <v>-10.199999999999999</v>
      </c>
      <c r="J549">
        <v>1.8</v>
      </c>
      <c r="K549">
        <v>3.5</v>
      </c>
      <c r="N549">
        <v>-6</v>
      </c>
      <c r="P549" s="10" t="s">
        <v>871</v>
      </c>
    </row>
    <row r="550" spans="1:16" x14ac:dyDescent="0.45">
      <c r="A550" s="10" t="s">
        <v>808</v>
      </c>
      <c r="B550" s="10" t="s">
        <v>21</v>
      </c>
      <c r="C550">
        <v>463.2</v>
      </c>
      <c r="D550">
        <v>-5.4</v>
      </c>
      <c r="H550" s="10" t="s">
        <v>871</v>
      </c>
      <c r="I550">
        <v>-5.5</v>
      </c>
      <c r="J550">
        <v>1.5</v>
      </c>
      <c r="L550">
        <v>5.5</v>
      </c>
      <c r="N550">
        <v>-4.3</v>
      </c>
      <c r="P550" s="10" t="s">
        <v>871</v>
      </c>
    </row>
    <row r="551" spans="1:16" x14ac:dyDescent="0.45">
      <c r="A551" s="10" t="s">
        <v>478</v>
      </c>
      <c r="B551" s="10" t="s">
        <v>21</v>
      </c>
      <c r="C551">
        <v>682.2</v>
      </c>
      <c r="D551">
        <v>-5.4</v>
      </c>
      <c r="F551">
        <v>-0.1</v>
      </c>
      <c r="H551" s="10" t="s">
        <v>871</v>
      </c>
      <c r="I551">
        <v>-9</v>
      </c>
      <c r="J551">
        <v>0.9</v>
      </c>
      <c r="L551">
        <v>3.2</v>
      </c>
      <c r="N551">
        <v>-9.6</v>
      </c>
      <c r="P551" s="10" t="s">
        <v>871</v>
      </c>
    </row>
    <row r="552" spans="1:16" x14ac:dyDescent="0.45">
      <c r="A552" s="10" t="s">
        <v>155</v>
      </c>
      <c r="B552" s="10" t="s">
        <v>21</v>
      </c>
      <c r="C552">
        <v>302.2</v>
      </c>
      <c r="D552">
        <v>-5.4</v>
      </c>
      <c r="H552" s="10" t="s">
        <v>871</v>
      </c>
      <c r="I552">
        <v>-9.3000000000000007</v>
      </c>
      <c r="J552">
        <v>1.3</v>
      </c>
      <c r="N552">
        <v>-8.9</v>
      </c>
      <c r="P552" s="10" t="s">
        <v>871</v>
      </c>
    </row>
    <row r="553" spans="1:16" x14ac:dyDescent="0.45">
      <c r="A553" s="10" t="s">
        <v>377</v>
      </c>
      <c r="B553" s="10" t="s">
        <v>21</v>
      </c>
      <c r="C553">
        <v>449.2</v>
      </c>
      <c r="D553">
        <v>-5.4</v>
      </c>
      <c r="H553" s="10" t="s">
        <v>871</v>
      </c>
      <c r="I553">
        <v>-9.1</v>
      </c>
      <c r="J553">
        <v>2.9</v>
      </c>
      <c r="N553">
        <v>-9.5</v>
      </c>
      <c r="P553" s="10" t="s">
        <v>871</v>
      </c>
    </row>
    <row r="554" spans="1:16" x14ac:dyDescent="0.45">
      <c r="A554" s="10" t="s">
        <v>118</v>
      </c>
      <c r="B554" s="10" t="s">
        <v>119</v>
      </c>
      <c r="C554">
        <v>967</v>
      </c>
      <c r="D554">
        <v>-5.4</v>
      </c>
      <c r="F554">
        <v>-0.8</v>
      </c>
      <c r="H554" s="10" t="s">
        <v>871</v>
      </c>
      <c r="I554">
        <v>-9.6</v>
      </c>
      <c r="J554">
        <v>5.2</v>
      </c>
      <c r="K554">
        <v>5</v>
      </c>
      <c r="N554">
        <v>-9.1</v>
      </c>
      <c r="P554" s="10" t="s">
        <v>871</v>
      </c>
    </row>
    <row r="555" spans="1:16" x14ac:dyDescent="0.45">
      <c r="A555" s="10" t="s">
        <v>524</v>
      </c>
      <c r="B555" s="10" t="s">
        <v>115</v>
      </c>
      <c r="C555">
        <v>394</v>
      </c>
      <c r="D555">
        <v>-5.4</v>
      </c>
      <c r="F555">
        <v>1.4</v>
      </c>
      <c r="G555">
        <v>-6</v>
      </c>
      <c r="H555" s="10" t="s">
        <v>871</v>
      </c>
      <c r="I555">
        <v>-9.5</v>
      </c>
      <c r="J555">
        <v>5.2</v>
      </c>
      <c r="L555">
        <v>4.9000000000000004</v>
      </c>
      <c r="N555">
        <v>-9.1999999999999993</v>
      </c>
      <c r="P555" s="10" t="s">
        <v>2025</v>
      </c>
    </row>
    <row r="556" spans="1:16" x14ac:dyDescent="0.45">
      <c r="A556" s="10" t="s">
        <v>266</v>
      </c>
      <c r="B556" s="10" t="s">
        <v>21</v>
      </c>
      <c r="C556">
        <v>1459.1</v>
      </c>
      <c r="D556">
        <v>-5.4</v>
      </c>
      <c r="F556">
        <v>0.5</v>
      </c>
      <c r="G556">
        <v>-7.7</v>
      </c>
      <c r="H556" s="10" t="s">
        <v>871</v>
      </c>
      <c r="I556">
        <v>-8.9</v>
      </c>
      <c r="J556">
        <v>5.6</v>
      </c>
      <c r="K556">
        <v>4.8</v>
      </c>
      <c r="M556">
        <v>-3.2</v>
      </c>
      <c r="N556">
        <v>-8.1999999999999993</v>
      </c>
      <c r="P556" s="10" t="s">
        <v>871</v>
      </c>
    </row>
    <row r="557" spans="1:16" x14ac:dyDescent="0.45">
      <c r="A557" s="10" t="s">
        <v>693</v>
      </c>
      <c r="B557" s="10" t="s">
        <v>21</v>
      </c>
      <c r="C557">
        <v>464</v>
      </c>
      <c r="D557">
        <v>-5.4</v>
      </c>
      <c r="H557" s="10" t="s">
        <v>871</v>
      </c>
      <c r="I557">
        <v>-8.6</v>
      </c>
      <c r="J557">
        <v>0.2</v>
      </c>
      <c r="K557">
        <v>3.7</v>
      </c>
      <c r="N557">
        <v>-7.2</v>
      </c>
      <c r="P557" s="10" t="s">
        <v>871</v>
      </c>
    </row>
    <row r="558" spans="1:16" x14ac:dyDescent="0.45">
      <c r="A558" s="10" t="s">
        <v>161</v>
      </c>
      <c r="B558" s="10" t="s">
        <v>21</v>
      </c>
      <c r="C558">
        <v>555.1</v>
      </c>
      <c r="D558">
        <v>-5.4</v>
      </c>
      <c r="H558" s="10" t="s">
        <v>871</v>
      </c>
      <c r="I558">
        <v>-9.5</v>
      </c>
      <c r="J558">
        <v>2.2000000000000002</v>
      </c>
      <c r="K558">
        <v>4.3</v>
      </c>
      <c r="N558">
        <v>-8.8000000000000007</v>
      </c>
      <c r="P558" s="10" t="s">
        <v>871</v>
      </c>
    </row>
    <row r="559" spans="1:16" x14ac:dyDescent="0.45">
      <c r="A559" s="10" t="s">
        <v>259</v>
      </c>
      <c r="B559" s="10" t="s">
        <v>21</v>
      </c>
      <c r="C559">
        <v>2096.1</v>
      </c>
      <c r="D559">
        <v>-5.4</v>
      </c>
      <c r="H559" s="10" t="s">
        <v>871</v>
      </c>
      <c r="I559">
        <v>-9.4</v>
      </c>
      <c r="J559">
        <v>1</v>
      </c>
      <c r="K559">
        <v>7.2</v>
      </c>
      <c r="M559">
        <v>4.5</v>
      </c>
      <c r="N559">
        <v>-8.1999999999999993</v>
      </c>
      <c r="P559" s="10" t="s">
        <v>871</v>
      </c>
    </row>
    <row r="560" spans="1:16" x14ac:dyDescent="0.45">
      <c r="A560" s="10" t="s">
        <v>638</v>
      </c>
      <c r="B560" s="10" t="s">
        <v>21</v>
      </c>
      <c r="C560">
        <v>323.2</v>
      </c>
      <c r="D560">
        <v>-5.5</v>
      </c>
      <c r="F560">
        <v>2.4</v>
      </c>
      <c r="H560" s="10" t="s">
        <v>871</v>
      </c>
      <c r="I560">
        <v>-8</v>
      </c>
      <c r="J560">
        <v>3.8</v>
      </c>
      <c r="K560">
        <v>3.9</v>
      </c>
      <c r="N560">
        <v>-6.9</v>
      </c>
      <c r="P560" s="10" t="s">
        <v>871</v>
      </c>
    </row>
    <row r="561" spans="1:16" x14ac:dyDescent="0.45">
      <c r="A561" s="10" t="s">
        <v>717</v>
      </c>
      <c r="B561" s="10" t="s">
        <v>109</v>
      </c>
      <c r="C561">
        <v>794.1</v>
      </c>
      <c r="D561">
        <v>-5.5</v>
      </c>
      <c r="H561" s="10" t="s">
        <v>871</v>
      </c>
      <c r="K561">
        <v>7.7</v>
      </c>
      <c r="P561" s="10" t="s">
        <v>1927</v>
      </c>
    </row>
    <row r="562" spans="1:16" x14ac:dyDescent="0.45">
      <c r="A562" s="10" t="s">
        <v>1506</v>
      </c>
      <c r="B562" s="10" t="s">
        <v>37</v>
      </c>
      <c r="C562">
        <v>306.10000000000002</v>
      </c>
      <c r="D562">
        <v>-5.5</v>
      </c>
      <c r="H562" s="10" t="s">
        <v>871</v>
      </c>
      <c r="I562">
        <v>-1.8</v>
      </c>
      <c r="J562">
        <v>5.6</v>
      </c>
      <c r="P562" s="10" t="s">
        <v>871</v>
      </c>
    </row>
    <row r="563" spans="1:16" x14ac:dyDescent="0.45">
      <c r="A563" s="10" t="s">
        <v>470</v>
      </c>
      <c r="B563" s="10" t="s">
        <v>21</v>
      </c>
      <c r="C563">
        <v>942.2</v>
      </c>
      <c r="D563">
        <v>-5.5</v>
      </c>
      <c r="F563">
        <v>-0.8</v>
      </c>
      <c r="H563" s="10" t="s">
        <v>871</v>
      </c>
      <c r="I563">
        <v>-8.6999999999999993</v>
      </c>
      <c r="J563">
        <v>1.9</v>
      </c>
      <c r="L563">
        <v>3.7</v>
      </c>
      <c r="N563">
        <v>-8.8000000000000007</v>
      </c>
      <c r="P563" s="10" t="s">
        <v>871</v>
      </c>
    </row>
    <row r="564" spans="1:16" x14ac:dyDescent="0.45">
      <c r="A564" s="10" t="s">
        <v>527</v>
      </c>
      <c r="B564" s="10" t="s">
        <v>21</v>
      </c>
      <c r="C564">
        <v>369</v>
      </c>
      <c r="D564">
        <v>-5.5</v>
      </c>
      <c r="F564">
        <v>-0.8</v>
      </c>
      <c r="H564" s="10" t="s">
        <v>871</v>
      </c>
      <c r="I564">
        <v>-8.9</v>
      </c>
      <c r="J564">
        <v>1.5</v>
      </c>
      <c r="K564">
        <v>7.3</v>
      </c>
      <c r="N564">
        <v>-6.7</v>
      </c>
      <c r="P564" s="10" t="s">
        <v>871</v>
      </c>
    </row>
    <row r="565" spans="1:16" x14ac:dyDescent="0.45">
      <c r="A565" s="10" t="s">
        <v>826</v>
      </c>
      <c r="B565" s="10" t="s">
        <v>21</v>
      </c>
      <c r="C565">
        <v>370</v>
      </c>
      <c r="D565">
        <v>-5.5</v>
      </c>
      <c r="G565">
        <v>-6.4</v>
      </c>
      <c r="H565" s="10" t="s">
        <v>871</v>
      </c>
      <c r="I565">
        <v>-8.1999999999999993</v>
      </c>
      <c r="J565">
        <v>0.4</v>
      </c>
      <c r="K565">
        <v>-1.2</v>
      </c>
      <c r="N565">
        <v>-7.2</v>
      </c>
      <c r="P565" s="10" t="s">
        <v>871</v>
      </c>
    </row>
    <row r="566" spans="1:16" x14ac:dyDescent="0.45">
      <c r="A566" s="10" t="s">
        <v>36</v>
      </c>
      <c r="B566" s="10" t="s">
        <v>37</v>
      </c>
      <c r="C566">
        <v>730</v>
      </c>
      <c r="D566">
        <v>-5.5</v>
      </c>
      <c r="F566">
        <v>-1.3</v>
      </c>
      <c r="H566" s="10" t="s">
        <v>871</v>
      </c>
      <c r="I566">
        <v>-9.3000000000000007</v>
      </c>
      <c r="J566">
        <v>6</v>
      </c>
      <c r="N566">
        <v>-6.1</v>
      </c>
      <c r="P566" s="10" t="s">
        <v>871</v>
      </c>
    </row>
    <row r="567" spans="1:16" x14ac:dyDescent="0.45">
      <c r="A567" s="10" t="s">
        <v>1593</v>
      </c>
      <c r="B567" s="10" t="s">
        <v>21</v>
      </c>
      <c r="C567">
        <v>301.2</v>
      </c>
      <c r="D567">
        <v>-5.6</v>
      </c>
      <c r="F567">
        <v>-0.2</v>
      </c>
      <c r="H567" s="10" t="s">
        <v>871</v>
      </c>
      <c r="I567">
        <v>-9.1999999999999993</v>
      </c>
      <c r="J567">
        <v>3</v>
      </c>
      <c r="K567">
        <v>4.5</v>
      </c>
      <c r="N567">
        <v>-6.9</v>
      </c>
      <c r="P567" s="10" t="s">
        <v>871</v>
      </c>
    </row>
    <row r="568" spans="1:16" x14ac:dyDescent="0.45">
      <c r="A568" s="10" t="s">
        <v>575</v>
      </c>
      <c r="B568" s="10" t="s">
        <v>21</v>
      </c>
      <c r="C568">
        <v>622.20000000000005</v>
      </c>
      <c r="D568">
        <v>-5.6</v>
      </c>
      <c r="H568" s="10" t="s">
        <v>871</v>
      </c>
      <c r="I568">
        <v>-9.4</v>
      </c>
      <c r="J568">
        <v>5</v>
      </c>
      <c r="K568">
        <v>-0.7</v>
      </c>
      <c r="N568">
        <v>-9.6</v>
      </c>
      <c r="P568" s="10" t="s">
        <v>871</v>
      </c>
    </row>
    <row r="569" spans="1:16" x14ac:dyDescent="0.45">
      <c r="A569" s="10" t="s">
        <v>769</v>
      </c>
      <c r="B569" s="10" t="s">
        <v>21</v>
      </c>
      <c r="C569">
        <v>384.1</v>
      </c>
      <c r="D569">
        <v>-5.6</v>
      </c>
      <c r="F569">
        <v>-1.3</v>
      </c>
      <c r="H569" s="10" t="s">
        <v>871</v>
      </c>
      <c r="I569">
        <v>-10.6</v>
      </c>
      <c r="J569">
        <v>2.2000000000000002</v>
      </c>
      <c r="K569">
        <v>5.4</v>
      </c>
      <c r="N569">
        <v>-10.5</v>
      </c>
      <c r="P569" s="10" t="s">
        <v>871</v>
      </c>
    </row>
    <row r="570" spans="1:16" x14ac:dyDescent="0.45">
      <c r="A570" s="10" t="s">
        <v>130</v>
      </c>
      <c r="B570" s="10" t="s">
        <v>21</v>
      </c>
      <c r="C570">
        <v>311.10000000000002</v>
      </c>
      <c r="D570">
        <v>-5.6</v>
      </c>
      <c r="H570" s="10" t="s">
        <v>871</v>
      </c>
      <c r="I570">
        <v>-9</v>
      </c>
      <c r="J570">
        <v>4.7</v>
      </c>
      <c r="K570">
        <v>8.8000000000000007</v>
      </c>
      <c r="N570">
        <v>-7.7</v>
      </c>
      <c r="P570" s="10" t="s">
        <v>871</v>
      </c>
    </row>
    <row r="571" spans="1:16" x14ac:dyDescent="0.45">
      <c r="A571" s="10" t="s">
        <v>569</v>
      </c>
      <c r="B571" s="10" t="s">
        <v>21</v>
      </c>
      <c r="C571">
        <v>653.1</v>
      </c>
      <c r="D571">
        <v>-5.6</v>
      </c>
      <c r="H571" s="10" t="s">
        <v>871</v>
      </c>
      <c r="I571">
        <v>-8.3000000000000007</v>
      </c>
      <c r="J571">
        <v>2.4</v>
      </c>
      <c r="K571">
        <v>7.5</v>
      </c>
      <c r="N571">
        <v>-7.4</v>
      </c>
      <c r="P571" s="10" t="s">
        <v>871</v>
      </c>
    </row>
    <row r="572" spans="1:16" x14ac:dyDescent="0.45">
      <c r="A572" s="10" t="s">
        <v>176</v>
      </c>
      <c r="B572" s="10" t="s">
        <v>171</v>
      </c>
      <c r="C572">
        <v>547.20000000000005</v>
      </c>
      <c r="D572">
        <v>-5.6</v>
      </c>
      <c r="F572">
        <v>-2.9</v>
      </c>
      <c r="H572" s="10" t="s">
        <v>871</v>
      </c>
      <c r="I572">
        <v>-8.9</v>
      </c>
      <c r="K572">
        <v>2.7</v>
      </c>
      <c r="N572">
        <v>-6.5</v>
      </c>
      <c r="P572" s="10" t="s">
        <v>871</v>
      </c>
    </row>
    <row r="573" spans="1:16" x14ac:dyDescent="0.45">
      <c r="A573" s="10" t="s">
        <v>859</v>
      </c>
      <c r="B573" s="10" t="s">
        <v>21</v>
      </c>
      <c r="C573">
        <v>303.10000000000002</v>
      </c>
      <c r="D573">
        <v>-5.6</v>
      </c>
      <c r="H573" s="10" t="s">
        <v>871</v>
      </c>
      <c r="I573">
        <v>-8.6</v>
      </c>
      <c r="J573">
        <v>3.9</v>
      </c>
      <c r="K573">
        <v>4.2</v>
      </c>
      <c r="N573">
        <v>-7.7</v>
      </c>
      <c r="P573" s="10" t="s">
        <v>871</v>
      </c>
    </row>
    <row r="574" spans="1:16" x14ac:dyDescent="0.45">
      <c r="A574" s="10" t="s">
        <v>516</v>
      </c>
      <c r="B574" s="10" t="s">
        <v>21</v>
      </c>
      <c r="C574">
        <v>365.1</v>
      </c>
      <c r="D574">
        <v>-5.7</v>
      </c>
      <c r="F574">
        <v>1.3</v>
      </c>
      <c r="H574" s="10" t="s">
        <v>871</v>
      </c>
      <c r="I574">
        <v>-9.6999999999999993</v>
      </c>
      <c r="J574">
        <v>2.4</v>
      </c>
      <c r="K574">
        <v>2.1</v>
      </c>
      <c r="N574">
        <v>-6.7</v>
      </c>
      <c r="P574" s="10" t="s">
        <v>871</v>
      </c>
    </row>
    <row r="575" spans="1:16" x14ac:dyDescent="0.45">
      <c r="A575" s="10" t="s">
        <v>45</v>
      </c>
      <c r="B575" s="10" t="s">
        <v>21</v>
      </c>
      <c r="C575">
        <v>468</v>
      </c>
      <c r="D575">
        <v>-5.7</v>
      </c>
      <c r="F575">
        <v>5.0999999999999996</v>
      </c>
      <c r="G575">
        <v>-9.1</v>
      </c>
      <c r="H575" s="10" t="s">
        <v>871</v>
      </c>
      <c r="I575">
        <v>-9.6999999999999993</v>
      </c>
      <c r="J575">
        <v>-0.5</v>
      </c>
      <c r="K575">
        <v>2.2000000000000002</v>
      </c>
      <c r="N575">
        <v>-6.4</v>
      </c>
      <c r="P575" s="10" t="s">
        <v>871</v>
      </c>
    </row>
    <row r="576" spans="1:16" x14ac:dyDescent="0.45">
      <c r="A576" s="10" t="s">
        <v>339</v>
      </c>
      <c r="B576" s="10" t="s">
        <v>21</v>
      </c>
      <c r="C576">
        <v>311.2</v>
      </c>
      <c r="D576">
        <v>-5.7</v>
      </c>
      <c r="F576">
        <v>0.8</v>
      </c>
      <c r="G576">
        <v>-8</v>
      </c>
      <c r="H576" s="10" t="s">
        <v>871</v>
      </c>
      <c r="I576">
        <v>-9.6</v>
      </c>
      <c r="J576">
        <v>3.1</v>
      </c>
      <c r="K576">
        <v>7.1</v>
      </c>
      <c r="N576">
        <v>-6.6</v>
      </c>
      <c r="P576" s="10" t="s">
        <v>871</v>
      </c>
    </row>
    <row r="577" spans="1:16" x14ac:dyDescent="0.45">
      <c r="A577" s="10" t="s">
        <v>273</v>
      </c>
      <c r="B577" s="10" t="s">
        <v>87</v>
      </c>
      <c r="C577">
        <v>843</v>
      </c>
      <c r="D577">
        <v>-5.7</v>
      </c>
      <c r="F577">
        <v>0.7</v>
      </c>
      <c r="H577" s="10" t="s">
        <v>871</v>
      </c>
      <c r="I577">
        <v>-8.3000000000000007</v>
      </c>
      <c r="J577">
        <v>0.7</v>
      </c>
      <c r="L577">
        <v>4</v>
      </c>
      <c r="N577">
        <v>-8.6999999999999993</v>
      </c>
      <c r="P577" s="10" t="s">
        <v>871</v>
      </c>
    </row>
    <row r="578" spans="1:16" x14ac:dyDescent="0.45">
      <c r="A578" s="10" t="s">
        <v>385</v>
      </c>
      <c r="B578" s="10" t="s">
        <v>335</v>
      </c>
      <c r="C578">
        <v>315.2</v>
      </c>
      <c r="D578">
        <v>-5.7</v>
      </c>
      <c r="H578" s="10" t="s">
        <v>871</v>
      </c>
      <c r="I578">
        <v>-9.8000000000000007</v>
      </c>
      <c r="J578">
        <v>-0.2</v>
      </c>
      <c r="K578">
        <v>3.1</v>
      </c>
      <c r="N578">
        <v>-9.1999999999999993</v>
      </c>
      <c r="P578" s="10" t="s">
        <v>871</v>
      </c>
    </row>
    <row r="579" spans="1:16" x14ac:dyDescent="0.45">
      <c r="A579" s="10" t="s">
        <v>75</v>
      </c>
      <c r="B579" s="10" t="s">
        <v>21</v>
      </c>
      <c r="C579">
        <v>1283.2</v>
      </c>
      <c r="D579">
        <v>-5.7</v>
      </c>
      <c r="H579" s="10" t="s">
        <v>871</v>
      </c>
      <c r="I579">
        <v>-8.6</v>
      </c>
      <c r="J579">
        <v>1.8</v>
      </c>
      <c r="K579">
        <v>0.5</v>
      </c>
      <c r="N579">
        <v>-7.4</v>
      </c>
      <c r="P579" s="10" t="s">
        <v>871</v>
      </c>
    </row>
    <row r="580" spans="1:16" x14ac:dyDescent="0.45">
      <c r="A580" s="10" t="s">
        <v>504</v>
      </c>
      <c r="B580" s="10" t="s">
        <v>21</v>
      </c>
      <c r="C580">
        <v>1022.1</v>
      </c>
      <c r="D580">
        <v>-5.7</v>
      </c>
      <c r="F580">
        <v>6.5</v>
      </c>
      <c r="H580" s="10" t="s">
        <v>871</v>
      </c>
      <c r="I580">
        <v>-8.5</v>
      </c>
      <c r="J580">
        <v>1.7</v>
      </c>
      <c r="K580">
        <v>8.6999999999999993</v>
      </c>
      <c r="N580">
        <v>-6.9</v>
      </c>
      <c r="P580" s="10" t="s">
        <v>871</v>
      </c>
    </row>
    <row r="581" spans="1:16" x14ac:dyDescent="0.45">
      <c r="A581" s="10" t="s">
        <v>580</v>
      </c>
      <c r="B581" s="10" t="s">
        <v>21</v>
      </c>
      <c r="C581">
        <v>563.20000000000005</v>
      </c>
      <c r="D581">
        <v>-5.7</v>
      </c>
      <c r="H581" s="10" t="s">
        <v>871</v>
      </c>
      <c r="I581">
        <v>-9.3000000000000007</v>
      </c>
      <c r="J581">
        <v>0.5</v>
      </c>
      <c r="K581">
        <v>1.1000000000000001</v>
      </c>
      <c r="N581">
        <v>-5.9</v>
      </c>
      <c r="P581" s="10" t="s">
        <v>871</v>
      </c>
    </row>
    <row r="582" spans="1:16" x14ac:dyDescent="0.45">
      <c r="A582" s="10" t="s">
        <v>329</v>
      </c>
      <c r="B582" s="10" t="s">
        <v>21</v>
      </c>
      <c r="C582">
        <v>592.1</v>
      </c>
      <c r="D582">
        <v>-5.7</v>
      </c>
      <c r="F582">
        <v>3.7</v>
      </c>
      <c r="G582">
        <v>-3.1</v>
      </c>
      <c r="H582" s="10" t="s">
        <v>871</v>
      </c>
      <c r="I582">
        <v>-9.6</v>
      </c>
      <c r="J582">
        <v>1.3</v>
      </c>
      <c r="K582">
        <v>6.3</v>
      </c>
      <c r="M582">
        <v>5.4</v>
      </c>
      <c r="N582">
        <v>-7.3</v>
      </c>
      <c r="P582" s="10" t="s">
        <v>871</v>
      </c>
    </row>
    <row r="583" spans="1:16" x14ac:dyDescent="0.45">
      <c r="A583" s="10" t="s">
        <v>315</v>
      </c>
      <c r="B583" s="10" t="s">
        <v>316</v>
      </c>
      <c r="C583">
        <v>1470</v>
      </c>
      <c r="D583">
        <v>-5.7</v>
      </c>
      <c r="H583" s="10" t="s">
        <v>871</v>
      </c>
      <c r="I583">
        <v>-8.5</v>
      </c>
      <c r="J583">
        <v>1.9</v>
      </c>
      <c r="K583">
        <v>7.1</v>
      </c>
      <c r="N583">
        <v>-9.1999999999999993</v>
      </c>
      <c r="P583" s="10" t="s">
        <v>871</v>
      </c>
    </row>
    <row r="584" spans="1:16" x14ac:dyDescent="0.45">
      <c r="A584" s="10" t="s">
        <v>809</v>
      </c>
      <c r="B584" s="10" t="s">
        <v>21</v>
      </c>
      <c r="C584">
        <v>500</v>
      </c>
      <c r="D584">
        <v>-5.7</v>
      </c>
      <c r="F584">
        <v>-0.7</v>
      </c>
      <c r="H584" s="10" t="s">
        <v>871</v>
      </c>
      <c r="I584">
        <v>-8.6999999999999993</v>
      </c>
      <c r="J584">
        <v>4.3</v>
      </c>
      <c r="K584">
        <v>8</v>
      </c>
      <c r="N584">
        <v>-1.7</v>
      </c>
      <c r="P584" s="10" t="s">
        <v>871</v>
      </c>
    </row>
    <row r="585" spans="1:16" x14ac:dyDescent="0.45">
      <c r="A585" s="10" t="s">
        <v>217</v>
      </c>
      <c r="B585" s="10" t="s">
        <v>21</v>
      </c>
      <c r="C585">
        <v>1422.1</v>
      </c>
      <c r="D585">
        <v>-5.8</v>
      </c>
      <c r="F585">
        <v>1.3</v>
      </c>
      <c r="H585" s="10" t="s">
        <v>871</v>
      </c>
      <c r="I585">
        <v>-8.6999999999999993</v>
      </c>
      <c r="J585">
        <v>0.7</v>
      </c>
      <c r="K585">
        <v>4.4000000000000004</v>
      </c>
      <c r="N585">
        <v>-8.5</v>
      </c>
      <c r="P585" s="10" t="s">
        <v>871</v>
      </c>
    </row>
    <row r="586" spans="1:16" x14ac:dyDescent="0.45">
      <c r="A586" s="10" t="s">
        <v>362</v>
      </c>
      <c r="B586" s="10" t="s">
        <v>21</v>
      </c>
      <c r="C586">
        <v>1289.0999999999999</v>
      </c>
      <c r="D586">
        <v>-5.8</v>
      </c>
      <c r="F586">
        <v>0.3</v>
      </c>
      <c r="G586">
        <v>-4.5</v>
      </c>
      <c r="H586" s="10" t="s">
        <v>871</v>
      </c>
      <c r="I586">
        <v>-9.4</v>
      </c>
      <c r="J586">
        <v>3.6</v>
      </c>
      <c r="K586">
        <v>4.0999999999999996</v>
      </c>
      <c r="N586">
        <v>-7.7</v>
      </c>
      <c r="P586" s="10" t="s">
        <v>871</v>
      </c>
    </row>
    <row r="587" spans="1:16" x14ac:dyDescent="0.45">
      <c r="A587" s="10" t="s">
        <v>846</v>
      </c>
      <c r="B587" s="10" t="s">
        <v>21</v>
      </c>
      <c r="C587">
        <v>321.10000000000002</v>
      </c>
      <c r="D587">
        <v>-5.8</v>
      </c>
      <c r="F587">
        <v>2.2000000000000002</v>
      </c>
      <c r="H587" s="10" t="s">
        <v>871</v>
      </c>
      <c r="I587">
        <v>-9.5</v>
      </c>
      <c r="J587">
        <v>3.8</v>
      </c>
      <c r="K587">
        <v>6</v>
      </c>
      <c r="N587">
        <v>-9.5</v>
      </c>
      <c r="P587" s="10" t="s">
        <v>871</v>
      </c>
    </row>
    <row r="588" spans="1:16" x14ac:dyDescent="0.45">
      <c r="A588" s="10" t="s">
        <v>572</v>
      </c>
      <c r="B588" s="10" t="s">
        <v>21</v>
      </c>
      <c r="C588">
        <v>700.1</v>
      </c>
      <c r="D588">
        <v>-5.8</v>
      </c>
      <c r="F588">
        <v>1.4</v>
      </c>
      <c r="H588" s="10" t="s">
        <v>871</v>
      </c>
      <c r="I588">
        <v>-8.9</v>
      </c>
      <c r="J588">
        <v>-0.3</v>
      </c>
      <c r="K588">
        <v>6.7</v>
      </c>
      <c r="N588">
        <v>-3.6</v>
      </c>
      <c r="P588" s="10" t="s">
        <v>871</v>
      </c>
    </row>
    <row r="589" spans="1:16" x14ac:dyDescent="0.45">
      <c r="A589" s="10" t="s">
        <v>299</v>
      </c>
      <c r="B589" s="10" t="s">
        <v>21</v>
      </c>
      <c r="C589">
        <v>634.1</v>
      </c>
      <c r="D589">
        <v>-5.8</v>
      </c>
      <c r="H589" s="10" t="s">
        <v>871</v>
      </c>
      <c r="I589">
        <v>-8.9</v>
      </c>
      <c r="J589">
        <v>0.4</v>
      </c>
      <c r="L589">
        <v>4.9000000000000004</v>
      </c>
      <c r="N589">
        <v>-8.9</v>
      </c>
      <c r="P589" s="10" t="s">
        <v>871</v>
      </c>
    </row>
    <row r="590" spans="1:16" x14ac:dyDescent="0.45">
      <c r="A590" s="10" t="s">
        <v>591</v>
      </c>
      <c r="B590" s="10" t="s">
        <v>21</v>
      </c>
      <c r="C590">
        <v>534.20000000000005</v>
      </c>
      <c r="D590">
        <v>-5.8</v>
      </c>
      <c r="F590">
        <v>0.2</v>
      </c>
      <c r="G590">
        <v>-7.1</v>
      </c>
      <c r="H590" s="10" t="s">
        <v>871</v>
      </c>
      <c r="I590">
        <v>-8.6999999999999993</v>
      </c>
      <c r="J590">
        <v>3.8</v>
      </c>
      <c r="K590">
        <v>9.4</v>
      </c>
      <c r="L590">
        <v>-1.8</v>
      </c>
      <c r="N590">
        <v>-3.4</v>
      </c>
      <c r="P590" s="10" t="s">
        <v>871</v>
      </c>
    </row>
    <row r="591" spans="1:16" x14ac:dyDescent="0.45">
      <c r="A591" s="10" t="s">
        <v>785</v>
      </c>
      <c r="B591" s="10" t="s">
        <v>21</v>
      </c>
      <c r="C591">
        <v>743</v>
      </c>
      <c r="D591">
        <v>-5.8</v>
      </c>
      <c r="H591" s="10" t="s">
        <v>871</v>
      </c>
      <c r="I591">
        <v>-10.8</v>
      </c>
      <c r="J591">
        <v>2</v>
      </c>
      <c r="K591">
        <v>2.4</v>
      </c>
      <c r="N591">
        <v>-7.4</v>
      </c>
      <c r="P591" s="10" t="s">
        <v>871</v>
      </c>
    </row>
    <row r="592" spans="1:16" x14ac:dyDescent="0.45">
      <c r="A592" s="10" t="s">
        <v>852</v>
      </c>
      <c r="B592" s="10" t="s">
        <v>21</v>
      </c>
      <c r="C592">
        <v>480.2</v>
      </c>
      <c r="D592">
        <v>-5.8</v>
      </c>
      <c r="F592">
        <v>0.5</v>
      </c>
      <c r="G592">
        <v>-7.4</v>
      </c>
      <c r="H592" s="10" t="s">
        <v>871</v>
      </c>
      <c r="I592">
        <v>-8.1999999999999993</v>
      </c>
      <c r="J592">
        <v>0.5</v>
      </c>
      <c r="K592">
        <v>4.5</v>
      </c>
      <c r="N592">
        <v>-9.6</v>
      </c>
      <c r="P592" s="10" t="s">
        <v>871</v>
      </c>
    </row>
    <row r="593" spans="1:16" x14ac:dyDescent="0.45">
      <c r="A593" s="10" t="s">
        <v>209</v>
      </c>
      <c r="B593" s="10" t="s">
        <v>21</v>
      </c>
      <c r="C593">
        <v>394.1</v>
      </c>
      <c r="D593">
        <v>-5.8</v>
      </c>
      <c r="F593">
        <v>-0.4</v>
      </c>
      <c r="G593">
        <v>-6.2</v>
      </c>
      <c r="H593" s="10" t="s">
        <v>871</v>
      </c>
      <c r="I593">
        <v>-7.6</v>
      </c>
      <c r="J593">
        <v>4.5999999999999996</v>
      </c>
      <c r="K593">
        <v>6.4</v>
      </c>
      <c r="N593">
        <v>-4.9000000000000004</v>
      </c>
      <c r="P593" s="10" t="s">
        <v>871</v>
      </c>
    </row>
    <row r="594" spans="1:16" x14ac:dyDescent="0.45">
      <c r="A594" s="10" t="s">
        <v>390</v>
      </c>
      <c r="B594" s="10" t="s">
        <v>21</v>
      </c>
      <c r="C594">
        <v>466.1</v>
      </c>
      <c r="D594">
        <v>-5.8</v>
      </c>
      <c r="G594">
        <v>-8.1</v>
      </c>
      <c r="H594" s="10" t="s">
        <v>871</v>
      </c>
      <c r="J594">
        <v>1.2</v>
      </c>
      <c r="K594">
        <v>4.3</v>
      </c>
      <c r="L594">
        <v>1.6</v>
      </c>
      <c r="N594">
        <v>-7.7</v>
      </c>
      <c r="P594" s="10" t="s">
        <v>871</v>
      </c>
    </row>
    <row r="595" spans="1:16" x14ac:dyDescent="0.45">
      <c r="A595" s="10" t="s">
        <v>689</v>
      </c>
      <c r="B595" s="10" t="s">
        <v>21</v>
      </c>
      <c r="C595">
        <v>564.1</v>
      </c>
      <c r="D595">
        <v>-5.8</v>
      </c>
      <c r="G595">
        <v>-6.5</v>
      </c>
      <c r="H595" s="10" t="s">
        <v>871</v>
      </c>
      <c r="I595">
        <v>-9.6999999999999993</v>
      </c>
      <c r="J595">
        <v>-0.1</v>
      </c>
      <c r="N595">
        <v>-12.7</v>
      </c>
      <c r="P595" s="10" t="s">
        <v>871</v>
      </c>
    </row>
    <row r="596" spans="1:16" x14ac:dyDescent="0.45">
      <c r="A596" s="10" t="s">
        <v>91</v>
      </c>
      <c r="B596" s="10" t="s">
        <v>21</v>
      </c>
      <c r="C596">
        <v>820.1</v>
      </c>
      <c r="D596">
        <v>-5.9</v>
      </c>
      <c r="H596" s="10" t="s">
        <v>871</v>
      </c>
      <c r="I596">
        <v>-8.8000000000000007</v>
      </c>
      <c r="J596">
        <v>3.7</v>
      </c>
      <c r="K596">
        <v>6.7</v>
      </c>
      <c r="L596">
        <v>4.0999999999999996</v>
      </c>
      <c r="N596">
        <v>-9.8000000000000007</v>
      </c>
      <c r="P596" s="10" t="s">
        <v>871</v>
      </c>
    </row>
    <row r="597" spans="1:16" x14ac:dyDescent="0.45">
      <c r="A597" s="10" t="s">
        <v>784</v>
      </c>
      <c r="B597" s="10" t="s">
        <v>21</v>
      </c>
      <c r="C597">
        <v>391.1</v>
      </c>
      <c r="D597">
        <v>-5.9</v>
      </c>
      <c r="F597">
        <v>1.7</v>
      </c>
      <c r="H597" s="10" t="s">
        <v>871</v>
      </c>
      <c r="J597">
        <v>4.0999999999999996</v>
      </c>
      <c r="L597">
        <v>7.6</v>
      </c>
      <c r="N597">
        <v>-8.1</v>
      </c>
      <c r="P597" s="10" t="s">
        <v>871</v>
      </c>
    </row>
    <row r="598" spans="1:16" x14ac:dyDescent="0.45">
      <c r="A598" s="10" t="s">
        <v>817</v>
      </c>
      <c r="B598" s="10" t="s">
        <v>21</v>
      </c>
      <c r="C598">
        <v>324</v>
      </c>
      <c r="D598">
        <v>-5.9</v>
      </c>
      <c r="H598" s="10" t="s">
        <v>871</v>
      </c>
      <c r="I598">
        <v>-10.199999999999999</v>
      </c>
      <c r="J598">
        <v>-0.4</v>
      </c>
      <c r="N598">
        <v>-6.8</v>
      </c>
      <c r="P598" s="10" t="s">
        <v>871</v>
      </c>
    </row>
    <row r="599" spans="1:16" x14ac:dyDescent="0.45">
      <c r="A599" s="10" t="s">
        <v>556</v>
      </c>
      <c r="B599" s="10" t="s">
        <v>21</v>
      </c>
      <c r="C599">
        <v>371</v>
      </c>
      <c r="D599">
        <v>-5.9</v>
      </c>
      <c r="H599" s="10" t="s">
        <v>871</v>
      </c>
      <c r="I599">
        <v>-8.4</v>
      </c>
      <c r="J599">
        <v>1.8</v>
      </c>
      <c r="K599">
        <v>8</v>
      </c>
      <c r="N599">
        <v>-8.4</v>
      </c>
      <c r="P599" s="10" t="s">
        <v>871</v>
      </c>
    </row>
    <row r="600" spans="1:16" x14ac:dyDescent="0.45">
      <c r="A600" s="10" t="s">
        <v>54</v>
      </c>
      <c r="B600" s="10" t="s">
        <v>21</v>
      </c>
      <c r="C600">
        <v>478.1</v>
      </c>
      <c r="D600">
        <v>-5.9</v>
      </c>
      <c r="H600" s="10" t="s">
        <v>871</v>
      </c>
      <c r="I600">
        <v>-8.4</v>
      </c>
      <c r="J600">
        <v>0.6</v>
      </c>
      <c r="K600">
        <v>4.7</v>
      </c>
      <c r="N600">
        <v>-9.5</v>
      </c>
      <c r="P600" s="10" t="s">
        <v>871</v>
      </c>
    </row>
    <row r="601" spans="1:16" x14ac:dyDescent="0.45">
      <c r="A601" s="10" t="s">
        <v>499</v>
      </c>
      <c r="B601" s="10" t="s">
        <v>21</v>
      </c>
      <c r="C601">
        <v>403.2</v>
      </c>
      <c r="D601">
        <v>-5.9</v>
      </c>
      <c r="F601">
        <v>-0.2</v>
      </c>
      <c r="G601">
        <v>-3.8</v>
      </c>
      <c r="H601" s="10" t="s">
        <v>871</v>
      </c>
      <c r="I601">
        <v>-8.6999999999999993</v>
      </c>
      <c r="J601">
        <v>-0.3</v>
      </c>
      <c r="K601">
        <v>1</v>
      </c>
      <c r="N601">
        <v>-5.4</v>
      </c>
      <c r="P601" s="10" t="s">
        <v>871</v>
      </c>
    </row>
    <row r="602" spans="1:16" x14ac:dyDescent="0.45">
      <c r="A602" s="10" t="s">
        <v>258</v>
      </c>
      <c r="B602" s="10" t="s">
        <v>145</v>
      </c>
      <c r="C602">
        <v>1054.0999999999999</v>
      </c>
      <c r="D602">
        <v>-5.9</v>
      </c>
      <c r="F602">
        <v>-2</v>
      </c>
      <c r="G602">
        <v>-6.8</v>
      </c>
      <c r="H602" s="10" t="s">
        <v>871</v>
      </c>
      <c r="I602">
        <v>-8.6999999999999993</v>
      </c>
      <c r="J602">
        <v>2.2000000000000002</v>
      </c>
      <c r="K602">
        <v>4.4000000000000004</v>
      </c>
      <c r="P602" s="10" t="s">
        <v>871</v>
      </c>
    </row>
    <row r="603" spans="1:16" x14ac:dyDescent="0.45">
      <c r="A603" s="10" t="s">
        <v>530</v>
      </c>
      <c r="B603" s="10" t="s">
        <v>21</v>
      </c>
      <c r="C603">
        <v>400.1</v>
      </c>
      <c r="D603">
        <v>-5.9</v>
      </c>
      <c r="F603">
        <v>-0.2</v>
      </c>
      <c r="H603" s="10" t="s">
        <v>871</v>
      </c>
      <c r="I603">
        <v>-9.3000000000000007</v>
      </c>
      <c r="J603">
        <v>0.2</v>
      </c>
      <c r="K603">
        <v>2.9</v>
      </c>
      <c r="N603">
        <v>-8.5</v>
      </c>
      <c r="P603" s="10" t="s">
        <v>871</v>
      </c>
    </row>
    <row r="604" spans="1:16" x14ac:dyDescent="0.45">
      <c r="A604" s="10" t="s">
        <v>358</v>
      </c>
      <c r="B604" s="10" t="s">
        <v>21</v>
      </c>
      <c r="C604">
        <v>424</v>
      </c>
      <c r="D604">
        <v>-5.9</v>
      </c>
      <c r="H604" s="10" t="s">
        <v>871</v>
      </c>
      <c r="I604">
        <v>-9.3000000000000007</v>
      </c>
      <c r="J604">
        <v>1.7</v>
      </c>
      <c r="N604">
        <v>-7.8</v>
      </c>
      <c r="P604" s="10" t="s">
        <v>871</v>
      </c>
    </row>
    <row r="605" spans="1:16" x14ac:dyDescent="0.45">
      <c r="A605" s="10" t="s">
        <v>85</v>
      </c>
      <c r="B605" s="10" t="s">
        <v>21</v>
      </c>
      <c r="C605">
        <v>555.20000000000005</v>
      </c>
      <c r="D605">
        <v>-5.9</v>
      </c>
      <c r="G605">
        <v>-8.4</v>
      </c>
      <c r="H605" s="10" t="s">
        <v>871</v>
      </c>
      <c r="I605">
        <v>-9.4</v>
      </c>
      <c r="J605">
        <v>0.2</v>
      </c>
      <c r="K605">
        <v>-0.6</v>
      </c>
      <c r="N605">
        <v>-7</v>
      </c>
      <c r="P605" s="10" t="s">
        <v>871</v>
      </c>
    </row>
    <row r="606" spans="1:16" x14ac:dyDescent="0.45">
      <c r="A606" s="10" t="s">
        <v>459</v>
      </c>
      <c r="B606" s="10" t="s">
        <v>21</v>
      </c>
      <c r="C606">
        <v>1237.0999999999999</v>
      </c>
      <c r="D606">
        <v>-5.9</v>
      </c>
      <c r="F606">
        <v>0.8</v>
      </c>
      <c r="H606" s="10" t="s">
        <v>871</v>
      </c>
      <c r="I606">
        <v>-9.4</v>
      </c>
      <c r="K606">
        <v>7</v>
      </c>
      <c r="N606">
        <v>-7.8</v>
      </c>
      <c r="P606" s="10" t="s">
        <v>871</v>
      </c>
    </row>
    <row r="607" spans="1:16" x14ac:dyDescent="0.45">
      <c r="A607" s="10" t="s">
        <v>822</v>
      </c>
      <c r="B607" s="10" t="s">
        <v>21</v>
      </c>
      <c r="C607">
        <v>648.20000000000005</v>
      </c>
      <c r="D607">
        <v>-5.9</v>
      </c>
      <c r="F607">
        <v>0.1</v>
      </c>
      <c r="H607" s="10" t="s">
        <v>871</v>
      </c>
      <c r="I607">
        <v>-8.5</v>
      </c>
      <c r="K607">
        <v>6.4</v>
      </c>
      <c r="N607">
        <v>-4.9000000000000004</v>
      </c>
      <c r="P607" s="10" t="s">
        <v>871</v>
      </c>
    </row>
    <row r="608" spans="1:16" x14ac:dyDescent="0.45">
      <c r="A608" s="10" t="s">
        <v>192</v>
      </c>
      <c r="B608" s="10" t="s">
        <v>21</v>
      </c>
      <c r="C608">
        <v>1347.2</v>
      </c>
      <c r="D608">
        <v>-5.9</v>
      </c>
      <c r="F608">
        <v>-2.9</v>
      </c>
      <c r="H608" s="10" t="s">
        <v>871</v>
      </c>
      <c r="I608">
        <v>-9.3000000000000007</v>
      </c>
      <c r="J608">
        <v>-1.1000000000000001</v>
      </c>
      <c r="K608">
        <v>3.2</v>
      </c>
      <c r="N608">
        <v>-9.6</v>
      </c>
      <c r="P608" s="10" t="s">
        <v>871</v>
      </c>
    </row>
    <row r="609" spans="1:16" x14ac:dyDescent="0.45">
      <c r="A609" s="10" t="s">
        <v>247</v>
      </c>
      <c r="B609" s="10" t="s">
        <v>21</v>
      </c>
      <c r="C609">
        <v>634.1</v>
      </c>
      <c r="D609">
        <v>-5.9</v>
      </c>
      <c r="F609">
        <v>0</v>
      </c>
      <c r="H609" s="10" t="s">
        <v>871</v>
      </c>
      <c r="I609">
        <v>-9.9</v>
      </c>
      <c r="J609">
        <v>3.1</v>
      </c>
      <c r="K609">
        <v>5.2</v>
      </c>
      <c r="N609">
        <v>-7.8</v>
      </c>
      <c r="P609" s="10" t="s">
        <v>871</v>
      </c>
    </row>
    <row r="610" spans="1:16" x14ac:dyDescent="0.45">
      <c r="A610" s="10" t="s">
        <v>778</v>
      </c>
      <c r="B610" s="10" t="s">
        <v>21</v>
      </c>
      <c r="C610">
        <v>790.1</v>
      </c>
      <c r="D610">
        <v>-5.9</v>
      </c>
      <c r="F610">
        <v>0.1</v>
      </c>
      <c r="G610">
        <v>-9.3000000000000007</v>
      </c>
      <c r="H610" s="10" t="s">
        <v>871</v>
      </c>
      <c r="I610">
        <v>-8.5</v>
      </c>
      <c r="J610">
        <v>5.9</v>
      </c>
      <c r="K610">
        <v>7.5</v>
      </c>
      <c r="N610">
        <v>-7.2</v>
      </c>
      <c r="P610" s="10" t="s">
        <v>871</v>
      </c>
    </row>
    <row r="611" spans="1:16" x14ac:dyDescent="0.45">
      <c r="A611" s="10" t="s">
        <v>97</v>
      </c>
      <c r="B611" s="10" t="s">
        <v>21</v>
      </c>
      <c r="C611">
        <v>1507.2</v>
      </c>
      <c r="D611">
        <v>-6</v>
      </c>
      <c r="F611">
        <v>-1</v>
      </c>
      <c r="H611" s="10" t="s">
        <v>871</v>
      </c>
      <c r="I611">
        <v>-9.9</v>
      </c>
      <c r="J611">
        <v>0.4</v>
      </c>
      <c r="K611">
        <v>3.3</v>
      </c>
      <c r="L611">
        <v>5.2</v>
      </c>
      <c r="N611">
        <v>-7.3</v>
      </c>
      <c r="P611" s="10" t="s">
        <v>871</v>
      </c>
    </row>
    <row r="612" spans="1:16" x14ac:dyDescent="0.45">
      <c r="A612" s="10" t="s">
        <v>300</v>
      </c>
      <c r="B612" s="10" t="s">
        <v>21</v>
      </c>
      <c r="C612">
        <v>678</v>
      </c>
      <c r="D612">
        <v>-6</v>
      </c>
      <c r="F612">
        <v>-1.6</v>
      </c>
      <c r="H612" s="10" t="s">
        <v>871</v>
      </c>
      <c r="I612">
        <v>-9.4</v>
      </c>
      <c r="J612">
        <v>-1</v>
      </c>
      <c r="K612">
        <v>2.1</v>
      </c>
      <c r="N612">
        <v>-8.3000000000000007</v>
      </c>
      <c r="P612" s="10" t="s">
        <v>871</v>
      </c>
    </row>
    <row r="613" spans="1:16" x14ac:dyDescent="0.45">
      <c r="A613" s="10" t="s">
        <v>700</v>
      </c>
      <c r="B613" s="10" t="s">
        <v>230</v>
      </c>
      <c r="C613">
        <v>420.1</v>
      </c>
      <c r="D613">
        <v>-6</v>
      </c>
      <c r="F613">
        <v>1.8</v>
      </c>
      <c r="G613">
        <v>-5.2</v>
      </c>
      <c r="H613" s="10" t="s">
        <v>871</v>
      </c>
      <c r="I613">
        <v>-9.6999999999999993</v>
      </c>
      <c r="J613">
        <v>6</v>
      </c>
      <c r="K613">
        <v>5</v>
      </c>
      <c r="N613">
        <v>-9.4</v>
      </c>
      <c r="P613" s="10" t="s">
        <v>871</v>
      </c>
    </row>
    <row r="614" spans="1:16" x14ac:dyDescent="0.45">
      <c r="A614" s="10" t="s">
        <v>438</v>
      </c>
      <c r="B614" s="10" t="s">
        <v>21</v>
      </c>
      <c r="C614">
        <v>900</v>
      </c>
      <c r="D614">
        <v>-6</v>
      </c>
      <c r="F614">
        <v>0.3</v>
      </c>
      <c r="H614" s="10" t="s">
        <v>871</v>
      </c>
      <c r="I614">
        <v>-10.1</v>
      </c>
      <c r="J614">
        <v>1.7</v>
      </c>
      <c r="K614">
        <v>5.8</v>
      </c>
      <c r="N614">
        <v>-8.8000000000000007</v>
      </c>
      <c r="P614" s="10" t="s">
        <v>871</v>
      </c>
    </row>
    <row r="615" spans="1:16" x14ac:dyDescent="0.45">
      <c r="A615" s="10" t="s">
        <v>49</v>
      </c>
      <c r="B615" s="10" t="s">
        <v>21</v>
      </c>
      <c r="C615">
        <v>1475.2</v>
      </c>
      <c r="D615">
        <v>-6.1</v>
      </c>
      <c r="F615">
        <v>1.1000000000000001</v>
      </c>
      <c r="G615">
        <v>-5.7</v>
      </c>
      <c r="H615" s="10" t="s">
        <v>871</v>
      </c>
      <c r="I615">
        <v>-8.1999999999999993</v>
      </c>
      <c r="J615">
        <v>2</v>
      </c>
      <c r="K615">
        <v>8.1</v>
      </c>
      <c r="N615">
        <v>-4.5999999999999996</v>
      </c>
      <c r="P615" s="10" t="s">
        <v>871</v>
      </c>
    </row>
    <row r="616" spans="1:16" x14ac:dyDescent="0.45">
      <c r="A616" s="10" t="s">
        <v>654</v>
      </c>
      <c r="B616" s="10" t="s">
        <v>21</v>
      </c>
      <c r="C616">
        <v>825</v>
      </c>
      <c r="D616">
        <v>-6.1</v>
      </c>
      <c r="H616" s="10" t="s">
        <v>871</v>
      </c>
      <c r="I616">
        <v>-9.6</v>
      </c>
      <c r="J616">
        <v>1.7</v>
      </c>
      <c r="K616">
        <v>3.1</v>
      </c>
      <c r="N616">
        <v>-8.3000000000000007</v>
      </c>
      <c r="P616" s="10" t="s">
        <v>871</v>
      </c>
    </row>
    <row r="617" spans="1:16" x14ac:dyDescent="0.45">
      <c r="A617" s="10" t="s">
        <v>592</v>
      </c>
      <c r="B617" s="10" t="s">
        <v>21</v>
      </c>
      <c r="C617">
        <v>336.2</v>
      </c>
      <c r="D617">
        <v>-6.1</v>
      </c>
      <c r="H617" s="10" t="s">
        <v>871</v>
      </c>
      <c r="I617">
        <v>-8.9</v>
      </c>
      <c r="J617">
        <v>2.2999999999999998</v>
      </c>
      <c r="N617">
        <v>-9.3000000000000007</v>
      </c>
      <c r="P617" s="10" t="s">
        <v>871</v>
      </c>
    </row>
    <row r="618" spans="1:16" x14ac:dyDescent="0.45">
      <c r="A618" s="10" t="s">
        <v>324</v>
      </c>
      <c r="B618" s="10" t="s">
        <v>21</v>
      </c>
      <c r="C618">
        <v>435.1</v>
      </c>
      <c r="D618">
        <v>-6.1</v>
      </c>
      <c r="H618" s="10" t="s">
        <v>871</v>
      </c>
      <c r="I618">
        <v>-10.199999999999999</v>
      </c>
      <c r="J618">
        <v>3.6</v>
      </c>
      <c r="K618">
        <v>4.5</v>
      </c>
      <c r="N618">
        <v>-2.4</v>
      </c>
      <c r="P618" s="10" t="s">
        <v>871</v>
      </c>
    </row>
    <row r="619" spans="1:16" x14ac:dyDescent="0.45">
      <c r="A619" s="10" t="s">
        <v>747</v>
      </c>
      <c r="B619" s="10" t="s">
        <v>21</v>
      </c>
      <c r="C619">
        <v>459.1</v>
      </c>
      <c r="D619">
        <v>-6.1</v>
      </c>
      <c r="H619" s="10" t="s">
        <v>871</v>
      </c>
      <c r="I619">
        <v>-8.6</v>
      </c>
      <c r="J619">
        <v>1.3</v>
      </c>
      <c r="N619">
        <v>-8.4</v>
      </c>
      <c r="P619" s="10" t="s">
        <v>871</v>
      </c>
    </row>
    <row r="620" spans="1:16" x14ac:dyDescent="0.45">
      <c r="A620" s="10" t="s">
        <v>352</v>
      </c>
      <c r="B620" s="10" t="s">
        <v>21</v>
      </c>
      <c r="C620">
        <v>349</v>
      </c>
      <c r="D620">
        <v>-6.1</v>
      </c>
      <c r="F620">
        <v>0.5</v>
      </c>
      <c r="H620" s="10" t="s">
        <v>871</v>
      </c>
      <c r="I620">
        <v>-9.1999999999999993</v>
      </c>
      <c r="J620">
        <v>1</v>
      </c>
      <c r="K620">
        <v>3.1</v>
      </c>
      <c r="N620">
        <v>-4.5999999999999996</v>
      </c>
      <c r="P620" s="10" t="s">
        <v>871</v>
      </c>
    </row>
    <row r="621" spans="1:16" x14ac:dyDescent="0.45">
      <c r="A621" s="10" t="s">
        <v>431</v>
      </c>
      <c r="B621" s="10" t="s">
        <v>21</v>
      </c>
      <c r="C621">
        <v>383</v>
      </c>
      <c r="D621">
        <v>-6.2</v>
      </c>
      <c r="H621" s="10" t="s">
        <v>871</v>
      </c>
      <c r="I621">
        <v>-8.9</v>
      </c>
      <c r="J621">
        <v>1.5</v>
      </c>
      <c r="L621">
        <v>4.7</v>
      </c>
      <c r="N621">
        <v>-7.2</v>
      </c>
      <c r="P621" s="10" t="s">
        <v>871</v>
      </c>
    </row>
    <row r="622" spans="1:16" x14ac:dyDescent="0.45">
      <c r="A622" s="10" t="s">
        <v>801</v>
      </c>
      <c r="B622" s="10" t="s">
        <v>551</v>
      </c>
      <c r="C622">
        <v>358</v>
      </c>
      <c r="D622">
        <v>-6.2</v>
      </c>
      <c r="F622">
        <v>1.4</v>
      </c>
      <c r="H622" s="10" t="s">
        <v>871</v>
      </c>
      <c r="J622">
        <v>2.7</v>
      </c>
      <c r="K622">
        <v>3.5</v>
      </c>
      <c r="N622">
        <v>-8.6999999999999993</v>
      </c>
      <c r="P622" s="10" t="s">
        <v>871</v>
      </c>
    </row>
    <row r="623" spans="1:16" x14ac:dyDescent="0.45">
      <c r="A623" s="10" t="s">
        <v>77</v>
      </c>
      <c r="B623" s="10" t="s">
        <v>21</v>
      </c>
      <c r="C623">
        <v>512.1</v>
      </c>
      <c r="D623">
        <v>-6.2</v>
      </c>
      <c r="F623">
        <v>3.7</v>
      </c>
      <c r="G623">
        <v>-8.4</v>
      </c>
      <c r="H623" s="10" t="s">
        <v>871</v>
      </c>
      <c r="I623">
        <v>-10</v>
      </c>
      <c r="J623">
        <v>7.5</v>
      </c>
      <c r="K623">
        <v>9.5</v>
      </c>
      <c r="P623" s="10" t="s">
        <v>871</v>
      </c>
    </row>
    <row r="624" spans="1:16" x14ac:dyDescent="0.45">
      <c r="A624" s="10" t="s">
        <v>186</v>
      </c>
      <c r="B624" s="10" t="s">
        <v>21</v>
      </c>
      <c r="C624">
        <v>764.1</v>
      </c>
      <c r="D624">
        <v>-6.2</v>
      </c>
      <c r="F624">
        <v>1.5</v>
      </c>
      <c r="G624">
        <v>-3.7</v>
      </c>
      <c r="H624" s="10" t="s">
        <v>871</v>
      </c>
      <c r="I624">
        <v>-7.1</v>
      </c>
      <c r="J624">
        <v>7.7</v>
      </c>
      <c r="K624">
        <v>3.9</v>
      </c>
      <c r="L624">
        <v>6.1</v>
      </c>
      <c r="N624">
        <v>-4.5999999999999996</v>
      </c>
      <c r="P624" s="10" t="s">
        <v>871</v>
      </c>
    </row>
    <row r="625" spans="1:16" x14ac:dyDescent="0.45">
      <c r="A625" s="10" t="s">
        <v>792</v>
      </c>
      <c r="B625" s="10" t="s">
        <v>21</v>
      </c>
      <c r="C625">
        <v>393.1</v>
      </c>
      <c r="D625">
        <v>-6.2</v>
      </c>
      <c r="F625">
        <v>4</v>
      </c>
      <c r="H625" s="10" t="s">
        <v>871</v>
      </c>
      <c r="I625">
        <v>-8.1999999999999993</v>
      </c>
      <c r="J625">
        <v>4.3</v>
      </c>
      <c r="K625">
        <v>6</v>
      </c>
      <c r="N625">
        <v>-8.6999999999999993</v>
      </c>
      <c r="P625" s="10" t="s">
        <v>871</v>
      </c>
    </row>
    <row r="626" spans="1:16" x14ac:dyDescent="0.45">
      <c r="A626" s="10" t="s">
        <v>241</v>
      </c>
      <c r="B626" s="10" t="s">
        <v>21</v>
      </c>
      <c r="C626">
        <v>1587.1</v>
      </c>
      <c r="D626">
        <v>-6.2</v>
      </c>
      <c r="F626">
        <v>-0.2</v>
      </c>
      <c r="H626" s="10" t="s">
        <v>871</v>
      </c>
      <c r="I626">
        <v>-9.3000000000000007</v>
      </c>
      <c r="J626">
        <v>0.9</v>
      </c>
      <c r="K626">
        <v>4.5</v>
      </c>
      <c r="N626">
        <v>-5.6</v>
      </c>
      <c r="P626" s="10" t="s">
        <v>871</v>
      </c>
    </row>
    <row r="627" spans="1:16" x14ac:dyDescent="0.45">
      <c r="A627" s="10" t="s">
        <v>188</v>
      </c>
      <c r="B627" s="10" t="s">
        <v>21</v>
      </c>
      <c r="C627">
        <v>506.1</v>
      </c>
      <c r="D627">
        <v>-6.2</v>
      </c>
      <c r="H627" s="10" t="s">
        <v>871</v>
      </c>
      <c r="I627">
        <v>-10</v>
      </c>
      <c r="J627">
        <v>1.7</v>
      </c>
      <c r="K627">
        <v>3.3</v>
      </c>
      <c r="L627">
        <v>3.7</v>
      </c>
      <c r="N627">
        <v>-9.1</v>
      </c>
      <c r="P627" s="10" t="s">
        <v>871</v>
      </c>
    </row>
    <row r="628" spans="1:16" x14ac:dyDescent="0.45">
      <c r="A628" s="10" t="s">
        <v>691</v>
      </c>
      <c r="B628" s="10" t="s">
        <v>21</v>
      </c>
      <c r="C628">
        <v>994.1</v>
      </c>
      <c r="D628">
        <v>-6.2</v>
      </c>
      <c r="H628" s="10" t="s">
        <v>871</v>
      </c>
      <c r="I628">
        <v>-9.8000000000000007</v>
      </c>
      <c r="J628">
        <v>1.9</v>
      </c>
      <c r="K628">
        <v>7.6</v>
      </c>
      <c r="N628">
        <v>-7.6</v>
      </c>
      <c r="P628" s="10" t="s">
        <v>871</v>
      </c>
    </row>
    <row r="629" spans="1:16" x14ac:dyDescent="0.45">
      <c r="A629" s="10" t="s">
        <v>810</v>
      </c>
      <c r="B629" s="10" t="s">
        <v>21</v>
      </c>
      <c r="C629">
        <v>386.2</v>
      </c>
      <c r="D629">
        <v>-6.2</v>
      </c>
      <c r="F629">
        <v>-0.9</v>
      </c>
      <c r="H629" s="10" t="s">
        <v>871</v>
      </c>
      <c r="I629">
        <v>-9</v>
      </c>
      <c r="J629">
        <v>0.5</v>
      </c>
      <c r="K629">
        <v>0.5</v>
      </c>
      <c r="N629">
        <v>-8.8000000000000007</v>
      </c>
      <c r="P629" s="10" t="s">
        <v>871</v>
      </c>
    </row>
    <row r="630" spans="1:16" x14ac:dyDescent="0.45">
      <c r="A630" s="10" t="s">
        <v>812</v>
      </c>
      <c r="B630" s="10" t="s">
        <v>21</v>
      </c>
      <c r="C630">
        <v>927.2</v>
      </c>
      <c r="D630">
        <v>-6.2</v>
      </c>
      <c r="F630">
        <v>-1.4</v>
      </c>
      <c r="H630" s="10" t="s">
        <v>871</v>
      </c>
      <c r="I630">
        <v>-7.7</v>
      </c>
      <c r="J630">
        <v>0.9</v>
      </c>
      <c r="K630">
        <v>2.1</v>
      </c>
      <c r="N630">
        <v>-7.7</v>
      </c>
      <c r="P630" s="10" t="s">
        <v>871</v>
      </c>
    </row>
    <row r="631" spans="1:16" x14ac:dyDescent="0.45">
      <c r="A631" s="10" t="s">
        <v>127</v>
      </c>
      <c r="B631" s="10" t="s">
        <v>21</v>
      </c>
      <c r="C631">
        <v>316.2</v>
      </c>
      <c r="D631">
        <v>-6.2</v>
      </c>
      <c r="F631">
        <v>-3.1</v>
      </c>
      <c r="H631" s="10" t="s">
        <v>871</v>
      </c>
      <c r="I631">
        <v>-10</v>
      </c>
      <c r="J631">
        <v>2.5</v>
      </c>
      <c r="K631">
        <v>8.1999999999999993</v>
      </c>
      <c r="N631">
        <v>-7.7</v>
      </c>
      <c r="P631" s="10" t="s">
        <v>871</v>
      </c>
    </row>
    <row r="632" spans="1:16" x14ac:dyDescent="0.45">
      <c r="A632" s="10" t="s">
        <v>749</v>
      </c>
      <c r="B632" s="10" t="s">
        <v>21</v>
      </c>
      <c r="C632">
        <v>586.20000000000005</v>
      </c>
      <c r="D632">
        <v>-6.2</v>
      </c>
      <c r="H632" s="10" t="s">
        <v>871</v>
      </c>
      <c r="I632">
        <v>-9.4</v>
      </c>
      <c r="J632">
        <v>1.5</v>
      </c>
      <c r="K632">
        <v>4.0999999999999996</v>
      </c>
      <c r="N632">
        <v>-8.6</v>
      </c>
      <c r="P632" s="10" t="s">
        <v>871</v>
      </c>
    </row>
    <row r="633" spans="1:16" x14ac:dyDescent="0.45">
      <c r="A633" s="10" t="s">
        <v>564</v>
      </c>
      <c r="B633" s="10" t="s">
        <v>21</v>
      </c>
      <c r="C633">
        <v>1293.2</v>
      </c>
      <c r="D633">
        <v>-6.3</v>
      </c>
      <c r="F633">
        <v>-1.6</v>
      </c>
      <c r="H633" s="10" t="s">
        <v>871</v>
      </c>
      <c r="I633">
        <v>-9.9</v>
      </c>
      <c r="K633">
        <v>7.9</v>
      </c>
      <c r="N633">
        <v>-8.8000000000000007</v>
      </c>
      <c r="P633" s="10" t="s">
        <v>871</v>
      </c>
    </row>
    <row r="634" spans="1:16" x14ac:dyDescent="0.45">
      <c r="A634" s="10" t="s">
        <v>710</v>
      </c>
      <c r="B634" s="10" t="s">
        <v>21</v>
      </c>
      <c r="C634">
        <v>778.2</v>
      </c>
      <c r="D634">
        <v>-6.3</v>
      </c>
      <c r="H634" s="10" t="s">
        <v>871</v>
      </c>
      <c r="I634">
        <v>-8.1</v>
      </c>
      <c r="J634">
        <v>-4</v>
      </c>
      <c r="K634">
        <v>-6.4</v>
      </c>
      <c r="L634">
        <v>5.0999999999999996</v>
      </c>
      <c r="N634">
        <v>-0.8</v>
      </c>
      <c r="P634" s="10" t="s">
        <v>871</v>
      </c>
    </row>
    <row r="635" spans="1:16" x14ac:dyDescent="0.45">
      <c r="A635" s="10" t="s">
        <v>208</v>
      </c>
      <c r="B635" s="10" t="s">
        <v>21</v>
      </c>
      <c r="C635">
        <v>1455</v>
      </c>
      <c r="D635">
        <v>-6.3</v>
      </c>
      <c r="G635">
        <v>-6.3</v>
      </c>
      <c r="H635" s="10" t="s">
        <v>871</v>
      </c>
      <c r="I635">
        <v>-8.8000000000000007</v>
      </c>
      <c r="J635">
        <v>1.1000000000000001</v>
      </c>
      <c r="K635">
        <v>3.5</v>
      </c>
      <c r="N635">
        <v>-3.3</v>
      </c>
      <c r="P635" s="10" t="s">
        <v>871</v>
      </c>
    </row>
    <row r="636" spans="1:16" x14ac:dyDescent="0.45">
      <c r="A636" s="10" t="s">
        <v>35</v>
      </c>
      <c r="B636" s="10" t="s">
        <v>21</v>
      </c>
      <c r="C636">
        <v>403.2</v>
      </c>
      <c r="D636">
        <v>-6.3</v>
      </c>
      <c r="F636">
        <v>0.1</v>
      </c>
      <c r="H636" s="10" t="s">
        <v>871</v>
      </c>
      <c r="I636">
        <v>-9.8000000000000007</v>
      </c>
      <c r="J636">
        <v>1.6</v>
      </c>
      <c r="K636">
        <v>5.4</v>
      </c>
      <c r="N636">
        <v>-7.5</v>
      </c>
      <c r="P636" s="10" t="s">
        <v>871</v>
      </c>
    </row>
    <row r="637" spans="1:16" x14ac:dyDescent="0.45">
      <c r="A637" s="10" t="s">
        <v>782</v>
      </c>
      <c r="B637" s="10" t="s">
        <v>21</v>
      </c>
      <c r="C637">
        <v>604.1</v>
      </c>
      <c r="D637">
        <v>-6.3</v>
      </c>
      <c r="H637" s="10" t="s">
        <v>871</v>
      </c>
      <c r="I637">
        <v>-8.8000000000000007</v>
      </c>
      <c r="J637">
        <v>0.3</v>
      </c>
      <c r="K637">
        <v>-2</v>
      </c>
      <c r="N637">
        <v>-8</v>
      </c>
      <c r="P637" s="10" t="s">
        <v>871</v>
      </c>
    </row>
    <row r="638" spans="1:16" x14ac:dyDescent="0.45">
      <c r="A638" s="10" t="s">
        <v>840</v>
      </c>
      <c r="B638" s="10" t="s">
        <v>21</v>
      </c>
      <c r="C638">
        <v>478.2</v>
      </c>
      <c r="D638">
        <v>-6.3</v>
      </c>
      <c r="F638">
        <v>-2.2999999999999998</v>
      </c>
      <c r="H638" s="10" t="s">
        <v>871</v>
      </c>
      <c r="I638">
        <v>-10.7</v>
      </c>
      <c r="J638">
        <v>1.9</v>
      </c>
      <c r="K638">
        <v>7.6</v>
      </c>
      <c r="N638">
        <v>-6.5</v>
      </c>
      <c r="P638" s="10" t="s">
        <v>871</v>
      </c>
    </row>
    <row r="639" spans="1:16" x14ac:dyDescent="0.45">
      <c r="A639" s="10" t="s">
        <v>383</v>
      </c>
      <c r="B639" s="10" t="s">
        <v>171</v>
      </c>
      <c r="C639">
        <v>929.1</v>
      </c>
      <c r="D639">
        <v>-6.3</v>
      </c>
      <c r="F639">
        <v>0.8</v>
      </c>
      <c r="H639" s="10" t="s">
        <v>871</v>
      </c>
      <c r="I639">
        <v>-9.5</v>
      </c>
      <c r="J639">
        <v>1.7</v>
      </c>
      <c r="K639">
        <v>7.5</v>
      </c>
      <c r="L639">
        <v>5.8</v>
      </c>
      <c r="N639">
        <v>-7.6</v>
      </c>
      <c r="P639" s="10" t="s">
        <v>871</v>
      </c>
    </row>
    <row r="640" spans="1:16" x14ac:dyDescent="0.45">
      <c r="A640" s="10" t="s">
        <v>66</v>
      </c>
      <c r="B640" s="10" t="s">
        <v>21</v>
      </c>
      <c r="C640">
        <v>1201</v>
      </c>
      <c r="D640">
        <v>-6.3</v>
      </c>
      <c r="H640" s="10" t="s">
        <v>871</v>
      </c>
      <c r="I640">
        <v>-8.8000000000000007</v>
      </c>
      <c r="J640">
        <v>5.6</v>
      </c>
      <c r="N640">
        <v>-7.1</v>
      </c>
      <c r="P640" s="10" t="s">
        <v>871</v>
      </c>
    </row>
    <row r="641" spans="1:16" x14ac:dyDescent="0.45">
      <c r="A641" s="10" t="s">
        <v>304</v>
      </c>
      <c r="B641" s="10" t="s">
        <v>21</v>
      </c>
      <c r="C641">
        <v>1171</v>
      </c>
      <c r="D641">
        <v>-6.3</v>
      </c>
      <c r="H641" s="10" t="s">
        <v>871</v>
      </c>
      <c r="I641">
        <v>-8.9</v>
      </c>
      <c r="J641">
        <v>1.5</v>
      </c>
      <c r="K641">
        <v>4.9000000000000004</v>
      </c>
      <c r="N641">
        <v>-7.1</v>
      </c>
      <c r="P641" s="10" t="s">
        <v>871</v>
      </c>
    </row>
    <row r="642" spans="1:16" x14ac:dyDescent="0.45">
      <c r="A642" s="10" t="s">
        <v>760</v>
      </c>
      <c r="B642" s="10" t="s">
        <v>21</v>
      </c>
      <c r="C642">
        <v>1904.1</v>
      </c>
      <c r="D642">
        <v>-6.3</v>
      </c>
      <c r="F642">
        <v>-1.4</v>
      </c>
      <c r="G642">
        <v>-4.7</v>
      </c>
      <c r="H642" s="10" t="s">
        <v>871</v>
      </c>
      <c r="I642">
        <v>-9.1</v>
      </c>
      <c r="J642">
        <v>0.1</v>
      </c>
      <c r="K642">
        <v>6.5</v>
      </c>
      <c r="L642">
        <v>5.2</v>
      </c>
      <c r="N642">
        <v>-7.3</v>
      </c>
      <c r="P642" s="10" t="s">
        <v>871</v>
      </c>
    </row>
    <row r="643" spans="1:16" x14ac:dyDescent="0.45">
      <c r="A643" s="10" t="s">
        <v>661</v>
      </c>
      <c r="B643" s="10" t="s">
        <v>145</v>
      </c>
      <c r="C643">
        <v>522.1</v>
      </c>
      <c r="D643">
        <v>-6.3</v>
      </c>
      <c r="H643" s="10" t="s">
        <v>871</v>
      </c>
      <c r="I643">
        <v>-10.4</v>
      </c>
      <c r="K643">
        <v>0.3</v>
      </c>
      <c r="N643">
        <v>-10.5</v>
      </c>
      <c r="P643" s="10" t="s">
        <v>871</v>
      </c>
    </row>
    <row r="644" spans="1:16" x14ac:dyDescent="0.45">
      <c r="A644" s="10" t="s">
        <v>202</v>
      </c>
      <c r="B644" s="10" t="s">
        <v>21</v>
      </c>
      <c r="C644">
        <v>366</v>
      </c>
      <c r="D644">
        <v>-6.3</v>
      </c>
      <c r="H644" s="10" t="s">
        <v>871</v>
      </c>
      <c r="I644">
        <v>-10.3</v>
      </c>
      <c r="J644">
        <v>-1.4</v>
      </c>
      <c r="K644">
        <v>4.0999999999999996</v>
      </c>
      <c r="N644">
        <v>-9.4</v>
      </c>
      <c r="P644" s="10" t="s">
        <v>871</v>
      </c>
    </row>
    <row r="645" spans="1:16" x14ac:dyDescent="0.45">
      <c r="A645" s="10" t="s">
        <v>659</v>
      </c>
      <c r="B645" s="10" t="s">
        <v>21</v>
      </c>
      <c r="C645">
        <v>816.1</v>
      </c>
      <c r="D645">
        <v>-6.3</v>
      </c>
      <c r="H645" s="10" t="s">
        <v>871</v>
      </c>
      <c r="I645">
        <v>-8.6999999999999993</v>
      </c>
      <c r="J645">
        <v>-0.3</v>
      </c>
      <c r="K645">
        <v>2.7</v>
      </c>
      <c r="N645">
        <v>-10.4</v>
      </c>
      <c r="P645" s="10" t="s">
        <v>871</v>
      </c>
    </row>
    <row r="646" spans="1:16" x14ac:dyDescent="0.45">
      <c r="A646" s="10" t="s">
        <v>657</v>
      </c>
      <c r="B646" s="10" t="s">
        <v>21</v>
      </c>
      <c r="C646">
        <v>428.1</v>
      </c>
      <c r="D646">
        <v>-6.4</v>
      </c>
      <c r="G646">
        <v>-8.1999999999999993</v>
      </c>
      <c r="H646" s="10" t="s">
        <v>871</v>
      </c>
      <c r="I646">
        <v>-10.7</v>
      </c>
      <c r="J646">
        <v>2.7</v>
      </c>
      <c r="K646">
        <v>5.6</v>
      </c>
      <c r="N646">
        <v>-7.3</v>
      </c>
      <c r="P646" s="10" t="s">
        <v>871</v>
      </c>
    </row>
    <row r="647" spans="1:16" x14ac:dyDescent="0.45">
      <c r="A647" s="10" t="s">
        <v>34</v>
      </c>
      <c r="B647" s="10" t="s">
        <v>21</v>
      </c>
      <c r="C647">
        <v>449</v>
      </c>
      <c r="D647">
        <v>-6.4</v>
      </c>
      <c r="G647">
        <v>-5.6</v>
      </c>
      <c r="H647" s="10" t="s">
        <v>871</v>
      </c>
      <c r="I647">
        <v>-10.4</v>
      </c>
      <c r="J647">
        <v>0.4</v>
      </c>
      <c r="K647">
        <v>-3.5</v>
      </c>
      <c r="N647">
        <v>-9.3000000000000007</v>
      </c>
      <c r="P647" s="10" t="s">
        <v>871</v>
      </c>
    </row>
    <row r="648" spans="1:16" x14ac:dyDescent="0.45">
      <c r="A648" s="10" t="s">
        <v>236</v>
      </c>
      <c r="B648" s="10" t="s">
        <v>21</v>
      </c>
      <c r="C648">
        <v>778.2</v>
      </c>
      <c r="D648">
        <v>-6.4</v>
      </c>
      <c r="F648">
        <v>-0.3</v>
      </c>
      <c r="H648" s="10" t="s">
        <v>871</v>
      </c>
      <c r="I648">
        <v>-9.1999999999999993</v>
      </c>
      <c r="J648">
        <v>2.5</v>
      </c>
      <c r="K648">
        <v>2</v>
      </c>
      <c r="N648">
        <v>-9.1</v>
      </c>
      <c r="P648" s="10" t="s">
        <v>871</v>
      </c>
    </row>
    <row r="649" spans="1:16" x14ac:dyDescent="0.45">
      <c r="A649" s="10" t="s">
        <v>269</v>
      </c>
      <c r="B649" s="10" t="s">
        <v>115</v>
      </c>
      <c r="C649">
        <v>883.2</v>
      </c>
      <c r="D649">
        <v>-6.4</v>
      </c>
      <c r="F649">
        <v>0</v>
      </c>
      <c r="G649">
        <v>-7.6</v>
      </c>
      <c r="H649" s="10" t="s">
        <v>871</v>
      </c>
      <c r="I649">
        <v>-9.4</v>
      </c>
      <c r="J649">
        <v>3.2</v>
      </c>
      <c r="K649">
        <v>7.4</v>
      </c>
      <c r="P649" s="10" t="s">
        <v>871</v>
      </c>
    </row>
    <row r="650" spans="1:16" x14ac:dyDescent="0.45">
      <c r="A650" s="10" t="s">
        <v>707</v>
      </c>
      <c r="B650" s="10" t="s">
        <v>21</v>
      </c>
      <c r="C650">
        <v>434.2</v>
      </c>
      <c r="D650">
        <v>-6.5</v>
      </c>
      <c r="F650">
        <v>-1.7</v>
      </c>
      <c r="G650">
        <v>-3.2</v>
      </c>
      <c r="H650" s="10" t="s">
        <v>871</v>
      </c>
      <c r="I650">
        <v>-10.3</v>
      </c>
      <c r="J650">
        <v>0.9</v>
      </c>
      <c r="K650">
        <v>1.7</v>
      </c>
      <c r="N650">
        <v>-6.6</v>
      </c>
      <c r="P650" s="10" t="s">
        <v>871</v>
      </c>
    </row>
    <row r="651" spans="1:16" x14ac:dyDescent="0.45">
      <c r="A651" s="10" t="s">
        <v>232</v>
      </c>
      <c r="B651" s="10" t="s">
        <v>21</v>
      </c>
      <c r="C651">
        <v>450.2</v>
      </c>
      <c r="D651">
        <v>-6.5</v>
      </c>
      <c r="F651">
        <v>-1.4</v>
      </c>
      <c r="H651" s="10" t="s">
        <v>871</v>
      </c>
      <c r="I651">
        <v>-9.6999999999999993</v>
      </c>
      <c r="J651">
        <v>1.1000000000000001</v>
      </c>
      <c r="K651">
        <v>2.7</v>
      </c>
      <c r="N651">
        <v>-6.8</v>
      </c>
      <c r="P651" s="10" t="s">
        <v>871</v>
      </c>
    </row>
    <row r="652" spans="1:16" x14ac:dyDescent="0.45">
      <c r="A652" s="10" t="s">
        <v>48</v>
      </c>
      <c r="B652" s="10" t="s">
        <v>21</v>
      </c>
      <c r="C652">
        <v>513.20000000000005</v>
      </c>
      <c r="D652">
        <v>-6.5</v>
      </c>
      <c r="F652">
        <v>-0.7</v>
      </c>
      <c r="H652" s="10" t="s">
        <v>871</v>
      </c>
      <c r="I652">
        <v>-10.3</v>
      </c>
      <c r="J652">
        <v>2.7</v>
      </c>
      <c r="N652">
        <v>-8.4</v>
      </c>
      <c r="P652" s="10" t="s">
        <v>871</v>
      </c>
    </row>
    <row r="653" spans="1:16" x14ac:dyDescent="0.45">
      <c r="A653" s="10" t="s">
        <v>640</v>
      </c>
      <c r="B653" s="10" t="s">
        <v>21</v>
      </c>
      <c r="C653">
        <v>412</v>
      </c>
      <c r="D653">
        <v>-6.5</v>
      </c>
      <c r="F653">
        <v>-4.2</v>
      </c>
      <c r="G653">
        <v>-8</v>
      </c>
      <c r="H653" s="10" t="s">
        <v>871</v>
      </c>
      <c r="I653">
        <v>-8.6999999999999993</v>
      </c>
      <c r="J653">
        <v>4.5</v>
      </c>
      <c r="K653">
        <v>8.5</v>
      </c>
      <c r="N653">
        <v>-2.7</v>
      </c>
      <c r="P653" s="10" t="s">
        <v>871</v>
      </c>
    </row>
    <row r="654" spans="1:16" x14ac:dyDescent="0.45">
      <c r="A654" s="10" t="s">
        <v>656</v>
      </c>
      <c r="B654" s="10" t="s">
        <v>21</v>
      </c>
      <c r="C654">
        <v>1513</v>
      </c>
      <c r="D654">
        <v>-6.5</v>
      </c>
      <c r="F654">
        <v>0.5</v>
      </c>
      <c r="G654">
        <v>-8.6999999999999993</v>
      </c>
      <c r="H654" s="10" t="s">
        <v>871</v>
      </c>
      <c r="I654">
        <v>-9.1999999999999993</v>
      </c>
      <c r="J654">
        <v>3.6</v>
      </c>
      <c r="K654">
        <v>3.7</v>
      </c>
      <c r="N654">
        <v>-7.6</v>
      </c>
      <c r="P654" s="10" t="s">
        <v>871</v>
      </c>
    </row>
    <row r="655" spans="1:16" x14ac:dyDescent="0.45">
      <c r="A655" s="10" t="s">
        <v>415</v>
      </c>
      <c r="B655" s="10" t="s">
        <v>21</v>
      </c>
      <c r="C655">
        <v>966.1</v>
      </c>
      <c r="D655">
        <v>-6.6</v>
      </c>
      <c r="H655" s="10" t="s">
        <v>871</v>
      </c>
      <c r="I655">
        <v>-8.6999999999999993</v>
      </c>
      <c r="J655">
        <v>0.4</v>
      </c>
      <c r="K655">
        <v>1.8</v>
      </c>
      <c r="N655">
        <v>-9</v>
      </c>
      <c r="P655" s="10" t="s">
        <v>871</v>
      </c>
    </row>
    <row r="656" spans="1:16" x14ac:dyDescent="0.45">
      <c r="A656" s="10" t="s">
        <v>728</v>
      </c>
      <c r="B656" s="10" t="s">
        <v>21</v>
      </c>
      <c r="C656">
        <v>321.2</v>
      </c>
      <c r="D656">
        <v>-6.6</v>
      </c>
      <c r="H656" s="10" t="s">
        <v>871</v>
      </c>
      <c r="I656">
        <v>-9.1</v>
      </c>
      <c r="J656">
        <v>1.7</v>
      </c>
      <c r="N656">
        <v>-9.1</v>
      </c>
      <c r="P656" s="10" t="s">
        <v>871</v>
      </c>
    </row>
    <row r="657" spans="1:16" x14ac:dyDescent="0.45">
      <c r="A657" s="10" t="s">
        <v>827</v>
      </c>
      <c r="B657" s="10" t="s">
        <v>21</v>
      </c>
      <c r="C657">
        <v>346.1</v>
      </c>
      <c r="D657">
        <v>-6.6</v>
      </c>
      <c r="H657" s="10" t="s">
        <v>871</v>
      </c>
      <c r="I657">
        <v>-6.7</v>
      </c>
      <c r="J657">
        <v>1.9</v>
      </c>
      <c r="N657">
        <v>-9.6</v>
      </c>
      <c r="P657" s="10" t="s">
        <v>871</v>
      </c>
    </row>
    <row r="658" spans="1:16" x14ac:dyDescent="0.45">
      <c r="A658" s="10" t="s">
        <v>345</v>
      </c>
      <c r="B658" s="10" t="s">
        <v>21</v>
      </c>
      <c r="C658">
        <v>482</v>
      </c>
      <c r="D658">
        <v>-6.6</v>
      </c>
      <c r="H658" s="10" t="s">
        <v>871</v>
      </c>
      <c r="I658">
        <v>-10.4</v>
      </c>
      <c r="J658">
        <v>0.9</v>
      </c>
      <c r="K658">
        <v>0.8</v>
      </c>
      <c r="N658">
        <v>-8.1</v>
      </c>
      <c r="P658" s="10" t="s">
        <v>871</v>
      </c>
    </row>
    <row r="659" spans="1:16" x14ac:dyDescent="0.45">
      <c r="A659" s="10" t="s">
        <v>105</v>
      </c>
      <c r="B659" s="10" t="s">
        <v>21</v>
      </c>
      <c r="C659">
        <v>364.1</v>
      </c>
      <c r="D659">
        <v>-6.6</v>
      </c>
      <c r="F659">
        <v>0.5</v>
      </c>
      <c r="H659" s="10" t="s">
        <v>871</v>
      </c>
      <c r="I659">
        <v>-10.199999999999999</v>
      </c>
      <c r="J659">
        <v>-0.2</v>
      </c>
      <c r="K659">
        <v>3.5</v>
      </c>
      <c r="N659">
        <v>-10.3</v>
      </c>
      <c r="P659" s="10" t="s">
        <v>871</v>
      </c>
    </row>
    <row r="660" spans="1:16" x14ac:dyDescent="0.45">
      <c r="A660" s="10" t="s">
        <v>619</v>
      </c>
      <c r="B660" s="10" t="s">
        <v>21</v>
      </c>
      <c r="C660">
        <v>317.2</v>
      </c>
      <c r="D660">
        <v>-6.6</v>
      </c>
      <c r="F660">
        <v>-1.1000000000000001</v>
      </c>
      <c r="H660" s="10" t="s">
        <v>871</v>
      </c>
      <c r="I660">
        <v>-10.9</v>
      </c>
      <c r="J660">
        <v>0.6</v>
      </c>
      <c r="K660">
        <v>5.8</v>
      </c>
      <c r="N660">
        <v>-7.3</v>
      </c>
      <c r="P660" s="10" t="s">
        <v>871</v>
      </c>
    </row>
    <row r="661" spans="1:16" x14ac:dyDescent="0.45">
      <c r="A661" s="10" t="s">
        <v>635</v>
      </c>
      <c r="B661" s="10" t="s">
        <v>21</v>
      </c>
      <c r="C661">
        <v>597</v>
      </c>
      <c r="D661">
        <v>-6.7</v>
      </c>
      <c r="F661">
        <v>-0.9</v>
      </c>
      <c r="H661" s="10" t="s">
        <v>871</v>
      </c>
      <c r="I661">
        <v>-8.8000000000000007</v>
      </c>
      <c r="J661">
        <v>1.2</v>
      </c>
      <c r="K661">
        <v>4</v>
      </c>
      <c r="N661">
        <v>-8.3000000000000007</v>
      </c>
      <c r="P661" s="10" t="s">
        <v>871</v>
      </c>
    </row>
    <row r="662" spans="1:16" x14ac:dyDescent="0.45">
      <c r="A662" s="10" t="s">
        <v>251</v>
      </c>
      <c r="B662" s="10" t="s">
        <v>21</v>
      </c>
      <c r="C662">
        <v>421.1</v>
      </c>
      <c r="D662">
        <v>-6.7</v>
      </c>
      <c r="H662" s="10" t="s">
        <v>871</v>
      </c>
      <c r="I662">
        <v>-8.9</v>
      </c>
      <c r="J662">
        <v>2.8</v>
      </c>
      <c r="K662">
        <v>3.8</v>
      </c>
      <c r="N662">
        <v>-7.1</v>
      </c>
      <c r="P662" s="10" t="s">
        <v>871</v>
      </c>
    </row>
    <row r="663" spans="1:16" x14ac:dyDescent="0.45">
      <c r="A663" s="10" t="s">
        <v>194</v>
      </c>
      <c r="B663" s="10" t="s">
        <v>21</v>
      </c>
      <c r="C663">
        <v>900.2</v>
      </c>
      <c r="D663">
        <v>-6.7</v>
      </c>
      <c r="H663" s="10" t="s">
        <v>871</v>
      </c>
      <c r="I663">
        <v>-10.4</v>
      </c>
      <c r="J663">
        <v>-0.1</v>
      </c>
      <c r="K663">
        <v>2.2000000000000002</v>
      </c>
      <c r="N663">
        <v>-9.9</v>
      </c>
      <c r="P663" s="10" t="s">
        <v>871</v>
      </c>
    </row>
    <row r="664" spans="1:16" x14ac:dyDescent="0.45">
      <c r="A664" s="10" t="s">
        <v>492</v>
      </c>
      <c r="B664" s="10" t="s">
        <v>21</v>
      </c>
      <c r="C664">
        <v>1645.1</v>
      </c>
      <c r="D664">
        <v>-6.7</v>
      </c>
      <c r="F664">
        <v>-2.2000000000000002</v>
      </c>
      <c r="G664">
        <v>-6.5</v>
      </c>
      <c r="H664" s="10" t="s">
        <v>871</v>
      </c>
      <c r="I664">
        <v>-10</v>
      </c>
      <c r="J664">
        <v>0.3</v>
      </c>
      <c r="K664">
        <v>2.9</v>
      </c>
      <c r="L664">
        <v>1.8</v>
      </c>
      <c r="N664">
        <v>-9.6</v>
      </c>
      <c r="P664" s="10" t="s">
        <v>871</v>
      </c>
    </row>
    <row r="665" spans="1:16" x14ac:dyDescent="0.45">
      <c r="A665" s="10" t="s">
        <v>472</v>
      </c>
      <c r="B665" s="10" t="s">
        <v>21</v>
      </c>
      <c r="C665">
        <v>1597.2</v>
      </c>
      <c r="D665">
        <v>-6.8</v>
      </c>
      <c r="G665">
        <v>-8.6</v>
      </c>
      <c r="H665" s="10" t="s">
        <v>871</v>
      </c>
      <c r="I665">
        <v>-8.9</v>
      </c>
      <c r="J665">
        <v>0.7</v>
      </c>
      <c r="N665">
        <v>-7.1</v>
      </c>
      <c r="P665" s="10" t="s">
        <v>871</v>
      </c>
    </row>
    <row r="666" spans="1:16" x14ac:dyDescent="0.45">
      <c r="A666" s="10" t="s">
        <v>237</v>
      </c>
      <c r="B666" s="10" t="s">
        <v>21</v>
      </c>
      <c r="C666">
        <v>891.2</v>
      </c>
      <c r="D666">
        <v>-6.8</v>
      </c>
      <c r="F666">
        <v>-8.6</v>
      </c>
      <c r="H666" s="10" t="s">
        <v>871</v>
      </c>
      <c r="I666">
        <v>-9.4</v>
      </c>
      <c r="J666">
        <v>0</v>
      </c>
      <c r="K666">
        <v>2.7</v>
      </c>
      <c r="N666">
        <v>-8.4</v>
      </c>
      <c r="P666" s="10" t="s">
        <v>871</v>
      </c>
    </row>
    <row r="667" spans="1:16" x14ac:dyDescent="0.45">
      <c r="A667" s="10" t="s">
        <v>456</v>
      </c>
      <c r="B667" s="10" t="s">
        <v>21</v>
      </c>
      <c r="C667">
        <v>844.1</v>
      </c>
      <c r="D667">
        <v>-6.8</v>
      </c>
      <c r="F667">
        <v>0</v>
      </c>
      <c r="G667">
        <v>-6.9</v>
      </c>
      <c r="H667" s="10" t="s">
        <v>871</v>
      </c>
      <c r="I667">
        <v>-9.5</v>
      </c>
      <c r="J667">
        <v>2.1</v>
      </c>
      <c r="K667">
        <v>4</v>
      </c>
      <c r="N667">
        <v>-7.5</v>
      </c>
      <c r="P667" s="10" t="s">
        <v>871</v>
      </c>
    </row>
    <row r="668" spans="1:16" x14ac:dyDescent="0.45">
      <c r="A668" s="10" t="s">
        <v>625</v>
      </c>
      <c r="B668" s="10" t="s">
        <v>21</v>
      </c>
      <c r="C668">
        <v>470.1</v>
      </c>
      <c r="D668">
        <v>-6.8</v>
      </c>
      <c r="F668">
        <v>0.3</v>
      </c>
      <c r="H668" s="10" t="s">
        <v>871</v>
      </c>
      <c r="I668">
        <v>-10</v>
      </c>
      <c r="J668">
        <v>2.2000000000000002</v>
      </c>
      <c r="K668">
        <v>2.2000000000000002</v>
      </c>
      <c r="N668">
        <v>-8.8000000000000007</v>
      </c>
      <c r="P668" s="10" t="s">
        <v>871</v>
      </c>
    </row>
    <row r="669" spans="1:16" x14ac:dyDescent="0.45">
      <c r="A669" s="10" t="s">
        <v>847</v>
      </c>
      <c r="B669" s="10" t="s">
        <v>284</v>
      </c>
      <c r="C669">
        <v>407.1</v>
      </c>
      <c r="D669">
        <v>-6.9</v>
      </c>
      <c r="G669">
        <v>-8.1</v>
      </c>
      <c r="H669" s="10" t="s">
        <v>871</v>
      </c>
      <c r="I669">
        <v>-9.5</v>
      </c>
      <c r="J669">
        <v>3.4</v>
      </c>
      <c r="K669">
        <v>5.5</v>
      </c>
      <c r="N669">
        <v>-10.7</v>
      </c>
      <c r="P669" s="10" t="s">
        <v>871</v>
      </c>
    </row>
    <row r="670" spans="1:16" x14ac:dyDescent="0.45">
      <c r="A670" s="10" t="s">
        <v>579</v>
      </c>
      <c r="B670" s="10" t="s">
        <v>21</v>
      </c>
      <c r="C670">
        <v>615</v>
      </c>
      <c r="D670">
        <v>-6.9</v>
      </c>
      <c r="H670" s="10" t="s">
        <v>871</v>
      </c>
      <c r="I670">
        <v>-9</v>
      </c>
      <c r="J670">
        <v>1.3</v>
      </c>
      <c r="L670">
        <v>5.2</v>
      </c>
      <c r="N670">
        <v>-9.1999999999999993</v>
      </c>
      <c r="P670" s="10" t="s">
        <v>871</v>
      </c>
    </row>
    <row r="671" spans="1:16" x14ac:dyDescent="0.45">
      <c r="A671" s="10" t="s">
        <v>448</v>
      </c>
      <c r="B671" s="10" t="s">
        <v>21</v>
      </c>
      <c r="C671">
        <v>1859</v>
      </c>
      <c r="D671">
        <v>-6.9</v>
      </c>
      <c r="F671">
        <v>0.2</v>
      </c>
      <c r="H671" s="10" t="s">
        <v>871</v>
      </c>
      <c r="I671">
        <v>-9.1999999999999993</v>
      </c>
      <c r="J671">
        <v>2.2000000000000002</v>
      </c>
      <c r="K671">
        <v>7.5</v>
      </c>
      <c r="L671">
        <v>6.1</v>
      </c>
      <c r="N671">
        <v>-9</v>
      </c>
      <c r="P671" s="10" t="s">
        <v>871</v>
      </c>
    </row>
    <row r="672" spans="1:16" x14ac:dyDescent="0.45">
      <c r="A672" s="10" t="s">
        <v>125</v>
      </c>
      <c r="B672" s="10" t="s">
        <v>21</v>
      </c>
      <c r="C672">
        <v>336.2</v>
      </c>
      <c r="D672">
        <v>-6.9</v>
      </c>
      <c r="G672">
        <v>-7.6</v>
      </c>
      <c r="H672" s="10" t="s">
        <v>871</v>
      </c>
      <c r="I672">
        <v>-8.6999999999999993</v>
      </c>
      <c r="J672">
        <v>0.6</v>
      </c>
      <c r="L672">
        <v>2.2999999999999998</v>
      </c>
      <c r="P672" s="10" t="s">
        <v>871</v>
      </c>
    </row>
    <row r="673" spans="1:16" x14ac:dyDescent="0.45">
      <c r="A673" s="10" t="s">
        <v>1578</v>
      </c>
      <c r="B673" s="10" t="s">
        <v>289</v>
      </c>
      <c r="C673">
        <v>315</v>
      </c>
      <c r="D673">
        <v>-7</v>
      </c>
      <c r="G673">
        <v>-5.7</v>
      </c>
      <c r="H673" s="10" t="s">
        <v>871</v>
      </c>
      <c r="J673">
        <v>2</v>
      </c>
      <c r="K673">
        <v>6.4</v>
      </c>
      <c r="N673">
        <v>-7.5</v>
      </c>
      <c r="P673" s="10" t="s">
        <v>871</v>
      </c>
    </row>
    <row r="674" spans="1:16" x14ac:dyDescent="0.45">
      <c r="A674" s="10" t="s">
        <v>576</v>
      </c>
      <c r="B674" s="10" t="s">
        <v>21</v>
      </c>
      <c r="C674">
        <v>374</v>
      </c>
      <c r="D674">
        <v>-7</v>
      </c>
      <c r="F674">
        <v>0.9</v>
      </c>
      <c r="H674" s="10" t="s">
        <v>871</v>
      </c>
      <c r="I674">
        <v>-9.1</v>
      </c>
      <c r="J674">
        <v>2.7</v>
      </c>
      <c r="K674">
        <v>2.2000000000000002</v>
      </c>
      <c r="N674">
        <v>-7.6</v>
      </c>
      <c r="P674" s="10" t="s">
        <v>871</v>
      </c>
    </row>
    <row r="675" spans="1:16" x14ac:dyDescent="0.45">
      <c r="A675" s="10" t="s">
        <v>796</v>
      </c>
      <c r="B675" s="10" t="s">
        <v>21</v>
      </c>
      <c r="C675">
        <v>364.1</v>
      </c>
      <c r="D675">
        <v>-7</v>
      </c>
      <c r="F675">
        <v>-0.6</v>
      </c>
      <c r="G675">
        <v>-6.3</v>
      </c>
      <c r="H675" s="10" t="s">
        <v>871</v>
      </c>
      <c r="J675">
        <v>1.6</v>
      </c>
      <c r="K675">
        <v>3.7</v>
      </c>
      <c r="N675">
        <v>-4.2</v>
      </c>
      <c r="P675" s="10" t="s">
        <v>871</v>
      </c>
    </row>
    <row r="676" spans="1:16" x14ac:dyDescent="0.45">
      <c r="A676" s="10" t="s">
        <v>288</v>
      </c>
      <c r="B676" s="10" t="s">
        <v>21</v>
      </c>
      <c r="C676">
        <v>1451.2</v>
      </c>
      <c r="D676">
        <v>-7</v>
      </c>
      <c r="F676">
        <v>-0.2</v>
      </c>
      <c r="G676">
        <v>-6.9</v>
      </c>
      <c r="H676" s="10" t="s">
        <v>871</v>
      </c>
      <c r="I676">
        <v>-8.9</v>
      </c>
      <c r="J676">
        <v>2.6</v>
      </c>
      <c r="K676">
        <v>5</v>
      </c>
      <c r="N676">
        <v>-5.4</v>
      </c>
      <c r="P676" s="10" t="s">
        <v>871</v>
      </c>
    </row>
    <row r="677" spans="1:16" x14ac:dyDescent="0.45">
      <c r="A677" s="10" t="s">
        <v>44</v>
      </c>
      <c r="B677" s="10" t="s">
        <v>21</v>
      </c>
      <c r="C677">
        <v>511.1</v>
      </c>
      <c r="D677">
        <v>-7</v>
      </c>
      <c r="G677">
        <v>-7.6</v>
      </c>
      <c r="H677" s="10" t="s">
        <v>871</v>
      </c>
      <c r="I677">
        <v>-9.6999999999999993</v>
      </c>
      <c r="J677">
        <v>-0.3</v>
      </c>
      <c r="K677">
        <v>5</v>
      </c>
      <c r="N677">
        <v>-6.1</v>
      </c>
      <c r="P677" s="10" t="s">
        <v>871</v>
      </c>
    </row>
    <row r="678" spans="1:16" x14ac:dyDescent="0.45">
      <c r="A678" s="10" t="s">
        <v>732</v>
      </c>
      <c r="B678" s="10" t="s">
        <v>21</v>
      </c>
      <c r="C678">
        <v>3180</v>
      </c>
      <c r="D678">
        <v>-7.1</v>
      </c>
      <c r="F678">
        <v>-1.9</v>
      </c>
      <c r="H678" s="10" t="s">
        <v>871</v>
      </c>
      <c r="I678">
        <v>-12.3</v>
      </c>
      <c r="J678">
        <v>1.4</v>
      </c>
      <c r="K678">
        <v>4.9000000000000004</v>
      </c>
      <c r="N678">
        <v>-9.4</v>
      </c>
      <c r="P678" s="10" t="s">
        <v>871</v>
      </c>
    </row>
    <row r="679" spans="1:16" x14ac:dyDescent="0.45">
      <c r="A679" s="10" t="s">
        <v>63</v>
      </c>
      <c r="B679" s="10" t="s">
        <v>21</v>
      </c>
      <c r="C679">
        <v>392</v>
      </c>
      <c r="D679">
        <v>-7.1</v>
      </c>
      <c r="F679">
        <v>1.7</v>
      </c>
      <c r="G679">
        <v>-8</v>
      </c>
      <c r="H679" s="10" t="s">
        <v>871</v>
      </c>
      <c r="I679">
        <v>-8.3000000000000007</v>
      </c>
      <c r="J679">
        <v>5.9</v>
      </c>
      <c r="K679">
        <v>5.9</v>
      </c>
      <c r="N679">
        <v>-7.6</v>
      </c>
      <c r="P679" s="10" t="s">
        <v>871</v>
      </c>
    </row>
    <row r="680" spans="1:16" x14ac:dyDescent="0.45">
      <c r="A680" s="10" t="s">
        <v>210</v>
      </c>
      <c r="B680" s="10" t="s">
        <v>21</v>
      </c>
      <c r="C680">
        <v>322</v>
      </c>
      <c r="D680">
        <v>-7.1</v>
      </c>
      <c r="H680" s="10" t="s">
        <v>871</v>
      </c>
      <c r="I680">
        <v>-10.4</v>
      </c>
      <c r="J680">
        <v>1</v>
      </c>
      <c r="K680">
        <v>2.7</v>
      </c>
      <c r="N680">
        <v>-6.4</v>
      </c>
      <c r="P680" s="10" t="s">
        <v>871</v>
      </c>
    </row>
    <row r="681" spans="1:16" x14ac:dyDescent="0.45">
      <c r="A681" s="10" t="s">
        <v>715</v>
      </c>
      <c r="B681" s="10" t="s">
        <v>21</v>
      </c>
      <c r="C681">
        <v>423</v>
      </c>
      <c r="D681">
        <v>-7.1</v>
      </c>
      <c r="H681" s="10" t="s">
        <v>871</v>
      </c>
      <c r="I681">
        <v>-8.5</v>
      </c>
      <c r="J681">
        <v>-0.6</v>
      </c>
      <c r="K681">
        <v>4</v>
      </c>
      <c r="N681">
        <v>-9.1</v>
      </c>
      <c r="P681" s="10" t="s">
        <v>871</v>
      </c>
    </row>
    <row r="682" spans="1:16" x14ac:dyDescent="0.45">
      <c r="A682" s="10" t="s">
        <v>824</v>
      </c>
      <c r="B682" s="10" t="s">
        <v>21</v>
      </c>
      <c r="C682">
        <v>451</v>
      </c>
      <c r="D682">
        <v>-7.1</v>
      </c>
      <c r="F682">
        <v>-9.1</v>
      </c>
      <c r="H682" s="10" t="s">
        <v>871</v>
      </c>
      <c r="I682">
        <v>-9.5</v>
      </c>
      <c r="J682">
        <v>0.4</v>
      </c>
      <c r="N682">
        <v>-6.1</v>
      </c>
      <c r="P682" s="10" t="s">
        <v>871</v>
      </c>
    </row>
    <row r="683" spans="1:16" x14ac:dyDescent="0.45">
      <c r="A683" s="10" t="s">
        <v>60</v>
      </c>
      <c r="B683" s="10" t="s">
        <v>21</v>
      </c>
      <c r="C683">
        <v>575</v>
      </c>
      <c r="D683">
        <v>-7.2</v>
      </c>
      <c r="F683">
        <v>1.2</v>
      </c>
      <c r="H683" s="10" t="s">
        <v>871</v>
      </c>
      <c r="I683">
        <v>-9.1</v>
      </c>
      <c r="J683">
        <v>3.6</v>
      </c>
      <c r="K683">
        <v>9.1</v>
      </c>
      <c r="N683">
        <v>-7.3</v>
      </c>
      <c r="P683" s="10" t="s">
        <v>871</v>
      </c>
    </row>
    <row r="684" spans="1:16" x14ac:dyDescent="0.45">
      <c r="A684" s="10" t="s">
        <v>718</v>
      </c>
      <c r="B684" s="10" t="s">
        <v>21</v>
      </c>
      <c r="C684">
        <v>528.1</v>
      </c>
      <c r="D684">
        <v>-7.2</v>
      </c>
      <c r="H684" s="10" t="s">
        <v>871</v>
      </c>
      <c r="I684">
        <v>-11</v>
      </c>
      <c r="J684">
        <v>5.5</v>
      </c>
      <c r="K684">
        <v>6</v>
      </c>
      <c r="N684">
        <v>-8.6</v>
      </c>
      <c r="P684" s="10" t="s">
        <v>871</v>
      </c>
    </row>
    <row r="685" spans="1:16" x14ac:dyDescent="0.45">
      <c r="A685" s="10" t="s">
        <v>593</v>
      </c>
      <c r="B685" s="10" t="s">
        <v>21</v>
      </c>
      <c r="C685">
        <v>404.2</v>
      </c>
      <c r="D685">
        <v>-7.2</v>
      </c>
      <c r="H685" s="10" t="s">
        <v>871</v>
      </c>
      <c r="I685">
        <v>-10.5</v>
      </c>
      <c r="J685">
        <v>0.2</v>
      </c>
      <c r="K685">
        <v>-6.1</v>
      </c>
      <c r="N685">
        <v>-6.1</v>
      </c>
      <c r="P685" s="10" t="s">
        <v>871</v>
      </c>
    </row>
    <row r="686" spans="1:16" x14ac:dyDescent="0.45">
      <c r="A686" s="10" t="s">
        <v>768</v>
      </c>
      <c r="B686" s="10" t="s">
        <v>21</v>
      </c>
      <c r="C686">
        <v>2834.2</v>
      </c>
      <c r="D686">
        <v>-7.2</v>
      </c>
      <c r="F686">
        <v>-0.8</v>
      </c>
      <c r="H686" s="10" t="s">
        <v>871</v>
      </c>
      <c r="I686">
        <v>-10.9</v>
      </c>
      <c r="J686">
        <v>1.1000000000000001</v>
      </c>
      <c r="K686">
        <v>5.5</v>
      </c>
      <c r="N686">
        <v>-9.1999999999999993</v>
      </c>
      <c r="P686" s="10" t="s">
        <v>871</v>
      </c>
    </row>
    <row r="687" spans="1:16" x14ac:dyDescent="0.45">
      <c r="A687" s="10" t="s">
        <v>617</v>
      </c>
      <c r="B687" s="10" t="s">
        <v>21</v>
      </c>
      <c r="C687">
        <v>367</v>
      </c>
      <c r="D687">
        <v>-7.2</v>
      </c>
      <c r="H687" s="10" t="s">
        <v>871</v>
      </c>
      <c r="I687">
        <v>-10.4</v>
      </c>
      <c r="J687">
        <v>0.2</v>
      </c>
      <c r="K687">
        <v>4.4000000000000004</v>
      </c>
      <c r="N687">
        <v>-8.1999999999999993</v>
      </c>
      <c r="P687" s="10" t="s">
        <v>871</v>
      </c>
    </row>
    <row r="688" spans="1:16" x14ac:dyDescent="0.45">
      <c r="A688" s="10" t="s">
        <v>103</v>
      </c>
      <c r="B688" s="10" t="s">
        <v>21</v>
      </c>
      <c r="C688">
        <v>685</v>
      </c>
      <c r="D688">
        <v>-7.3</v>
      </c>
      <c r="F688">
        <v>2.2000000000000002</v>
      </c>
      <c r="H688" s="10" t="s">
        <v>871</v>
      </c>
      <c r="I688">
        <v>-9.6</v>
      </c>
      <c r="J688">
        <v>2</v>
      </c>
      <c r="K688">
        <v>7.4</v>
      </c>
      <c r="N688">
        <v>-10.199999999999999</v>
      </c>
      <c r="P688" s="10" t="s">
        <v>871</v>
      </c>
    </row>
    <row r="689" spans="1:16" x14ac:dyDescent="0.45">
      <c r="A689" s="10" t="s">
        <v>662</v>
      </c>
      <c r="B689" s="10" t="s">
        <v>21</v>
      </c>
      <c r="C689">
        <v>465.1</v>
      </c>
      <c r="D689">
        <v>-7.3</v>
      </c>
      <c r="F689">
        <v>0.5</v>
      </c>
      <c r="G689">
        <v>-6.4</v>
      </c>
      <c r="H689" s="10" t="s">
        <v>871</v>
      </c>
      <c r="I689">
        <v>-10.7</v>
      </c>
      <c r="J689">
        <v>0.8</v>
      </c>
      <c r="K689">
        <v>3.8</v>
      </c>
      <c r="N689">
        <v>-6.4</v>
      </c>
      <c r="P689" s="10" t="s">
        <v>871</v>
      </c>
    </row>
    <row r="690" spans="1:16" x14ac:dyDescent="0.45">
      <c r="A690" s="10" t="s">
        <v>33</v>
      </c>
      <c r="B690" s="10" t="s">
        <v>21</v>
      </c>
      <c r="C690">
        <v>541.1</v>
      </c>
      <c r="D690">
        <v>-7.3</v>
      </c>
      <c r="H690" s="10" t="s">
        <v>871</v>
      </c>
      <c r="I690">
        <v>-9.6</v>
      </c>
      <c r="J690">
        <v>1.5</v>
      </c>
      <c r="K690">
        <v>5.0999999999999996</v>
      </c>
      <c r="N690">
        <v>-6.7</v>
      </c>
      <c r="P690" s="10" t="s">
        <v>871</v>
      </c>
    </row>
    <row r="691" spans="1:16" x14ac:dyDescent="0.45">
      <c r="A691" s="10" t="s">
        <v>758</v>
      </c>
      <c r="B691" s="10" t="s">
        <v>21</v>
      </c>
      <c r="C691">
        <v>427.1</v>
      </c>
      <c r="D691">
        <v>-7.4</v>
      </c>
      <c r="H691" s="10" t="s">
        <v>871</v>
      </c>
      <c r="I691">
        <v>-10.199999999999999</v>
      </c>
      <c r="J691">
        <v>0</v>
      </c>
      <c r="K691">
        <v>3.3</v>
      </c>
      <c r="N691">
        <v>-8.1999999999999993</v>
      </c>
      <c r="P691" s="10" t="s">
        <v>871</v>
      </c>
    </row>
    <row r="692" spans="1:16" x14ac:dyDescent="0.45">
      <c r="A692" s="10" t="s">
        <v>587</v>
      </c>
      <c r="B692" s="10" t="s">
        <v>21</v>
      </c>
      <c r="C692">
        <v>635.20000000000005</v>
      </c>
      <c r="D692">
        <v>-7.4</v>
      </c>
      <c r="F692">
        <v>0.2</v>
      </c>
      <c r="G692">
        <v>-8.4</v>
      </c>
      <c r="H692" s="10" t="s">
        <v>871</v>
      </c>
      <c r="J692">
        <v>1.5</v>
      </c>
      <c r="K692">
        <v>3.3</v>
      </c>
      <c r="N692">
        <v>-7.4</v>
      </c>
      <c r="P692" s="10" t="s">
        <v>871</v>
      </c>
    </row>
    <row r="693" spans="1:16" x14ac:dyDescent="0.45">
      <c r="A693" s="10" t="s">
        <v>274</v>
      </c>
      <c r="B693" s="10" t="s">
        <v>21</v>
      </c>
      <c r="C693">
        <v>710.2</v>
      </c>
      <c r="D693">
        <v>-7.4</v>
      </c>
      <c r="H693" s="10" t="s">
        <v>871</v>
      </c>
      <c r="I693">
        <v>-10.6</v>
      </c>
      <c r="J693">
        <v>5.9</v>
      </c>
      <c r="N693">
        <v>-10</v>
      </c>
      <c r="P693" s="10" t="s">
        <v>871</v>
      </c>
    </row>
    <row r="694" spans="1:16" x14ac:dyDescent="0.45">
      <c r="A694" s="10" t="s">
        <v>682</v>
      </c>
      <c r="B694" s="10" t="s">
        <v>21</v>
      </c>
      <c r="C694">
        <v>609</v>
      </c>
      <c r="D694">
        <v>-7.5</v>
      </c>
      <c r="H694" s="10" t="s">
        <v>871</v>
      </c>
      <c r="I694">
        <v>-7.6</v>
      </c>
      <c r="J694">
        <v>4.3</v>
      </c>
      <c r="K694">
        <v>5.0999999999999996</v>
      </c>
      <c r="N694">
        <v>-4.5999999999999996</v>
      </c>
      <c r="P694" s="10" t="s">
        <v>871</v>
      </c>
    </row>
    <row r="695" spans="1:16" x14ac:dyDescent="0.45">
      <c r="A695" s="10" t="s">
        <v>276</v>
      </c>
      <c r="B695" s="10" t="s">
        <v>21</v>
      </c>
      <c r="C695">
        <v>347.1</v>
      </c>
      <c r="D695">
        <v>-7.5</v>
      </c>
      <c r="F695">
        <v>-1.1000000000000001</v>
      </c>
      <c r="H695" s="10" t="s">
        <v>871</v>
      </c>
      <c r="I695">
        <v>-9.8000000000000007</v>
      </c>
      <c r="J695">
        <v>2.9</v>
      </c>
      <c r="K695">
        <v>3</v>
      </c>
      <c r="N695">
        <v>-8.1999999999999993</v>
      </c>
      <c r="P695" s="10" t="s">
        <v>871</v>
      </c>
    </row>
    <row r="696" spans="1:16" x14ac:dyDescent="0.45">
      <c r="A696" s="10" t="s">
        <v>239</v>
      </c>
      <c r="B696" s="10" t="s">
        <v>21</v>
      </c>
      <c r="C696">
        <v>372.2</v>
      </c>
      <c r="D696">
        <v>-7.5</v>
      </c>
      <c r="F696">
        <v>0.2</v>
      </c>
      <c r="H696" s="10" t="s">
        <v>871</v>
      </c>
      <c r="I696">
        <v>-9.6999999999999993</v>
      </c>
      <c r="J696">
        <v>0.6</v>
      </c>
      <c r="K696">
        <v>4.0999999999999996</v>
      </c>
      <c r="N696">
        <v>-7.6</v>
      </c>
      <c r="P696" s="10" t="s">
        <v>871</v>
      </c>
    </row>
    <row r="697" spans="1:16" x14ac:dyDescent="0.45">
      <c r="A697" s="10" t="s">
        <v>226</v>
      </c>
      <c r="B697" s="10" t="s">
        <v>21</v>
      </c>
      <c r="C697">
        <v>568.20000000000005</v>
      </c>
      <c r="D697">
        <v>-7.5</v>
      </c>
      <c r="G697">
        <v>-8</v>
      </c>
      <c r="H697" s="10" t="s">
        <v>871</v>
      </c>
      <c r="I697">
        <v>-9.9</v>
      </c>
      <c r="J697">
        <v>-1.9</v>
      </c>
      <c r="K697">
        <v>1.1000000000000001</v>
      </c>
      <c r="N697">
        <v>-9.5</v>
      </c>
      <c r="P697" s="10" t="s">
        <v>871</v>
      </c>
    </row>
    <row r="698" spans="1:16" x14ac:dyDescent="0.45">
      <c r="A698" s="10" t="s">
        <v>159</v>
      </c>
      <c r="B698" s="10" t="s">
        <v>21</v>
      </c>
      <c r="C698">
        <v>744</v>
      </c>
      <c r="D698">
        <v>-7.5</v>
      </c>
      <c r="H698" s="10" t="s">
        <v>871</v>
      </c>
      <c r="I698">
        <v>-9.3000000000000007</v>
      </c>
      <c r="J698">
        <v>1.7</v>
      </c>
      <c r="K698">
        <v>6.5</v>
      </c>
      <c r="N698">
        <v>-6.9</v>
      </c>
      <c r="P698" s="10" t="s">
        <v>871</v>
      </c>
    </row>
    <row r="699" spans="1:16" x14ac:dyDescent="0.45">
      <c r="A699" s="10" t="s">
        <v>757</v>
      </c>
      <c r="B699" s="10" t="s">
        <v>21</v>
      </c>
      <c r="C699">
        <v>722.2</v>
      </c>
      <c r="D699">
        <v>-7.6</v>
      </c>
      <c r="F699">
        <v>1.1000000000000001</v>
      </c>
      <c r="H699" s="10" t="s">
        <v>871</v>
      </c>
      <c r="I699">
        <v>-10.7</v>
      </c>
      <c r="J699">
        <v>8.3000000000000007</v>
      </c>
      <c r="K699">
        <v>9.9</v>
      </c>
      <c r="N699">
        <v>-10.9</v>
      </c>
      <c r="P699" s="10" t="s">
        <v>871</v>
      </c>
    </row>
    <row r="700" spans="1:16" x14ac:dyDescent="0.45">
      <c r="A700" s="10" t="s">
        <v>175</v>
      </c>
      <c r="B700" s="10" t="s">
        <v>21</v>
      </c>
      <c r="C700">
        <v>1058</v>
      </c>
      <c r="D700">
        <v>-7.6</v>
      </c>
      <c r="H700" s="10" t="s">
        <v>871</v>
      </c>
      <c r="I700">
        <v>-8.3000000000000007</v>
      </c>
      <c r="J700">
        <v>0.6</v>
      </c>
      <c r="K700">
        <v>4.8</v>
      </c>
      <c r="N700">
        <v>-6.3</v>
      </c>
      <c r="P700" s="10" t="s">
        <v>871</v>
      </c>
    </row>
    <row r="701" spans="1:16" x14ac:dyDescent="0.45">
      <c r="A701" s="10" t="s">
        <v>214</v>
      </c>
      <c r="B701" s="10" t="s">
        <v>21</v>
      </c>
      <c r="C701">
        <v>1133</v>
      </c>
      <c r="D701">
        <v>-7.6</v>
      </c>
      <c r="H701" s="10" t="s">
        <v>871</v>
      </c>
      <c r="I701">
        <v>-10.9</v>
      </c>
      <c r="J701">
        <v>-0.6</v>
      </c>
      <c r="N701">
        <v>-10.199999999999999</v>
      </c>
      <c r="P701" s="10" t="s">
        <v>871</v>
      </c>
    </row>
    <row r="702" spans="1:16" x14ac:dyDescent="0.45">
      <c r="A702" s="10" t="s">
        <v>763</v>
      </c>
      <c r="B702" s="10" t="s">
        <v>21</v>
      </c>
      <c r="C702">
        <v>379.1</v>
      </c>
      <c r="D702">
        <v>-7.6</v>
      </c>
      <c r="H702" s="10" t="s">
        <v>871</v>
      </c>
      <c r="I702">
        <v>-9.3000000000000007</v>
      </c>
      <c r="J702">
        <v>6.1</v>
      </c>
      <c r="K702">
        <v>-9</v>
      </c>
      <c r="N702">
        <v>-8.4</v>
      </c>
      <c r="P702" s="10" t="s">
        <v>871</v>
      </c>
    </row>
    <row r="703" spans="1:16" x14ac:dyDescent="0.45">
      <c r="A703" s="10" t="s">
        <v>132</v>
      </c>
      <c r="B703" s="10" t="s">
        <v>21</v>
      </c>
      <c r="C703">
        <v>2023</v>
      </c>
      <c r="D703">
        <v>-7.7</v>
      </c>
      <c r="F703">
        <v>0.3</v>
      </c>
      <c r="G703">
        <v>-8.4</v>
      </c>
      <c r="H703" s="10" t="s">
        <v>871</v>
      </c>
      <c r="I703">
        <v>-9.8000000000000007</v>
      </c>
      <c r="J703">
        <v>1.9</v>
      </c>
      <c r="K703">
        <v>8.1999999999999993</v>
      </c>
      <c r="N703">
        <v>-10.3</v>
      </c>
      <c r="P703" s="10" t="s">
        <v>871</v>
      </c>
    </row>
    <row r="704" spans="1:16" x14ac:dyDescent="0.45">
      <c r="A704" s="10" t="s">
        <v>293</v>
      </c>
      <c r="B704" s="10" t="s">
        <v>96</v>
      </c>
      <c r="C704">
        <v>1506.1</v>
      </c>
      <c r="D704">
        <v>-7.8</v>
      </c>
      <c r="F704">
        <v>-0.5</v>
      </c>
      <c r="H704" s="10" t="s">
        <v>871</v>
      </c>
      <c r="I704">
        <v>-10.3</v>
      </c>
      <c r="K704">
        <v>9.6</v>
      </c>
      <c r="L704">
        <v>8</v>
      </c>
      <c r="N704">
        <v>-8.9</v>
      </c>
      <c r="P704" s="10" t="s">
        <v>871</v>
      </c>
    </row>
    <row r="705" spans="1:16" x14ac:dyDescent="0.45">
      <c r="A705" s="10" t="s">
        <v>84</v>
      </c>
      <c r="B705" s="10" t="s">
        <v>21</v>
      </c>
      <c r="C705">
        <v>1413</v>
      </c>
      <c r="D705">
        <v>-7.8</v>
      </c>
      <c r="F705">
        <v>-1.9</v>
      </c>
      <c r="G705">
        <v>-8.6</v>
      </c>
      <c r="H705" s="10" t="s">
        <v>871</v>
      </c>
      <c r="I705">
        <v>-9.1</v>
      </c>
      <c r="K705">
        <v>6</v>
      </c>
      <c r="N705">
        <v>-7.2</v>
      </c>
      <c r="P705" s="10" t="s">
        <v>871</v>
      </c>
    </row>
    <row r="706" spans="1:16" x14ac:dyDescent="0.45">
      <c r="A706" s="10" t="s">
        <v>597</v>
      </c>
      <c r="B706" s="10" t="s">
        <v>21</v>
      </c>
      <c r="C706">
        <v>419.1</v>
      </c>
      <c r="D706">
        <v>-7.9</v>
      </c>
      <c r="H706" s="10" t="s">
        <v>871</v>
      </c>
      <c r="I706">
        <v>-8.6999999999999993</v>
      </c>
      <c r="J706">
        <v>0.1</v>
      </c>
      <c r="N706">
        <v>-7.9</v>
      </c>
      <c r="P706" s="10" t="s">
        <v>871</v>
      </c>
    </row>
    <row r="707" spans="1:16" x14ac:dyDescent="0.45">
      <c r="A707" s="10" t="s">
        <v>227</v>
      </c>
      <c r="B707" s="10" t="s">
        <v>21</v>
      </c>
      <c r="C707">
        <v>569.1</v>
      </c>
      <c r="D707">
        <v>-7.9</v>
      </c>
      <c r="F707">
        <v>-0.9</v>
      </c>
      <c r="H707" s="10" t="s">
        <v>871</v>
      </c>
      <c r="I707">
        <v>-10.199999999999999</v>
      </c>
      <c r="J707">
        <v>1.6</v>
      </c>
      <c r="K707">
        <v>1.8</v>
      </c>
      <c r="N707">
        <v>-8.8000000000000007</v>
      </c>
      <c r="P707" s="10" t="s">
        <v>871</v>
      </c>
    </row>
    <row r="708" spans="1:16" x14ac:dyDescent="0.45">
      <c r="A708" s="10" t="s">
        <v>292</v>
      </c>
      <c r="B708" s="10" t="s">
        <v>21</v>
      </c>
      <c r="C708">
        <v>302</v>
      </c>
      <c r="D708">
        <v>-8</v>
      </c>
      <c r="F708">
        <v>0</v>
      </c>
      <c r="H708" s="10" t="s">
        <v>871</v>
      </c>
      <c r="I708">
        <v>-7.9</v>
      </c>
      <c r="J708">
        <v>2.2999999999999998</v>
      </c>
      <c r="K708">
        <v>7.9</v>
      </c>
      <c r="N708">
        <v>-8.6999999999999993</v>
      </c>
      <c r="P708" s="10" t="s">
        <v>871</v>
      </c>
    </row>
    <row r="709" spans="1:16" x14ac:dyDescent="0.45">
      <c r="A709" s="10" t="s">
        <v>110</v>
      </c>
      <c r="B709" s="10" t="s">
        <v>21</v>
      </c>
      <c r="C709">
        <v>401.2</v>
      </c>
      <c r="D709">
        <v>-8</v>
      </c>
      <c r="H709" s="10" t="s">
        <v>871</v>
      </c>
      <c r="I709">
        <v>-9.3000000000000007</v>
      </c>
      <c r="J709">
        <v>7.8</v>
      </c>
      <c r="K709">
        <v>9</v>
      </c>
      <c r="N709">
        <v>-7.6</v>
      </c>
      <c r="P709" s="10" t="s">
        <v>871</v>
      </c>
    </row>
    <row r="710" spans="1:16" x14ac:dyDescent="0.45">
      <c r="A710" s="10" t="s">
        <v>326</v>
      </c>
      <c r="B710" s="10" t="s">
        <v>21</v>
      </c>
      <c r="C710">
        <v>1048.0999999999999</v>
      </c>
      <c r="D710">
        <v>-8.1</v>
      </c>
      <c r="F710">
        <v>-1.8</v>
      </c>
      <c r="H710" s="10" t="s">
        <v>871</v>
      </c>
      <c r="I710">
        <v>-9.4</v>
      </c>
      <c r="J710">
        <v>3.5</v>
      </c>
      <c r="K710">
        <v>5.2</v>
      </c>
      <c r="N710">
        <v>-8.9</v>
      </c>
      <c r="P710" s="10" t="s">
        <v>871</v>
      </c>
    </row>
    <row r="711" spans="1:16" x14ac:dyDescent="0.45">
      <c r="A711" s="10" t="s">
        <v>126</v>
      </c>
      <c r="B711" s="10" t="s">
        <v>21</v>
      </c>
      <c r="C711">
        <v>322</v>
      </c>
      <c r="D711">
        <v>-8.1999999999999993</v>
      </c>
      <c r="H711" s="10" t="s">
        <v>871</v>
      </c>
      <c r="I711">
        <v>-8.6999999999999993</v>
      </c>
      <c r="J711">
        <v>2.4</v>
      </c>
      <c r="P711" s="10" t="s">
        <v>871</v>
      </c>
    </row>
    <row r="712" spans="1:16" x14ac:dyDescent="0.45">
      <c r="A712" s="10" t="s">
        <v>754</v>
      </c>
      <c r="B712" s="10" t="s">
        <v>21</v>
      </c>
      <c r="C712">
        <v>371</v>
      </c>
      <c r="D712">
        <v>-8.1999999999999993</v>
      </c>
      <c r="G712">
        <v>-8.1</v>
      </c>
      <c r="H712" s="10" t="s">
        <v>871</v>
      </c>
      <c r="I712">
        <v>-12.2</v>
      </c>
      <c r="J712">
        <v>1</v>
      </c>
      <c r="L712">
        <v>7.7</v>
      </c>
      <c r="N712">
        <v>-7.5</v>
      </c>
      <c r="P712" s="10" t="s">
        <v>871</v>
      </c>
    </row>
    <row r="713" spans="1:16" x14ac:dyDescent="0.45">
      <c r="A713" s="10" t="s">
        <v>264</v>
      </c>
      <c r="B713" s="10" t="s">
        <v>21</v>
      </c>
      <c r="C713">
        <v>455.2</v>
      </c>
      <c r="D713">
        <v>-8.1999999999999993</v>
      </c>
      <c r="H713" s="10" t="s">
        <v>871</v>
      </c>
      <c r="I713">
        <v>-10.7</v>
      </c>
      <c r="J713">
        <v>4.0999999999999996</v>
      </c>
      <c r="N713">
        <v>-10.9</v>
      </c>
      <c r="P713" s="10" t="s">
        <v>871</v>
      </c>
    </row>
    <row r="714" spans="1:16" x14ac:dyDescent="0.45">
      <c r="A714" s="10" t="s">
        <v>39</v>
      </c>
      <c r="B714" s="10" t="s">
        <v>21</v>
      </c>
      <c r="C714">
        <v>864</v>
      </c>
      <c r="D714">
        <v>-8.3000000000000007</v>
      </c>
      <c r="F714">
        <v>-0.1</v>
      </c>
      <c r="G714">
        <v>-8</v>
      </c>
      <c r="H714" s="10" t="s">
        <v>871</v>
      </c>
      <c r="I714">
        <v>-9.6</v>
      </c>
      <c r="J714">
        <v>-0.1</v>
      </c>
      <c r="K714">
        <v>2.9</v>
      </c>
      <c r="N714">
        <v>-7.8</v>
      </c>
      <c r="P714" s="10" t="s">
        <v>871</v>
      </c>
    </row>
    <row r="715" spans="1:16" x14ac:dyDescent="0.45">
      <c r="A715" s="10" t="s">
        <v>848</v>
      </c>
      <c r="B715" s="10" t="s">
        <v>21</v>
      </c>
      <c r="C715">
        <v>347</v>
      </c>
      <c r="D715">
        <v>-8.3000000000000007</v>
      </c>
      <c r="H715" s="10" t="s">
        <v>871</v>
      </c>
      <c r="I715">
        <v>-11.1</v>
      </c>
      <c r="J715">
        <v>4.7</v>
      </c>
      <c r="N715">
        <v>-9.9</v>
      </c>
      <c r="P715" s="10" t="s">
        <v>871</v>
      </c>
    </row>
    <row r="716" spans="1:16" x14ac:dyDescent="0.45">
      <c r="A716" s="10" t="s">
        <v>713</v>
      </c>
      <c r="B716" s="10" t="s">
        <v>21</v>
      </c>
      <c r="C716">
        <v>623.1</v>
      </c>
      <c r="D716">
        <v>-8.3000000000000007</v>
      </c>
      <c r="F716">
        <v>-1.6</v>
      </c>
      <c r="G716">
        <v>-9</v>
      </c>
      <c r="H716" s="10" t="s">
        <v>871</v>
      </c>
      <c r="I716">
        <v>-11</v>
      </c>
      <c r="J716">
        <v>0.7</v>
      </c>
      <c r="K716">
        <v>-1.4</v>
      </c>
      <c r="N716">
        <v>-5.8</v>
      </c>
      <c r="P716" s="10" t="s">
        <v>871</v>
      </c>
    </row>
    <row r="717" spans="1:16" x14ac:dyDescent="0.45">
      <c r="A717" s="10" t="s">
        <v>405</v>
      </c>
      <c r="B717" s="10" t="s">
        <v>21</v>
      </c>
      <c r="C717">
        <v>1807.2</v>
      </c>
      <c r="D717">
        <v>-8.4</v>
      </c>
      <c r="H717" s="10" t="s">
        <v>871</v>
      </c>
      <c r="K717">
        <v>1.5</v>
      </c>
      <c r="M717">
        <v>0.4</v>
      </c>
      <c r="P717" s="10" t="s">
        <v>1928</v>
      </c>
    </row>
    <row r="718" spans="1:16" x14ac:dyDescent="0.45">
      <c r="A718" s="10" t="s">
        <v>676</v>
      </c>
      <c r="B718" s="10" t="s">
        <v>21</v>
      </c>
      <c r="C718">
        <v>542</v>
      </c>
      <c r="D718">
        <v>-8.4</v>
      </c>
      <c r="H718" s="10" t="s">
        <v>871</v>
      </c>
      <c r="I718">
        <v>-8.6999999999999993</v>
      </c>
      <c r="J718">
        <v>0.4</v>
      </c>
      <c r="K718">
        <v>3.8</v>
      </c>
      <c r="N718">
        <v>-8</v>
      </c>
      <c r="P718" s="10" t="s">
        <v>871</v>
      </c>
    </row>
    <row r="719" spans="1:16" x14ac:dyDescent="0.45">
      <c r="A719" s="10" t="s">
        <v>41</v>
      </c>
      <c r="B719" s="10" t="s">
        <v>21</v>
      </c>
      <c r="C719">
        <v>403.2</v>
      </c>
      <c r="D719">
        <v>-8.5</v>
      </c>
      <c r="G719">
        <v>5.2</v>
      </c>
      <c r="H719" s="10" t="s">
        <v>871</v>
      </c>
      <c r="I719">
        <v>-9.8000000000000007</v>
      </c>
      <c r="J719">
        <v>3.8</v>
      </c>
      <c r="K719">
        <v>8.8000000000000007</v>
      </c>
      <c r="N719">
        <v>-8.6</v>
      </c>
      <c r="P719" s="10" t="s">
        <v>871</v>
      </c>
    </row>
    <row r="720" spans="1:16" x14ac:dyDescent="0.45">
      <c r="A720" s="10" t="s">
        <v>233</v>
      </c>
      <c r="B720" s="10" t="s">
        <v>21</v>
      </c>
      <c r="C720">
        <v>498.2</v>
      </c>
      <c r="D720">
        <v>-8.5</v>
      </c>
      <c r="H720" s="10" t="s">
        <v>871</v>
      </c>
      <c r="I720">
        <v>-9.6</v>
      </c>
      <c r="J720">
        <v>2.4</v>
      </c>
      <c r="N720">
        <v>-8</v>
      </c>
      <c r="P720" s="10" t="s">
        <v>871</v>
      </c>
    </row>
    <row r="721" spans="1:16" x14ac:dyDescent="0.45">
      <c r="A721" s="10" t="s">
        <v>56</v>
      </c>
      <c r="B721" s="10" t="s">
        <v>21</v>
      </c>
      <c r="C721">
        <v>606</v>
      </c>
      <c r="D721">
        <v>-8.6</v>
      </c>
      <c r="G721">
        <v>-8.3000000000000007</v>
      </c>
      <c r="H721" s="10" t="s">
        <v>871</v>
      </c>
      <c r="I721">
        <v>-8.6</v>
      </c>
      <c r="J721">
        <v>3.2</v>
      </c>
      <c r="N721">
        <v>-8.1</v>
      </c>
      <c r="P721" s="10" t="s">
        <v>871</v>
      </c>
    </row>
    <row r="722" spans="1:16" x14ac:dyDescent="0.45">
      <c r="A722" s="10" t="s">
        <v>187</v>
      </c>
      <c r="B722" s="10" t="s">
        <v>21</v>
      </c>
      <c r="C722">
        <v>304</v>
      </c>
      <c r="D722">
        <v>-8.6999999999999993</v>
      </c>
      <c r="H722" s="10" t="s">
        <v>871</v>
      </c>
      <c r="I722">
        <v>-10.7</v>
      </c>
      <c r="J722">
        <v>3.6</v>
      </c>
      <c r="N722">
        <v>-9.1999999999999993</v>
      </c>
      <c r="P722" s="10" t="s">
        <v>871</v>
      </c>
    </row>
    <row r="723" spans="1:16" x14ac:dyDescent="0.45">
      <c r="A723" s="10" t="s">
        <v>121</v>
      </c>
      <c r="B723" s="10" t="s">
        <v>21</v>
      </c>
      <c r="C723">
        <v>392</v>
      </c>
      <c r="D723">
        <v>-8.8000000000000007</v>
      </c>
      <c r="F723">
        <v>-2.1</v>
      </c>
      <c r="H723" s="10" t="s">
        <v>871</v>
      </c>
      <c r="I723">
        <v>-8.6</v>
      </c>
      <c r="J723">
        <v>-2.2000000000000002</v>
      </c>
      <c r="K723">
        <v>8</v>
      </c>
      <c r="N723">
        <v>-4.2</v>
      </c>
      <c r="P723" s="10" t="s">
        <v>871</v>
      </c>
    </row>
    <row r="724" spans="1:16" x14ac:dyDescent="0.45">
      <c r="A724" s="10" t="s">
        <v>756</v>
      </c>
      <c r="B724" s="10" t="s">
        <v>21</v>
      </c>
      <c r="C724">
        <v>531</v>
      </c>
      <c r="D724">
        <v>-8.9</v>
      </c>
      <c r="H724" s="10" t="s">
        <v>871</v>
      </c>
      <c r="I724">
        <v>-8.1</v>
      </c>
      <c r="J724">
        <v>-0.4</v>
      </c>
      <c r="K724">
        <v>-15.9</v>
      </c>
      <c r="N724">
        <v>-7.4</v>
      </c>
      <c r="P724" s="10" t="s">
        <v>871</v>
      </c>
    </row>
    <row r="725" spans="1:16" x14ac:dyDescent="0.45">
      <c r="A725" s="10" t="s">
        <v>23</v>
      </c>
      <c r="B725" s="10" t="s">
        <v>24</v>
      </c>
      <c r="C725">
        <v>467</v>
      </c>
      <c r="D725">
        <v>-9.1999999999999993</v>
      </c>
      <c r="F725">
        <v>-1.9</v>
      </c>
      <c r="H725" s="10" t="s">
        <v>871</v>
      </c>
      <c r="I725">
        <v>-8.6</v>
      </c>
      <c r="J725">
        <v>-3.5</v>
      </c>
      <c r="K725">
        <v>5.3</v>
      </c>
      <c r="N725">
        <v>-6.4</v>
      </c>
      <c r="P725" s="10" t="s">
        <v>871</v>
      </c>
    </row>
    <row r="726" spans="1:16" x14ac:dyDescent="0.45">
      <c r="A726" s="10" t="s">
        <v>20</v>
      </c>
      <c r="B726" s="10" t="s">
        <v>21</v>
      </c>
      <c r="C726">
        <v>717.1</v>
      </c>
      <c r="D726">
        <v>-9.6999999999999993</v>
      </c>
      <c r="G726">
        <v>-11.3</v>
      </c>
      <c r="H726" s="10" t="s">
        <v>871</v>
      </c>
      <c r="I726">
        <v>-8.3000000000000007</v>
      </c>
      <c r="J726">
        <v>-9.9</v>
      </c>
      <c r="K726">
        <v>5.9</v>
      </c>
      <c r="N726">
        <v>-4.9000000000000004</v>
      </c>
      <c r="P726" s="10" t="s">
        <v>871</v>
      </c>
    </row>
    <row r="727" spans="1:16" x14ac:dyDescent="0.45">
      <c r="A727" s="10" t="s">
        <v>29</v>
      </c>
      <c r="B727" s="10" t="s">
        <v>21</v>
      </c>
      <c r="C727">
        <v>1141.0999999999999</v>
      </c>
      <c r="D727">
        <v>-10.6</v>
      </c>
      <c r="F727">
        <v>-1.1000000000000001</v>
      </c>
      <c r="H727" s="10" t="s">
        <v>871</v>
      </c>
      <c r="I727">
        <v>-9.3000000000000007</v>
      </c>
      <c r="J727">
        <v>1.7</v>
      </c>
      <c r="K727">
        <v>1.6</v>
      </c>
      <c r="M727">
        <v>1.7</v>
      </c>
      <c r="N727">
        <v>-7.4</v>
      </c>
      <c r="P727" s="10" t="s">
        <v>871</v>
      </c>
    </row>
    <row r="728" spans="1:16" x14ac:dyDescent="0.45">
      <c r="A728" s="10" t="s">
        <v>457</v>
      </c>
      <c r="B728" s="10" t="s">
        <v>21</v>
      </c>
      <c r="C728">
        <v>341.2</v>
      </c>
      <c r="D728">
        <v>-10.6</v>
      </c>
      <c r="H728" s="10" t="s">
        <v>871</v>
      </c>
      <c r="I728">
        <v>-9.6999999999999993</v>
      </c>
      <c r="J728">
        <v>1.1000000000000001</v>
      </c>
      <c r="K728">
        <v>1.9</v>
      </c>
      <c r="N728">
        <v>-10.3</v>
      </c>
      <c r="P728" s="10" t="s">
        <v>871</v>
      </c>
    </row>
    <row r="729" spans="1:16" x14ac:dyDescent="0.45">
      <c r="A729" s="10" t="s">
        <v>83</v>
      </c>
      <c r="B729" s="10" t="s">
        <v>21</v>
      </c>
      <c r="C729">
        <v>762.1</v>
      </c>
      <c r="D729">
        <v>-10.7</v>
      </c>
      <c r="H729" s="10" t="s">
        <v>871</v>
      </c>
      <c r="I729">
        <v>-10.199999999999999</v>
      </c>
      <c r="J729">
        <v>7.8</v>
      </c>
      <c r="K729">
        <v>6.3</v>
      </c>
      <c r="N729">
        <v>-9.3000000000000007</v>
      </c>
      <c r="P729" s="10" t="s">
        <v>871</v>
      </c>
    </row>
    <row r="730" spans="1:16" x14ac:dyDescent="0.45">
      <c r="A730" s="10" t="s">
        <v>410</v>
      </c>
      <c r="B730" s="10" t="s">
        <v>21</v>
      </c>
      <c r="C730">
        <v>388.2</v>
      </c>
      <c r="F730">
        <v>2.7</v>
      </c>
      <c r="H730" s="10" t="s">
        <v>871</v>
      </c>
      <c r="I730">
        <v>7.6</v>
      </c>
      <c r="K730">
        <v>-0.6</v>
      </c>
      <c r="N730">
        <v>3.1</v>
      </c>
      <c r="P730" s="10" t="s">
        <v>871</v>
      </c>
    </row>
    <row r="731" spans="1:16" x14ac:dyDescent="0.45">
      <c r="A731" s="10" t="s">
        <v>1809</v>
      </c>
      <c r="B731" s="10" t="s">
        <v>289</v>
      </c>
      <c r="C731">
        <v>313</v>
      </c>
      <c r="F731">
        <v>0.4</v>
      </c>
      <c r="H731" s="10" t="s">
        <v>871</v>
      </c>
      <c r="I731">
        <v>-5.0999999999999996</v>
      </c>
      <c r="J731">
        <v>6.3</v>
      </c>
      <c r="N731">
        <v>-7.4</v>
      </c>
      <c r="P731" s="10" t="s">
        <v>871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B332-3431-40AF-8B11-439A3C05800D}">
  <sheetPr>
    <tabColor theme="3" tint="0.89999084444715716"/>
  </sheetPr>
  <dimension ref="A1:K731"/>
  <sheetViews>
    <sheetView workbookViewId="0">
      <selection sqref="A1:K722"/>
    </sheetView>
  </sheetViews>
  <sheetFormatPr defaultRowHeight="14.25" x14ac:dyDescent="0.45"/>
  <cols>
    <col min="1" max="1" width="17.59765625" bestFit="1" customWidth="1"/>
    <col min="2" max="2" width="7.265625" bestFit="1" customWidth="1"/>
    <col min="3" max="3" width="6.73046875" bestFit="1" customWidth="1"/>
    <col min="4" max="4" width="11" bestFit="1" customWidth="1"/>
    <col min="5" max="5" width="10.6640625" bestFit="1" customWidth="1"/>
    <col min="6" max="6" width="9.1328125" bestFit="1" customWidth="1"/>
    <col min="7" max="7" width="12.53125" bestFit="1" customWidth="1"/>
    <col min="8" max="8" width="12.19921875" bestFit="1" customWidth="1"/>
    <col min="9" max="9" width="10.6640625" bestFit="1" customWidth="1"/>
    <col min="10" max="10" width="8.33203125" bestFit="1" customWidth="1"/>
    <col min="11" max="11" width="6.86328125" bestFit="1" customWidth="1"/>
  </cols>
  <sheetData>
    <row r="1" spans="1:11" x14ac:dyDescent="0.45">
      <c r="A1" t="s">
        <v>0</v>
      </c>
      <c r="B1" t="s">
        <v>1</v>
      </c>
      <c r="C1" t="s">
        <v>860</v>
      </c>
      <c r="D1" t="s">
        <v>1902</v>
      </c>
      <c r="E1" t="s">
        <v>1903</v>
      </c>
      <c r="F1" t="s">
        <v>1904</v>
      </c>
      <c r="G1" t="s">
        <v>1905</v>
      </c>
      <c r="H1" t="s">
        <v>1906</v>
      </c>
      <c r="I1" t="s">
        <v>1907</v>
      </c>
      <c r="J1" t="s">
        <v>1908</v>
      </c>
      <c r="K1" t="s">
        <v>1909</v>
      </c>
    </row>
    <row r="2" spans="1:11" x14ac:dyDescent="0.45">
      <c r="A2" s="10" t="s">
        <v>852</v>
      </c>
      <c r="B2" s="10" t="s">
        <v>21</v>
      </c>
      <c r="C2">
        <v>480.2</v>
      </c>
      <c r="D2">
        <v>0.379</v>
      </c>
      <c r="E2">
        <v>0.68300000000000005</v>
      </c>
      <c r="F2">
        <v>0.54</v>
      </c>
      <c r="G2">
        <v>0.57899999999999996</v>
      </c>
      <c r="H2">
        <v>0.75900000000000001</v>
      </c>
      <c r="I2">
        <v>0.7</v>
      </c>
      <c r="J2">
        <v>0.53</v>
      </c>
      <c r="K2">
        <v>21.2</v>
      </c>
    </row>
    <row r="3" spans="1:11" x14ac:dyDescent="0.45">
      <c r="A3" s="10" t="s">
        <v>855</v>
      </c>
      <c r="B3" s="10" t="s">
        <v>21</v>
      </c>
      <c r="C3">
        <v>450.2</v>
      </c>
      <c r="D3">
        <v>0.36699999999999999</v>
      </c>
      <c r="E3">
        <v>0.72099999999999997</v>
      </c>
      <c r="F3">
        <v>0.56200000000000006</v>
      </c>
      <c r="G3">
        <v>0.64500000000000002</v>
      </c>
      <c r="H3">
        <v>0.80200000000000005</v>
      </c>
      <c r="I3">
        <v>0.75600000000000001</v>
      </c>
      <c r="J3">
        <v>0.55200000000000005</v>
      </c>
      <c r="K3">
        <v>23</v>
      </c>
    </row>
    <row r="4" spans="1:11" x14ac:dyDescent="0.45">
      <c r="A4" s="10" t="s">
        <v>713</v>
      </c>
      <c r="B4" s="10" t="s">
        <v>21</v>
      </c>
      <c r="C4">
        <v>623.1</v>
      </c>
      <c r="D4">
        <v>0.36</v>
      </c>
      <c r="E4">
        <v>0.67500000000000004</v>
      </c>
      <c r="F4">
        <v>0.52300000000000002</v>
      </c>
      <c r="G4">
        <v>0.626</v>
      </c>
      <c r="H4">
        <v>0.81899999999999995</v>
      </c>
      <c r="I4">
        <v>0.755</v>
      </c>
      <c r="J4">
        <v>0.51700000000000002</v>
      </c>
      <c r="K4">
        <v>27.9</v>
      </c>
    </row>
    <row r="5" spans="1:11" x14ac:dyDescent="0.45">
      <c r="A5" s="10" t="s">
        <v>817</v>
      </c>
      <c r="B5" s="10" t="s">
        <v>21</v>
      </c>
      <c r="C5">
        <v>324</v>
      </c>
      <c r="D5">
        <v>0.35799999999999998</v>
      </c>
      <c r="E5">
        <v>0.68100000000000005</v>
      </c>
      <c r="F5">
        <v>0.51500000000000001</v>
      </c>
      <c r="G5">
        <v>0.42699999999999999</v>
      </c>
      <c r="H5">
        <v>0.82399999999999995</v>
      </c>
      <c r="I5">
        <v>0.68200000000000005</v>
      </c>
      <c r="J5">
        <v>0.48599999999999999</v>
      </c>
      <c r="K5">
        <v>26.6</v>
      </c>
    </row>
    <row r="6" spans="1:11" x14ac:dyDescent="0.45">
      <c r="A6" s="10" t="s">
        <v>33</v>
      </c>
      <c r="B6" s="10" t="s">
        <v>21</v>
      </c>
      <c r="C6">
        <v>541.1</v>
      </c>
      <c r="D6">
        <v>0.35599999999999998</v>
      </c>
      <c r="E6">
        <v>0.67800000000000005</v>
      </c>
      <c r="F6">
        <v>0.49299999999999999</v>
      </c>
      <c r="G6">
        <v>0.66</v>
      </c>
      <c r="H6">
        <v>0.86499999999999999</v>
      </c>
      <c r="I6">
        <v>0.78</v>
      </c>
      <c r="J6">
        <v>0.42399999999999999</v>
      </c>
      <c r="K6">
        <v>22.9</v>
      </c>
    </row>
    <row r="7" spans="1:11" x14ac:dyDescent="0.45">
      <c r="A7" s="10" t="s">
        <v>180</v>
      </c>
      <c r="B7" s="10" t="s">
        <v>21</v>
      </c>
      <c r="C7">
        <v>617.1</v>
      </c>
      <c r="D7">
        <v>0.35499999999999998</v>
      </c>
      <c r="E7">
        <v>0.62</v>
      </c>
      <c r="F7">
        <v>0.48399999999999999</v>
      </c>
      <c r="G7">
        <v>0.44800000000000001</v>
      </c>
      <c r="H7">
        <v>0.83</v>
      </c>
      <c r="I7">
        <v>0.68600000000000005</v>
      </c>
      <c r="J7">
        <v>0.48599999999999999</v>
      </c>
      <c r="K7">
        <v>24.2</v>
      </c>
    </row>
    <row r="8" spans="1:11" x14ac:dyDescent="0.45">
      <c r="A8" s="10" t="s">
        <v>144</v>
      </c>
      <c r="B8" s="10" t="s">
        <v>145</v>
      </c>
      <c r="C8">
        <v>402</v>
      </c>
      <c r="D8">
        <v>0.35499999999999998</v>
      </c>
      <c r="E8">
        <v>0.63800000000000001</v>
      </c>
      <c r="F8">
        <v>0.497</v>
      </c>
      <c r="G8">
        <v>0.72099999999999997</v>
      </c>
      <c r="H8">
        <v>0.85499999999999998</v>
      </c>
      <c r="I8">
        <v>0.80700000000000005</v>
      </c>
      <c r="J8">
        <v>0.502</v>
      </c>
      <c r="K8">
        <v>21.3</v>
      </c>
    </row>
    <row r="9" spans="1:11" x14ac:dyDescent="0.45">
      <c r="A9" s="10" t="s">
        <v>227</v>
      </c>
      <c r="B9" s="10" t="s">
        <v>21</v>
      </c>
      <c r="C9">
        <v>569.1</v>
      </c>
      <c r="D9">
        <v>0.34899999999999998</v>
      </c>
      <c r="E9">
        <v>0.65600000000000003</v>
      </c>
      <c r="F9">
        <v>0.50800000000000001</v>
      </c>
      <c r="G9">
        <v>0.58199999999999996</v>
      </c>
      <c r="H9">
        <v>0.80600000000000005</v>
      </c>
      <c r="I9">
        <v>0.73199999999999998</v>
      </c>
      <c r="J9">
        <v>0.52</v>
      </c>
      <c r="K9">
        <v>23.6</v>
      </c>
    </row>
    <row r="10" spans="1:11" x14ac:dyDescent="0.45">
      <c r="A10" s="10" t="s">
        <v>258</v>
      </c>
      <c r="B10" s="10" t="s">
        <v>145</v>
      </c>
      <c r="C10">
        <v>1054.0999999999999</v>
      </c>
      <c r="D10">
        <v>0.34899999999999998</v>
      </c>
      <c r="E10">
        <v>0.66100000000000003</v>
      </c>
      <c r="F10">
        <v>0.501</v>
      </c>
      <c r="G10">
        <v>0.55700000000000005</v>
      </c>
      <c r="H10">
        <v>0.85299999999999998</v>
      </c>
      <c r="I10">
        <v>0.748</v>
      </c>
      <c r="J10">
        <v>0.48799999999999999</v>
      </c>
      <c r="K10">
        <v>25</v>
      </c>
    </row>
    <row r="11" spans="1:11" x14ac:dyDescent="0.45">
      <c r="A11" s="10" t="s">
        <v>503</v>
      </c>
      <c r="B11" s="10" t="s">
        <v>21</v>
      </c>
      <c r="C11">
        <v>355.1</v>
      </c>
      <c r="D11">
        <v>0.34499999999999997</v>
      </c>
      <c r="E11">
        <v>0.68</v>
      </c>
      <c r="F11">
        <v>0.51300000000000001</v>
      </c>
      <c r="G11">
        <v>0.40500000000000003</v>
      </c>
      <c r="H11">
        <v>0.79700000000000004</v>
      </c>
      <c r="I11">
        <v>0.66600000000000004</v>
      </c>
      <c r="J11">
        <v>0.502</v>
      </c>
      <c r="K11">
        <v>25.8</v>
      </c>
    </row>
    <row r="12" spans="1:11" x14ac:dyDescent="0.45">
      <c r="A12" s="10" t="s">
        <v>782</v>
      </c>
      <c r="B12" s="10" t="s">
        <v>21</v>
      </c>
      <c r="C12">
        <v>604.1</v>
      </c>
      <c r="D12">
        <v>0.34499999999999997</v>
      </c>
      <c r="E12">
        <v>0.67700000000000005</v>
      </c>
      <c r="F12">
        <v>0.497</v>
      </c>
      <c r="G12">
        <v>0.56200000000000006</v>
      </c>
      <c r="H12">
        <v>0.77500000000000002</v>
      </c>
      <c r="I12">
        <v>0.69499999999999995</v>
      </c>
      <c r="J12">
        <v>0.45800000000000002</v>
      </c>
      <c r="K12">
        <v>28.2</v>
      </c>
    </row>
    <row r="13" spans="1:11" x14ac:dyDescent="0.45">
      <c r="A13" s="10" t="s">
        <v>742</v>
      </c>
      <c r="B13" s="10" t="s">
        <v>73</v>
      </c>
      <c r="C13">
        <v>329.2</v>
      </c>
      <c r="D13">
        <v>0.34499999999999997</v>
      </c>
      <c r="E13">
        <v>0.67800000000000005</v>
      </c>
      <c r="F13">
        <v>0.51700000000000002</v>
      </c>
      <c r="G13">
        <v>0.42599999999999999</v>
      </c>
      <c r="H13">
        <v>0.77300000000000002</v>
      </c>
      <c r="I13">
        <v>0.66200000000000003</v>
      </c>
      <c r="J13">
        <v>0.51800000000000002</v>
      </c>
      <c r="K13">
        <v>20.100000000000001</v>
      </c>
    </row>
    <row r="14" spans="1:11" x14ac:dyDescent="0.45">
      <c r="A14" s="10" t="s">
        <v>837</v>
      </c>
      <c r="B14" s="10" t="s">
        <v>284</v>
      </c>
      <c r="C14">
        <v>354.2</v>
      </c>
      <c r="D14">
        <v>0.34399999999999997</v>
      </c>
      <c r="E14">
        <v>0.69</v>
      </c>
      <c r="F14">
        <v>0.51800000000000002</v>
      </c>
      <c r="G14">
        <v>0.59</v>
      </c>
      <c r="H14">
        <v>0.83099999999999996</v>
      </c>
      <c r="I14">
        <v>0.751</v>
      </c>
      <c r="J14">
        <v>0.502</v>
      </c>
      <c r="K14">
        <v>19.3</v>
      </c>
    </row>
    <row r="15" spans="1:11" x14ac:dyDescent="0.45">
      <c r="A15" s="10" t="s">
        <v>667</v>
      </c>
      <c r="B15" s="10" t="s">
        <v>21</v>
      </c>
      <c r="C15">
        <v>315</v>
      </c>
      <c r="D15">
        <v>0.34200000000000003</v>
      </c>
      <c r="E15">
        <v>0.71399999999999997</v>
      </c>
      <c r="F15">
        <v>0.53300000000000003</v>
      </c>
      <c r="G15">
        <v>0.51800000000000002</v>
      </c>
      <c r="H15">
        <v>0.78600000000000003</v>
      </c>
      <c r="I15">
        <v>0.70299999999999996</v>
      </c>
      <c r="J15">
        <v>0.51300000000000001</v>
      </c>
      <c r="K15">
        <v>24</v>
      </c>
    </row>
    <row r="16" spans="1:11" x14ac:dyDescent="0.45">
      <c r="A16" s="10" t="s">
        <v>71</v>
      </c>
      <c r="B16" s="10" t="s">
        <v>21</v>
      </c>
      <c r="C16">
        <v>305.10000000000002</v>
      </c>
      <c r="D16">
        <v>0.33900000000000002</v>
      </c>
      <c r="E16">
        <v>0.69099999999999995</v>
      </c>
      <c r="F16">
        <v>0.52400000000000002</v>
      </c>
      <c r="G16">
        <v>0.69</v>
      </c>
      <c r="H16">
        <v>0.874</v>
      </c>
      <c r="I16">
        <v>0.81699999999999995</v>
      </c>
      <c r="J16">
        <v>0.52600000000000002</v>
      </c>
      <c r="K16">
        <v>22.5</v>
      </c>
    </row>
    <row r="17" spans="1:11" x14ac:dyDescent="0.45">
      <c r="A17" s="10" t="s">
        <v>35</v>
      </c>
      <c r="B17" s="10" t="s">
        <v>21</v>
      </c>
      <c r="C17">
        <v>403.2</v>
      </c>
      <c r="D17">
        <v>0.33800000000000002</v>
      </c>
      <c r="E17">
        <v>0.64500000000000002</v>
      </c>
      <c r="F17">
        <v>0.502</v>
      </c>
      <c r="G17">
        <v>0.72099999999999997</v>
      </c>
      <c r="H17">
        <v>0.92100000000000004</v>
      </c>
      <c r="I17">
        <v>0.85799999999999998</v>
      </c>
      <c r="J17">
        <v>0.53400000000000003</v>
      </c>
      <c r="K17">
        <v>21.6</v>
      </c>
    </row>
    <row r="18" spans="1:11" x14ac:dyDescent="0.45">
      <c r="A18" s="10" t="s">
        <v>435</v>
      </c>
      <c r="B18" s="10" t="s">
        <v>21</v>
      </c>
      <c r="C18">
        <v>358</v>
      </c>
      <c r="D18">
        <v>0.33700000000000002</v>
      </c>
      <c r="E18">
        <v>0.59399999999999997</v>
      </c>
      <c r="F18">
        <v>0.45500000000000002</v>
      </c>
      <c r="G18">
        <v>0.46500000000000002</v>
      </c>
      <c r="H18">
        <v>0.82699999999999996</v>
      </c>
      <c r="I18">
        <v>0.68100000000000005</v>
      </c>
      <c r="J18">
        <v>0.45700000000000002</v>
      </c>
      <c r="K18">
        <v>23.4</v>
      </c>
    </row>
    <row r="19" spans="1:11" x14ac:dyDescent="0.45">
      <c r="A19" s="10" t="s">
        <v>849</v>
      </c>
      <c r="B19" s="10" t="s">
        <v>21</v>
      </c>
      <c r="C19">
        <v>456.2</v>
      </c>
      <c r="D19">
        <v>0.33600000000000002</v>
      </c>
      <c r="E19">
        <v>0.70299999999999996</v>
      </c>
      <c r="F19">
        <v>0.53400000000000003</v>
      </c>
      <c r="G19">
        <v>0.63800000000000001</v>
      </c>
      <c r="H19">
        <v>0.80300000000000005</v>
      </c>
      <c r="I19">
        <v>0.755</v>
      </c>
      <c r="J19">
        <v>0.54100000000000004</v>
      </c>
      <c r="K19">
        <v>29.3</v>
      </c>
    </row>
    <row r="20" spans="1:11" x14ac:dyDescent="0.45">
      <c r="A20" s="10" t="s">
        <v>339</v>
      </c>
      <c r="B20" s="10" t="s">
        <v>21</v>
      </c>
      <c r="C20">
        <v>311.2</v>
      </c>
      <c r="D20">
        <v>0.33600000000000002</v>
      </c>
      <c r="E20">
        <v>0.63900000000000001</v>
      </c>
      <c r="F20">
        <v>0.48599999999999999</v>
      </c>
      <c r="G20">
        <v>0.58199999999999996</v>
      </c>
      <c r="H20">
        <v>0.82399999999999995</v>
      </c>
      <c r="I20">
        <v>0.74</v>
      </c>
      <c r="J20">
        <v>0.497</v>
      </c>
    </row>
    <row r="21" spans="1:11" x14ac:dyDescent="0.45">
      <c r="A21" s="10" t="s">
        <v>63</v>
      </c>
      <c r="B21" s="10" t="s">
        <v>21</v>
      </c>
      <c r="C21">
        <v>392</v>
      </c>
      <c r="D21">
        <v>0.33400000000000002</v>
      </c>
      <c r="E21">
        <v>0.60599999999999998</v>
      </c>
      <c r="F21">
        <v>0.46600000000000003</v>
      </c>
      <c r="G21">
        <v>0.67900000000000005</v>
      </c>
      <c r="H21">
        <v>0.89200000000000002</v>
      </c>
      <c r="I21">
        <v>0.81299999999999994</v>
      </c>
      <c r="J21">
        <v>0.48599999999999999</v>
      </c>
      <c r="K21">
        <v>23.7</v>
      </c>
    </row>
    <row r="22" spans="1:11" x14ac:dyDescent="0.45">
      <c r="A22" s="10" t="s">
        <v>591</v>
      </c>
      <c r="B22" s="10" t="s">
        <v>21</v>
      </c>
      <c r="C22">
        <v>534.20000000000005</v>
      </c>
      <c r="D22">
        <v>0.33200000000000002</v>
      </c>
      <c r="E22">
        <v>0.68799999999999994</v>
      </c>
      <c r="F22">
        <v>0.53300000000000003</v>
      </c>
      <c r="G22">
        <v>0.6</v>
      </c>
      <c r="H22">
        <v>0.86299999999999999</v>
      </c>
      <c r="I22">
        <v>0.79200000000000004</v>
      </c>
      <c r="J22">
        <v>0.56499999999999995</v>
      </c>
      <c r="K22">
        <v>21.1</v>
      </c>
    </row>
    <row r="23" spans="1:11" x14ac:dyDescent="0.45">
      <c r="A23" s="10" t="s">
        <v>215</v>
      </c>
      <c r="B23" s="10" t="s">
        <v>21</v>
      </c>
      <c r="C23">
        <v>616.20000000000005</v>
      </c>
      <c r="D23">
        <v>0.33200000000000002</v>
      </c>
      <c r="E23">
        <v>0.64400000000000002</v>
      </c>
      <c r="F23">
        <v>0.49099999999999999</v>
      </c>
      <c r="G23">
        <v>0.45</v>
      </c>
      <c r="H23">
        <v>0.85499999999999998</v>
      </c>
      <c r="I23">
        <v>0.72099999999999997</v>
      </c>
      <c r="J23">
        <v>0.51100000000000001</v>
      </c>
      <c r="K23">
        <v>24.1</v>
      </c>
    </row>
    <row r="24" spans="1:11" x14ac:dyDescent="0.45">
      <c r="A24" s="10" t="s">
        <v>309</v>
      </c>
      <c r="B24" s="10" t="s">
        <v>21</v>
      </c>
      <c r="C24">
        <v>751</v>
      </c>
      <c r="D24">
        <v>0.33200000000000002</v>
      </c>
      <c r="E24">
        <v>0.61899999999999999</v>
      </c>
      <c r="F24">
        <v>0.48</v>
      </c>
      <c r="G24">
        <v>0.73299999999999998</v>
      </c>
      <c r="H24">
        <v>0.89200000000000002</v>
      </c>
      <c r="I24">
        <v>0.83899999999999997</v>
      </c>
      <c r="J24">
        <v>0.51800000000000002</v>
      </c>
      <c r="K24">
        <v>19.7</v>
      </c>
    </row>
    <row r="25" spans="1:11" x14ac:dyDescent="0.45">
      <c r="A25" s="10" t="s">
        <v>525</v>
      </c>
      <c r="B25" s="10" t="s">
        <v>21</v>
      </c>
      <c r="C25">
        <v>1008.2</v>
      </c>
      <c r="D25">
        <v>0.33100000000000002</v>
      </c>
      <c r="E25">
        <v>0.66400000000000003</v>
      </c>
      <c r="F25">
        <v>0.503</v>
      </c>
      <c r="G25">
        <v>0.54900000000000004</v>
      </c>
      <c r="H25">
        <v>0.85699999999999998</v>
      </c>
      <c r="I25">
        <v>0.75900000000000001</v>
      </c>
      <c r="J25">
        <v>0.51600000000000001</v>
      </c>
      <c r="K25">
        <v>23.5</v>
      </c>
    </row>
    <row r="26" spans="1:11" x14ac:dyDescent="0.45">
      <c r="A26" s="10" t="s">
        <v>524</v>
      </c>
      <c r="B26" s="10" t="s">
        <v>115</v>
      </c>
      <c r="C26">
        <v>394</v>
      </c>
      <c r="D26">
        <v>0.33100000000000002</v>
      </c>
      <c r="E26">
        <v>0.69699999999999995</v>
      </c>
      <c r="F26">
        <v>0.53600000000000003</v>
      </c>
      <c r="G26">
        <v>0.66500000000000004</v>
      </c>
      <c r="H26">
        <v>0.85399999999999998</v>
      </c>
      <c r="I26">
        <v>0.80300000000000005</v>
      </c>
      <c r="J26">
        <v>0.56000000000000005</v>
      </c>
      <c r="K26">
        <v>21</v>
      </c>
    </row>
    <row r="27" spans="1:11" x14ac:dyDescent="0.45">
      <c r="A27" s="10" t="s">
        <v>812</v>
      </c>
      <c r="B27" s="10" t="s">
        <v>21</v>
      </c>
      <c r="C27">
        <v>927.2</v>
      </c>
      <c r="D27">
        <v>0.33</v>
      </c>
      <c r="E27">
        <v>0.68799999999999994</v>
      </c>
      <c r="F27">
        <v>0.53</v>
      </c>
      <c r="G27">
        <v>0.66700000000000004</v>
      </c>
      <c r="H27">
        <v>0.86799999999999999</v>
      </c>
      <c r="I27">
        <v>0.81200000000000006</v>
      </c>
      <c r="J27">
        <v>0.55800000000000005</v>
      </c>
      <c r="K27">
        <v>22.5</v>
      </c>
    </row>
    <row r="28" spans="1:11" x14ac:dyDescent="0.45">
      <c r="A28" s="10" t="s">
        <v>269</v>
      </c>
      <c r="B28" s="10" t="s">
        <v>115</v>
      </c>
      <c r="C28">
        <v>883.2</v>
      </c>
      <c r="D28">
        <v>0.32900000000000001</v>
      </c>
      <c r="E28">
        <v>0.63200000000000001</v>
      </c>
      <c r="F28">
        <v>0.49099999999999999</v>
      </c>
      <c r="G28">
        <v>0.63200000000000001</v>
      </c>
      <c r="H28">
        <v>0.89</v>
      </c>
      <c r="I28">
        <v>0.80900000000000005</v>
      </c>
      <c r="J28">
        <v>0.53300000000000003</v>
      </c>
      <c r="K28">
        <v>24.9</v>
      </c>
    </row>
    <row r="29" spans="1:11" x14ac:dyDescent="0.45">
      <c r="A29" s="10" t="s">
        <v>500</v>
      </c>
      <c r="B29" s="10" t="s">
        <v>21</v>
      </c>
      <c r="C29">
        <v>425.1</v>
      </c>
      <c r="D29">
        <v>0.32900000000000001</v>
      </c>
      <c r="E29">
        <v>0.69199999999999995</v>
      </c>
      <c r="F29">
        <v>0.497</v>
      </c>
      <c r="G29">
        <v>0.47299999999999998</v>
      </c>
      <c r="H29">
        <v>0.83199999999999996</v>
      </c>
      <c r="I29">
        <v>0.70399999999999996</v>
      </c>
      <c r="J29">
        <v>0.46200000000000002</v>
      </c>
      <c r="K29">
        <v>24.8</v>
      </c>
    </row>
    <row r="30" spans="1:11" x14ac:dyDescent="0.45">
      <c r="A30" s="10" t="s">
        <v>756</v>
      </c>
      <c r="B30" s="10" t="s">
        <v>21</v>
      </c>
      <c r="C30">
        <v>531</v>
      </c>
      <c r="D30">
        <v>0.32800000000000001</v>
      </c>
      <c r="E30">
        <v>0.68500000000000005</v>
      </c>
      <c r="F30">
        <v>0.496</v>
      </c>
      <c r="G30">
        <v>0.56999999999999995</v>
      </c>
      <c r="H30">
        <v>0.81599999999999995</v>
      </c>
      <c r="I30">
        <v>0.73</v>
      </c>
      <c r="J30">
        <v>0.47</v>
      </c>
      <c r="K30">
        <v>24.8</v>
      </c>
    </row>
    <row r="31" spans="1:11" x14ac:dyDescent="0.45">
      <c r="A31" s="10" t="s">
        <v>23</v>
      </c>
      <c r="B31" s="10" t="s">
        <v>24</v>
      </c>
      <c r="C31">
        <v>467</v>
      </c>
      <c r="D31">
        <v>0.32800000000000001</v>
      </c>
      <c r="E31">
        <v>0.56699999999999995</v>
      </c>
      <c r="F31">
        <v>0.44600000000000001</v>
      </c>
      <c r="G31">
        <v>0.59899999999999998</v>
      </c>
      <c r="H31">
        <v>0.88500000000000001</v>
      </c>
      <c r="I31">
        <v>0.77800000000000002</v>
      </c>
      <c r="J31">
        <v>0.49299999999999999</v>
      </c>
    </row>
    <row r="32" spans="1:11" x14ac:dyDescent="0.45">
      <c r="A32" s="10" t="s">
        <v>689</v>
      </c>
      <c r="B32" s="10" t="s">
        <v>21</v>
      </c>
      <c r="C32">
        <v>564.1</v>
      </c>
      <c r="D32">
        <v>0.32700000000000001</v>
      </c>
      <c r="E32">
        <v>0.67300000000000004</v>
      </c>
      <c r="F32">
        <v>0.49399999999999999</v>
      </c>
      <c r="G32">
        <v>0.48799999999999999</v>
      </c>
      <c r="H32">
        <v>0.78</v>
      </c>
      <c r="I32">
        <v>0.68</v>
      </c>
      <c r="J32">
        <v>0.48399999999999999</v>
      </c>
      <c r="K32">
        <v>22.5</v>
      </c>
    </row>
    <row r="33" spans="1:11" x14ac:dyDescent="0.45">
      <c r="A33" s="10" t="s">
        <v>381</v>
      </c>
      <c r="B33" s="10" t="s">
        <v>21</v>
      </c>
      <c r="C33">
        <v>1356.1</v>
      </c>
      <c r="D33">
        <v>0.32600000000000001</v>
      </c>
      <c r="E33">
        <v>0.68500000000000005</v>
      </c>
      <c r="F33">
        <v>0.51300000000000001</v>
      </c>
      <c r="G33">
        <v>0.51100000000000001</v>
      </c>
      <c r="H33">
        <v>0.79800000000000004</v>
      </c>
      <c r="I33">
        <v>0.71</v>
      </c>
      <c r="J33">
        <v>0.51900000000000002</v>
      </c>
      <c r="K33">
        <v>21.6</v>
      </c>
    </row>
    <row r="34" spans="1:11" x14ac:dyDescent="0.45">
      <c r="A34" s="10" t="s">
        <v>757</v>
      </c>
      <c r="B34" s="10" t="s">
        <v>21</v>
      </c>
      <c r="C34">
        <v>722.2</v>
      </c>
      <c r="D34">
        <v>0.32600000000000001</v>
      </c>
      <c r="E34">
        <v>0.61099999999999999</v>
      </c>
      <c r="F34">
        <v>0.46200000000000002</v>
      </c>
      <c r="G34">
        <v>0.54600000000000004</v>
      </c>
      <c r="H34">
        <v>0.79</v>
      </c>
      <c r="I34">
        <v>0.7</v>
      </c>
      <c r="J34">
        <v>0.47499999999999998</v>
      </c>
      <c r="K34">
        <v>25.6</v>
      </c>
    </row>
    <row r="35" spans="1:11" x14ac:dyDescent="0.45">
      <c r="A35" s="10" t="s">
        <v>597</v>
      </c>
      <c r="B35" s="10" t="s">
        <v>21</v>
      </c>
      <c r="C35">
        <v>419.1</v>
      </c>
      <c r="D35">
        <v>0.32600000000000001</v>
      </c>
      <c r="E35">
        <v>0.67400000000000004</v>
      </c>
      <c r="F35">
        <v>0.505</v>
      </c>
      <c r="G35">
        <v>0.41</v>
      </c>
      <c r="H35">
        <v>0.72899999999999998</v>
      </c>
      <c r="I35">
        <v>0.629</v>
      </c>
      <c r="J35">
        <v>0.51300000000000001</v>
      </c>
      <c r="K35">
        <v>21.3</v>
      </c>
    </row>
    <row r="36" spans="1:11" x14ac:dyDescent="0.45">
      <c r="A36" s="10" t="s">
        <v>48</v>
      </c>
      <c r="B36" s="10" t="s">
        <v>21</v>
      </c>
      <c r="C36">
        <v>513.20000000000005</v>
      </c>
      <c r="D36">
        <v>0.32600000000000001</v>
      </c>
      <c r="E36">
        <v>0.64</v>
      </c>
      <c r="F36">
        <v>0.48899999999999999</v>
      </c>
      <c r="G36">
        <v>0.50600000000000001</v>
      </c>
      <c r="H36">
        <v>0.85599999999999998</v>
      </c>
      <c r="I36">
        <v>0.74299999999999999</v>
      </c>
      <c r="J36">
        <v>0.51800000000000002</v>
      </c>
      <c r="K36">
        <v>24.8</v>
      </c>
    </row>
    <row r="37" spans="1:11" x14ac:dyDescent="0.45">
      <c r="A37" s="10" t="s">
        <v>241</v>
      </c>
      <c r="B37" s="10" t="s">
        <v>21</v>
      </c>
      <c r="C37">
        <v>1587.1</v>
      </c>
      <c r="D37">
        <v>0.32500000000000001</v>
      </c>
      <c r="E37">
        <v>0.66300000000000003</v>
      </c>
      <c r="F37">
        <v>0.495</v>
      </c>
      <c r="G37">
        <v>0.51600000000000001</v>
      </c>
      <c r="H37">
        <v>0.85399999999999998</v>
      </c>
      <c r="I37">
        <v>0.74299999999999999</v>
      </c>
      <c r="J37">
        <v>0.503</v>
      </c>
      <c r="K37">
        <v>22.8</v>
      </c>
    </row>
    <row r="38" spans="1:11" x14ac:dyDescent="0.45">
      <c r="A38" s="10" t="s">
        <v>342</v>
      </c>
      <c r="B38" s="10" t="s">
        <v>21</v>
      </c>
      <c r="C38">
        <v>361.2</v>
      </c>
      <c r="D38">
        <v>0.32500000000000001</v>
      </c>
      <c r="E38">
        <v>0.63700000000000001</v>
      </c>
      <c r="F38">
        <v>0.48399999999999999</v>
      </c>
      <c r="G38">
        <v>0.58299999999999996</v>
      </c>
      <c r="H38">
        <v>0.83699999999999997</v>
      </c>
      <c r="I38">
        <v>0.753</v>
      </c>
      <c r="J38">
        <v>0.50800000000000001</v>
      </c>
      <c r="K38">
        <v>26.4</v>
      </c>
    </row>
    <row r="39" spans="1:11" x14ac:dyDescent="0.45">
      <c r="A39" s="10" t="s">
        <v>796</v>
      </c>
      <c r="B39" s="10" t="s">
        <v>21</v>
      </c>
      <c r="C39">
        <v>364.1</v>
      </c>
      <c r="D39">
        <v>0.32400000000000001</v>
      </c>
      <c r="E39">
        <v>0.66400000000000003</v>
      </c>
      <c r="F39">
        <v>0.48799999999999999</v>
      </c>
      <c r="G39">
        <v>0.46</v>
      </c>
      <c r="H39">
        <v>0.81399999999999995</v>
      </c>
      <c r="I39">
        <v>0.69199999999999995</v>
      </c>
      <c r="J39">
        <v>0.48099999999999998</v>
      </c>
      <c r="K39">
        <v>24.1</v>
      </c>
    </row>
    <row r="40" spans="1:11" x14ac:dyDescent="0.45">
      <c r="A40" s="10" t="s">
        <v>845</v>
      </c>
      <c r="B40" s="10" t="s">
        <v>21</v>
      </c>
      <c r="C40">
        <v>416.2</v>
      </c>
      <c r="D40">
        <v>0.32300000000000001</v>
      </c>
      <c r="E40">
        <v>0.7</v>
      </c>
      <c r="F40">
        <v>0.51100000000000001</v>
      </c>
      <c r="G40">
        <v>0.47299999999999998</v>
      </c>
      <c r="H40">
        <v>0.71099999999999997</v>
      </c>
      <c r="I40">
        <v>0.63600000000000001</v>
      </c>
      <c r="J40">
        <v>0.5</v>
      </c>
      <c r="K40">
        <v>23.9</v>
      </c>
    </row>
    <row r="41" spans="1:11" x14ac:dyDescent="0.45">
      <c r="A41" s="10" t="s">
        <v>408</v>
      </c>
      <c r="B41" s="10" t="s">
        <v>21</v>
      </c>
      <c r="C41">
        <v>648.1</v>
      </c>
      <c r="D41">
        <v>0.32300000000000001</v>
      </c>
      <c r="E41">
        <v>0.68</v>
      </c>
      <c r="F41">
        <v>0.51300000000000001</v>
      </c>
      <c r="G41">
        <v>0.60799999999999998</v>
      </c>
      <c r="H41">
        <v>0.83099999999999996</v>
      </c>
      <c r="I41">
        <v>0.76500000000000001</v>
      </c>
      <c r="J41">
        <v>0.53100000000000003</v>
      </c>
      <c r="K41">
        <v>23.8</v>
      </c>
    </row>
    <row r="42" spans="1:11" x14ac:dyDescent="0.45">
      <c r="A42" s="10" t="s">
        <v>293</v>
      </c>
      <c r="B42" s="10" t="s">
        <v>96</v>
      </c>
      <c r="C42">
        <v>1506.1</v>
      </c>
      <c r="D42">
        <v>0.32300000000000001</v>
      </c>
      <c r="E42">
        <v>0.59899999999999998</v>
      </c>
      <c r="F42">
        <v>0.46700000000000003</v>
      </c>
      <c r="G42">
        <v>0.56699999999999995</v>
      </c>
      <c r="H42">
        <v>0.84199999999999997</v>
      </c>
      <c r="I42">
        <v>0.752</v>
      </c>
      <c r="J42">
        <v>0.52400000000000002</v>
      </c>
      <c r="K42">
        <v>23.9</v>
      </c>
    </row>
    <row r="43" spans="1:11" x14ac:dyDescent="0.45">
      <c r="A43" s="10" t="s">
        <v>273</v>
      </c>
      <c r="B43" s="10" t="s">
        <v>87</v>
      </c>
      <c r="C43">
        <v>843</v>
      </c>
      <c r="D43">
        <v>0.32200000000000001</v>
      </c>
      <c r="E43">
        <v>0.63</v>
      </c>
      <c r="F43">
        <v>0.47599999999999998</v>
      </c>
      <c r="G43">
        <v>0.434</v>
      </c>
      <c r="H43">
        <v>0.85399999999999998</v>
      </c>
      <c r="I43">
        <v>0.71199999999999997</v>
      </c>
      <c r="J43">
        <v>0.5</v>
      </c>
      <c r="K43">
        <v>20.6</v>
      </c>
    </row>
    <row r="44" spans="1:11" x14ac:dyDescent="0.45">
      <c r="A44" s="10" t="s">
        <v>679</v>
      </c>
      <c r="B44" s="10" t="s">
        <v>21</v>
      </c>
      <c r="C44">
        <v>630.20000000000005</v>
      </c>
      <c r="D44">
        <v>0.32200000000000001</v>
      </c>
      <c r="E44">
        <v>0.60599999999999998</v>
      </c>
      <c r="F44">
        <v>0.46300000000000002</v>
      </c>
      <c r="G44">
        <v>0.44800000000000001</v>
      </c>
      <c r="H44">
        <v>0.85599999999999998</v>
      </c>
      <c r="I44">
        <v>0.71299999999999997</v>
      </c>
      <c r="J44">
        <v>0.496</v>
      </c>
      <c r="K44">
        <v>22.9</v>
      </c>
    </row>
    <row r="45" spans="1:11" x14ac:dyDescent="0.45">
      <c r="A45" s="10" t="s">
        <v>1863</v>
      </c>
      <c r="B45" s="10" t="s">
        <v>372</v>
      </c>
      <c r="C45">
        <v>315.2</v>
      </c>
      <c r="D45">
        <v>0.32200000000000001</v>
      </c>
      <c r="E45">
        <v>0.61299999999999999</v>
      </c>
      <c r="F45">
        <v>0.46800000000000003</v>
      </c>
      <c r="G45">
        <v>0.52500000000000002</v>
      </c>
      <c r="H45">
        <v>0.89100000000000001</v>
      </c>
      <c r="I45">
        <v>0.76600000000000001</v>
      </c>
      <c r="J45">
        <v>0.501</v>
      </c>
      <c r="K45">
        <v>20.2</v>
      </c>
    </row>
    <row r="46" spans="1:11" x14ac:dyDescent="0.45">
      <c r="A46" s="10" t="s">
        <v>56</v>
      </c>
      <c r="B46" s="10" t="s">
        <v>21</v>
      </c>
      <c r="C46">
        <v>606</v>
      </c>
      <c r="D46">
        <v>0.32200000000000001</v>
      </c>
      <c r="E46">
        <v>0.64300000000000002</v>
      </c>
      <c r="F46">
        <v>0.498</v>
      </c>
      <c r="G46">
        <v>0.60099999999999998</v>
      </c>
      <c r="H46">
        <v>0.872</v>
      </c>
      <c r="I46">
        <v>0.79300000000000004</v>
      </c>
      <c r="J46">
        <v>0.54900000000000004</v>
      </c>
      <c r="K46">
        <v>24.3</v>
      </c>
    </row>
    <row r="47" spans="1:11" x14ac:dyDescent="0.45">
      <c r="A47" s="10" t="s">
        <v>31</v>
      </c>
      <c r="B47" s="10" t="s">
        <v>21</v>
      </c>
      <c r="C47">
        <v>348</v>
      </c>
      <c r="D47">
        <v>0.32200000000000001</v>
      </c>
      <c r="E47">
        <v>0.621</v>
      </c>
      <c r="F47">
        <v>0.47</v>
      </c>
      <c r="G47">
        <v>0.61099999999999999</v>
      </c>
      <c r="H47">
        <v>0.85899999999999999</v>
      </c>
      <c r="I47">
        <v>0.77300000000000002</v>
      </c>
      <c r="J47">
        <v>0.495</v>
      </c>
      <c r="K47">
        <v>23.2</v>
      </c>
    </row>
    <row r="48" spans="1:11" x14ac:dyDescent="0.45">
      <c r="A48" s="10" t="s">
        <v>297</v>
      </c>
      <c r="B48" s="10" t="s">
        <v>21</v>
      </c>
      <c r="C48">
        <v>513.20000000000005</v>
      </c>
      <c r="D48">
        <v>0.32200000000000001</v>
      </c>
      <c r="E48">
        <v>0.69499999999999995</v>
      </c>
      <c r="F48">
        <v>0.51300000000000001</v>
      </c>
      <c r="G48">
        <v>0.60699999999999998</v>
      </c>
      <c r="H48">
        <v>0.81100000000000005</v>
      </c>
      <c r="I48">
        <v>0.748</v>
      </c>
      <c r="J48">
        <v>0.51200000000000001</v>
      </c>
      <c r="K48">
        <v>23.7</v>
      </c>
    </row>
    <row r="49" spans="1:11" x14ac:dyDescent="0.45">
      <c r="A49" s="10" t="s">
        <v>472</v>
      </c>
      <c r="B49" s="10" t="s">
        <v>21</v>
      </c>
      <c r="C49">
        <v>1597.2</v>
      </c>
      <c r="D49">
        <v>0.32200000000000001</v>
      </c>
      <c r="E49">
        <v>0.67900000000000005</v>
      </c>
      <c r="F49">
        <v>0.497</v>
      </c>
      <c r="G49">
        <v>0.56599999999999995</v>
      </c>
      <c r="H49">
        <v>0.84</v>
      </c>
      <c r="I49">
        <v>0.75</v>
      </c>
      <c r="J49">
        <v>0.49</v>
      </c>
      <c r="K49">
        <v>22.9</v>
      </c>
    </row>
    <row r="50" spans="1:11" x14ac:dyDescent="0.45">
      <c r="A50" s="10" t="s">
        <v>194</v>
      </c>
      <c r="B50" s="10" t="s">
        <v>21</v>
      </c>
      <c r="C50">
        <v>900.2</v>
      </c>
      <c r="D50">
        <v>0.32200000000000001</v>
      </c>
      <c r="E50">
        <v>0.68799999999999994</v>
      </c>
      <c r="F50">
        <v>0.51500000000000001</v>
      </c>
      <c r="G50">
        <v>0.56999999999999995</v>
      </c>
      <c r="H50">
        <v>0.84699999999999998</v>
      </c>
      <c r="I50">
        <v>0.76500000000000001</v>
      </c>
      <c r="J50">
        <v>0.52700000000000002</v>
      </c>
      <c r="K50">
        <v>20.3</v>
      </c>
    </row>
    <row r="51" spans="1:11" x14ac:dyDescent="0.45">
      <c r="A51" s="10" t="s">
        <v>150</v>
      </c>
      <c r="B51" s="10" t="s">
        <v>21</v>
      </c>
      <c r="C51">
        <v>885</v>
      </c>
      <c r="D51">
        <v>0.32100000000000001</v>
      </c>
      <c r="E51">
        <v>0.625</v>
      </c>
      <c r="F51">
        <v>0.46300000000000002</v>
      </c>
      <c r="G51">
        <v>0.57399999999999995</v>
      </c>
      <c r="H51">
        <v>0.878</v>
      </c>
      <c r="I51">
        <v>0.76600000000000001</v>
      </c>
      <c r="J51">
        <v>0.46700000000000003</v>
      </c>
      <c r="K51">
        <v>24.5</v>
      </c>
    </row>
    <row r="52" spans="1:11" x14ac:dyDescent="0.45">
      <c r="A52" s="10" t="s">
        <v>661</v>
      </c>
      <c r="B52" s="10" t="s">
        <v>145</v>
      </c>
      <c r="C52">
        <v>522.1</v>
      </c>
      <c r="D52">
        <v>0.32100000000000001</v>
      </c>
      <c r="E52">
        <v>0.66100000000000003</v>
      </c>
      <c r="F52">
        <v>0.49199999999999999</v>
      </c>
      <c r="G52">
        <v>0.50600000000000001</v>
      </c>
      <c r="H52">
        <v>0.82699999999999996</v>
      </c>
      <c r="I52">
        <v>0.72299999999999998</v>
      </c>
      <c r="J52">
        <v>0.504</v>
      </c>
      <c r="K52">
        <v>20.5</v>
      </c>
    </row>
    <row r="53" spans="1:11" x14ac:dyDescent="0.45">
      <c r="A53" s="10" t="s">
        <v>261</v>
      </c>
      <c r="B53" s="10" t="s">
        <v>262</v>
      </c>
      <c r="C53">
        <v>404.2</v>
      </c>
      <c r="D53">
        <v>0.32</v>
      </c>
      <c r="E53">
        <v>0.67100000000000004</v>
      </c>
      <c r="F53">
        <v>0.501</v>
      </c>
      <c r="G53">
        <v>0.44500000000000001</v>
      </c>
      <c r="H53">
        <v>0.80300000000000005</v>
      </c>
      <c r="I53">
        <v>0.69299999999999995</v>
      </c>
      <c r="J53">
        <v>0.51800000000000002</v>
      </c>
      <c r="K53">
        <v>19.8</v>
      </c>
    </row>
    <row r="54" spans="1:11" x14ac:dyDescent="0.45">
      <c r="A54" s="10" t="s">
        <v>575</v>
      </c>
      <c r="B54" s="10" t="s">
        <v>21</v>
      </c>
      <c r="C54">
        <v>622.20000000000005</v>
      </c>
      <c r="D54">
        <v>0.32</v>
      </c>
      <c r="E54">
        <v>0.65600000000000003</v>
      </c>
      <c r="F54">
        <v>0.495</v>
      </c>
      <c r="G54">
        <v>0.502</v>
      </c>
      <c r="H54">
        <v>0.78500000000000003</v>
      </c>
      <c r="I54">
        <v>0.69699999999999995</v>
      </c>
      <c r="J54">
        <v>0.52100000000000002</v>
      </c>
      <c r="K54">
        <v>21.5</v>
      </c>
    </row>
    <row r="55" spans="1:11" x14ac:dyDescent="0.45">
      <c r="A55" s="10" t="s">
        <v>682</v>
      </c>
      <c r="B55" s="10" t="s">
        <v>21</v>
      </c>
      <c r="C55">
        <v>609</v>
      </c>
      <c r="D55">
        <v>0.31900000000000001</v>
      </c>
      <c r="E55">
        <v>0.621</v>
      </c>
      <c r="F55">
        <v>0.47499999999999998</v>
      </c>
      <c r="G55">
        <v>0.57699999999999996</v>
      </c>
      <c r="H55">
        <v>0.83</v>
      </c>
      <c r="I55">
        <v>0.748</v>
      </c>
      <c r="J55">
        <v>0.51700000000000002</v>
      </c>
      <c r="K55">
        <v>26.2</v>
      </c>
    </row>
    <row r="56" spans="1:11" x14ac:dyDescent="0.45">
      <c r="A56" s="10" t="s">
        <v>847</v>
      </c>
      <c r="B56" s="10" t="s">
        <v>284</v>
      </c>
      <c r="C56">
        <v>407.1</v>
      </c>
      <c r="D56">
        <v>0.31900000000000001</v>
      </c>
      <c r="E56">
        <v>0.70099999999999996</v>
      </c>
      <c r="F56">
        <v>0.52700000000000002</v>
      </c>
      <c r="G56">
        <v>0.623</v>
      </c>
      <c r="H56">
        <v>0.81399999999999995</v>
      </c>
      <c r="I56">
        <v>0.76100000000000001</v>
      </c>
      <c r="J56">
        <v>0.54400000000000004</v>
      </c>
      <c r="K56">
        <v>19.3</v>
      </c>
    </row>
    <row r="57" spans="1:11" x14ac:dyDescent="0.45">
      <c r="A57" s="10" t="s">
        <v>784</v>
      </c>
      <c r="B57" s="10" t="s">
        <v>21</v>
      </c>
      <c r="C57">
        <v>391.1</v>
      </c>
      <c r="D57">
        <v>0.31900000000000001</v>
      </c>
      <c r="E57">
        <v>0.65100000000000002</v>
      </c>
      <c r="F57">
        <v>0.48599999999999999</v>
      </c>
      <c r="G57">
        <v>0.51200000000000001</v>
      </c>
      <c r="H57">
        <v>0.80700000000000005</v>
      </c>
      <c r="I57">
        <v>0.71099999999999997</v>
      </c>
      <c r="J57">
        <v>0.505</v>
      </c>
      <c r="K57">
        <v>21.1</v>
      </c>
    </row>
    <row r="58" spans="1:11" x14ac:dyDescent="0.45">
      <c r="A58" s="10" t="s">
        <v>803</v>
      </c>
      <c r="B58" s="10" t="s">
        <v>21</v>
      </c>
      <c r="C58">
        <v>525</v>
      </c>
      <c r="D58">
        <v>0.31900000000000001</v>
      </c>
      <c r="E58">
        <v>0.64600000000000002</v>
      </c>
      <c r="F58">
        <v>0.46700000000000003</v>
      </c>
      <c r="G58">
        <v>0.55500000000000005</v>
      </c>
      <c r="H58">
        <v>0.82599999999999996</v>
      </c>
      <c r="I58">
        <v>0.72499999999999998</v>
      </c>
      <c r="J58">
        <v>0.45400000000000001</v>
      </c>
      <c r="K58">
        <v>21</v>
      </c>
    </row>
    <row r="59" spans="1:11" x14ac:dyDescent="0.45">
      <c r="A59" s="10" t="s">
        <v>614</v>
      </c>
      <c r="B59" s="10" t="s">
        <v>21</v>
      </c>
      <c r="C59">
        <v>356</v>
      </c>
      <c r="D59">
        <v>0.318</v>
      </c>
      <c r="E59">
        <v>0.65800000000000003</v>
      </c>
      <c r="F59">
        <v>0.46400000000000002</v>
      </c>
      <c r="G59">
        <v>0.55200000000000005</v>
      </c>
      <c r="H59">
        <v>0.83199999999999996</v>
      </c>
      <c r="I59">
        <v>0.72299999999999998</v>
      </c>
      <c r="J59">
        <v>0.42899999999999999</v>
      </c>
      <c r="K59">
        <v>24.6</v>
      </c>
    </row>
    <row r="60" spans="1:11" x14ac:dyDescent="0.45">
      <c r="A60" s="10" t="s">
        <v>522</v>
      </c>
      <c r="B60" s="10" t="s">
        <v>21</v>
      </c>
      <c r="C60">
        <v>361</v>
      </c>
      <c r="D60">
        <v>0.318</v>
      </c>
      <c r="E60">
        <v>0.68400000000000005</v>
      </c>
      <c r="F60">
        <v>0.50600000000000001</v>
      </c>
      <c r="G60">
        <v>0.60299999999999998</v>
      </c>
      <c r="H60">
        <v>0.82899999999999996</v>
      </c>
      <c r="I60">
        <v>0.76</v>
      </c>
      <c r="J60">
        <v>0.51300000000000001</v>
      </c>
      <c r="K60">
        <v>23.4</v>
      </c>
    </row>
    <row r="61" spans="1:11" x14ac:dyDescent="0.45">
      <c r="A61" s="10" t="s">
        <v>599</v>
      </c>
      <c r="B61" s="10" t="s">
        <v>21</v>
      </c>
      <c r="C61">
        <v>906.2</v>
      </c>
      <c r="D61">
        <v>0.318</v>
      </c>
      <c r="E61">
        <v>0.65600000000000003</v>
      </c>
      <c r="F61">
        <v>0.48099999999999998</v>
      </c>
      <c r="G61">
        <v>0.51900000000000002</v>
      </c>
      <c r="H61">
        <v>0.82799999999999996</v>
      </c>
      <c r="I61">
        <v>0.72199999999999998</v>
      </c>
      <c r="J61">
        <v>0.48399999999999999</v>
      </c>
      <c r="K61">
        <v>23.8</v>
      </c>
    </row>
    <row r="62" spans="1:11" x14ac:dyDescent="0.45">
      <c r="A62" s="10" t="s">
        <v>393</v>
      </c>
      <c r="B62" s="10" t="s">
        <v>21</v>
      </c>
      <c r="C62">
        <v>1005.2</v>
      </c>
      <c r="D62">
        <v>0.317</v>
      </c>
      <c r="E62">
        <v>0.63900000000000001</v>
      </c>
      <c r="F62">
        <v>0.48699999999999999</v>
      </c>
      <c r="G62">
        <v>0.52300000000000002</v>
      </c>
      <c r="H62">
        <v>0.86099999999999999</v>
      </c>
      <c r="I62">
        <v>0.75700000000000001</v>
      </c>
      <c r="J62">
        <v>0.52600000000000002</v>
      </c>
      <c r="K62">
        <v>23</v>
      </c>
    </row>
    <row r="63" spans="1:11" x14ac:dyDescent="0.45">
      <c r="A63" s="10" t="s">
        <v>442</v>
      </c>
      <c r="B63" s="10" t="s">
        <v>21</v>
      </c>
      <c r="C63">
        <v>1641.2</v>
      </c>
      <c r="D63">
        <v>0.317</v>
      </c>
      <c r="E63">
        <v>0.63200000000000001</v>
      </c>
      <c r="F63">
        <v>0.48299999999999998</v>
      </c>
      <c r="G63">
        <v>0.501</v>
      </c>
      <c r="H63">
        <v>0.85399999999999998</v>
      </c>
      <c r="I63">
        <v>0.74399999999999999</v>
      </c>
      <c r="J63">
        <v>0.52500000000000002</v>
      </c>
      <c r="K63">
        <v>22.7</v>
      </c>
    </row>
    <row r="64" spans="1:11" x14ac:dyDescent="0.45">
      <c r="A64" s="10" t="s">
        <v>468</v>
      </c>
      <c r="B64" s="10" t="s">
        <v>21</v>
      </c>
      <c r="C64">
        <v>1848.1</v>
      </c>
      <c r="D64">
        <v>0.317</v>
      </c>
      <c r="E64">
        <v>0.60799999999999998</v>
      </c>
      <c r="F64">
        <v>0.47499999999999998</v>
      </c>
      <c r="G64">
        <v>0.54700000000000004</v>
      </c>
      <c r="H64">
        <v>0.80200000000000005</v>
      </c>
      <c r="I64">
        <v>0.72399999999999998</v>
      </c>
      <c r="J64">
        <v>0.54300000000000004</v>
      </c>
      <c r="K64">
        <v>19.899999999999999</v>
      </c>
    </row>
    <row r="65" spans="1:11" x14ac:dyDescent="0.45">
      <c r="A65" s="10" t="s">
        <v>531</v>
      </c>
      <c r="B65" s="10" t="s">
        <v>21</v>
      </c>
      <c r="C65">
        <v>398.2</v>
      </c>
      <c r="D65">
        <v>0.317</v>
      </c>
      <c r="E65">
        <v>0.66200000000000003</v>
      </c>
      <c r="F65">
        <v>0.48899999999999999</v>
      </c>
      <c r="G65">
        <v>0.66600000000000004</v>
      </c>
      <c r="H65">
        <v>0.88900000000000001</v>
      </c>
      <c r="I65">
        <v>0.81599999999999995</v>
      </c>
      <c r="J65">
        <v>0.497</v>
      </c>
      <c r="K65">
        <v>24</v>
      </c>
    </row>
    <row r="66" spans="1:11" x14ac:dyDescent="0.45">
      <c r="A66" s="10" t="s">
        <v>249</v>
      </c>
      <c r="B66" s="10" t="s">
        <v>21</v>
      </c>
      <c r="C66">
        <v>519</v>
      </c>
      <c r="D66">
        <v>0.317</v>
      </c>
      <c r="E66">
        <v>0.67300000000000004</v>
      </c>
      <c r="F66">
        <v>0.504</v>
      </c>
      <c r="G66">
        <v>0.65900000000000003</v>
      </c>
      <c r="H66">
        <v>0.82799999999999996</v>
      </c>
      <c r="I66">
        <v>0.77800000000000002</v>
      </c>
      <c r="J66">
        <v>0.52600000000000002</v>
      </c>
      <c r="K66">
        <v>20.7</v>
      </c>
    </row>
    <row r="67" spans="1:11" x14ac:dyDescent="0.45">
      <c r="A67" s="10" t="s">
        <v>164</v>
      </c>
      <c r="B67" s="10" t="s">
        <v>21</v>
      </c>
      <c r="C67">
        <v>323.2</v>
      </c>
      <c r="D67">
        <v>0.316</v>
      </c>
      <c r="E67">
        <v>0.69299999999999995</v>
      </c>
      <c r="F67">
        <v>0.52900000000000003</v>
      </c>
      <c r="G67">
        <v>0.61199999999999999</v>
      </c>
      <c r="H67">
        <v>0.85399999999999998</v>
      </c>
      <c r="I67">
        <v>0.79100000000000004</v>
      </c>
      <c r="J67">
        <v>0.56599999999999995</v>
      </c>
      <c r="K67">
        <v>25.8</v>
      </c>
    </row>
    <row r="68" spans="1:11" x14ac:dyDescent="0.45">
      <c r="A68" s="10" t="s">
        <v>371</v>
      </c>
      <c r="B68" s="10" t="s">
        <v>372</v>
      </c>
      <c r="C68">
        <v>471.1</v>
      </c>
      <c r="D68">
        <v>0.316</v>
      </c>
      <c r="E68">
        <v>0.60099999999999998</v>
      </c>
      <c r="F68">
        <v>0.46800000000000003</v>
      </c>
      <c r="G68">
        <v>0.49299999999999999</v>
      </c>
      <c r="H68">
        <v>0.83299999999999996</v>
      </c>
      <c r="I68">
        <v>0.72599999999999998</v>
      </c>
      <c r="J68">
        <v>0.53500000000000003</v>
      </c>
      <c r="K68">
        <v>20.5</v>
      </c>
    </row>
    <row r="69" spans="1:11" x14ac:dyDescent="0.45">
      <c r="A69" s="10" t="s">
        <v>303</v>
      </c>
      <c r="B69" s="10" t="s">
        <v>21</v>
      </c>
      <c r="C69">
        <v>775</v>
      </c>
      <c r="D69">
        <v>0.316</v>
      </c>
      <c r="E69">
        <v>0.67500000000000004</v>
      </c>
      <c r="F69">
        <v>0.498</v>
      </c>
      <c r="G69">
        <v>0.56799999999999995</v>
      </c>
      <c r="H69">
        <v>0.83099999999999996</v>
      </c>
      <c r="I69">
        <v>0.749</v>
      </c>
      <c r="J69">
        <v>0.50600000000000001</v>
      </c>
      <c r="K69">
        <v>21.5</v>
      </c>
    </row>
    <row r="70" spans="1:11" x14ac:dyDescent="0.45">
      <c r="A70" s="10" t="s">
        <v>280</v>
      </c>
      <c r="B70" s="10" t="s">
        <v>21</v>
      </c>
      <c r="C70">
        <v>789</v>
      </c>
      <c r="D70">
        <v>0.316</v>
      </c>
      <c r="E70">
        <v>0.64200000000000002</v>
      </c>
      <c r="F70">
        <v>0.47</v>
      </c>
      <c r="G70">
        <v>0.44700000000000001</v>
      </c>
      <c r="H70">
        <v>0.82299999999999995</v>
      </c>
      <c r="I70">
        <v>0.69</v>
      </c>
      <c r="J70">
        <v>0.47299999999999998</v>
      </c>
      <c r="K70">
        <v>23.4</v>
      </c>
    </row>
    <row r="71" spans="1:11" x14ac:dyDescent="0.45">
      <c r="A71" s="10" t="s">
        <v>36</v>
      </c>
      <c r="B71" s="10" t="s">
        <v>37</v>
      </c>
      <c r="C71">
        <v>730</v>
      </c>
      <c r="D71">
        <v>0.315</v>
      </c>
      <c r="E71">
        <v>0.60399999999999998</v>
      </c>
      <c r="F71">
        <v>0.46</v>
      </c>
      <c r="G71">
        <v>0.6</v>
      </c>
      <c r="H71">
        <v>0.88200000000000001</v>
      </c>
      <c r="I71">
        <v>0.78500000000000003</v>
      </c>
      <c r="J71">
        <v>0.5</v>
      </c>
      <c r="K71">
        <v>19.5</v>
      </c>
    </row>
    <row r="72" spans="1:11" x14ac:dyDescent="0.45">
      <c r="A72" s="10" t="s">
        <v>406</v>
      </c>
      <c r="B72" s="10" t="s">
        <v>21</v>
      </c>
      <c r="C72">
        <v>421</v>
      </c>
      <c r="D72">
        <v>0.315</v>
      </c>
      <c r="E72">
        <v>0.65100000000000002</v>
      </c>
      <c r="F72">
        <v>0.48699999999999999</v>
      </c>
      <c r="G72">
        <v>0.60099999999999998</v>
      </c>
      <c r="H72">
        <v>0.85299999999999998</v>
      </c>
      <c r="I72">
        <v>0.77300000000000002</v>
      </c>
      <c r="J72">
        <v>0.51100000000000001</v>
      </c>
      <c r="K72">
        <v>25.1</v>
      </c>
    </row>
    <row r="73" spans="1:11" x14ac:dyDescent="0.45">
      <c r="A73" s="10" t="s">
        <v>30</v>
      </c>
      <c r="B73" s="10" t="s">
        <v>21</v>
      </c>
      <c r="C73">
        <v>330.1</v>
      </c>
      <c r="D73">
        <v>0.315</v>
      </c>
      <c r="E73">
        <v>0.70699999999999996</v>
      </c>
      <c r="F73">
        <v>0.53700000000000003</v>
      </c>
      <c r="G73">
        <v>0.63500000000000001</v>
      </c>
      <c r="H73">
        <v>0.89600000000000002</v>
      </c>
      <c r="I73">
        <v>0.82899999999999996</v>
      </c>
      <c r="J73">
        <v>0.56799999999999995</v>
      </c>
      <c r="K73">
        <v>22</v>
      </c>
    </row>
    <row r="74" spans="1:11" x14ac:dyDescent="0.45">
      <c r="A74" s="10" t="s">
        <v>732</v>
      </c>
      <c r="B74" s="10" t="s">
        <v>21</v>
      </c>
      <c r="C74">
        <v>3180</v>
      </c>
      <c r="D74">
        <v>0.314</v>
      </c>
      <c r="E74">
        <v>0.65200000000000002</v>
      </c>
      <c r="F74">
        <v>0.48899999999999999</v>
      </c>
      <c r="G74">
        <v>0.64200000000000002</v>
      </c>
      <c r="H74">
        <v>0.83299999999999996</v>
      </c>
      <c r="I74">
        <v>0.77400000000000002</v>
      </c>
      <c r="J74">
        <v>0.51800000000000002</v>
      </c>
      <c r="K74">
        <v>23.1</v>
      </c>
    </row>
    <row r="75" spans="1:11" x14ac:dyDescent="0.45">
      <c r="A75" s="10" t="s">
        <v>832</v>
      </c>
      <c r="B75" s="10" t="s">
        <v>87</v>
      </c>
      <c r="C75">
        <v>423.1</v>
      </c>
      <c r="D75">
        <v>0.314</v>
      </c>
      <c r="E75">
        <v>0.67700000000000005</v>
      </c>
      <c r="F75">
        <v>0.49099999999999999</v>
      </c>
      <c r="G75">
        <v>0.55100000000000005</v>
      </c>
      <c r="H75">
        <v>0.85</v>
      </c>
      <c r="I75">
        <v>0.752</v>
      </c>
      <c r="J75">
        <v>0.48799999999999999</v>
      </c>
      <c r="K75">
        <v>21</v>
      </c>
    </row>
    <row r="76" spans="1:11" x14ac:dyDescent="0.45">
      <c r="A76" s="10" t="s">
        <v>762</v>
      </c>
      <c r="B76" s="10" t="s">
        <v>21</v>
      </c>
      <c r="C76">
        <v>362.2</v>
      </c>
      <c r="D76">
        <v>0.313</v>
      </c>
      <c r="E76">
        <v>0.73299999999999998</v>
      </c>
      <c r="F76">
        <v>0.52500000000000002</v>
      </c>
      <c r="G76">
        <v>0.57799999999999996</v>
      </c>
      <c r="H76">
        <v>0.77900000000000003</v>
      </c>
      <c r="I76">
        <v>0.72</v>
      </c>
      <c r="J76">
        <v>0.503</v>
      </c>
      <c r="K76">
        <v>28.7</v>
      </c>
    </row>
    <row r="77" spans="1:11" x14ac:dyDescent="0.45">
      <c r="A77" s="10" t="s">
        <v>653</v>
      </c>
      <c r="B77" s="10" t="s">
        <v>21</v>
      </c>
      <c r="C77">
        <v>650</v>
      </c>
      <c r="D77">
        <v>0.312</v>
      </c>
      <c r="E77">
        <v>0.67600000000000005</v>
      </c>
      <c r="F77">
        <v>0.503</v>
      </c>
      <c r="G77">
        <v>0.53400000000000003</v>
      </c>
      <c r="H77">
        <v>0.84299999999999997</v>
      </c>
      <c r="I77">
        <v>0.752</v>
      </c>
      <c r="J77">
        <v>0.52300000000000002</v>
      </c>
      <c r="K77">
        <v>23.8</v>
      </c>
    </row>
    <row r="78" spans="1:11" x14ac:dyDescent="0.45">
      <c r="A78" s="10" t="s">
        <v>315</v>
      </c>
      <c r="B78" s="10" t="s">
        <v>316</v>
      </c>
      <c r="C78">
        <v>1470</v>
      </c>
      <c r="D78">
        <v>0.312</v>
      </c>
      <c r="E78">
        <v>0.61299999999999999</v>
      </c>
      <c r="F78">
        <v>0.46700000000000003</v>
      </c>
      <c r="G78">
        <v>0.54600000000000004</v>
      </c>
      <c r="H78">
        <v>0.84499999999999997</v>
      </c>
      <c r="I78">
        <v>0.748</v>
      </c>
      <c r="J78">
        <v>0.51500000000000001</v>
      </c>
      <c r="K78">
        <v>22.5</v>
      </c>
    </row>
    <row r="79" spans="1:11" x14ac:dyDescent="0.45">
      <c r="A79" s="10" t="s">
        <v>94</v>
      </c>
      <c r="B79" s="10" t="s">
        <v>21</v>
      </c>
      <c r="C79">
        <v>505.2</v>
      </c>
      <c r="D79">
        <v>0.312</v>
      </c>
      <c r="E79">
        <v>0.63</v>
      </c>
      <c r="F79">
        <v>0.46200000000000002</v>
      </c>
      <c r="G79">
        <v>0.435</v>
      </c>
      <c r="H79">
        <v>0.83</v>
      </c>
      <c r="I79">
        <v>0.68899999999999995</v>
      </c>
      <c r="J79">
        <v>0.47099999999999997</v>
      </c>
      <c r="K79">
        <v>22</v>
      </c>
    </row>
    <row r="80" spans="1:11" x14ac:dyDescent="0.45">
      <c r="A80" s="10" t="s">
        <v>460</v>
      </c>
      <c r="B80" s="10" t="s">
        <v>21</v>
      </c>
      <c r="C80">
        <v>547.20000000000005</v>
      </c>
      <c r="D80">
        <v>0.312</v>
      </c>
      <c r="E80">
        <v>0.60599999999999998</v>
      </c>
      <c r="F80">
        <v>0.45600000000000002</v>
      </c>
      <c r="G80">
        <v>0.436</v>
      </c>
      <c r="H80">
        <v>0.81699999999999995</v>
      </c>
      <c r="I80">
        <v>0.68400000000000005</v>
      </c>
      <c r="J80">
        <v>0.49</v>
      </c>
      <c r="K80">
        <v>25.7</v>
      </c>
    </row>
    <row r="81" spans="1:11" x14ac:dyDescent="0.45">
      <c r="A81" s="10" t="s">
        <v>84</v>
      </c>
      <c r="B81" s="10" t="s">
        <v>21</v>
      </c>
      <c r="C81">
        <v>1413</v>
      </c>
      <c r="D81">
        <v>0.311</v>
      </c>
      <c r="E81">
        <v>0.63600000000000001</v>
      </c>
      <c r="F81">
        <v>0.48499999999999999</v>
      </c>
      <c r="G81">
        <v>0.63</v>
      </c>
      <c r="H81">
        <v>0.874</v>
      </c>
      <c r="I81">
        <v>0.80100000000000005</v>
      </c>
      <c r="J81">
        <v>0.53300000000000003</v>
      </c>
      <c r="K81">
        <v>18.7</v>
      </c>
    </row>
    <row r="82" spans="1:11" x14ac:dyDescent="0.45">
      <c r="A82" s="10" t="s">
        <v>216</v>
      </c>
      <c r="B82" s="10" t="s">
        <v>21</v>
      </c>
      <c r="C82">
        <v>1789.1</v>
      </c>
      <c r="D82">
        <v>0.311</v>
      </c>
      <c r="E82">
        <v>0.64500000000000002</v>
      </c>
      <c r="F82">
        <v>0.47199999999999998</v>
      </c>
      <c r="G82">
        <v>0.53400000000000003</v>
      </c>
      <c r="H82">
        <v>0.88100000000000001</v>
      </c>
      <c r="I82">
        <v>0.76300000000000001</v>
      </c>
      <c r="J82">
        <v>0.48399999999999999</v>
      </c>
      <c r="K82">
        <v>21.3</v>
      </c>
    </row>
    <row r="83" spans="1:11" x14ac:dyDescent="0.45">
      <c r="A83" s="10" t="s">
        <v>20</v>
      </c>
      <c r="B83" s="10" t="s">
        <v>21</v>
      </c>
      <c r="C83">
        <v>717.1</v>
      </c>
      <c r="D83">
        <v>0.311</v>
      </c>
      <c r="E83">
        <v>0.66700000000000004</v>
      </c>
      <c r="F83">
        <v>0.47599999999999998</v>
      </c>
      <c r="G83">
        <v>0.67800000000000005</v>
      </c>
      <c r="H83">
        <v>0.877</v>
      </c>
      <c r="I83">
        <v>0.80700000000000005</v>
      </c>
      <c r="J83">
        <v>0.46400000000000002</v>
      </c>
      <c r="K83">
        <v>21</v>
      </c>
    </row>
    <row r="84" spans="1:11" x14ac:dyDescent="0.45">
      <c r="A84" s="10" t="s">
        <v>137</v>
      </c>
      <c r="B84" s="10" t="s">
        <v>21</v>
      </c>
      <c r="C84">
        <v>322.10000000000002</v>
      </c>
      <c r="D84">
        <v>0.311</v>
      </c>
      <c r="E84">
        <v>0.67700000000000005</v>
      </c>
      <c r="F84">
        <v>0.48199999999999998</v>
      </c>
      <c r="G84">
        <v>0.50700000000000001</v>
      </c>
      <c r="H84">
        <v>0.85299999999999998</v>
      </c>
      <c r="I84">
        <v>0.73399999999999999</v>
      </c>
      <c r="J84">
        <v>0.46600000000000003</v>
      </c>
      <c r="K84">
        <v>23</v>
      </c>
    </row>
    <row r="85" spans="1:11" x14ac:dyDescent="0.45">
      <c r="A85" s="10" t="s">
        <v>530</v>
      </c>
      <c r="B85" s="10" t="s">
        <v>21</v>
      </c>
      <c r="C85">
        <v>400.1</v>
      </c>
      <c r="D85">
        <v>0.311</v>
      </c>
      <c r="E85">
        <v>0.67100000000000004</v>
      </c>
      <c r="F85">
        <v>0.502</v>
      </c>
      <c r="G85">
        <v>0.63100000000000001</v>
      </c>
      <c r="H85">
        <v>0.83299999999999996</v>
      </c>
      <c r="I85">
        <v>0.77500000000000002</v>
      </c>
      <c r="J85">
        <v>0.53</v>
      </c>
      <c r="K85">
        <v>21.1</v>
      </c>
    </row>
    <row r="86" spans="1:11" x14ac:dyDescent="0.45">
      <c r="A86" s="10" t="s">
        <v>683</v>
      </c>
      <c r="B86" s="10" t="s">
        <v>312</v>
      </c>
      <c r="C86">
        <v>717</v>
      </c>
      <c r="D86">
        <v>0.31</v>
      </c>
      <c r="E86">
        <v>0.66100000000000003</v>
      </c>
      <c r="F86">
        <v>0.498</v>
      </c>
      <c r="G86">
        <v>0.60299999999999998</v>
      </c>
      <c r="H86">
        <v>0.84299999999999997</v>
      </c>
      <c r="I86">
        <v>0.77300000000000002</v>
      </c>
      <c r="J86">
        <v>0.53400000000000003</v>
      </c>
      <c r="K86">
        <v>22.7</v>
      </c>
    </row>
    <row r="87" spans="1:11" x14ac:dyDescent="0.45">
      <c r="A87" s="10" t="s">
        <v>712</v>
      </c>
      <c r="B87" s="10" t="s">
        <v>21</v>
      </c>
      <c r="C87">
        <v>910.2</v>
      </c>
      <c r="D87">
        <v>0.31</v>
      </c>
      <c r="E87">
        <v>0.65400000000000003</v>
      </c>
      <c r="F87">
        <v>0.48499999999999999</v>
      </c>
      <c r="G87">
        <v>0.55200000000000005</v>
      </c>
      <c r="H87">
        <v>0.83799999999999997</v>
      </c>
      <c r="I87">
        <v>0.748</v>
      </c>
      <c r="J87">
        <v>0.50900000000000001</v>
      </c>
      <c r="K87">
        <v>20.8</v>
      </c>
    </row>
    <row r="88" spans="1:11" x14ac:dyDescent="0.45">
      <c r="A88" s="10" t="s">
        <v>800</v>
      </c>
      <c r="B88" s="10" t="s">
        <v>21</v>
      </c>
      <c r="C88">
        <v>411.2</v>
      </c>
      <c r="D88">
        <v>0.31</v>
      </c>
      <c r="E88">
        <v>0.71</v>
      </c>
      <c r="F88">
        <v>0.52700000000000002</v>
      </c>
      <c r="G88">
        <v>0.629</v>
      </c>
      <c r="H88">
        <v>0.83799999999999997</v>
      </c>
      <c r="I88">
        <v>0.78200000000000003</v>
      </c>
      <c r="J88">
        <v>0.54100000000000004</v>
      </c>
      <c r="K88">
        <v>23.6</v>
      </c>
    </row>
    <row r="89" spans="1:11" x14ac:dyDescent="0.45">
      <c r="A89" s="10" t="s">
        <v>791</v>
      </c>
      <c r="B89" s="10" t="s">
        <v>26</v>
      </c>
      <c r="C89">
        <v>405</v>
      </c>
      <c r="D89">
        <v>0.31</v>
      </c>
      <c r="E89">
        <v>0.69099999999999995</v>
      </c>
      <c r="F89">
        <v>0.51300000000000001</v>
      </c>
      <c r="G89">
        <v>0.64400000000000002</v>
      </c>
      <c r="H89">
        <v>0.84499999999999997</v>
      </c>
      <c r="I89">
        <v>0.78800000000000003</v>
      </c>
      <c r="J89">
        <v>0.53300000000000003</v>
      </c>
      <c r="K89">
        <v>20.6</v>
      </c>
    </row>
    <row r="90" spans="1:11" x14ac:dyDescent="0.45">
      <c r="A90" s="10" t="s">
        <v>451</v>
      </c>
      <c r="B90" s="10" t="s">
        <v>21</v>
      </c>
      <c r="C90">
        <v>725</v>
      </c>
      <c r="D90">
        <v>0.31</v>
      </c>
      <c r="E90">
        <v>0.61699999999999999</v>
      </c>
      <c r="F90">
        <v>0.45800000000000002</v>
      </c>
      <c r="G90">
        <v>0.55600000000000005</v>
      </c>
      <c r="H90">
        <v>0.875</v>
      </c>
      <c r="I90">
        <v>0.76300000000000001</v>
      </c>
      <c r="J90">
        <v>0.48099999999999998</v>
      </c>
      <c r="K90">
        <v>22.2</v>
      </c>
    </row>
    <row r="91" spans="1:11" x14ac:dyDescent="0.45">
      <c r="A91" s="10" t="s">
        <v>754</v>
      </c>
      <c r="B91" s="10" t="s">
        <v>21</v>
      </c>
      <c r="C91">
        <v>371</v>
      </c>
      <c r="D91">
        <v>0.31</v>
      </c>
      <c r="E91">
        <v>0.66</v>
      </c>
      <c r="F91">
        <v>0.48</v>
      </c>
      <c r="G91">
        <v>0.53900000000000003</v>
      </c>
      <c r="H91">
        <v>0.78700000000000003</v>
      </c>
      <c r="I91">
        <v>0.70499999999999996</v>
      </c>
      <c r="J91">
        <v>0.48599999999999999</v>
      </c>
      <c r="K91">
        <v>25.1</v>
      </c>
    </row>
    <row r="92" spans="1:11" x14ac:dyDescent="0.45">
      <c r="A92" s="10" t="s">
        <v>615</v>
      </c>
      <c r="B92" s="10" t="s">
        <v>21</v>
      </c>
      <c r="C92">
        <v>710.2</v>
      </c>
      <c r="D92">
        <v>0.309</v>
      </c>
      <c r="E92">
        <v>0.65500000000000003</v>
      </c>
      <c r="F92">
        <v>0.49399999999999999</v>
      </c>
      <c r="G92">
        <v>0.66700000000000004</v>
      </c>
      <c r="H92">
        <v>0.85699999999999998</v>
      </c>
      <c r="I92">
        <v>0.80100000000000005</v>
      </c>
      <c r="J92">
        <v>0.53500000000000003</v>
      </c>
      <c r="K92">
        <v>23.1</v>
      </c>
    </row>
    <row r="93" spans="1:11" x14ac:dyDescent="0.45">
      <c r="A93" s="10" t="s">
        <v>311</v>
      </c>
      <c r="B93" s="10" t="s">
        <v>312</v>
      </c>
      <c r="C93">
        <v>2712.2</v>
      </c>
      <c r="D93">
        <v>0.309</v>
      </c>
      <c r="E93">
        <v>0.65</v>
      </c>
      <c r="F93">
        <v>0.48499999999999999</v>
      </c>
      <c r="G93">
        <v>0.53500000000000003</v>
      </c>
      <c r="H93">
        <v>0.83299999999999996</v>
      </c>
      <c r="I93">
        <v>0.74199999999999999</v>
      </c>
      <c r="J93">
        <v>0.51700000000000002</v>
      </c>
      <c r="K93">
        <v>21.6</v>
      </c>
    </row>
    <row r="94" spans="1:11" x14ac:dyDescent="0.45">
      <c r="A94" s="10" t="s">
        <v>117</v>
      </c>
      <c r="B94" s="10" t="s">
        <v>21</v>
      </c>
      <c r="C94">
        <v>370.2</v>
      </c>
      <c r="D94">
        <v>0.309</v>
      </c>
      <c r="E94">
        <v>0.68899999999999995</v>
      </c>
      <c r="F94">
        <v>0.48099999999999998</v>
      </c>
      <c r="G94">
        <v>0.52</v>
      </c>
      <c r="H94">
        <v>0.82699999999999996</v>
      </c>
      <c r="I94">
        <v>0.72</v>
      </c>
      <c r="J94">
        <v>0.45400000000000001</v>
      </c>
      <c r="K94">
        <v>20.8</v>
      </c>
    </row>
    <row r="95" spans="1:11" x14ac:dyDescent="0.45">
      <c r="A95" s="10" t="s">
        <v>114</v>
      </c>
      <c r="B95" s="10" t="s">
        <v>115</v>
      </c>
      <c r="C95">
        <v>2454.1</v>
      </c>
      <c r="D95">
        <v>0.309</v>
      </c>
      <c r="E95">
        <v>0.61</v>
      </c>
      <c r="F95">
        <v>0.46100000000000002</v>
      </c>
      <c r="G95">
        <v>0.59</v>
      </c>
      <c r="H95">
        <v>0.876</v>
      </c>
      <c r="I95">
        <v>0.78100000000000003</v>
      </c>
      <c r="J95">
        <v>0.505</v>
      </c>
      <c r="K95">
        <v>22</v>
      </c>
    </row>
    <row r="96" spans="1:11" x14ac:dyDescent="0.45">
      <c r="A96" s="10" t="s">
        <v>759</v>
      </c>
      <c r="B96" s="10" t="s">
        <v>21</v>
      </c>
      <c r="C96">
        <v>910.2</v>
      </c>
      <c r="D96">
        <v>0.308</v>
      </c>
      <c r="E96">
        <v>0.65200000000000002</v>
      </c>
      <c r="F96">
        <v>0.48899999999999999</v>
      </c>
      <c r="G96">
        <v>0.57399999999999995</v>
      </c>
      <c r="H96">
        <v>0.84499999999999997</v>
      </c>
      <c r="I96">
        <v>0.76400000000000001</v>
      </c>
      <c r="J96">
        <v>0.52700000000000002</v>
      </c>
      <c r="K96">
        <v>21.4</v>
      </c>
    </row>
    <row r="97" spans="1:11" x14ac:dyDescent="0.45">
      <c r="A97" s="10" t="s">
        <v>214</v>
      </c>
      <c r="B97" s="10" t="s">
        <v>21</v>
      </c>
      <c r="C97">
        <v>1133</v>
      </c>
      <c r="D97">
        <v>0.308</v>
      </c>
      <c r="E97">
        <v>0.68200000000000005</v>
      </c>
      <c r="F97">
        <v>0.49299999999999999</v>
      </c>
      <c r="G97">
        <v>0.53100000000000003</v>
      </c>
      <c r="H97">
        <v>0.80300000000000005</v>
      </c>
      <c r="I97">
        <v>0.71799999999999997</v>
      </c>
      <c r="J97">
        <v>0.495</v>
      </c>
      <c r="K97">
        <v>19.7</v>
      </c>
    </row>
    <row r="98" spans="1:11" x14ac:dyDescent="0.45">
      <c r="A98" s="10" t="s">
        <v>752</v>
      </c>
      <c r="B98" s="10" t="s">
        <v>21</v>
      </c>
      <c r="C98">
        <v>936</v>
      </c>
      <c r="D98">
        <v>0.308</v>
      </c>
      <c r="E98">
        <v>0.66800000000000004</v>
      </c>
      <c r="F98">
        <v>0.502</v>
      </c>
      <c r="G98">
        <v>0.64700000000000002</v>
      </c>
      <c r="H98">
        <v>0.82799999999999996</v>
      </c>
      <c r="I98">
        <v>0.77700000000000002</v>
      </c>
      <c r="J98">
        <v>0.53800000000000003</v>
      </c>
      <c r="K98">
        <v>21.5</v>
      </c>
    </row>
    <row r="99" spans="1:11" x14ac:dyDescent="0.45">
      <c r="A99" s="10" t="s">
        <v>851</v>
      </c>
      <c r="B99" s="10" t="s">
        <v>21</v>
      </c>
      <c r="C99">
        <v>419.1</v>
      </c>
      <c r="D99">
        <v>0.307</v>
      </c>
      <c r="E99">
        <v>0.72099999999999997</v>
      </c>
      <c r="F99">
        <v>0.52800000000000002</v>
      </c>
      <c r="G99">
        <v>0.58799999999999997</v>
      </c>
      <c r="H99">
        <v>0.78400000000000003</v>
      </c>
      <c r="I99">
        <v>0.73099999999999998</v>
      </c>
      <c r="J99">
        <v>0.53500000000000003</v>
      </c>
      <c r="K99">
        <v>26.3</v>
      </c>
    </row>
    <row r="100" spans="1:11" x14ac:dyDescent="0.45">
      <c r="A100" s="10" t="s">
        <v>86</v>
      </c>
      <c r="B100" s="10" t="s">
        <v>87</v>
      </c>
      <c r="C100">
        <v>316.2</v>
      </c>
      <c r="D100">
        <v>0.307</v>
      </c>
      <c r="E100">
        <v>0.623</v>
      </c>
      <c r="F100">
        <v>0.47599999999999998</v>
      </c>
      <c r="G100">
        <v>0.54200000000000004</v>
      </c>
      <c r="H100">
        <v>0.871</v>
      </c>
      <c r="I100">
        <v>0.77300000000000002</v>
      </c>
      <c r="J100">
        <v>0.53600000000000003</v>
      </c>
      <c r="K100">
        <v>26.5</v>
      </c>
    </row>
    <row r="101" spans="1:11" x14ac:dyDescent="0.45">
      <c r="A101" s="10" t="s">
        <v>743</v>
      </c>
      <c r="B101" s="10" t="s">
        <v>21</v>
      </c>
      <c r="C101">
        <v>446.1</v>
      </c>
      <c r="D101">
        <v>0.307</v>
      </c>
      <c r="E101">
        <v>0.64600000000000002</v>
      </c>
      <c r="F101">
        <v>0.47</v>
      </c>
      <c r="G101">
        <v>0.56599999999999995</v>
      </c>
      <c r="H101">
        <v>0.82899999999999996</v>
      </c>
      <c r="I101">
        <v>0.74</v>
      </c>
      <c r="J101">
        <v>0.48099999999999998</v>
      </c>
      <c r="K101">
        <v>25.5</v>
      </c>
    </row>
    <row r="102" spans="1:11" x14ac:dyDescent="0.45">
      <c r="A102" s="10" t="s">
        <v>644</v>
      </c>
      <c r="B102" s="10" t="s">
        <v>21</v>
      </c>
      <c r="C102">
        <v>367</v>
      </c>
      <c r="D102">
        <v>0.30599999999999999</v>
      </c>
      <c r="E102">
        <v>0.67900000000000005</v>
      </c>
      <c r="F102">
        <v>0.47899999999999998</v>
      </c>
      <c r="G102">
        <v>0.55100000000000005</v>
      </c>
      <c r="H102">
        <v>0.82499999999999996</v>
      </c>
      <c r="I102">
        <v>0.73099999999999998</v>
      </c>
      <c r="J102">
        <v>0.46400000000000002</v>
      </c>
      <c r="K102">
        <v>22.1</v>
      </c>
    </row>
    <row r="103" spans="1:11" x14ac:dyDescent="0.45">
      <c r="A103" s="10" t="s">
        <v>222</v>
      </c>
      <c r="B103" s="10" t="s">
        <v>21</v>
      </c>
      <c r="C103">
        <v>1319</v>
      </c>
      <c r="D103">
        <v>0.30599999999999999</v>
      </c>
      <c r="E103">
        <v>0.65100000000000002</v>
      </c>
      <c r="F103">
        <v>0.47099999999999997</v>
      </c>
      <c r="G103">
        <v>0.61299999999999999</v>
      </c>
      <c r="H103">
        <v>0.876</v>
      </c>
      <c r="I103">
        <v>0.78700000000000003</v>
      </c>
      <c r="J103">
        <v>0.47799999999999998</v>
      </c>
      <c r="K103">
        <v>23.1</v>
      </c>
    </row>
    <row r="104" spans="1:11" x14ac:dyDescent="0.45">
      <c r="A104" s="10" t="s">
        <v>441</v>
      </c>
      <c r="B104" s="10" t="s">
        <v>21</v>
      </c>
      <c r="C104">
        <v>801.1</v>
      </c>
      <c r="D104">
        <v>0.30599999999999999</v>
      </c>
      <c r="E104">
        <v>0.67</v>
      </c>
      <c r="F104">
        <v>0.48599999999999999</v>
      </c>
      <c r="G104">
        <v>0.56100000000000005</v>
      </c>
      <c r="H104">
        <v>0.83099999999999996</v>
      </c>
      <c r="I104">
        <v>0.746</v>
      </c>
      <c r="J104">
        <v>0.495</v>
      </c>
      <c r="K104">
        <v>22.8</v>
      </c>
    </row>
    <row r="105" spans="1:11" x14ac:dyDescent="0.45">
      <c r="A105" s="10" t="s">
        <v>409</v>
      </c>
      <c r="B105" s="10" t="s">
        <v>372</v>
      </c>
      <c r="C105">
        <v>343</v>
      </c>
      <c r="D105">
        <v>0.30599999999999999</v>
      </c>
      <c r="E105">
        <v>0.66100000000000003</v>
      </c>
      <c r="F105">
        <v>0.48399999999999999</v>
      </c>
      <c r="G105">
        <v>0.58599999999999997</v>
      </c>
      <c r="H105">
        <v>0.82199999999999995</v>
      </c>
      <c r="I105">
        <v>0.748</v>
      </c>
      <c r="J105">
        <v>0.501</v>
      </c>
      <c r="K105">
        <v>21.9</v>
      </c>
    </row>
    <row r="106" spans="1:11" x14ac:dyDescent="0.45">
      <c r="A106" s="10" t="s">
        <v>622</v>
      </c>
      <c r="B106" s="10" t="s">
        <v>21</v>
      </c>
      <c r="C106">
        <v>369.2</v>
      </c>
      <c r="D106">
        <v>0.30599999999999999</v>
      </c>
      <c r="E106">
        <v>0.66600000000000004</v>
      </c>
      <c r="F106">
        <v>0.48599999999999999</v>
      </c>
      <c r="G106">
        <v>0.55900000000000005</v>
      </c>
      <c r="H106">
        <v>0.83299999999999996</v>
      </c>
      <c r="I106">
        <v>0.747</v>
      </c>
      <c r="J106">
        <v>0.499</v>
      </c>
      <c r="K106">
        <v>23.3</v>
      </c>
    </row>
    <row r="107" spans="1:11" x14ac:dyDescent="0.45">
      <c r="A107" s="10" t="s">
        <v>554</v>
      </c>
      <c r="B107" s="10" t="s">
        <v>21</v>
      </c>
      <c r="C107">
        <v>316.10000000000002</v>
      </c>
      <c r="D107">
        <v>0.30599999999999999</v>
      </c>
      <c r="E107">
        <v>0.64600000000000002</v>
      </c>
      <c r="F107">
        <v>0.48899999999999999</v>
      </c>
      <c r="G107">
        <v>0.68300000000000005</v>
      </c>
      <c r="H107">
        <v>0.88900000000000001</v>
      </c>
      <c r="I107">
        <v>0.82899999999999996</v>
      </c>
      <c r="J107">
        <v>0.53800000000000003</v>
      </c>
      <c r="K107">
        <v>23.1</v>
      </c>
    </row>
    <row r="108" spans="1:11" x14ac:dyDescent="0.45">
      <c r="A108" s="10" t="s">
        <v>666</v>
      </c>
      <c r="B108" s="10" t="s">
        <v>21</v>
      </c>
      <c r="C108">
        <v>355</v>
      </c>
      <c r="D108">
        <v>0.30599999999999999</v>
      </c>
      <c r="E108">
        <v>0.65</v>
      </c>
      <c r="F108">
        <v>0.50700000000000001</v>
      </c>
      <c r="G108">
        <v>0.69099999999999995</v>
      </c>
      <c r="H108">
        <v>0.878</v>
      </c>
      <c r="I108">
        <v>0.83199999999999996</v>
      </c>
      <c r="J108">
        <v>0.58599999999999997</v>
      </c>
      <c r="K108">
        <v>25.1</v>
      </c>
    </row>
    <row r="109" spans="1:11" x14ac:dyDescent="0.45">
      <c r="A109" s="10" t="s">
        <v>481</v>
      </c>
      <c r="B109" s="10" t="s">
        <v>21</v>
      </c>
      <c r="C109">
        <v>462.2</v>
      </c>
      <c r="D109">
        <v>0.30499999999999999</v>
      </c>
      <c r="E109">
        <v>0.66700000000000004</v>
      </c>
      <c r="F109">
        <v>0.48299999999999998</v>
      </c>
      <c r="G109">
        <v>0.61199999999999999</v>
      </c>
      <c r="H109">
        <v>0.85899999999999999</v>
      </c>
      <c r="I109">
        <v>0.77900000000000003</v>
      </c>
      <c r="J109">
        <v>0.49</v>
      </c>
      <c r="K109">
        <v>22</v>
      </c>
    </row>
    <row r="110" spans="1:11" x14ac:dyDescent="0.45">
      <c r="A110" s="10" t="s">
        <v>755</v>
      </c>
      <c r="B110" s="10" t="s">
        <v>21</v>
      </c>
      <c r="C110">
        <v>489.2</v>
      </c>
      <c r="D110">
        <v>0.30499999999999999</v>
      </c>
      <c r="E110">
        <v>0.67500000000000004</v>
      </c>
      <c r="F110">
        <v>0.497</v>
      </c>
      <c r="G110">
        <v>0.629</v>
      </c>
      <c r="H110">
        <v>0.82099999999999995</v>
      </c>
      <c r="I110">
        <v>0.76400000000000001</v>
      </c>
      <c r="J110">
        <v>0.51600000000000001</v>
      </c>
      <c r="K110">
        <v>23.7</v>
      </c>
    </row>
    <row r="111" spans="1:11" x14ac:dyDescent="0.45">
      <c r="A111" s="10" t="s">
        <v>155</v>
      </c>
      <c r="B111" s="10" t="s">
        <v>21</v>
      </c>
      <c r="C111">
        <v>302.2</v>
      </c>
      <c r="D111">
        <v>0.30499999999999999</v>
      </c>
      <c r="E111">
        <v>0.625</v>
      </c>
      <c r="F111">
        <v>0.45300000000000001</v>
      </c>
      <c r="G111">
        <v>0.58099999999999996</v>
      </c>
      <c r="H111">
        <v>0.877</v>
      </c>
      <c r="I111">
        <v>0.77</v>
      </c>
      <c r="J111">
        <v>0.46300000000000002</v>
      </c>
      <c r="K111">
        <v>24.9</v>
      </c>
    </row>
    <row r="112" spans="1:11" x14ac:dyDescent="0.45">
      <c r="A112" s="10" t="s">
        <v>142</v>
      </c>
      <c r="B112" s="10" t="s">
        <v>21</v>
      </c>
      <c r="C112">
        <v>354</v>
      </c>
      <c r="D112">
        <v>0.30499999999999999</v>
      </c>
      <c r="E112">
        <v>0.66500000000000004</v>
      </c>
      <c r="F112">
        <v>0.46700000000000003</v>
      </c>
      <c r="G112">
        <v>0.56100000000000005</v>
      </c>
      <c r="H112">
        <v>0.86299999999999999</v>
      </c>
      <c r="I112">
        <v>0.754</v>
      </c>
      <c r="J112">
        <v>0.45</v>
      </c>
      <c r="K112">
        <v>25.1</v>
      </c>
    </row>
    <row r="113" spans="1:11" x14ac:dyDescent="0.45">
      <c r="A113" s="10" t="s">
        <v>692</v>
      </c>
      <c r="B113" s="10" t="s">
        <v>21</v>
      </c>
      <c r="C113">
        <v>953.1</v>
      </c>
      <c r="D113">
        <v>0.30499999999999999</v>
      </c>
      <c r="E113">
        <v>0.61599999999999999</v>
      </c>
      <c r="F113">
        <v>0.46</v>
      </c>
      <c r="G113">
        <v>0.65700000000000003</v>
      </c>
      <c r="H113">
        <v>0.88500000000000001</v>
      </c>
      <c r="I113">
        <v>0.80900000000000005</v>
      </c>
      <c r="J113">
        <v>0.498</v>
      </c>
      <c r="K113">
        <v>21.3</v>
      </c>
    </row>
    <row r="114" spans="1:11" x14ac:dyDescent="0.45">
      <c r="A114" s="10" t="s">
        <v>718</v>
      </c>
      <c r="B114" s="10" t="s">
        <v>21</v>
      </c>
      <c r="C114">
        <v>528.1</v>
      </c>
      <c r="D114">
        <v>0.30399999999999999</v>
      </c>
      <c r="E114">
        <v>0.64600000000000002</v>
      </c>
      <c r="F114">
        <v>0.47499999999999998</v>
      </c>
      <c r="G114">
        <v>0.57099999999999995</v>
      </c>
      <c r="H114">
        <v>0.82299999999999995</v>
      </c>
      <c r="I114">
        <v>0.74199999999999999</v>
      </c>
      <c r="J114">
        <v>0.5</v>
      </c>
      <c r="K114">
        <v>26.4</v>
      </c>
    </row>
    <row r="115" spans="1:11" x14ac:dyDescent="0.45">
      <c r="A115" s="10" t="s">
        <v>604</v>
      </c>
      <c r="B115" s="10" t="s">
        <v>284</v>
      </c>
      <c r="C115">
        <v>618.20000000000005</v>
      </c>
      <c r="D115">
        <v>0.30399999999999999</v>
      </c>
      <c r="E115">
        <v>0.66300000000000003</v>
      </c>
      <c r="F115">
        <v>0.50900000000000001</v>
      </c>
      <c r="G115">
        <v>0.63300000000000001</v>
      </c>
      <c r="H115">
        <v>0.876</v>
      </c>
      <c r="I115">
        <v>0.81299999999999994</v>
      </c>
      <c r="J115">
        <v>0.57099999999999995</v>
      </c>
      <c r="K115">
        <v>20.7</v>
      </c>
    </row>
    <row r="116" spans="1:11" x14ac:dyDescent="0.45">
      <c r="A116" s="10" t="s">
        <v>70</v>
      </c>
      <c r="B116" s="10" t="s">
        <v>21</v>
      </c>
      <c r="C116">
        <v>1311.1</v>
      </c>
      <c r="D116">
        <v>0.30399999999999999</v>
      </c>
      <c r="E116">
        <v>0.59099999999999997</v>
      </c>
      <c r="F116">
        <v>0.44700000000000001</v>
      </c>
      <c r="G116">
        <v>0.62</v>
      </c>
      <c r="H116">
        <v>0.89500000000000002</v>
      </c>
      <c r="I116">
        <v>0.80100000000000005</v>
      </c>
      <c r="J116">
        <v>0.497</v>
      </c>
      <c r="K116">
        <v>22.3</v>
      </c>
    </row>
    <row r="117" spans="1:11" x14ac:dyDescent="0.45">
      <c r="A117" s="10" t="s">
        <v>364</v>
      </c>
      <c r="B117" s="10" t="s">
        <v>21</v>
      </c>
      <c r="C117">
        <v>424.2</v>
      </c>
      <c r="D117">
        <v>0.30399999999999999</v>
      </c>
      <c r="E117">
        <v>0.63</v>
      </c>
      <c r="F117">
        <v>0.46700000000000003</v>
      </c>
      <c r="G117">
        <v>0.46700000000000003</v>
      </c>
      <c r="H117">
        <v>0.81399999999999995</v>
      </c>
      <c r="I117">
        <v>0.70099999999999996</v>
      </c>
      <c r="J117">
        <v>0.501</v>
      </c>
      <c r="K117">
        <v>24.5</v>
      </c>
    </row>
    <row r="118" spans="1:11" x14ac:dyDescent="0.45">
      <c r="A118" s="10" t="s">
        <v>824</v>
      </c>
      <c r="B118" s="10" t="s">
        <v>21</v>
      </c>
      <c r="C118">
        <v>451</v>
      </c>
      <c r="D118">
        <v>0.30399999999999999</v>
      </c>
      <c r="E118">
        <v>0.64500000000000002</v>
      </c>
      <c r="F118">
        <v>0.501</v>
      </c>
      <c r="G118">
        <v>0.64300000000000002</v>
      </c>
      <c r="H118">
        <v>0.82399999999999995</v>
      </c>
      <c r="I118">
        <v>0.77800000000000002</v>
      </c>
      <c r="J118">
        <v>0.57799999999999996</v>
      </c>
      <c r="K118">
        <v>22.3</v>
      </c>
    </row>
    <row r="119" spans="1:11" x14ac:dyDescent="0.45">
      <c r="A119" s="10" t="s">
        <v>820</v>
      </c>
      <c r="B119" s="10" t="s">
        <v>21</v>
      </c>
      <c r="C119">
        <v>832.1</v>
      </c>
      <c r="D119">
        <v>0.30399999999999999</v>
      </c>
      <c r="E119">
        <v>0.67</v>
      </c>
      <c r="F119">
        <v>0.51</v>
      </c>
      <c r="G119">
        <v>0.54100000000000004</v>
      </c>
      <c r="H119">
        <v>0.75900000000000001</v>
      </c>
      <c r="I119">
        <v>0.70199999999999996</v>
      </c>
      <c r="J119">
        <v>0.56299999999999994</v>
      </c>
      <c r="K119">
        <v>26.2</v>
      </c>
    </row>
    <row r="120" spans="1:11" x14ac:dyDescent="0.45">
      <c r="A120" s="10" t="s">
        <v>353</v>
      </c>
      <c r="B120" s="10" t="s">
        <v>21</v>
      </c>
      <c r="C120">
        <v>514</v>
      </c>
      <c r="D120">
        <v>0.30399999999999999</v>
      </c>
      <c r="E120">
        <v>0.65300000000000002</v>
      </c>
      <c r="F120">
        <v>0.48399999999999999</v>
      </c>
      <c r="G120">
        <v>0.6</v>
      </c>
      <c r="H120">
        <v>0.86599999999999999</v>
      </c>
      <c r="I120">
        <v>0.78500000000000003</v>
      </c>
      <c r="J120">
        <v>0.51600000000000001</v>
      </c>
      <c r="K120">
        <v>25.9</v>
      </c>
    </row>
    <row r="121" spans="1:11" x14ac:dyDescent="0.45">
      <c r="A121" s="10" t="s">
        <v>541</v>
      </c>
      <c r="B121" s="10" t="s">
        <v>542</v>
      </c>
      <c r="C121">
        <v>452.1</v>
      </c>
      <c r="D121">
        <v>0.30299999999999999</v>
      </c>
      <c r="E121">
        <v>0.67</v>
      </c>
      <c r="F121">
        <v>0.502</v>
      </c>
      <c r="G121">
        <v>0.54400000000000004</v>
      </c>
      <c r="H121">
        <v>0.82399999999999995</v>
      </c>
      <c r="I121">
        <v>0.747</v>
      </c>
      <c r="J121">
        <v>0.54200000000000004</v>
      </c>
      <c r="K121">
        <v>19.399999999999999</v>
      </c>
    </row>
    <row r="122" spans="1:11" x14ac:dyDescent="0.45">
      <c r="A122" s="10" t="s">
        <v>111</v>
      </c>
      <c r="B122" s="10" t="s">
        <v>21</v>
      </c>
      <c r="C122">
        <v>320.2</v>
      </c>
      <c r="D122">
        <v>0.30299999999999999</v>
      </c>
      <c r="E122">
        <v>0.65200000000000002</v>
      </c>
      <c r="F122">
        <v>0.47099999999999997</v>
      </c>
      <c r="G122">
        <v>0.41699999999999998</v>
      </c>
      <c r="H122">
        <v>0.79</v>
      </c>
      <c r="I122">
        <v>0.66500000000000004</v>
      </c>
      <c r="J122">
        <v>0.48099999999999998</v>
      </c>
      <c r="K122">
        <v>22.5</v>
      </c>
    </row>
    <row r="123" spans="1:11" x14ac:dyDescent="0.45">
      <c r="A123" s="10" t="s">
        <v>768</v>
      </c>
      <c r="B123" s="10" t="s">
        <v>21</v>
      </c>
      <c r="C123">
        <v>2834.2</v>
      </c>
      <c r="D123">
        <v>0.30299999999999999</v>
      </c>
      <c r="E123">
        <v>0.66200000000000003</v>
      </c>
      <c r="F123">
        <v>0.496</v>
      </c>
      <c r="G123">
        <v>0.55400000000000005</v>
      </c>
      <c r="H123">
        <v>0.79700000000000004</v>
      </c>
      <c r="I123">
        <v>0.72799999999999998</v>
      </c>
      <c r="J123">
        <v>0.53700000000000003</v>
      </c>
      <c r="K123">
        <v>22.3</v>
      </c>
    </row>
    <row r="124" spans="1:11" x14ac:dyDescent="0.45">
      <c r="A124" s="10" t="s">
        <v>272</v>
      </c>
      <c r="B124" s="10" t="s">
        <v>21</v>
      </c>
      <c r="C124">
        <v>941.1</v>
      </c>
      <c r="D124">
        <v>0.30299999999999999</v>
      </c>
      <c r="E124">
        <v>0.67</v>
      </c>
      <c r="F124">
        <v>0.497</v>
      </c>
      <c r="G124">
        <v>0.53400000000000003</v>
      </c>
      <c r="H124">
        <v>0.84299999999999997</v>
      </c>
      <c r="I124">
        <v>0.755</v>
      </c>
      <c r="J124">
        <v>0.53</v>
      </c>
      <c r="K124">
        <v>22.7</v>
      </c>
    </row>
    <row r="125" spans="1:11" x14ac:dyDescent="0.45">
      <c r="A125" s="10" t="s">
        <v>52</v>
      </c>
      <c r="B125" s="10" t="s">
        <v>21</v>
      </c>
      <c r="C125">
        <v>726.2</v>
      </c>
      <c r="D125">
        <v>0.30199999999999999</v>
      </c>
      <c r="E125">
        <v>0.64500000000000002</v>
      </c>
      <c r="F125">
        <v>0.47599999999999998</v>
      </c>
      <c r="G125">
        <v>0.54500000000000004</v>
      </c>
      <c r="H125">
        <v>0.88200000000000001</v>
      </c>
      <c r="I125">
        <v>0.77700000000000002</v>
      </c>
      <c r="J125">
        <v>0.50800000000000001</v>
      </c>
      <c r="K125">
        <v>26.1</v>
      </c>
    </row>
    <row r="126" spans="1:11" x14ac:dyDescent="0.45">
      <c r="A126" s="10" t="s">
        <v>727</v>
      </c>
      <c r="B126" s="10" t="s">
        <v>21</v>
      </c>
      <c r="C126">
        <v>943.2</v>
      </c>
      <c r="D126">
        <v>0.30199999999999999</v>
      </c>
      <c r="E126">
        <v>0.622</v>
      </c>
      <c r="F126">
        <v>0.45200000000000001</v>
      </c>
      <c r="G126">
        <v>0.60399999999999998</v>
      </c>
      <c r="H126">
        <v>0.85399999999999998</v>
      </c>
      <c r="I126">
        <v>0.76600000000000001</v>
      </c>
      <c r="J126">
        <v>0.46899999999999997</v>
      </c>
      <c r="K126">
        <v>22.7</v>
      </c>
    </row>
    <row r="127" spans="1:11" x14ac:dyDescent="0.45">
      <c r="A127" s="10" t="s">
        <v>386</v>
      </c>
      <c r="B127" s="10" t="s">
        <v>21</v>
      </c>
      <c r="C127">
        <v>315</v>
      </c>
      <c r="D127">
        <v>0.30199999999999999</v>
      </c>
      <c r="E127">
        <v>0.67100000000000004</v>
      </c>
      <c r="F127">
        <v>0.49</v>
      </c>
      <c r="G127">
        <v>0.63800000000000001</v>
      </c>
      <c r="H127">
        <v>0.871</v>
      </c>
      <c r="I127">
        <v>0.80100000000000005</v>
      </c>
      <c r="J127">
        <v>0.51</v>
      </c>
      <c r="K127">
        <v>21.7</v>
      </c>
    </row>
    <row r="128" spans="1:11" x14ac:dyDescent="0.45">
      <c r="A128" s="10" t="s">
        <v>100</v>
      </c>
      <c r="B128" s="10" t="s">
        <v>21</v>
      </c>
      <c r="C128">
        <v>306.2</v>
      </c>
      <c r="D128">
        <v>0.30199999999999999</v>
      </c>
      <c r="E128">
        <v>0.60399999999999998</v>
      </c>
      <c r="F128">
        <v>0.438</v>
      </c>
      <c r="G128">
        <v>0.64600000000000002</v>
      </c>
      <c r="H128">
        <v>0.879</v>
      </c>
      <c r="I128">
        <v>0.79100000000000004</v>
      </c>
      <c r="J128">
        <v>0.45200000000000001</v>
      </c>
      <c r="K128">
        <v>21.6</v>
      </c>
    </row>
    <row r="129" spans="1:11" x14ac:dyDescent="0.45">
      <c r="A129" s="10" t="s">
        <v>404</v>
      </c>
      <c r="B129" s="10" t="s">
        <v>21</v>
      </c>
      <c r="C129">
        <v>2565.1999999999998</v>
      </c>
      <c r="D129">
        <v>0.30199999999999999</v>
      </c>
      <c r="E129">
        <v>0.65700000000000003</v>
      </c>
      <c r="F129">
        <v>0.48899999999999999</v>
      </c>
      <c r="G129">
        <v>0.57599999999999996</v>
      </c>
      <c r="H129">
        <v>0.82699999999999996</v>
      </c>
      <c r="I129">
        <v>0.754</v>
      </c>
      <c r="J129">
        <v>0.52600000000000002</v>
      </c>
      <c r="K129">
        <v>21</v>
      </c>
    </row>
    <row r="130" spans="1:11" x14ac:dyDescent="0.45">
      <c r="A130" s="10" t="s">
        <v>529</v>
      </c>
      <c r="B130" s="10" t="s">
        <v>21</v>
      </c>
      <c r="C130">
        <v>1747.2</v>
      </c>
      <c r="D130">
        <v>0.30199999999999999</v>
      </c>
      <c r="E130">
        <v>0.627</v>
      </c>
      <c r="F130">
        <v>0.47099999999999997</v>
      </c>
      <c r="G130">
        <v>0.60299999999999998</v>
      </c>
      <c r="H130">
        <v>0.877</v>
      </c>
      <c r="I130">
        <v>0.79300000000000004</v>
      </c>
      <c r="J130">
        <v>0.51900000000000002</v>
      </c>
      <c r="K130">
        <v>22.3</v>
      </c>
    </row>
    <row r="131" spans="1:11" x14ac:dyDescent="0.45">
      <c r="A131" s="10" t="s">
        <v>347</v>
      </c>
      <c r="B131" s="10" t="s">
        <v>21</v>
      </c>
      <c r="C131">
        <v>2412</v>
      </c>
      <c r="D131">
        <v>0.30099999999999999</v>
      </c>
      <c r="E131">
        <v>0.627</v>
      </c>
      <c r="F131">
        <v>0.47099999999999997</v>
      </c>
      <c r="G131">
        <v>0.60499999999999998</v>
      </c>
      <c r="H131">
        <v>0.85099999999999998</v>
      </c>
      <c r="I131">
        <v>0.77500000000000002</v>
      </c>
      <c r="J131">
        <v>0.52100000000000002</v>
      </c>
      <c r="K131">
        <v>23.5</v>
      </c>
    </row>
    <row r="132" spans="1:11" x14ac:dyDescent="0.45">
      <c r="A132" s="10" t="s">
        <v>553</v>
      </c>
      <c r="B132" s="10" t="s">
        <v>21</v>
      </c>
      <c r="C132">
        <v>328</v>
      </c>
      <c r="D132">
        <v>0.30099999999999999</v>
      </c>
      <c r="E132">
        <v>0.70899999999999996</v>
      </c>
      <c r="F132">
        <v>0.52200000000000002</v>
      </c>
      <c r="G132">
        <v>0.58799999999999997</v>
      </c>
      <c r="H132">
        <v>0.84899999999999998</v>
      </c>
      <c r="I132">
        <v>0.78</v>
      </c>
      <c r="J132">
        <v>0.54100000000000004</v>
      </c>
      <c r="K132">
        <v>20.2</v>
      </c>
    </row>
    <row r="133" spans="1:11" x14ac:dyDescent="0.45">
      <c r="A133" s="10" t="s">
        <v>200</v>
      </c>
      <c r="B133" s="10" t="s">
        <v>21</v>
      </c>
      <c r="C133">
        <v>489.2</v>
      </c>
      <c r="D133">
        <v>0.30099999999999999</v>
      </c>
      <c r="E133">
        <v>0.59</v>
      </c>
      <c r="F133">
        <v>0.46100000000000002</v>
      </c>
      <c r="G133">
        <v>0.58699999999999997</v>
      </c>
      <c r="H133">
        <v>0.85699999999999998</v>
      </c>
      <c r="I133">
        <v>0.77900000000000003</v>
      </c>
      <c r="J133">
        <v>0.55300000000000005</v>
      </c>
      <c r="K133">
        <v>22.6</v>
      </c>
    </row>
    <row r="134" spans="1:11" x14ac:dyDescent="0.45">
      <c r="A134" s="10" t="s">
        <v>724</v>
      </c>
      <c r="B134" s="10" t="s">
        <v>21</v>
      </c>
      <c r="C134">
        <v>395.1</v>
      </c>
      <c r="D134">
        <v>0.30099999999999999</v>
      </c>
      <c r="E134">
        <v>0.68200000000000005</v>
      </c>
      <c r="F134">
        <v>0.498</v>
      </c>
      <c r="G134">
        <v>0.59099999999999997</v>
      </c>
      <c r="H134">
        <v>0.85599999999999998</v>
      </c>
      <c r="I134">
        <v>0.77900000000000003</v>
      </c>
      <c r="J134">
        <v>0.51800000000000002</v>
      </c>
      <c r="K134">
        <v>29.4</v>
      </c>
    </row>
    <row r="135" spans="1:11" x14ac:dyDescent="0.45">
      <c r="A135" s="10" t="s">
        <v>417</v>
      </c>
      <c r="B135" s="10" t="s">
        <v>21</v>
      </c>
      <c r="C135">
        <v>853.2</v>
      </c>
      <c r="D135">
        <v>0.30099999999999999</v>
      </c>
      <c r="E135">
        <v>0.626</v>
      </c>
      <c r="F135">
        <v>0.47</v>
      </c>
      <c r="G135">
        <v>0.64500000000000002</v>
      </c>
      <c r="H135">
        <v>0.878</v>
      </c>
      <c r="I135">
        <v>0.80600000000000005</v>
      </c>
      <c r="J135">
        <v>0.51900000000000002</v>
      </c>
      <c r="K135">
        <v>20.399999999999999</v>
      </c>
    </row>
    <row r="136" spans="1:11" x14ac:dyDescent="0.45">
      <c r="A136" s="10" t="s">
        <v>301</v>
      </c>
      <c r="B136" s="10" t="s">
        <v>21</v>
      </c>
      <c r="C136">
        <v>425</v>
      </c>
      <c r="D136">
        <v>0.30099999999999999</v>
      </c>
      <c r="E136">
        <v>0.64100000000000001</v>
      </c>
      <c r="F136">
        <v>0.46600000000000003</v>
      </c>
      <c r="G136">
        <v>0.55900000000000005</v>
      </c>
      <c r="H136">
        <v>0.872</v>
      </c>
      <c r="I136">
        <v>0.76800000000000002</v>
      </c>
      <c r="J136">
        <v>0.48599999999999999</v>
      </c>
      <c r="K136">
        <v>21.6</v>
      </c>
    </row>
    <row r="137" spans="1:11" x14ac:dyDescent="0.45">
      <c r="A137" s="10" t="s">
        <v>564</v>
      </c>
      <c r="B137" s="10" t="s">
        <v>21</v>
      </c>
      <c r="C137">
        <v>1293.2</v>
      </c>
      <c r="D137">
        <v>0.30099999999999999</v>
      </c>
      <c r="E137">
        <v>0.63</v>
      </c>
      <c r="F137">
        <v>0.46899999999999997</v>
      </c>
      <c r="G137">
        <v>0.61199999999999999</v>
      </c>
      <c r="H137">
        <v>0.86099999999999999</v>
      </c>
      <c r="I137">
        <v>0.78300000000000003</v>
      </c>
      <c r="J137">
        <v>0.51</v>
      </c>
      <c r="K137">
        <v>21.2</v>
      </c>
    </row>
    <row r="138" spans="1:11" x14ac:dyDescent="0.45">
      <c r="A138" s="10" t="s">
        <v>434</v>
      </c>
      <c r="B138" s="10" t="s">
        <v>21</v>
      </c>
      <c r="C138">
        <v>357</v>
      </c>
      <c r="D138">
        <v>0.30099999999999999</v>
      </c>
      <c r="E138">
        <v>0.67</v>
      </c>
      <c r="F138">
        <v>0.48599999999999999</v>
      </c>
      <c r="G138">
        <v>0.53600000000000003</v>
      </c>
      <c r="H138">
        <v>0.85199999999999998</v>
      </c>
      <c r="I138">
        <v>0.755</v>
      </c>
      <c r="J138">
        <v>0.502</v>
      </c>
      <c r="K138">
        <v>25.4</v>
      </c>
    </row>
    <row r="139" spans="1:11" x14ac:dyDescent="0.45">
      <c r="A139" s="10" t="s">
        <v>586</v>
      </c>
      <c r="B139" s="10" t="s">
        <v>21</v>
      </c>
      <c r="C139">
        <v>662.2</v>
      </c>
      <c r="D139">
        <v>0.3</v>
      </c>
      <c r="E139">
        <v>0.66300000000000003</v>
      </c>
      <c r="F139">
        <v>0.48299999999999998</v>
      </c>
      <c r="G139">
        <v>0.57199999999999995</v>
      </c>
      <c r="H139">
        <v>0.85199999999999998</v>
      </c>
      <c r="I139">
        <v>0.76600000000000001</v>
      </c>
      <c r="J139">
        <v>0.505</v>
      </c>
      <c r="K139">
        <v>23.6</v>
      </c>
    </row>
    <row r="140" spans="1:11" x14ac:dyDescent="0.45">
      <c r="A140" s="10" t="s">
        <v>846</v>
      </c>
      <c r="B140" s="10" t="s">
        <v>21</v>
      </c>
      <c r="C140">
        <v>321.10000000000002</v>
      </c>
      <c r="D140">
        <v>0.3</v>
      </c>
      <c r="E140">
        <v>0.67300000000000004</v>
      </c>
      <c r="F140">
        <v>0.499</v>
      </c>
      <c r="G140">
        <v>0.59699999999999998</v>
      </c>
      <c r="H140">
        <v>0.81299999999999994</v>
      </c>
      <c r="I140">
        <v>0.752</v>
      </c>
      <c r="J140">
        <v>0.53200000000000003</v>
      </c>
      <c r="K140">
        <v>21.6</v>
      </c>
    </row>
    <row r="141" spans="1:11" x14ac:dyDescent="0.45">
      <c r="A141" s="10" t="s">
        <v>474</v>
      </c>
      <c r="B141" s="10" t="s">
        <v>21</v>
      </c>
      <c r="C141">
        <v>917.1</v>
      </c>
      <c r="D141">
        <v>0.3</v>
      </c>
      <c r="E141">
        <v>0.65200000000000002</v>
      </c>
      <c r="F141">
        <v>0.49399999999999999</v>
      </c>
      <c r="G141">
        <v>0.67700000000000005</v>
      </c>
      <c r="H141">
        <v>0.89400000000000002</v>
      </c>
      <c r="I141">
        <v>0.83499999999999996</v>
      </c>
      <c r="J141">
        <v>0.55300000000000005</v>
      </c>
      <c r="K141">
        <v>21.4</v>
      </c>
    </row>
    <row r="142" spans="1:11" x14ac:dyDescent="0.45">
      <c r="A142" s="10" t="s">
        <v>290</v>
      </c>
      <c r="B142" s="10" t="s">
        <v>174</v>
      </c>
      <c r="C142">
        <v>1490.1</v>
      </c>
      <c r="D142">
        <v>0.3</v>
      </c>
      <c r="E142">
        <v>0.60099999999999998</v>
      </c>
      <c r="F142">
        <v>0.45700000000000002</v>
      </c>
      <c r="G142">
        <v>0.65700000000000003</v>
      </c>
      <c r="H142">
        <v>0.86099999999999999</v>
      </c>
      <c r="I142">
        <v>0.79700000000000004</v>
      </c>
      <c r="J142">
        <v>0.52</v>
      </c>
      <c r="K142">
        <v>20.3</v>
      </c>
    </row>
    <row r="143" spans="1:11" x14ac:dyDescent="0.45">
      <c r="A143" s="10" t="s">
        <v>85</v>
      </c>
      <c r="B143" s="10" t="s">
        <v>21</v>
      </c>
      <c r="C143">
        <v>555.20000000000005</v>
      </c>
      <c r="D143">
        <v>0.3</v>
      </c>
      <c r="E143">
        <v>0.63</v>
      </c>
      <c r="F143">
        <v>0.46</v>
      </c>
      <c r="G143">
        <v>0.46600000000000003</v>
      </c>
      <c r="H143">
        <v>0.85</v>
      </c>
      <c r="I143">
        <v>0.72099999999999997</v>
      </c>
      <c r="J143">
        <v>0.48499999999999999</v>
      </c>
      <c r="K143">
        <v>26.8</v>
      </c>
    </row>
    <row r="144" spans="1:11" x14ac:dyDescent="0.45">
      <c r="A144" s="10" t="s">
        <v>710</v>
      </c>
      <c r="B144" s="10" t="s">
        <v>21</v>
      </c>
      <c r="C144">
        <v>778.2</v>
      </c>
      <c r="D144">
        <v>0.3</v>
      </c>
      <c r="E144">
        <v>0.61399999999999999</v>
      </c>
      <c r="F144">
        <v>0.45800000000000002</v>
      </c>
      <c r="G144">
        <v>0.432</v>
      </c>
      <c r="H144">
        <v>0.76100000000000001</v>
      </c>
      <c r="I144">
        <v>0.65400000000000003</v>
      </c>
      <c r="J144">
        <v>0.503</v>
      </c>
      <c r="K144">
        <v>24.5</v>
      </c>
    </row>
    <row r="145" spans="1:11" x14ac:dyDescent="0.45">
      <c r="A145" s="10" t="s">
        <v>487</v>
      </c>
      <c r="B145" s="10" t="s">
        <v>21</v>
      </c>
      <c r="C145">
        <v>991.1</v>
      </c>
      <c r="D145">
        <v>0.3</v>
      </c>
      <c r="E145">
        <v>0.66200000000000003</v>
      </c>
      <c r="F145">
        <v>0.48699999999999999</v>
      </c>
      <c r="G145">
        <v>0.60799999999999998</v>
      </c>
      <c r="H145">
        <v>0.873</v>
      </c>
      <c r="I145">
        <v>0.79400000000000004</v>
      </c>
      <c r="J145">
        <v>0.51800000000000002</v>
      </c>
      <c r="K145">
        <v>21.2</v>
      </c>
    </row>
    <row r="146" spans="1:11" x14ac:dyDescent="0.45">
      <c r="A146" s="10" t="s">
        <v>448</v>
      </c>
      <c r="B146" s="10" t="s">
        <v>21</v>
      </c>
      <c r="C146">
        <v>1859</v>
      </c>
      <c r="D146">
        <v>0.3</v>
      </c>
      <c r="E146">
        <v>0.64900000000000002</v>
      </c>
      <c r="F146">
        <v>0.48199999999999998</v>
      </c>
      <c r="G146">
        <v>0.54</v>
      </c>
      <c r="H146">
        <v>0.83</v>
      </c>
      <c r="I146">
        <v>0.74399999999999999</v>
      </c>
      <c r="J146">
        <v>0.52200000000000002</v>
      </c>
      <c r="K146">
        <v>21.5</v>
      </c>
    </row>
    <row r="147" spans="1:11" x14ac:dyDescent="0.45">
      <c r="A147" s="10" t="s">
        <v>838</v>
      </c>
      <c r="B147" s="10" t="s">
        <v>21</v>
      </c>
      <c r="C147">
        <v>464.2</v>
      </c>
      <c r="D147">
        <v>0.3</v>
      </c>
      <c r="E147">
        <v>0.65300000000000002</v>
      </c>
      <c r="F147">
        <v>0.48899999999999999</v>
      </c>
      <c r="G147">
        <v>0.52200000000000002</v>
      </c>
      <c r="H147">
        <v>0.82799999999999996</v>
      </c>
      <c r="I147">
        <v>0.74099999999999999</v>
      </c>
      <c r="J147">
        <v>0.53700000000000003</v>
      </c>
      <c r="K147">
        <v>21.6</v>
      </c>
    </row>
    <row r="148" spans="1:11" x14ac:dyDescent="0.45">
      <c r="A148" s="10" t="s">
        <v>777</v>
      </c>
      <c r="B148" s="10" t="s">
        <v>21</v>
      </c>
      <c r="C148">
        <v>334.2</v>
      </c>
      <c r="D148">
        <v>0.29899999999999999</v>
      </c>
      <c r="E148">
        <v>0.65900000000000003</v>
      </c>
      <c r="F148">
        <v>0.48899999999999999</v>
      </c>
      <c r="G148">
        <v>0.68100000000000005</v>
      </c>
      <c r="H148">
        <v>0.85099999999999998</v>
      </c>
      <c r="I148">
        <v>0.80200000000000005</v>
      </c>
      <c r="J148">
        <v>0.52900000000000003</v>
      </c>
      <c r="K148">
        <v>21.5</v>
      </c>
    </row>
    <row r="149" spans="1:11" x14ac:dyDescent="0.45">
      <c r="A149" s="10" t="s">
        <v>411</v>
      </c>
      <c r="B149" s="10" t="s">
        <v>21</v>
      </c>
      <c r="C149">
        <v>3055</v>
      </c>
      <c r="D149">
        <v>0.29899999999999999</v>
      </c>
      <c r="E149">
        <v>0.623</v>
      </c>
      <c r="F149">
        <v>0.45700000000000002</v>
      </c>
      <c r="G149">
        <v>0.60799999999999998</v>
      </c>
      <c r="H149">
        <v>0.86899999999999999</v>
      </c>
      <c r="I149">
        <v>0.78100000000000003</v>
      </c>
      <c r="J149">
        <v>0.48599999999999999</v>
      </c>
      <c r="K149">
        <v>22.9</v>
      </c>
    </row>
    <row r="150" spans="1:11" x14ac:dyDescent="0.45">
      <c r="A150" s="10" t="s">
        <v>255</v>
      </c>
      <c r="B150" s="10" t="s">
        <v>21</v>
      </c>
      <c r="C150">
        <v>486</v>
      </c>
      <c r="D150">
        <v>0.29899999999999999</v>
      </c>
      <c r="E150">
        <v>0.64200000000000002</v>
      </c>
      <c r="F150">
        <v>0.47</v>
      </c>
      <c r="G150">
        <v>0.58699999999999997</v>
      </c>
      <c r="H150">
        <v>0.86</v>
      </c>
      <c r="I150">
        <v>0.77300000000000002</v>
      </c>
      <c r="J150">
        <v>0.499</v>
      </c>
      <c r="K150">
        <v>22.2</v>
      </c>
    </row>
    <row r="151" spans="1:11" x14ac:dyDescent="0.45">
      <c r="A151" s="10" t="s">
        <v>632</v>
      </c>
      <c r="B151" s="10" t="s">
        <v>21</v>
      </c>
      <c r="C151">
        <v>549.20000000000005</v>
      </c>
      <c r="D151">
        <v>0.29899999999999999</v>
      </c>
      <c r="E151">
        <v>0.61499999999999999</v>
      </c>
      <c r="F151">
        <v>0.47299999999999998</v>
      </c>
      <c r="G151">
        <v>0.68500000000000005</v>
      </c>
      <c r="H151">
        <v>0.88800000000000001</v>
      </c>
      <c r="I151">
        <v>0.83</v>
      </c>
      <c r="J151">
        <v>0.55000000000000004</v>
      </c>
      <c r="K151">
        <v>19.600000000000001</v>
      </c>
    </row>
    <row r="152" spans="1:11" x14ac:dyDescent="0.45">
      <c r="A152" s="10" t="s">
        <v>134</v>
      </c>
      <c r="B152" s="10" t="s">
        <v>21</v>
      </c>
      <c r="C152">
        <v>1766.2</v>
      </c>
      <c r="D152">
        <v>0.29899999999999999</v>
      </c>
      <c r="E152">
        <v>0.63600000000000001</v>
      </c>
      <c r="F152">
        <v>0.45400000000000001</v>
      </c>
      <c r="G152">
        <v>0.56499999999999995</v>
      </c>
      <c r="H152">
        <v>0.88200000000000001</v>
      </c>
      <c r="I152">
        <v>0.76900000000000002</v>
      </c>
      <c r="J152">
        <v>0.45900000000000002</v>
      </c>
      <c r="K152">
        <v>23.5</v>
      </c>
    </row>
    <row r="153" spans="1:11" x14ac:dyDescent="0.45">
      <c r="A153" s="10" t="s">
        <v>831</v>
      </c>
      <c r="B153" s="10" t="s">
        <v>21</v>
      </c>
      <c r="C153">
        <v>662</v>
      </c>
      <c r="D153">
        <v>0.29899999999999999</v>
      </c>
      <c r="E153">
        <v>0.63600000000000001</v>
      </c>
      <c r="F153">
        <v>0.49099999999999999</v>
      </c>
      <c r="G153">
        <v>0.746</v>
      </c>
      <c r="H153">
        <v>0.89</v>
      </c>
      <c r="I153">
        <v>0.85199999999999998</v>
      </c>
      <c r="J153">
        <v>0.56899999999999995</v>
      </c>
      <c r="K153">
        <v>20.3</v>
      </c>
    </row>
    <row r="154" spans="1:11" x14ac:dyDescent="0.45">
      <c r="A154" s="10" t="s">
        <v>628</v>
      </c>
      <c r="B154" s="10" t="s">
        <v>73</v>
      </c>
      <c r="C154">
        <v>335.2</v>
      </c>
      <c r="D154">
        <v>0.29899999999999999</v>
      </c>
      <c r="E154">
        <v>0.69099999999999995</v>
      </c>
      <c r="F154">
        <v>0.504</v>
      </c>
      <c r="G154">
        <v>0.47899999999999998</v>
      </c>
      <c r="H154">
        <v>0.79200000000000004</v>
      </c>
      <c r="I154">
        <v>0.70299999999999996</v>
      </c>
      <c r="J154">
        <v>0.52200000000000002</v>
      </c>
      <c r="K154">
        <v>25.3</v>
      </c>
    </row>
    <row r="155" spans="1:11" x14ac:dyDescent="0.45">
      <c r="A155" s="10" t="s">
        <v>537</v>
      </c>
      <c r="B155" s="10" t="s">
        <v>21</v>
      </c>
      <c r="C155">
        <v>992.2</v>
      </c>
      <c r="D155">
        <v>0.29899999999999999</v>
      </c>
      <c r="E155">
        <v>0.63400000000000001</v>
      </c>
      <c r="F155">
        <v>0.47</v>
      </c>
      <c r="G155">
        <v>0.58499999999999996</v>
      </c>
      <c r="H155">
        <v>0.84</v>
      </c>
      <c r="I155">
        <v>0.76</v>
      </c>
      <c r="J155">
        <v>0.51</v>
      </c>
      <c r="K155">
        <v>22.4</v>
      </c>
    </row>
    <row r="156" spans="1:11" x14ac:dyDescent="0.45">
      <c r="A156" s="10" t="s">
        <v>438</v>
      </c>
      <c r="B156" s="10" t="s">
        <v>21</v>
      </c>
      <c r="C156">
        <v>900</v>
      </c>
      <c r="D156">
        <v>0.29899999999999999</v>
      </c>
      <c r="E156">
        <v>0.64600000000000002</v>
      </c>
      <c r="F156">
        <v>0.48499999999999999</v>
      </c>
      <c r="G156">
        <v>0.63700000000000001</v>
      </c>
      <c r="H156">
        <v>0.87</v>
      </c>
      <c r="I156">
        <v>0.80300000000000005</v>
      </c>
      <c r="J156">
        <v>0.53800000000000003</v>
      </c>
      <c r="K156">
        <v>20.6</v>
      </c>
    </row>
    <row r="157" spans="1:11" x14ac:dyDescent="0.45">
      <c r="A157" s="10" t="s">
        <v>552</v>
      </c>
      <c r="B157" s="10" t="s">
        <v>21</v>
      </c>
      <c r="C157">
        <v>369</v>
      </c>
      <c r="D157">
        <v>0.29899999999999999</v>
      </c>
      <c r="E157">
        <v>0.67400000000000004</v>
      </c>
      <c r="F157">
        <v>0.48699999999999999</v>
      </c>
      <c r="G157">
        <v>0.49</v>
      </c>
      <c r="H157">
        <v>0.79400000000000004</v>
      </c>
      <c r="I157">
        <v>0.70099999999999996</v>
      </c>
      <c r="J157">
        <v>0.502</v>
      </c>
      <c r="K157">
        <v>22.8</v>
      </c>
    </row>
    <row r="158" spans="1:11" x14ac:dyDescent="0.45">
      <c r="A158" s="10" t="s">
        <v>416</v>
      </c>
      <c r="B158" s="10" t="s">
        <v>21</v>
      </c>
      <c r="C158">
        <v>647.20000000000005</v>
      </c>
      <c r="D158">
        <v>0.29799999999999999</v>
      </c>
      <c r="E158">
        <v>0.68200000000000005</v>
      </c>
      <c r="F158">
        <v>0.49199999999999999</v>
      </c>
      <c r="G158">
        <v>0.55100000000000005</v>
      </c>
      <c r="H158">
        <v>0.84199999999999997</v>
      </c>
      <c r="I158">
        <v>0.755</v>
      </c>
      <c r="J158">
        <v>0.50600000000000001</v>
      </c>
      <c r="K158">
        <v>23.7</v>
      </c>
    </row>
    <row r="159" spans="1:11" x14ac:dyDescent="0.45">
      <c r="A159" s="10" t="s">
        <v>590</v>
      </c>
      <c r="B159" s="10" t="s">
        <v>21</v>
      </c>
      <c r="C159">
        <v>552.20000000000005</v>
      </c>
      <c r="D159">
        <v>0.29799999999999999</v>
      </c>
      <c r="E159">
        <v>0.67200000000000004</v>
      </c>
      <c r="F159">
        <v>0.47499999999999998</v>
      </c>
      <c r="G159">
        <v>0.59199999999999997</v>
      </c>
      <c r="H159">
        <v>0.81</v>
      </c>
      <c r="I159">
        <v>0.73799999999999999</v>
      </c>
      <c r="J159">
        <v>0.47399999999999998</v>
      </c>
      <c r="K159">
        <v>22.2</v>
      </c>
    </row>
    <row r="160" spans="1:11" x14ac:dyDescent="0.45">
      <c r="A160" s="10" t="s">
        <v>600</v>
      </c>
      <c r="B160" s="10" t="s">
        <v>21</v>
      </c>
      <c r="C160">
        <v>501.1</v>
      </c>
      <c r="D160">
        <v>0.29799999999999999</v>
      </c>
      <c r="E160">
        <v>0.66100000000000003</v>
      </c>
      <c r="F160">
        <v>0.47</v>
      </c>
      <c r="G160">
        <v>0.46800000000000003</v>
      </c>
      <c r="H160">
        <v>0.82599999999999996</v>
      </c>
      <c r="I160">
        <v>0.70699999999999996</v>
      </c>
      <c r="J160">
        <v>0.47499999999999998</v>
      </c>
      <c r="K160">
        <v>18.3</v>
      </c>
    </row>
    <row r="161" spans="1:11" x14ac:dyDescent="0.45">
      <c r="A161" s="10" t="s">
        <v>688</v>
      </c>
      <c r="B161" s="10" t="s">
        <v>21</v>
      </c>
      <c r="C161">
        <v>1067</v>
      </c>
      <c r="D161">
        <v>0.29799999999999999</v>
      </c>
      <c r="E161">
        <v>0.65900000000000003</v>
      </c>
      <c r="F161">
        <v>0.49</v>
      </c>
      <c r="G161">
        <v>0.65200000000000002</v>
      </c>
      <c r="H161">
        <v>0.89200000000000002</v>
      </c>
      <c r="I161">
        <v>0.82399999999999995</v>
      </c>
      <c r="J161">
        <v>0.53200000000000003</v>
      </c>
      <c r="K161">
        <v>21.1</v>
      </c>
    </row>
    <row r="162" spans="1:11" x14ac:dyDescent="0.45">
      <c r="A162" s="10" t="s">
        <v>573</v>
      </c>
      <c r="B162" s="10" t="s">
        <v>21</v>
      </c>
      <c r="C162">
        <v>1861</v>
      </c>
      <c r="D162">
        <v>0.29799999999999999</v>
      </c>
      <c r="E162">
        <v>0.625</v>
      </c>
      <c r="F162">
        <v>0.46500000000000002</v>
      </c>
      <c r="G162">
        <v>0.63900000000000001</v>
      </c>
      <c r="H162">
        <v>0.876</v>
      </c>
      <c r="I162">
        <v>0.80200000000000005</v>
      </c>
      <c r="J162">
        <v>0.51100000000000001</v>
      </c>
      <c r="K162">
        <v>19.5</v>
      </c>
    </row>
    <row r="163" spans="1:11" x14ac:dyDescent="0.45">
      <c r="A163" s="10" t="s">
        <v>421</v>
      </c>
      <c r="B163" s="10" t="s">
        <v>21</v>
      </c>
      <c r="C163">
        <v>2245</v>
      </c>
      <c r="D163">
        <v>0.29699999999999999</v>
      </c>
      <c r="E163">
        <v>0.65700000000000003</v>
      </c>
      <c r="F163">
        <v>0.47499999999999998</v>
      </c>
      <c r="G163">
        <v>0.67200000000000004</v>
      </c>
      <c r="H163">
        <v>0.86799999999999999</v>
      </c>
      <c r="I163">
        <v>0.80600000000000005</v>
      </c>
      <c r="J163">
        <v>0.49399999999999999</v>
      </c>
      <c r="K163">
        <v>20.9</v>
      </c>
    </row>
    <row r="164" spans="1:11" x14ac:dyDescent="0.45">
      <c r="A164" s="10" t="s">
        <v>516</v>
      </c>
      <c r="B164" s="10" t="s">
        <v>21</v>
      </c>
      <c r="C164">
        <v>365.1</v>
      </c>
      <c r="D164">
        <v>0.29699999999999999</v>
      </c>
      <c r="E164">
        <v>0.70199999999999996</v>
      </c>
      <c r="F164">
        <v>0.48299999999999998</v>
      </c>
      <c r="G164">
        <v>0.47299999999999998</v>
      </c>
      <c r="H164">
        <v>0.83299999999999996</v>
      </c>
      <c r="I164">
        <v>0.71299999999999997</v>
      </c>
      <c r="J164">
        <v>0.46</v>
      </c>
      <c r="K164">
        <v>25.5</v>
      </c>
    </row>
    <row r="165" spans="1:11" x14ac:dyDescent="0.45">
      <c r="A165" s="10" t="s">
        <v>790</v>
      </c>
      <c r="B165" s="10" t="s">
        <v>21</v>
      </c>
      <c r="C165">
        <v>308.2</v>
      </c>
      <c r="D165">
        <v>0.29699999999999999</v>
      </c>
      <c r="E165">
        <v>0.624</v>
      </c>
      <c r="F165">
        <v>0.47099999999999997</v>
      </c>
      <c r="G165">
        <v>0.65300000000000002</v>
      </c>
      <c r="H165">
        <v>0.88600000000000001</v>
      </c>
      <c r="I165">
        <v>0.81699999999999995</v>
      </c>
      <c r="J165">
        <v>0.53</v>
      </c>
      <c r="K165">
        <v>25.4</v>
      </c>
    </row>
    <row r="166" spans="1:11" x14ac:dyDescent="0.45">
      <c r="A166" s="10" t="s">
        <v>254</v>
      </c>
      <c r="B166" s="10" t="s">
        <v>21</v>
      </c>
      <c r="C166">
        <v>586</v>
      </c>
      <c r="D166">
        <v>0.29699999999999999</v>
      </c>
      <c r="E166">
        <v>0.66700000000000004</v>
      </c>
      <c r="F166">
        <v>0.49399999999999999</v>
      </c>
      <c r="G166">
        <v>0.56599999999999995</v>
      </c>
      <c r="H166">
        <v>0.83299999999999996</v>
      </c>
      <c r="I166">
        <v>0.75800000000000001</v>
      </c>
      <c r="J166">
        <v>0.53200000000000003</v>
      </c>
      <c r="K166">
        <v>28.2</v>
      </c>
    </row>
    <row r="167" spans="1:11" x14ac:dyDescent="0.45">
      <c r="A167" s="10" t="s">
        <v>501</v>
      </c>
      <c r="B167" s="10" t="s">
        <v>21</v>
      </c>
      <c r="C167">
        <v>1153.0999999999999</v>
      </c>
      <c r="D167">
        <v>0.29699999999999999</v>
      </c>
      <c r="E167">
        <v>0.63</v>
      </c>
      <c r="F167">
        <v>0.46899999999999997</v>
      </c>
      <c r="G167">
        <v>0.58299999999999996</v>
      </c>
      <c r="H167">
        <v>0.872</v>
      </c>
      <c r="I167">
        <v>0.78300000000000003</v>
      </c>
      <c r="J167">
        <v>0.51700000000000002</v>
      </c>
      <c r="K167">
        <v>22.4</v>
      </c>
    </row>
    <row r="168" spans="1:11" x14ac:dyDescent="0.45">
      <c r="A168" s="10" t="s">
        <v>830</v>
      </c>
      <c r="B168" s="10" t="s">
        <v>21</v>
      </c>
      <c r="C168">
        <v>465.1</v>
      </c>
      <c r="D168">
        <v>0.29699999999999999</v>
      </c>
      <c r="E168">
        <v>0.66300000000000003</v>
      </c>
      <c r="F168">
        <v>0.49099999999999999</v>
      </c>
      <c r="G168">
        <v>0.60299999999999998</v>
      </c>
      <c r="H168">
        <v>0.82199999999999995</v>
      </c>
      <c r="I168">
        <v>0.76</v>
      </c>
      <c r="J168">
        <v>0.53</v>
      </c>
      <c r="K168">
        <v>23.5</v>
      </c>
    </row>
    <row r="169" spans="1:11" x14ac:dyDescent="0.45">
      <c r="A169" s="10" t="s">
        <v>539</v>
      </c>
      <c r="B169" s="10" t="s">
        <v>21</v>
      </c>
      <c r="C169">
        <v>508.1</v>
      </c>
      <c r="D169">
        <v>0.29599999999999999</v>
      </c>
      <c r="E169">
        <v>0.60399999999999998</v>
      </c>
      <c r="F169">
        <v>0.46100000000000002</v>
      </c>
      <c r="G169">
        <v>0.66300000000000003</v>
      </c>
      <c r="H169">
        <v>0.90100000000000002</v>
      </c>
      <c r="I169">
        <v>0.83</v>
      </c>
      <c r="J169">
        <v>0.53400000000000003</v>
      </c>
      <c r="K169">
        <v>18.100000000000001</v>
      </c>
    </row>
    <row r="170" spans="1:11" x14ac:dyDescent="0.45">
      <c r="A170" s="10" t="s">
        <v>197</v>
      </c>
      <c r="B170" s="10" t="s">
        <v>21</v>
      </c>
      <c r="C170">
        <v>472</v>
      </c>
      <c r="D170">
        <v>0.29599999999999999</v>
      </c>
      <c r="E170">
        <v>0.65200000000000002</v>
      </c>
      <c r="F170">
        <v>0.46100000000000002</v>
      </c>
      <c r="G170">
        <v>0.48099999999999998</v>
      </c>
      <c r="H170">
        <v>0.86799999999999999</v>
      </c>
      <c r="I170">
        <v>0.73399999999999999</v>
      </c>
      <c r="J170">
        <v>0.46200000000000002</v>
      </c>
      <c r="K170">
        <v>24</v>
      </c>
    </row>
    <row r="171" spans="1:11" x14ac:dyDescent="0.45">
      <c r="A171" s="10" t="s">
        <v>88</v>
      </c>
      <c r="B171" s="10" t="s">
        <v>21</v>
      </c>
      <c r="C171">
        <v>405.1</v>
      </c>
      <c r="D171">
        <v>0.29599999999999999</v>
      </c>
      <c r="E171">
        <v>0.63200000000000001</v>
      </c>
      <c r="F171">
        <v>0.46800000000000003</v>
      </c>
      <c r="G171">
        <v>0.57599999999999996</v>
      </c>
      <c r="H171">
        <v>0.872</v>
      </c>
      <c r="I171">
        <v>0.78</v>
      </c>
      <c r="J171">
        <v>0.51</v>
      </c>
      <c r="K171">
        <v>21.7</v>
      </c>
    </row>
    <row r="172" spans="1:11" x14ac:dyDescent="0.45">
      <c r="A172" s="10" t="s">
        <v>514</v>
      </c>
      <c r="B172" s="10" t="s">
        <v>21</v>
      </c>
      <c r="C172">
        <v>336.2</v>
      </c>
      <c r="D172">
        <v>0.29599999999999999</v>
      </c>
      <c r="E172">
        <v>0.64300000000000002</v>
      </c>
      <c r="F172">
        <v>0.48</v>
      </c>
      <c r="G172">
        <v>0.59299999999999997</v>
      </c>
      <c r="H172">
        <v>0.86399999999999999</v>
      </c>
      <c r="I172">
        <v>0.78600000000000003</v>
      </c>
      <c r="J172">
        <v>0.53</v>
      </c>
    </row>
    <row r="173" spans="1:11" x14ac:dyDescent="0.45">
      <c r="A173" s="10" t="s">
        <v>535</v>
      </c>
      <c r="B173" s="10" t="s">
        <v>21</v>
      </c>
      <c r="C173">
        <v>1614</v>
      </c>
      <c r="D173">
        <v>0.29599999999999999</v>
      </c>
      <c r="E173">
        <v>0.64600000000000002</v>
      </c>
      <c r="F173">
        <v>0.49</v>
      </c>
      <c r="G173">
        <v>0.65500000000000003</v>
      </c>
      <c r="H173">
        <v>0.88800000000000001</v>
      </c>
      <c r="I173">
        <v>0.82499999999999996</v>
      </c>
      <c r="J173">
        <v>0.55400000000000005</v>
      </c>
      <c r="K173">
        <v>20.6</v>
      </c>
    </row>
    <row r="174" spans="1:11" x14ac:dyDescent="0.45">
      <c r="A174" s="10" t="s">
        <v>720</v>
      </c>
      <c r="B174" s="10" t="s">
        <v>312</v>
      </c>
      <c r="C174">
        <v>375.2</v>
      </c>
      <c r="D174">
        <v>0.29599999999999999</v>
      </c>
      <c r="E174">
        <v>0.68700000000000006</v>
      </c>
      <c r="F174">
        <v>0.48399999999999999</v>
      </c>
      <c r="G174">
        <v>0.55800000000000005</v>
      </c>
      <c r="H174">
        <v>0.84699999999999998</v>
      </c>
      <c r="I174">
        <v>0.755</v>
      </c>
      <c r="J174">
        <v>0.48199999999999998</v>
      </c>
      <c r="K174">
        <v>22.4</v>
      </c>
    </row>
    <row r="175" spans="1:11" x14ac:dyDescent="0.45">
      <c r="A175" s="10" t="s">
        <v>808</v>
      </c>
      <c r="B175" s="10" t="s">
        <v>21</v>
      </c>
      <c r="C175">
        <v>463.2</v>
      </c>
      <c r="D175">
        <v>0.29499999999999998</v>
      </c>
      <c r="E175">
        <v>0.61799999999999999</v>
      </c>
      <c r="F175">
        <v>0.45400000000000001</v>
      </c>
      <c r="G175">
        <v>0.48299999999999998</v>
      </c>
      <c r="H175">
        <v>0.82899999999999996</v>
      </c>
      <c r="I175">
        <v>0.71399999999999997</v>
      </c>
      <c r="J175">
        <v>0.49099999999999999</v>
      </c>
      <c r="K175">
        <v>25.4</v>
      </c>
    </row>
    <row r="176" spans="1:11" x14ac:dyDescent="0.45">
      <c r="A176" s="10" t="s">
        <v>157</v>
      </c>
      <c r="B176" s="10" t="s">
        <v>21</v>
      </c>
      <c r="C176">
        <v>1060</v>
      </c>
      <c r="D176">
        <v>0.29499999999999998</v>
      </c>
      <c r="E176">
        <v>0.61199999999999999</v>
      </c>
      <c r="F176">
        <v>0.45600000000000002</v>
      </c>
      <c r="G176">
        <v>0.66</v>
      </c>
      <c r="H176">
        <v>0.89800000000000002</v>
      </c>
      <c r="I176">
        <v>0.82199999999999995</v>
      </c>
      <c r="J176">
        <v>0.50700000000000001</v>
      </c>
      <c r="K176">
        <v>21.1</v>
      </c>
    </row>
    <row r="177" spans="1:11" x14ac:dyDescent="0.45">
      <c r="A177" s="10" t="s">
        <v>390</v>
      </c>
      <c r="B177" s="10" t="s">
        <v>21</v>
      </c>
      <c r="C177">
        <v>466.1</v>
      </c>
      <c r="D177">
        <v>0.29499999999999998</v>
      </c>
      <c r="E177">
        <v>0.60499999999999998</v>
      </c>
      <c r="F177">
        <v>0.439</v>
      </c>
      <c r="G177">
        <v>0.50600000000000001</v>
      </c>
      <c r="H177">
        <v>0.84</v>
      </c>
      <c r="I177">
        <v>0.72</v>
      </c>
      <c r="J177">
        <v>0.46500000000000002</v>
      </c>
      <c r="K177">
        <v>26.3</v>
      </c>
    </row>
    <row r="178" spans="1:11" x14ac:dyDescent="0.45">
      <c r="A178" s="10" t="s">
        <v>608</v>
      </c>
      <c r="B178" s="10" t="s">
        <v>21</v>
      </c>
      <c r="C178">
        <v>665.2</v>
      </c>
      <c r="D178">
        <v>0.29499999999999998</v>
      </c>
      <c r="E178">
        <v>0.621</v>
      </c>
      <c r="F178">
        <v>0.45600000000000002</v>
      </c>
      <c r="G178">
        <v>0.71699999999999997</v>
      </c>
      <c r="H178">
        <v>0.89500000000000002</v>
      </c>
      <c r="I178">
        <v>0.83699999999999997</v>
      </c>
      <c r="J178">
        <v>0.49299999999999999</v>
      </c>
      <c r="K178">
        <v>20</v>
      </c>
    </row>
    <row r="179" spans="1:11" x14ac:dyDescent="0.45">
      <c r="A179" s="10" t="s">
        <v>589</v>
      </c>
      <c r="B179" s="10" t="s">
        <v>21</v>
      </c>
      <c r="C179">
        <v>910</v>
      </c>
      <c r="D179">
        <v>0.29499999999999998</v>
      </c>
      <c r="E179">
        <v>0.65200000000000002</v>
      </c>
      <c r="F179">
        <v>0.48099999999999998</v>
      </c>
      <c r="G179">
        <v>0.69199999999999995</v>
      </c>
      <c r="H179">
        <v>0.873</v>
      </c>
      <c r="I179">
        <v>0.82</v>
      </c>
      <c r="J179">
        <v>0.52100000000000002</v>
      </c>
      <c r="K179">
        <v>21.4</v>
      </c>
    </row>
    <row r="180" spans="1:11" x14ac:dyDescent="0.45">
      <c r="A180" s="10" t="s">
        <v>68</v>
      </c>
      <c r="B180" s="10" t="s">
        <v>26</v>
      </c>
      <c r="C180">
        <v>352</v>
      </c>
      <c r="D180">
        <v>0.29399999999999998</v>
      </c>
      <c r="E180">
        <v>0.67100000000000004</v>
      </c>
      <c r="F180">
        <v>0.47899999999999998</v>
      </c>
      <c r="G180">
        <v>0.505</v>
      </c>
      <c r="H180">
        <v>0.81899999999999995</v>
      </c>
      <c r="I180">
        <v>0.72099999999999997</v>
      </c>
      <c r="J180">
        <v>0.48899999999999999</v>
      </c>
      <c r="K180">
        <v>25.8</v>
      </c>
    </row>
    <row r="181" spans="1:11" x14ac:dyDescent="0.45">
      <c r="A181" s="10" t="s">
        <v>664</v>
      </c>
      <c r="B181" s="10" t="s">
        <v>119</v>
      </c>
      <c r="C181">
        <v>312.10000000000002</v>
      </c>
      <c r="D181">
        <v>0.29399999999999998</v>
      </c>
      <c r="E181">
        <v>0.63700000000000001</v>
      </c>
      <c r="F181">
        <v>0.47</v>
      </c>
      <c r="G181">
        <v>0.71</v>
      </c>
      <c r="H181">
        <v>0.90200000000000002</v>
      </c>
      <c r="I181">
        <v>0.84399999999999997</v>
      </c>
      <c r="J181">
        <v>0.51100000000000001</v>
      </c>
      <c r="K181">
        <v>24</v>
      </c>
    </row>
    <row r="182" spans="1:11" x14ac:dyDescent="0.45">
      <c r="A182" s="10" t="s">
        <v>694</v>
      </c>
      <c r="B182" s="10" t="s">
        <v>21</v>
      </c>
      <c r="C182">
        <v>397.2</v>
      </c>
      <c r="D182">
        <v>0.29399999999999998</v>
      </c>
      <c r="E182">
        <v>0.67800000000000005</v>
      </c>
      <c r="F182">
        <v>0.503</v>
      </c>
      <c r="G182">
        <v>0.64600000000000002</v>
      </c>
      <c r="H182">
        <v>0.85299999999999998</v>
      </c>
      <c r="I182">
        <v>0.79800000000000004</v>
      </c>
      <c r="J182">
        <v>0.54400000000000004</v>
      </c>
      <c r="K182">
        <v>23.6</v>
      </c>
    </row>
    <row r="183" spans="1:11" x14ac:dyDescent="0.45">
      <c r="A183" s="10" t="s">
        <v>767</v>
      </c>
      <c r="B183" s="10" t="s">
        <v>21</v>
      </c>
      <c r="C183">
        <v>1104</v>
      </c>
      <c r="D183">
        <v>0.29399999999999998</v>
      </c>
      <c r="E183">
        <v>0.64100000000000001</v>
      </c>
      <c r="F183">
        <v>0.47099999999999997</v>
      </c>
      <c r="G183">
        <v>0.56899999999999995</v>
      </c>
      <c r="H183">
        <v>0.85399999999999998</v>
      </c>
      <c r="I183">
        <v>0.76700000000000002</v>
      </c>
      <c r="J183">
        <v>0.50900000000000001</v>
      </c>
      <c r="K183">
        <v>20.7</v>
      </c>
    </row>
    <row r="184" spans="1:11" x14ac:dyDescent="0.45">
      <c r="A184" s="10" t="s">
        <v>201</v>
      </c>
      <c r="B184" s="10" t="s">
        <v>145</v>
      </c>
      <c r="C184">
        <v>1003.2</v>
      </c>
      <c r="D184">
        <v>0.29399999999999998</v>
      </c>
      <c r="E184">
        <v>0.59099999999999997</v>
      </c>
      <c r="F184">
        <v>0.44500000000000001</v>
      </c>
      <c r="G184">
        <v>0.63200000000000001</v>
      </c>
      <c r="H184">
        <v>0.90100000000000002</v>
      </c>
      <c r="I184">
        <v>0.81299999999999994</v>
      </c>
      <c r="J184">
        <v>0.50800000000000001</v>
      </c>
      <c r="K184">
        <v>20.7</v>
      </c>
    </row>
    <row r="185" spans="1:11" x14ac:dyDescent="0.45">
      <c r="A185" s="10" t="s">
        <v>511</v>
      </c>
      <c r="B185" s="10" t="s">
        <v>21</v>
      </c>
      <c r="C185">
        <v>1016.1</v>
      </c>
      <c r="D185">
        <v>0.29399999999999998</v>
      </c>
      <c r="E185">
        <v>0.63600000000000001</v>
      </c>
      <c r="F185">
        <v>0.44900000000000001</v>
      </c>
      <c r="G185">
        <v>0.45600000000000002</v>
      </c>
      <c r="H185">
        <v>0.81499999999999995</v>
      </c>
      <c r="I185">
        <v>0.68700000000000006</v>
      </c>
      <c r="J185">
        <v>0.45300000000000001</v>
      </c>
      <c r="K185">
        <v>22.8</v>
      </c>
    </row>
    <row r="186" spans="1:11" x14ac:dyDescent="0.45">
      <c r="A186" s="10" t="s">
        <v>247</v>
      </c>
      <c r="B186" s="10" t="s">
        <v>21</v>
      </c>
      <c r="C186">
        <v>634.1</v>
      </c>
      <c r="D186">
        <v>0.29399999999999998</v>
      </c>
      <c r="E186">
        <v>0.66100000000000003</v>
      </c>
      <c r="F186">
        <v>0.47699999999999998</v>
      </c>
      <c r="G186">
        <v>0.64200000000000002</v>
      </c>
      <c r="H186">
        <v>0.88700000000000001</v>
      </c>
      <c r="I186">
        <v>0.81100000000000005</v>
      </c>
      <c r="J186">
        <v>0.498</v>
      </c>
      <c r="K186">
        <v>20.6</v>
      </c>
    </row>
    <row r="187" spans="1:11" x14ac:dyDescent="0.45">
      <c r="A187" s="10" t="s">
        <v>715</v>
      </c>
      <c r="B187" s="10" t="s">
        <v>21</v>
      </c>
      <c r="C187">
        <v>423</v>
      </c>
      <c r="D187">
        <v>0.29399999999999998</v>
      </c>
      <c r="E187">
        <v>0.65400000000000003</v>
      </c>
      <c r="F187">
        <v>0.48199999999999998</v>
      </c>
      <c r="G187">
        <v>0.67500000000000004</v>
      </c>
      <c r="H187">
        <v>0.84599999999999997</v>
      </c>
      <c r="I187">
        <v>0.79600000000000004</v>
      </c>
      <c r="J187">
        <v>0.52300000000000002</v>
      </c>
      <c r="K187">
        <v>21.4</v>
      </c>
    </row>
    <row r="188" spans="1:11" x14ac:dyDescent="0.45">
      <c r="A188" s="10" t="s">
        <v>181</v>
      </c>
      <c r="B188" s="10" t="s">
        <v>21</v>
      </c>
      <c r="C188">
        <v>568.20000000000005</v>
      </c>
      <c r="D188">
        <v>0.29399999999999998</v>
      </c>
      <c r="E188">
        <v>0.625</v>
      </c>
      <c r="F188">
        <v>0.44800000000000001</v>
      </c>
      <c r="G188">
        <v>0.48099999999999998</v>
      </c>
      <c r="H188">
        <v>0.877</v>
      </c>
      <c r="I188">
        <v>0.73899999999999999</v>
      </c>
      <c r="J188">
        <v>0.46700000000000003</v>
      </c>
      <c r="K188">
        <v>23.1</v>
      </c>
    </row>
    <row r="189" spans="1:11" x14ac:dyDescent="0.45">
      <c r="A189" s="10" t="s">
        <v>544</v>
      </c>
      <c r="B189" s="10" t="s">
        <v>21</v>
      </c>
      <c r="C189">
        <v>537.1</v>
      </c>
      <c r="D189">
        <v>0.29299999999999998</v>
      </c>
      <c r="E189">
        <v>0.63600000000000001</v>
      </c>
      <c r="F189">
        <v>0.46300000000000002</v>
      </c>
      <c r="G189">
        <v>0.60799999999999998</v>
      </c>
      <c r="H189">
        <v>0.874</v>
      </c>
      <c r="I189">
        <v>0.78900000000000003</v>
      </c>
      <c r="J189">
        <v>0.496</v>
      </c>
      <c r="K189">
        <v>20.5</v>
      </c>
    </row>
    <row r="190" spans="1:11" x14ac:dyDescent="0.45">
      <c r="A190" s="10" t="s">
        <v>814</v>
      </c>
      <c r="B190" s="10" t="s">
        <v>21</v>
      </c>
      <c r="C190">
        <v>1253.0999999999999</v>
      </c>
      <c r="D190">
        <v>0.29299999999999998</v>
      </c>
      <c r="E190">
        <v>0.68100000000000005</v>
      </c>
      <c r="F190">
        <v>0.48299999999999998</v>
      </c>
      <c r="G190">
        <v>0.66100000000000003</v>
      </c>
      <c r="H190">
        <v>0.84299999999999997</v>
      </c>
      <c r="I190">
        <v>0.78600000000000003</v>
      </c>
      <c r="J190">
        <v>0.48799999999999999</v>
      </c>
      <c r="K190">
        <v>23.1</v>
      </c>
    </row>
    <row r="191" spans="1:11" x14ac:dyDescent="0.45">
      <c r="A191" s="10" t="s">
        <v>691</v>
      </c>
      <c r="B191" s="10" t="s">
        <v>21</v>
      </c>
      <c r="C191">
        <v>994.1</v>
      </c>
      <c r="D191">
        <v>0.29299999999999998</v>
      </c>
      <c r="E191">
        <v>0.64800000000000002</v>
      </c>
      <c r="F191">
        <v>0.47599999999999998</v>
      </c>
      <c r="G191">
        <v>0.626</v>
      </c>
      <c r="H191">
        <v>0.84799999999999998</v>
      </c>
      <c r="I191">
        <v>0.78200000000000003</v>
      </c>
      <c r="J191">
        <v>0.51400000000000001</v>
      </c>
      <c r="K191">
        <v>22.2</v>
      </c>
    </row>
    <row r="192" spans="1:11" x14ac:dyDescent="0.45">
      <c r="A192" s="10" t="s">
        <v>566</v>
      </c>
      <c r="B192" s="10" t="s">
        <v>87</v>
      </c>
      <c r="C192">
        <v>591.1</v>
      </c>
      <c r="D192">
        <v>0.29299999999999998</v>
      </c>
      <c r="E192">
        <v>0.67700000000000005</v>
      </c>
      <c r="F192">
        <v>0.48899999999999999</v>
      </c>
      <c r="G192">
        <v>0.55300000000000005</v>
      </c>
      <c r="H192">
        <v>0.82199999999999995</v>
      </c>
      <c r="I192">
        <v>0.74299999999999999</v>
      </c>
      <c r="J192">
        <v>0.51200000000000001</v>
      </c>
      <c r="K192">
        <v>22.2</v>
      </c>
    </row>
    <row r="193" spans="1:11" x14ac:dyDescent="0.45">
      <c r="A193" s="10" t="s">
        <v>856</v>
      </c>
      <c r="B193" s="10" t="s">
        <v>21</v>
      </c>
      <c r="C193">
        <v>872.1</v>
      </c>
      <c r="D193">
        <v>0.29299999999999998</v>
      </c>
      <c r="E193">
        <v>0.68799999999999994</v>
      </c>
      <c r="F193">
        <v>0.48799999999999999</v>
      </c>
      <c r="G193">
        <v>0.60099999999999998</v>
      </c>
      <c r="H193">
        <v>0.78200000000000003</v>
      </c>
      <c r="I193">
        <v>0.72599999999999998</v>
      </c>
      <c r="J193">
        <v>0.49199999999999999</v>
      </c>
      <c r="K193">
        <v>26.5</v>
      </c>
    </row>
    <row r="194" spans="1:11" x14ac:dyDescent="0.45">
      <c r="A194" s="10" t="s">
        <v>609</v>
      </c>
      <c r="B194" s="10" t="s">
        <v>21</v>
      </c>
      <c r="C194">
        <v>1512.1</v>
      </c>
      <c r="D194">
        <v>0.29299999999999998</v>
      </c>
      <c r="E194">
        <v>0.61699999999999999</v>
      </c>
      <c r="F194">
        <v>0.48899999999999999</v>
      </c>
      <c r="G194">
        <v>0.67800000000000005</v>
      </c>
      <c r="H194">
        <v>0.872</v>
      </c>
      <c r="I194">
        <v>0.82599999999999996</v>
      </c>
      <c r="J194">
        <v>0.60499999999999998</v>
      </c>
      <c r="K194">
        <v>20.5</v>
      </c>
    </row>
    <row r="195" spans="1:11" x14ac:dyDescent="0.45">
      <c r="A195" s="10" t="s">
        <v>857</v>
      </c>
      <c r="B195" s="10" t="s">
        <v>21</v>
      </c>
      <c r="C195">
        <v>917.1</v>
      </c>
      <c r="D195">
        <v>0.29299999999999998</v>
      </c>
      <c r="E195">
        <v>0.64400000000000002</v>
      </c>
      <c r="F195">
        <v>0.46500000000000002</v>
      </c>
      <c r="G195">
        <v>0.66800000000000004</v>
      </c>
      <c r="H195">
        <v>0.86</v>
      </c>
      <c r="I195">
        <v>0.79900000000000004</v>
      </c>
      <c r="J195">
        <v>0.49199999999999999</v>
      </c>
      <c r="K195">
        <v>20.2</v>
      </c>
    </row>
    <row r="196" spans="1:11" x14ac:dyDescent="0.45">
      <c r="A196" s="10" t="s">
        <v>465</v>
      </c>
      <c r="B196" s="10" t="s">
        <v>21</v>
      </c>
      <c r="C196">
        <v>384</v>
      </c>
      <c r="D196">
        <v>0.29199999999999998</v>
      </c>
      <c r="E196">
        <v>0.63400000000000001</v>
      </c>
      <c r="F196">
        <v>0.45900000000000002</v>
      </c>
      <c r="G196">
        <v>0.625</v>
      </c>
      <c r="H196">
        <v>0.86199999999999999</v>
      </c>
      <c r="I196">
        <v>0.78500000000000003</v>
      </c>
      <c r="J196">
        <v>0.49</v>
      </c>
      <c r="K196">
        <v>21.4</v>
      </c>
    </row>
    <row r="197" spans="1:11" x14ac:dyDescent="0.45">
      <c r="A197" s="10" t="s">
        <v>789</v>
      </c>
      <c r="B197" s="10" t="s">
        <v>21</v>
      </c>
      <c r="C197">
        <v>868.2</v>
      </c>
      <c r="D197">
        <v>0.29199999999999998</v>
      </c>
      <c r="E197">
        <v>0.66</v>
      </c>
      <c r="F197">
        <v>0.48499999999999999</v>
      </c>
      <c r="G197">
        <v>0.58399999999999996</v>
      </c>
      <c r="H197">
        <v>0.84</v>
      </c>
      <c r="I197">
        <v>0.76600000000000001</v>
      </c>
      <c r="J197">
        <v>0.52300000000000002</v>
      </c>
      <c r="K197">
        <v>21.2</v>
      </c>
    </row>
    <row r="198" spans="1:11" x14ac:dyDescent="0.45">
      <c r="A198" s="10" t="s">
        <v>624</v>
      </c>
      <c r="B198" s="10" t="s">
        <v>21</v>
      </c>
      <c r="C198">
        <v>539</v>
      </c>
      <c r="D198">
        <v>0.29199999999999998</v>
      </c>
      <c r="E198">
        <v>0.68799999999999994</v>
      </c>
      <c r="F198">
        <v>0.51100000000000001</v>
      </c>
      <c r="G198">
        <v>0.68300000000000005</v>
      </c>
      <c r="H198">
        <v>0.87</v>
      </c>
      <c r="I198">
        <v>0.82199999999999995</v>
      </c>
      <c r="J198">
        <v>0.55300000000000005</v>
      </c>
      <c r="K198">
        <v>19.899999999999999</v>
      </c>
    </row>
    <row r="199" spans="1:11" x14ac:dyDescent="0.45">
      <c r="A199" s="10" t="s">
        <v>121</v>
      </c>
      <c r="B199" s="10" t="s">
        <v>21</v>
      </c>
      <c r="C199">
        <v>392</v>
      </c>
      <c r="D199">
        <v>0.29199999999999998</v>
      </c>
      <c r="E199">
        <v>0.61199999999999999</v>
      </c>
      <c r="F199">
        <v>0.47799999999999998</v>
      </c>
      <c r="G199">
        <v>0.77800000000000002</v>
      </c>
      <c r="H199">
        <v>0.90800000000000003</v>
      </c>
      <c r="I199">
        <v>0.875</v>
      </c>
      <c r="J199">
        <v>0.58199999999999996</v>
      </c>
    </row>
    <row r="200" spans="1:11" x14ac:dyDescent="0.45">
      <c r="A200" s="10" t="s">
        <v>125</v>
      </c>
      <c r="B200" s="10" t="s">
        <v>21</v>
      </c>
      <c r="C200">
        <v>336.2</v>
      </c>
      <c r="D200">
        <v>0.29199999999999998</v>
      </c>
      <c r="E200">
        <v>0.63600000000000001</v>
      </c>
      <c r="F200">
        <v>0.46500000000000002</v>
      </c>
      <c r="G200">
        <v>0.61199999999999999</v>
      </c>
      <c r="H200">
        <v>0.87</v>
      </c>
      <c r="I200">
        <v>0.78900000000000003</v>
      </c>
      <c r="J200">
        <v>0.504</v>
      </c>
      <c r="K200">
        <v>23.4</v>
      </c>
    </row>
    <row r="201" spans="1:11" x14ac:dyDescent="0.45">
      <c r="A201" s="10" t="s">
        <v>585</v>
      </c>
      <c r="B201" s="10" t="s">
        <v>21</v>
      </c>
      <c r="C201">
        <v>868</v>
      </c>
      <c r="D201">
        <v>0.29199999999999998</v>
      </c>
      <c r="E201">
        <v>0.60499999999999998</v>
      </c>
      <c r="F201">
        <v>0.45300000000000001</v>
      </c>
      <c r="G201">
        <v>0.55100000000000005</v>
      </c>
      <c r="H201">
        <v>0.86899999999999999</v>
      </c>
      <c r="I201">
        <v>0.77</v>
      </c>
      <c r="J201">
        <v>0.51400000000000001</v>
      </c>
      <c r="K201">
        <v>22.8</v>
      </c>
    </row>
    <row r="202" spans="1:11" x14ac:dyDescent="0.45">
      <c r="A202" s="10" t="s">
        <v>473</v>
      </c>
      <c r="B202" s="10" t="s">
        <v>21</v>
      </c>
      <c r="C202">
        <v>756</v>
      </c>
      <c r="D202">
        <v>0.29199999999999998</v>
      </c>
      <c r="E202">
        <v>0.626</v>
      </c>
      <c r="F202">
        <v>0.46200000000000002</v>
      </c>
      <c r="G202">
        <v>0.57799999999999996</v>
      </c>
      <c r="H202">
        <v>0.85699999999999998</v>
      </c>
      <c r="I202">
        <v>0.77</v>
      </c>
      <c r="J202">
        <v>0.51</v>
      </c>
      <c r="K202">
        <v>22.3</v>
      </c>
    </row>
    <row r="203" spans="1:11" x14ac:dyDescent="0.45">
      <c r="A203" s="10" t="s">
        <v>212</v>
      </c>
      <c r="B203" s="10" t="s">
        <v>21</v>
      </c>
      <c r="C203">
        <v>1055.0999999999999</v>
      </c>
      <c r="D203">
        <v>0.29099999999999998</v>
      </c>
      <c r="E203">
        <v>0.629</v>
      </c>
      <c r="F203">
        <v>0.46500000000000002</v>
      </c>
      <c r="G203">
        <v>0.625</v>
      </c>
      <c r="H203">
        <v>0.85699999999999998</v>
      </c>
      <c r="I203">
        <v>0.78700000000000003</v>
      </c>
      <c r="J203">
        <v>0.51500000000000001</v>
      </c>
      <c r="K203">
        <v>22</v>
      </c>
    </row>
    <row r="204" spans="1:11" x14ac:dyDescent="0.45">
      <c r="A204" s="10" t="s">
        <v>476</v>
      </c>
      <c r="B204" s="10" t="s">
        <v>477</v>
      </c>
      <c r="C204">
        <v>680.1</v>
      </c>
      <c r="D204">
        <v>0.29099999999999998</v>
      </c>
      <c r="E204">
        <v>0.67700000000000005</v>
      </c>
      <c r="F204">
        <v>0.497</v>
      </c>
      <c r="G204">
        <v>0.57099999999999995</v>
      </c>
      <c r="H204">
        <v>0.81599999999999995</v>
      </c>
      <c r="I204">
        <v>0.749</v>
      </c>
      <c r="J204">
        <v>0.53500000000000003</v>
      </c>
      <c r="K204">
        <v>23.8</v>
      </c>
    </row>
    <row r="205" spans="1:11" x14ac:dyDescent="0.45">
      <c r="A205" s="10" t="s">
        <v>725</v>
      </c>
      <c r="B205" s="10" t="s">
        <v>21</v>
      </c>
      <c r="C205">
        <v>735</v>
      </c>
      <c r="D205">
        <v>0.29099999999999998</v>
      </c>
      <c r="E205">
        <v>0.66200000000000003</v>
      </c>
      <c r="F205">
        <v>0.46100000000000002</v>
      </c>
      <c r="G205">
        <v>0.49199999999999999</v>
      </c>
      <c r="H205">
        <v>0.81100000000000005</v>
      </c>
      <c r="I205">
        <v>0.70199999999999996</v>
      </c>
      <c r="J205">
        <v>0.45900000000000002</v>
      </c>
      <c r="K205">
        <v>21.6</v>
      </c>
    </row>
    <row r="206" spans="1:11" x14ac:dyDescent="0.45">
      <c r="A206" s="10" t="s">
        <v>444</v>
      </c>
      <c r="B206" s="10" t="s">
        <v>24</v>
      </c>
      <c r="C206">
        <v>775.1</v>
      </c>
      <c r="D206">
        <v>0.29099999999999998</v>
      </c>
      <c r="E206">
        <v>0.65900000000000003</v>
      </c>
      <c r="F206">
        <v>0.48099999999999998</v>
      </c>
      <c r="G206">
        <v>0.61299999999999999</v>
      </c>
      <c r="H206">
        <v>0.86099999999999999</v>
      </c>
      <c r="I206">
        <v>0.78800000000000003</v>
      </c>
      <c r="J206">
        <v>0.51600000000000001</v>
      </c>
      <c r="K206">
        <v>22.1</v>
      </c>
    </row>
    <row r="207" spans="1:11" x14ac:dyDescent="0.45">
      <c r="A207" s="10" t="s">
        <v>105</v>
      </c>
      <c r="B207" s="10" t="s">
        <v>21</v>
      </c>
      <c r="C207">
        <v>364.1</v>
      </c>
      <c r="D207">
        <v>0.29099999999999998</v>
      </c>
      <c r="E207">
        <v>0.64800000000000002</v>
      </c>
      <c r="F207">
        <v>0.47199999999999998</v>
      </c>
      <c r="G207">
        <v>0.63600000000000001</v>
      </c>
      <c r="H207">
        <v>0.84899999999999998</v>
      </c>
      <c r="I207">
        <v>0.78500000000000003</v>
      </c>
      <c r="J207">
        <v>0.50800000000000001</v>
      </c>
      <c r="K207">
        <v>23.5</v>
      </c>
    </row>
    <row r="208" spans="1:11" x14ac:dyDescent="0.45">
      <c r="A208" s="10" t="s">
        <v>369</v>
      </c>
      <c r="B208" s="10" t="s">
        <v>312</v>
      </c>
      <c r="C208">
        <v>666.1</v>
      </c>
      <c r="D208">
        <v>0.29099999999999998</v>
      </c>
      <c r="E208">
        <v>0.66600000000000004</v>
      </c>
      <c r="F208">
        <v>0.48799999999999999</v>
      </c>
      <c r="G208">
        <v>0.56100000000000005</v>
      </c>
      <c r="H208">
        <v>0.84399999999999997</v>
      </c>
      <c r="I208">
        <v>0.76400000000000001</v>
      </c>
      <c r="J208">
        <v>0.52600000000000002</v>
      </c>
      <c r="K208">
        <v>21.2</v>
      </c>
    </row>
    <row r="209" spans="1:11" x14ac:dyDescent="0.45">
      <c r="A209" s="10" t="s">
        <v>827</v>
      </c>
      <c r="B209" s="10" t="s">
        <v>21</v>
      </c>
      <c r="C209">
        <v>346.1</v>
      </c>
      <c r="D209">
        <v>0.29099999999999998</v>
      </c>
      <c r="E209">
        <v>0.67600000000000005</v>
      </c>
      <c r="F209">
        <v>0.499</v>
      </c>
      <c r="G209">
        <v>0.501</v>
      </c>
      <c r="H209">
        <v>0.79500000000000004</v>
      </c>
      <c r="I209">
        <v>0.71599999999999997</v>
      </c>
      <c r="J209">
        <v>0.54100000000000004</v>
      </c>
      <c r="K209">
        <v>22.7</v>
      </c>
    </row>
    <row r="210" spans="1:11" x14ac:dyDescent="0.45">
      <c r="A210" s="10" t="s">
        <v>72</v>
      </c>
      <c r="B210" s="10" t="s">
        <v>73</v>
      </c>
      <c r="C210">
        <v>783.2</v>
      </c>
      <c r="D210">
        <v>0.29099999999999998</v>
      </c>
      <c r="E210">
        <v>0.65400000000000003</v>
      </c>
      <c r="F210">
        <v>0.47199999999999998</v>
      </c>
      <c r="G210">
        <v>0.53600000000000003</v>
      </c>
      <c r="H210">
        <v>0.85799999999999998</v>
      </c>
      <c r="I210">
        <v>0.75900000000000001</v>
      </c>
      <c r="J210">
        <v>0.5</v>
      </c>
      <c r="K210">
        <v>22.8</v>
      </c>
    </row>
    <row r="211" spans="1:11" x14ac:dyDescent="0.45">
      <c r="A211" s="10" t="s">
        <v>810</v>
      </c>
      <c r="B211" s="10" t="s">
        <v>21</v>
      </c>
      <c r="C211">
        <v>386.2</v>
      </c>
      <c r="D211">
        <v>0.29099999999999998</v>
      </c>
      <c r="E211">
        <v>0.65300000000000002</v>
      </c>
      <c r="F211">
        <v>0.46100000000000002</v>
      </c>
      <c r="G211">
        <v>0.56000000000000005</v>
      </c>
      <c r="H211">
        <v>0.83699999999999997</v>
      </c>
      <c r="I211">
        <v>0.745</v>
      </c>
      <c r="J211">
        <v>0.47099999999999997</v>
      </c>
      <c r="K211">
        <v>23.1</v>
      </c>
    </row>
    <row r="212" spans="1:11" x14ac:dyDescent="0.45">
      <c r="A212" s="10" t="s">
        <v>561</v>
      </c>
      <c r="B212" s="10" t="s">
        <v>21</v>
      </c>
      <c r="C212">
        <v>2209.1</v>
      </c>
      <c r="D212">
        <v>0.28999999999999998</v>
      </c>
      <c r="E212">
        <v>0.65600000000000003</v>
      </c>
      <c r="F212">
        <v>0.48499999999999999</v>
      </c>
      <c r="G212">
        <v>0.59699999999999998</v>
      </c>
      <c r="H212">
        <v>0.86299999999999999</v>
      </c>
      <c r="I212">
        <v>0.78900000000000003</v>
      </c>
      <c r="J212">
        <v>0.53200000000000003</v>
      </c>
      <c r="K212">
        <v>22.7</v>
      </c>
    </row>
    <row r="213" spans="1:11" x14ac:dyDescent="0.45">
      <c r="A213" s="10" t="s">
        <v>350</v>
      </c>
      <c r="B213" s="10" t="s">
        <v>21</v>
      </c>
      <c r="C213">
        <v>1235.0999999999999</v>
      </c>
      <c r="D213">
        <v>0.28999999999999998</v>
      </c>
      <c r="E213">
        <v>0.623</v>
      </c>
      <c r="F213">
        <v>0.45300000000000001</v>
      </c>
      <c r="G213">
        <v>0.56999999999999995</v>
      </c>
      <c r="H213">
        <v>0.85699999999999998</v>
      </c>
      <c r="I213">
        <v>0.76300000000000001</v>
      </c>
      <c r="J213">
        <v>0.48799999999999999</v>
      </c>
      <c r="K213">
        <v>21.7</v>
      </c>
    </row>
    <row r="214" spans="1:11" x14ac:dyDescent="0.45">
      <c r="A214" s="10" t="s">
        <v>298</v>
      </c>
      <c r="B214" s="10" t="s">
        <v>21</v>
      </c>
      <c r="C214">
        <v>1682</v>
      </c>
      <c r="D214">
        <v>0.28999999999999998</v>
      </c>
      <c r="E214">
        <v>0.61099999999999999</v>
      </c>
      <c r="F214">
        <v>0.44600000000000001</v>
      </c>
      <c r="G214">
        <v>0.55300000000000005</v>
      </c>
      <c r="H214">
        <v>0.85199999999999998</v>
      </c>
      <c r="I214">
        <v>0.752</v>
      </c>
      <c r="J214">
        <v>0.48499999999999999</v>
      </c>
      <c r="K214">
        <v>20.5</v>
      </c>
    </row>
    <row r="215" spans="1:11" x14ac:dyDescent="0.45">
      <c r="A215" s="10" t="s">
        <v>668</v>
      </c>
      <c r="B215" s="10" t="s">
        <v>21</v>
      </c>
      <c r="C215">
        <v>489.1</v>
      </c>
      <c r="D215">
        <v>0.28999999999999998</v>
      </c>
      <c r="E215">
        <v>0.65100000000000002</v>
      </c>
      <c r="F215">
        <v>0.46800000000000003</v>
      </c>
      <c r="G215">
        <v>0.56000000000000005</v>
      </c>
      <c r="H215">
        <v>0.79700000000000004</v>
      </c>
      <c r="I215">
        <v>0.72199999999999998</v>
      </c>
      <c r="J215">
        <v>0.49199999999999999</v>
      </c>
      <c r="K215">
        <v>20</v>
      </c>
    </row>
    <row r="216" spans="1:11" x14ac:dyDescent="0.45">
      <c r="A216" s="10" t="s">
        <v>528</v>
      </c>
      <c r="B216" s="10" t="s">
        <v>21</v>
      </c>
      <c r="C216">
        <v>542.20000000000005</v>
      </c>
      <c r="D216">
        <v>0.28999999999999998</v>
      </c>
      <c r="E216">
        <v>0.63400000000000001</v>
      </c>
      <c r="F216">
        <v>0.45100000000000001</v>
      </c>
      <c r="G216">
        <v>0.60599999999999998</v>
      </c>
      <c r="H216">
        <v>0.84299999999999997</v>
      </c>
      <c r="I216">
        <v>0.76200000000000001</v>
      </c>
      <c r="J216">
        <v>0.46700000000000003</v>
      </c>
      <c r="K216">
        <v>22.3</v>
      </c>
    </row>
    <row r="217" spans="1:11" x14ac:dyDescent="0.45">
      <c r="A217" s="10" t="s">
        <v>378</v>
      </c>
      <c r="B217" s="10" t="s">
        <v>21</v>
      </c>
      <c r="C217">
        <v>440.1</v>
      </c>
      <c r="D217">
        <v>0.28999999999999998</v>
      </c>
      <c r="E217">
        <v>0.628</v>
      </c>
      <c r="F217">
        <v>0.46899999999999997</v>
      </c>
      <c r="G217">
        <v>0.58799999999999997</v>
      </c>
      <c r="H217">
        <v>0.85899999999999999</v>
      </c>
      <c r="I217">
        <v>0.78</v>
      </c>
      <c r="J217">
        <v>0.53</v>
      </c>
      <c r="K217">
        <v>25.8</v>
      </c>
    </row>
    <row r="218" spans="1:11" x14ac:dyDescent="0.45">
      <c r="A218" s="10" t="s">
        <v>1578</v>
      </c>
      <c r="B218" s="10" t="s">
        <v>289</v>
      </c>
      <c r="C218">
        <v>315</v>
      </c>
      <c r="D218">
        <v>0.28899999999999998</v>
      </c>
      <c r="E218">
        <v>0.69099999999999995</v>
      </c>
      <c r="F218">
        <v>0.49199999999999999</v>
      </c>
      <c r="G218">
        <v>0.53300000000000003</v>
      </c>
      <c r="H218">
        <v>0.79800000000000004</v>
      </c>
      <c r="I218">
        <v>0.72099999999999997</v>
      </c>
      <c r="J218">
        <v>0.505</v>
      </c>
      <c r="K218">
        <v>18.8</v>
      </c>
    </row>
    <row r="219" spans="1:11" x14ac:dyDescent="0.45">
      <c r="A219" s="10" t="s">
        <v>492</v>
      </c>
      <c r="B219" s="10" t="s">
        <v>21</v>
      </c>
      <c r="C219">
        <v>1645.1</v>
      </c>
      <c r="D219">
        <v>0.28899999999999998</v>
      </c>
      <c r="E219">
        <v>0.65400000000000003</v>
      </c>
      <c r="F219">
        <v>0.47899999999999998</v>
      </c>
      <c r="G219">
        <v>0.63700000000000001</v>
      </c>
      <c r="H219">
        <v>0.85499999999999998</v>
      </c>
      <c r="I219">
        <v>0.79200000000000004</v>
      </c>
      <c r="J219">
        <v>0.52</v>
      </c>
      <c r="K219">
        <v>22.6</v>
      </c>
    </row>
    <row r="220" spans="1:11" x14ac:dyDescent="0.45">
      <c r="A220" s="10" t="s">
        <v>687</v>
      </c>
      <c r="B220" s="10" t="s">
        <v>21</v>
      </c>
      <c r="C220">
        <v>883.2</v>
      </c>
      <c r="D220">
        <v>0.28899999999999998</v>
      </c>
      <c r="E220">
        <v>0.65400000000000003</v>
      </c>
      <c r="F220">
        <v>0.48</v>
      </c>
      <c r="G220">
        <v>0.69599999999999995</v>
      </c>
      <c r="H220">
        <v>0.88600000000000001</v>
      </c>
      <c r="I220">
        <v>0.83099999999999996</v>
      </c>
      <c r="J220">
        <v>0.52200000000000002</v>
      </c>
      <c r="K220">
        <v>23.4</v>
      </c>
    </row>
    <row r="221" spans="1:11" x14ac:dyDescent="0.45">
      <c r="A221" s="10" t="s">
        <v>190</v>
      </c>
      <c r="B221" s="10" t="s">
        <v>191</v>
      </c>
      <c r="C221">
        <v>523</v>
      </c>
      <c r="D221">
        <v>0.28899999999999998</v>
      </c>
      <c r="E221">
        <v>0.64600000000000002</v>
      </c>
      <c r="F221">
        <v>0.46600000000000003</v>
      </c>
      <c r="G221">
        <v>0.50800000000000001</v>
      </c>
      <c r="H221">
        <v>0.81699999999999995</v>
      </c>
      <c r="I221">
        <v>0.72</v>
      </c>
      <c r="J221">
        <v>0.495</v>
      </c>
      <c r="K221">
        <v>22.9</v>
      </c>
    </row>
    <row r="222" spans="1:11" x14ac:dyDescent="0.45">
      <c r="A222" s="10" t="s">
        <v>443</v>
      </c>
      <c r="B222" s="10" t="s">
        <v>21</v>
      </c>
      <c r="C222">
        <v>1903</v>
      </c>
      <c r="D222">
        <v>0.28899999999999998</v>
      </c>
      <c r="E222">
        <v>0.63100000000000001</v>
      </c>
      <c r="F222">
        <v>0.47199999999999998</v>
      </c>
      <c r="G222">
        <v>0.61599999999999999</v>
      </c>
      <c r="H222">
        <v>0.88200000000000001</v>
      </c>
      <c r="I222">
        <v>0.80600000000000005</v>
      </c>
      <c r="J222">
        <v>0.53600000000000003</v>
      </c>
      <c r="K222">
        <v>21.7</v>
      </c>
    </row>
    <row r="223" spans="1:11" x14ac:dyDescent="0.45">
      <c r="A223" s="10" t="s">
        <v>232</v>
      </c>
      <c r="B223" s="10" t="s">
        <v>21</v>
      </c>
      <c r="C223">
        <v>450.2</v>
      </c>
      <c r="D223">
        <v>0.28899999999999998</v>
      </c>
      <c r="E223">
        <v>0.64900000000000002</v>
      </c>
      <c r="F223">
        <v>0.48499999999999999</v>
      </c>
      <c r="G223">
        <v>0.72299999999999998</v>
      </c>
      <c r="H223">
        <v>0.90100000000000002</v>
      </c>
      <c r="I223">
        <v>0.85299999999999998</v>
      </c>
      <c r="J223">
        <v>0.54500000000000004</v>
      </c>
      <c r="K223">
        <v>26.3</v>
      </c>
    </row>
    <row r="224" spans="1:11" x14ac:dyDescent="0.45">
      <c r="A224" s="10" t="s">
        <v>265</v>
      </c>
      <c r="B224" s="10" t="s">
        <v>21</v>
      </c>
      <c r="C224">
        <v>1044</v>
      </c>
      <c r="D224">
        <v>0.28899999999999998</v>
      </c>
      <c r="E224">
        <v>0.64200000000000002</v>
      </c>
      <c r="F224">
        <v>0.48599999999999999</v>
      </c>
      <c r="G224">
        <v>0.68700000000000006</v>
      </c>
      <c r="H224">
        <v>0.85599999999999998</v>
      </c>
      <c r="I224">
        <v>0.81200000000000006</v>
      </c>
      <c r="J224">
        <v>0.55900000000000005</v>
      </c>
      <c r="K224">
        <v>20.6</v>
      </c>
    </row>
    <row r="225" spans="1:11" x14ac:dyDescent="0.45">
      <c r="A225" s="10" t="s">
        <v>495</v>
      </c>
      <c r="B225" s="10" t="s">
        <v>21</v>
      </c>
      <c r="C225">
        <v>719.2</v>
      </c>
      <c r="D225">
        <v>0.28899999999999998</v>
      </c>
      <c r="E225">
        <v>0.63300000000000001</v>
      </c>
      <c r="F225">
        <v>0.46400000000000002</v>
      </c>
      <c r="G225">
        <v>0.48099999999999998</v>
      </c>
      <c r="H225">
        <v>0.71699999999999997</v>
      </c>
      <c r="I225">
        <v>0.64500000000000002</v>
      </c>
      <c r="J225">
        <v>0.50900000000000001</v>
      </c>
      <c r="K225">
        <v>24.7</v>
      </c>
    </row>
    <row r="226" spans="1:11" x14ac:dyDescent="0.45">
      <c r="A226" s="10" t="s">
        <v>235</v>
      </c>
      <c r="B226" s="10" t="s">
        <v>21</v>
      </c>
      <c r="C226">
        <v>794.1</v>
      </c>
      <c r="D226">
        <v>0.28899999999999998</v>
      </c>
      <c r="E226">
        <v>0.66500000000000004</v>
      </c>
      <c r="F226">
        <v>0.503</v>
      </c>
      <c r="G226">
        <v>0.65800000000000003</v>
      </c>
      <c r="H226">
        <v>0.875</v>
      </c>
      <c r="I226">
        <v>0.82099999999999995</v>
      </c>
      <c r="J226">
        <v>0.56799999999999995</v>
      </c>
      <c r="K226">
        <v>22.2</v>
      </c>
    </row>
    <row r="227" spans="1:11" x14ac:dyDescent="0.45">
      <c r="A227" s="10" t="s">
        <v>728</v>
      </c>
      <c r="B227" s="10" t="s">
        <v>21</v>
      </c>
      <c r="C227">
        <v>321.2</v>
      </c>
      <c r="D227">
        <v>0.28899999999999998</v>
      </c>
      <c r="E227">
        <v>0.66300000000000003</v>
      </c>
      <c r="F227">
        <v>0.48499999999999999</v>
      </c>
      <c r="G227">
        <v>0.63700000000000001</v>
      </c>
      <c r="H227">
        <v>0.82599999999999996</v>
      </c>
      <c r="I227">
        <v>0.77200000000000002</v>
      </c>
      <c r="J227">
        <v>0.52500000000000002</v>
      </c>
      <c r="K227">
        <v>23.5</v>
      </c>
    </row>
    <row r="228" spans="1:11" x14ac:dyDescent="0.45">
      <c r="A228" s="10" t="s">
        <v>167</v>
      </c>
      <c r="B228" s="10" t="s">
        <v>21</v>
      </c>
      <c r="C228">
        <v>420</v>
      </c>
      <c r="D228">
        <v>0.28899999999999998</v>
      </c>
      <c r="E228">
        <v>0.63100000000000001</v>
      </c>
      <c r="F228">
        <v>0.45700000000000002</v>
      </c>
      <c r="G228">
        <v>0.49399999999999999</v>
      </c>
      <c r="H228">
        <v>0.85699999999999998</v>
      </c>
      <c r="I228">
        <v>0.74099999999999999</v>
      </c>
      <c r="J228">
        <v>0.49199999999999999</v>
      </c>
      <c r="K228">
        <v>24.3</v>
      </c>
    </row>
    <row r="229" spans="1:11" x14ac:dyDescent="0.45">
      <c r="A229" s="10" t="s">
        <v>656</v>
      </c>
      <c r="B229" s="10" t="s">
        <v>21</v>
      </c>
      <c r="C229">
        <v>1513</v>
      </c>
      <c r="D229">
        <v>0.28899999999999998</v>
      </c>
      <c r="E229">
        <v>0.65200000000000002</v>
      </c>
      <c r="F229">
        <v>0.47599999999999998</v>
      </c>
      <c r="G229">
        <v>0.63100000000000001</v>
      </c>
      <c r="H229">
        <v>0.873</v>
      </c>
      <c r="I229">
        <v>0.80200000000000005</v>
      </c>
      <c r="J229">
        <v>0.51700000000000002</v>
      </c>
      <c r="K229">
        <v>21.7</v>
      </c>
    </row>
    <row r="230" spans="1:11" x14ac:dyDescent="0.45">
      <c r="A230" s="10" t="s">
        <v>341</v>
      </c>
      <c r="B230" s="10" t="s">
        <v>21</v>
      </c>
      <c r="C230">
        <v>577.20000000000005</v>
      </c>
      <c r="D230">
        <v>0.28899999999999998</v>
      </c>
      <c r="E230">
        <v>0.65800000000000003</v>
      </c>
      <c r="F230">
        <v>0.46500000000000002</v>
      </c>
      <c r="G230">
        <v>0.57599999999999996</v>
      </c>
      <c r="H230">
        <v>0.85</v>
      </c>
      <c r="I230">
        <v>0.76100000000000001</v>
      </c>
      <c r="J230">
        <v>0.47699999999999998</v>
      </c>
      <c r="K230">
        <v>24</v>
      </c>
    </row>
    <row r="231" spans="1:11" x14ac:dyDescent="0.45">
      <c r="A231" s="10" t="s">
        <v>515</v>
      </c>
      <c r="B231" s="10" t="s">
        <v>21</v>
      </c>
      <c r="C231">
        <v>683.1</v>
      </c>
      <c r="D231">
        <v>0.28899999999999998</v>
      </c>
      <c r="E231">
        <v>0.625</v>
      </c>
      <c r="F231">
        <v>0.45300000000000001</v>
      </c>
      <c r="G231">
        <v>0.64200000000000002</v>
      </c>
      <c r="H231">
        <v>0.88700000000000001</v>
      </c>
      <c r="I231">
        <v>0.80700000000000005</v>
      </c>
      <c r="J231">
        <v>0.48899999999999999</v>
      </c>
      <c r="K231">
        <v>21.8</v>
      </c>
    </row>
    <row r="232" spans="1:11" x14ac:dyDescent="0.45">
      <c r="A232" s="10" t="s">
        <v>192</v>
      </c>
      <c r="B232" s="10" t="s">
        <v>21</v>
      </c>
      <c r="C232">
        <v>1347.2</v>
      </c>
      <c r="D232">
        <v>0.28899999999999998</v>
      </c>
      <c r="E232">
        <v>0.64500000000000002</v>
      </c>
      <c r="F232">
        <v>0.46700000000000003</v>
      </c>
      <c r="G232">
        <v>0.628</v>
      </c>
      <c r="H232">
        <v>0.90500000000000003</v>
      </c>
      <c r="I232">
        <v>0.82</v>
      </c>
      <c r="J232">
        <v>0.5</v>
      </c>
      <c r="K232">
        <v>22.3</v>
      </c>
    </row>
    <row r="233" spans="1:11" x14ac:dyDescent="0.45">
      <c r="A233" s="10" t="s">
        <v>58</v>
      </c>
      <c r="B233" s="10" t="s">
        <v>21</v>
      </c>
      <c r="C233">
        <v>701.2</v>
      </c>
      <c r="D233">
        <v>0.28899999999999998</v>
      </c>
      <c r="E233">
        <v>0.60599999999999998</v>
      </c>
      <c r="F233">
        <v>0.45100000000000001</v>
      </c>
      <c r="G233">
        <v>0.66300000000000003</v>
      </c>
      <c r="H233">
        <v>0.89200000000000002</v>
      </c>
      <c r="I233">
        <v>0.82</v>
      </c>
      <c r="J233">
        <v>0.51100000000000001</v>
      </c>
      <c r="K233">
        <v>21.2</v>
      </c>
    </row>
    <row r="234" spans="1:11" x14ac:dyDescent="0.45">
      <c r="A234" s="10" t="s">
        <v>430</v>
      </c>
      <c r="B234" s="10" t="s">
        <v>21</v>
      </c>
      <c r="C234">
        <v>904.1</v>
      </c>
      <c r="D234">
        <v>0.28899999999999998</v>
      </c>
      <c r="E234">
        <v>0.66900000000000004</v>
      </c>
      <c r="F234">
        <v>0.48699999999999999</v>
      </c>
      <c r="G234">
        <v>0.51600000000000001</v>
      </c>
      <c r="H234">
        <v>0.84799999999999998</v>
      </c>
      <c r="I234">
        <v>0.754</v>
      </c>
      <c r="J234">
        <v>0.52100000000000002</v>
      </c>
      <c r="K234">
        <v>19.899999999999999</v>
      </c>
    </row>
    <row r="235" spans="1:11" x14ac:dyDescent="0.45">
      <c r="A235" s="10" t="s">
        <v>698</v>
      </c>
      <c r="B235" s="10" t="s">
        <v>21</v>
      </c>
      <c r="C235">
        <v>1019.1</v>
      </c>
      <c r="D235">
        <v>0.28899999999999998</v>
      </c>
      <c r="E235">
        <v>0.69299999999999995</v>
      </c>
      <c r="F235">
        <v>0.504</v>
      </c>
      <c r="G235">
        <v>0.59799999999999998</v>
      </c>
      <c r="H235">
        <v>0.83199999999999996</v>
      </c>
      <c r="I235">
        <v>0.76900000000000002</v>
      </c>
      <c r="J235">
        <v>0.53100000000000003</v>
      </c>
      <c r="K235">
        <v>21.7</v>
      </c>
    </row>
    <row r="236" spans="1:11" x14ac:dyDescent="0.45">
      <c r="A236" s="10" t="s">
        <v>805</v>
      </c>
      <c r="B236" s="10" t="s">
        <v>21</v>
      </c>
      <c r="C236">
        <v>1046.2</v>
      </c>
      <c r="D236">
        <v>0.28899999999999998</v>
      </c>
      <c r="E236">
        <v>0.627</v>
      </c>
      <c r="F236">
        <v>0.48199999999999998</v>
      </c>
      <c r="G236">
        <v>0.70099999999999996</v>
      </c>
      <c r="H236">
        <v>0.85399999999999998</v>
      </c>
      <c r="I236">
        <v>0.81499999999999995</v>
      </c>
      <c r="J236">
        <v>0.57099999999999995</v>
      </c>
      <c r="K236">
        <v>21.9</v>
      </c>
    </row>
    <row r="237" spans="1:11" x14ac:dyDescent="0.45">
      <c r="A237" s="10" t="s">
        <v>345</v>
      </c>
      <c r="B237" s="10" t="s">
        <v>21</v>
      </c>
      <c r="C237">
        <v>482</v>
      </c>
      <c r="D237">
        <v>0.28799999999999998</v>
      </c>
      <c r="E237">
        <v>0.64200000000000002</v>
      </c>
      <c r="F237">
        <v>0.45600000000000002</v>
      </c>
      <c r="G237">
        <v>0.64300000000000002</v>
      </c>
      <c r="H237">
        <v>0.91200000000000003</v>
      </c>
      <c r="I237">
        <v>0.82199999999999995</v>
      </c>
      <c r="J237">
        <v>0.47299999999999998</v>
      </c>
      <c r="K237">
        <v>21.7</v>
      </c>
    </row>
    <row r="238" spans="1:11" x14ac:dyDescent="0.45">
      <c r="A238" s="10" t="s">
        <v>793</v>
      </c>
      <c r="B238" s="10" t="s">
        <v>21</v>
      </c>
      <c r="C238">
        <v>327.2</v>
      </c>
      <c r="D238">
        <v>0.28799999999999998</v>
      </c>
      <c r="E238">
        <v>0.626</v>
      </c>
      <c r="F238">
        <v>0.47199999999999998</v>
      </c>
      <c r="G238">
        <v>0.66500000000000004</v>
      </c>
      <c r="H238">
        <v>0.80200000000000005</v>
      </c>
      <c r="I238">
        <v>0.76400000000000001</v>
      </c>
      <c r="J238">
        <v>0.54300000000000004</v>
      </c>
      <c r="K238">
        <v>24.7</v>
      </c>
    </row>
    <row r="239" spans="1:11" x14ac:dyDescent="0.45">
      <c r="A239" s="10" t="s">
        <v>826</v>
      </c>
      <c r="B239" s="10" t="s">
        <v>21</v>
      </c>
      <c r="C239">
        <v>370</v>
      </c>
      <c r="D239">
        <v>0.28799999999999998</v>
      </c>
      <c r="E239">
        <v>0.71099999999999997</v>
      </c>
      <c r="F239">
        <v>0.48699999999999999</v>
      </c>
      <c r="G239">
        <v>0.499</v>
      </c>
      <c r="H239">
        <v>0.78300000000000003</v>
      </c>
      <c r="I239">
        <v>0.69499999999999995</v>
      </c>
      <c r="J239">
        <v>0.47199999999999998</v>
      </c>
      <c r="K239">
        <v>24.7</v>
      </c>
    </row>
    <row r="240" spans="1:11" x14ac:dyDescent="0.45">
      <c r="A240" s="10" t="s">
        <v>505</v>
      </c>
      <c r="B240" s="10" t="s">
        <v>21</v>
      </c>
      <c r="C240">
        <v>1059.2</v>
      </c>
      <c r="D240">
        <v>0.28799999999999998</v>
      </c>
      <c r="E240">
        <v>0.67600000000000005</v>
      </c>
      <c r="F240">
        <v>0.501</v>
      </c>
      <c r="G240">
        <v>0.56399999999999995</v>
      </c>
      <c r="H240">
        <v>0.84699999999999998</v>
      </c>
      <c r="I240">
        <v>0.77400000000000002</v>
      </c>
      <c r="J240">
        <v>0.54900000000000004</v>
      </c>
      <c r="K240">
        <v>20.6</v>
      </c>
    </row>
    <row r="241" spans="1:11" x14ac:dyDescent="0.45">
      <c r="A241" s="10" t="s">
        <v>40</v>
      </c>
      <c r="B241" s="10" t="s">
        <v>21</v>
      </c>
      <c r="C241">
        <v>434.2</v>
      </c>
      <c r="D241">
        <v>0.28799999999999998</v>
      </c>
      <c r="E241">
        <v>0.59099999999999997</v>
      </c>
      <c r="F241">
        <v>0.42799999999999999</v>
      </c>
      <c r="G241">
        <v>0.48199999999999998</v>
      </c>
      <c r="H241">
        <v>0.88300000000000001</v>
      </c>
      <c r="I241">
        <v>0.73899999999999999</v>
      </c>
      <c r="J241">
        <v>0.46300000000000002</v>
      </c>
      <c r="K241">
        <v>23.1</v>
      </c>
    </row>
    <row r="242" spans="1:11" x14ac:dyDescent="0.45">
      <c r="A242" s="10" t="s">
        <v>256</v>
      </c>
      <c r="B242" s="10" t="s">
        <v>21</v>
      </c>
      <c r="C242">
        <v>539</v>
      </c>
      <c r="D242">
        <v>0.28799999999999998</v>
      </c>
      <c r="E242">
        <v>0.69399999999999995</v>
      </c>
      <c r="F242">
        <v>0.48199999999999998</v>
      </c>
      <c r="G242">
        <v>0.51700000000000002</v>
      </c>
      <c r="H242">
        <v>0.85399999999999998</v>
      </c>
      <c r="I242">
        <v>0.749</v>
      </c>
      <c r="J242">
        <v>0.47799999999999998</v>
      </c>
      <c r="K242">
        <v>28</v>
      </c>
    </row>
    <row r="243" spans="1:11" x14ac:dyDescent="0.45">
      <c r="A243" s="10" t="s">
        <v>485</v>
      </c>
      <c r="B243" s="10" t="s">
        <v>21</v>
      </c>
      <c r="C243">
        <v>2491.1</v>
      </c>
      <c r="D243">
        <v>0.28799999999999998</v>
      </c>
      <c r="E243">
        <v>0.64100000000000001</v>
      </c>
      <c r="F243">
        <v>0.46400000000000002</v>
      </c>
      <c r="G243">
        <v>0.58299999999999996</v>
      </c>
      <c r="H243">
        <v>0.86699999999999999</v>
      </c>
      <c r="I243">
        <v>0.77800000000000002</v>
      </c>
      <c r="J243">
        <v>0.498</v>
      </c>
      <c r="K243">
        <v>22.2</v>
      </c>
    </row>
    <row r="244" spans="1:11" x14ac:dyDescent="0.45">
      <c r="A244" s="10" t="s">
        <v>822</v>
      </c>
      <c r="B244" s="10" t="s">
        <v>21</v>
      </c>
      <c r="C244">
        <v>648.20000000000005</v>
      </c>
      <c r="D244">
        <v>0.28799999999999998</v>
      </c>
      <c r="E244">
        <v>0.65500000000000003</v>
      </c>
      <c r="F244">
        <v>0.48</v>
      </c>
      <c r="G244">
        <v>0.58099999999999996</v>
      </c>
      <c r="H244">
        <v>0.83499999999999996</v>
      </c>
      <c r="I244">
        <v>0.76200000000000001</v>
      </c>
      <c r="J244">
        <v>0.52300000000000002</v>
      </c>
      <c r="K244">
        <v>22.6</v>
      </c>
    </row>
    <row r="245" spans="1:11" x14ac:dyDescent="0.45">
      <c r="A245" s="10" t="s">
        <v>517</v>
      </c>
      <c r="B245" s="10" t="s">
        <v>21</v>
      </c>
      <c r="C245">
        <v>1660.2</v>
      </c>
      <c r="D245">
        <v>0.28799999999999998</v>
      </c>
      <c r="E245">
        <v>0.65400000000000003</v>
      </c>
      <c r="F245">
        <v>0.47</v>
      </c>
      <c r="G245">
        <v>0.64700000000000002</v>
      </c>
      <c r="H245">
        <v>0.88700000000000001</v>
      </c>
      <c r="I245">
        <v>0.81299999999999994</v>
      </c>
      <c r="J245">
        <v>0.499</v>
      </c>
      <c r="K245">
        <v>24.3</v>
      </c>
    </row>
    <row r="246" spans="1:11" x14ac:dyDescent="0.45">
      <c r="A246" s="10" t="s">
        <v>379</v>
      </c>
      <c r="B246" s="10" t="s">
        <v>21</v>
      </c>
      <c r="C246">
        <v>1401.2</v>
      </c>
      <c r="D246">
        <v>0.28799999999999998</v>
      </c>
      <c r="E246">
        <v>0.65400000000000003</v>
      </c>
      <c r="F246">
        <v>0.47799999999999998</v>
      </c>
      <c r="G246">
        <v>0.622</v>
      </c>
      <c r="H246">
        <v>0.872</v>
      </c>
      <c r="I246">
        <v>0.79900000000000004</v>
      </c>
      <c r="J246">
        <v>0.51800000000000002</v>
      </c>
      <c r="K246">
        <v>22.8</v>
      </c>
    </row>
    <row r="247" spans="1:11" x14ac:dyDescent="0.45">
      <c r="A247" s="10" t="s">
        <v>34</v>
      </c>
      <c r="B247" s="10" t="s">
        <v>21</v>
      </c>
      <c r="C247">
        <v>449</v>
      </c>
      <c r="D247">
        <v>0.28799999999999998</v>
      </c>
      <c r="E247">
        <v>0.66800000000000004</v>
      </c>
      <c r="F247">
        <v>0.48399999999999999</v>
      </c>
      <c r="G247">
        <v>0.54700000000000004</v>
      </c>
      <c r="H247">
        <v>0.876</v>
      </c>
      <c r="I247">
        <v>0.78100000000000003</v>
      </c>
      <c r="J247">
        <v>0.51600000000000001</v>
      </c>
      <c r="K247">
        <v>22.6</v>
      </c>
    </row>
    <row r="248" spans="1:11" x14ac:dyDescent="0.45">
      <c r="A248" s="10" t="s">
        <v>794</v>
      </c>
      <c r="B248" s="10" t="s">
        <v>21</v>
      </c>
      <c r="C248">
        <v>1291</v>
      </c>
      <c r="D248">
        <v>0.28699999999999998</v>
      </c>
      <c r="E248">
        <v>0.66300000000000003</v>
      </c>
      <c r="F248">
        <v>0.499</v>
      </c>
      <c r="G248">
        <v>0.72299999999999998</v>
      </c>
      <c r="H248">
        <v>0.879</v>
      </c>
      <c r="I248">
        <v>0.84</v>
      </c>
      <c r="J248">
        <v>0.56399999999999995</v>
      </c>
      <c r="K248">
        <v>21.8</v>
      </c>
    </row>
    <row r="249" spans="1:11" x14ac:dyDescent="0.45">
      <c r="A249" s="10" t="s">
        <v>623</v>
      </c>
      <c r="B249" s="10" t="s">
        <v>21</v>
      </c>
      <c r="C249">
        <v>587</v>
      </c>
      <c r="D249">
        <v>0.28699999999999998</v>
      </c>
      <c r="E249">
        <v>0.66200000000000003</v>
      </c>
      <c r="F249">
        <v>0.47199999999999998</v>
      </c>
      <c r="G249">
        <v>0.622</v>
      </c>
      <c r="H249">
        <v>0.871</v>
      </c>
      <c r="I249">
        <v>0.79400000000000004</v>
      </c>
      <c r="J249">
        <v>0.49399999999999999</v>
      </c>
      <c r="K249">
        <v>22.3</v>
      </c>
    </row>
    <row r="250" spans="1:11" x14ac:dyDescent="0.45">
      <c r="A250" s="10" t="s">
        <v>699</v>
      </c>
      <c r="B250" s="10" t="s">
        <v>21</v>
      </c>
      <c r="C250">
        <v>1560.1</v>
      </c>
      <c r="D250">
        <v>0.28699999999999998</v>
      </c>
      <c r="E250">
        <v>0.64900000000000002</v>
      </c>
      <c r="F250">
        <v>0.47299999999999998</v>
      </c>
      <c r="G250">
        <v>0.67700000000000005</v>
      </c>
      <c r="H250">
        <v>0.88600000000000001</v>
      </c>
      <c r="I250">
        <v>0.82399999999999995</v>
      </c>
      <c r="J250">
        <v>0.51500000000000001</v>
      </c>
      <c r="K250">
        <v>20.6</v>
      </c>
    </row>
    <row r="251" spans="1:11" x14ac:dyDescent="0.45">
      <c r="A251" s="10" t="s">
        <v>41</v>
      </c>
      <c r="B251" s="10" t="s">
        <v>21</v>
      </c>
      <c r="C251">
        <v>403.2</v>
      </c>
      <c r="D251">
        <v>0.28699999999999998</v>
      </c>
      <c r="E251">
        <v>0.626</v>
      </c>
      <c r="F251">
        <v>0.44900000000000001</v>
      </c>
      <c r="G251">
        <v>0.59199999999999997</v>
      </c>
      <c r="H251">
        <v>0.871</v>
      </c>
      <c r="I251">
        <v>0.77700000000000002</v>
      </c>
      <c r="J251">
        <v>0.47699999999999998</v>
      </c>
      <c r="K251">
        <v>23.2</v>
      </c>
    </row>
    <row r="252" spans="1:11" x14ac:dyDescent="0.45">
      <c r="A252" s="10" t="s">
        <v>659</v>
      </c>
      <c r="B252" s="10" t="s">
        <v>21</v>
      </c>
      <c r="C252">
        <v>816.1</v>
      </c>
      <c r="D252">
        <v>0.28699999999999998</v>
      </c>
      <c r="E252">
        <v>0.67500000000000004</v>
      </c>
      <c r="F252">
        <v>0.48699999999999999</v>
      </c>
      <c r="G252">
        <v>0.59</v>
      </c>
      <c r="H252">
        <v>0.82199999999999995</v>
      </c>
      <c r="I252">
        <v>0.75600000000000001</v>
      </c>
      <c r="J252">
        <v>0.51600000000000001</v>
      </c>
      <c r="K252">
        <v>23.7</v>
      </c>
    </row>
    <row r="253" spans="1:11" x14ac:dyDescent="0.45">
      <c r="A253" s="10" t="s">
        <v>844</v>
      </c>
      <c r="B253" s="10" t="s">
        <v>21</v>
      </c>
      <c r="C253">
        <v>539.20000000000005</v>
      </c>
      <c r="D253">
        <v>0.28699999999999998</v>
      </c>
      <c r="E253">
        <v>0.64700000000000002</v>
      </c>
      <c r="F253">
        <v>0.47799999999999998</v>
      </c>
      <c r="G253">
        <v>0.63500000000000001</v>
      </c>
      <c r="H253">
        <v>0.82499999999999996</v>
      </c>
      <c r="I253">
        <v>0.77200000000000002</v>
      </c>
      <c r="J253">
        <v>0.53100000000000003</v>
      </c>
      <c r="K253">
        <v>30.1</v>
      </c>
    </row>
    <row r="254" spans="1:11" x14ac:dyDescent="0.45">
      <c r="A254" s="10" t="s">
        <v>731</v>
      </c>
      <c r="B254" s="10" t="s">
        <v>191</v>
      </c>
      <c r="C254">
        <v>399.2</v>
      </c>
      <c r="D254">
        <v>0.28699999999999998</v>
      </c>
      <c r="E254">
        <v>0.66500000000000004</v>
      </c>
      <c r="F254">
        <v>0.47099999999999997</v>
      </c>
      <c r="G254">
        <v>0.497</v>
      </c>
      <c r="H254">
        <v>0.83799999999999997</v>
      </c>
      <c r="I254">
        <v>0.73199999999999998</v>
      </c>
      <c r="J254">
        <v>0.48799999999999999</v>
      </c>
      <c r="K254">
        <v>21.9</v>
      </c>
    </row>
    <row r="255" spans="1:11" x14ac:dyDescent="0.45">
      <c r="A255" s="10" t="s">
        <v>721</v>
      </c>
      <c r="B255" s="10" t="s">
        <v>220</v>
      </c>
      <c r="C255">
        <v>491.1</v>
      </c>
      <c r="D255">
        <v>0.28699999999999998</v>
      </c>
      <c r="E255">
        <v>0.61699999999999999</v>
      </c>
      <c r="F255">
        <v>0.46300000000000002</v>
      </c>
      <c r="G255">
        <v>0.73699999999999999</v>
      </c>
      <c r="H255">
        <v>0.873</v>
      </c>
      <c r="I255">
        <v>0.83399999999999996</v>
      </c>
      <c r="J255">
        <v>0.53400000000000003</v>
      </c>
      <c r="K255">
        <v>18.5</v>
      </c>
    </row>
    <row r="256" spans="1:11" x14ac:dyDescent="0.45">
      <c r="A256" s="10" t="s">
        <v>813</v>
      </c>
      <c r="B256" s="10" t="s">
        <v>21</v>
      </c>
      <c r="C256">
        <v>413</v>
      </c>
      <c r="D256">
        <v>0.28699999999999998</v>
      </c>
      <c r="E256">
        <v>0.64100000000000001</v>
      </c>
      <c r="F256">
        <v>0.47199999999999998</v>
      </c>
      <c r="G256">
        <v>0.68</v>
      </c>
      <c r="H256">
        <v>0.878</v>
      </c>
      <c r="I256">
        <v>0.82099999999999995</v>
      </c>
      <c r="J256">
        <v>0.52300000000000002</v>
      </c>
      <c r="K256">
        <v>21</v>
      </c>
    </row>
    <row r="257" spans="1:11" x14ac:dyDescent="0.45">
      <c r="A257" s="10" t="s">
        <v>210</v>
      </c>
      <c r="B257" s="10" t="s">
        <v>21</v>
      </c>
      <c r="C257">
        <v>322</v>
      </c>
      <c r="D257">
        <v>0.28599999999999998</v>
      </c>
      <c r="E257">
        <v>0.63600000000000001</v>
      </c>
      <c r="F257">
        <v>0.46899999999999997</v>
      </c>
      <c r="G257">
        <v>0.73</v>
      </c>
      <c r="H257">
        <v>0.90800000000000003</v>
      </c>
      <c r="I257">
        <v>0.85599999999999998</v>
      </c>
      <c r="J257">
        <v>0.52200000000000002</v>
      </c>
      <c r="K257">
        <v>23.5</v>
      </c>
    </row>
    <row r="258" spans="1:11" x14ac:dyDescent="0.45">
      <c r="A258" s="10" t="s">
        <v>414</v>
      </c>
      <c r="B258" s="10" t="s">
        <v>21</v>
      </c>
      <c r="C258">
        <v>1072</v>
      </c>
      <c r="D258">
        <v>0.28599999999999998</v>
      </c>
      <c r="E258">
        <v>0.61899999999999999</v>
      </c>
      <c r="F258">
        <v>0.47499999999999998</v>
      </c>
      <c r="G258">
        <v>0.69399999999999995</v>
      </c>
      <c r="H258">
        <v>0.88800000000000001</v>
      </c>
      <c r="I258">
        <v>0.83699999999999997</v>
      </c>
      <c r="J258">
        <v>0.56799999999999995</v>
      </c>
      <c r="K258">
        <v>20.9</v>
      </c>
    </row>
    <row r="259" spans="1:11" x14ac:dyDescent="0.45">
      <c r="A259" s="10" t="s">
        <v>340</v>
      </c>
      <c r="B259" s="10" t="s">
        <v>21</v>
      </c>
      <c r="C259">
        <v>995.1</v>
      </c>
      <c r="D259">
        <v>0.28599999999999998</v>
      </c>
      <c r="E259">
        <v>0.65200000000000002</v>
      </c>
      <c r="F259">
        <v>0.49199999999999999</v>
      </c>
      <c r="G259">
        <v>0.67100000000000004</v>
      </c>
      <c r="H259">
        <v>0.88200000000000001</v>
      </c>
      <c r="I259">
        <v>0.82799999999999996</v>
      </c>
      <c r="J259">
        <v>0.56299999999999994</v>
      </c>
      <c r="K259">
        <v>19.899999999999999</v>
      </c>
    </row>
    <row r="260" spans="1:11" x14ac:dyDescent="0.45">
      <c r="A260" s="10" t="s">
        <v>518</v>
      </c>
      <c r="B260" s="10" t="s">
        <v>21</v>
      </c>
      <c r="C260">
        <v>1903.1</v>
      </c>
      <c r="D260">
        <v>0.28599999999999998</v>
      </c>
      <c r="E260">
        <v>0.629</v>
      </c>
      <c r="F260">
        <v>0.46600000000000003</v>
      </c>
      <c r="G260">
        <v>0.61399999999999999</v>
      </c>
      <c r="H260">
        <v>0.85299999999999998</v>
      </c>
      <c r="I260">
        <v>0.78300000000000003</v>
      </c>
      <c r="J260">
        <v>0.52300000000000002</v>
      </c>
      <c r="K260">
        <v>20.7</v>
      </c>
    </row>
    <row r="261" spans="1:11" x14ac:dyDescent="0.45">
      <c r="A261" s="10" t="s">
        <v>397</v>
      </c>
      <c r="B261" s="10" t="s">
        <v>21</v>
      </c>
      <c r="C261">
        <v>427.2</v>
      </c>
      <c r="D261">
        <v>0.28599999999999998</v>
      </c>
      <c r="E261">
        <v>0.57299999999999995</v>
      </c>
      <c r="F261">
        <v>0.439</v>
      </c>
      <c r="G261">
        <v>0.628</v>
      </c>
      <c r="H261">
        <v>0.88600000000000001</v>
      </c>
      <c r="I261">
        <v>0.80700000000000005</v>
      </c>
      <c r="J261">
        <v>0.53300000000000003</v>
      </c>
      <c r="K261">
        <v>21.3</v>
      </c>
    </row>
    <row r="262" spans="1:11" x14ac:dyDescent="0.45">
      <c r="A262" s="10" t="s">
        <v>271</v>
      </c>
      <c r="B262" s="10" t="s">
        <v>21</v>
      </c>
      <c r="C262">
        <v>420.2</v>
      </c>
      <c r="D262">
        <v>0.28599999999999998</v>
      </c>
      <c r="E262">
        <v>0.67500000000000004</v>
      </c>
      <c r="F262">
        <v>0.48899999999999999</v>
      </c>
      <c r="G262">
        <v>0.621</v>
      </c>
      <c r="H262">
        <v>0.84799999999999998</v>
      </c>
      <c r="I262">
        <v>0.78400000000000003</v>
      </c>
      <c r="J262">
        <v>0.52200000000000002</v>
      </c>
      <c r="K262">
        <v>23.2</v>
      </c>
    </row>
    <row r="263" spans="1:11" x14ac:dyDescent="0.45">
      <c r="A263" s="10" t="s">
        <v>578</v>
      </c>
      <c r="B263" s="10" t="s">
        <v>191</v>
      </c>
      <c r="C263">
        <v>356</v>
      </c>
      <c r="D263">
        <v>0.28599999999999998</v>
      </c>
      <c r="E263">
        <v>0.66500000000000004</v>
      </c>
      <c r="F263">
        <v>0.47299999999999998</v>
      </c>
      <c r="G263">
        <v>0.56200000000000006</v>
      </c>
      <c r="H263">
        <v>0.84299999999999997</v>
      </c>
      <c r="I263">
        <v>0.75700000000000001</v>
      </c>
      <c r="J263">
        <v>0.49399999999999999</v>
      </c>
      <c r="K263">
        <v>23.7</v>
      </c>
    </row>
    <row r="264" spans="1:11" x14ac:dyDescent="0.45">
      <c r="A264" s="10" t="s">
        <v>54</v>
      </c>
      <c r="B264" s="10" t="s">
        <v>21</v>
      </c>
      <c r="C264">
        <v>478.1</v>
      </c>
      <c r="D264">
        <v>0.28599999999999998</v>
      </c>
      <c r="E264">
        <v>0.626</v>
      </c>
      <c r="F264">
        <v>0.45600000000000002</v>
      </c>
      <c r="G264">
        <v>0.68200000000000005</v>
      </c>
      <c r="H264">
        <v>0.90300000000000002</v>
      </c>
      <c r="I264">
        <v>0.83399999999999996</v>
      </c>
      <c r="J264">
        <v>0.499</v>
      </c>
      <c r="K264">
        <v>23.8</v>
      </c>
    </row>
    <row r="265" spans="1:11" x14ac:dyDescent="0.45">
      <c r="A265" s="10" t="s">
        <v>126</v>
      </c>
      <c r="B265" s="10" t="s">
        <v>21</v>
      </c>
      <c r="C265">
        <v>322</v>
      </c>
      <c r="D265">
        <v>0.28599999999999998</v>
      </c>
      <c r="E265">
        <v>0.67500000000000004</v>
      </c>
      <c r="F265">
        <v>0.50700000000000001</v>
      </c>
      <c r="G265">
        <v>0.70699999999999996</v>
      </c>
      <c r="H265">
        <v>0.85699999999999998</v>
      </c>
      <c r="I265">
        <v>0.82</v>
      </c>
      <c r="J265">
        <v>0.56799999999999995</v>
      </c>
      <c r="K265">
        <v>21.4</v>
      </c>
    </row>
    <row r="266" spans="1:11" x14ac:dyDescent="0.45">
      <c r="A266" s="10" t="s">
        <v>776</v>
      </c>
      <c r="B266" s="10" t="s">
        <v>21</v>
      </c>
      <c r="C266">
        <v>398</v>
      </c>
      <c r="D266">
        <v>0.28599999999999998</v>
      </c>
      <c r="E266">
        <v>0.67400000000000004</v>
      </c>
      <c r="F266">
        <v>0.5</v>
      </c>
      <c r="G266">
        <v>0.71299999999999997</v>
      </c>
      <c r="H266">
        <v>0.879</v>
      </c>
      <c r="I266">
        <v>0.83699999999999997</v>
      </c>
      <c r="J266">
        <v>0.55200000000000005</v>
      </c>
      <c r="K266">
        <v>21.3</v>
      </c>
    </row>
    <row r="267" spans="1:11" x14ac:dyDescent="0.45">
      <c r="A267" s="10" t="s">
        <v>79</v>
      </c>
      <c r="B267" s="10" t="s">
        <v>21</v>
      </c>
      <c r="C267">
        <v>1135</v>
      </c>
      <c r="D267">
        <v>0.28599999999999998</v>
      </c>
      <c r="E267">
        <v>0.625</v>
      </c>
      <c r="F267">
        <v>0.46</v>
      </c>
      <c r="G267">
        <v>0.54400000000000004</v>
      </c>
      <c r="H267">
        <v>0.878</v>
      </c>
      <c r="I267">
        <v>0.77600000000000002</v>
      </c>
      <c r="J267">
        <v>0.51200000000000001</v>
      </c>
      <c r="K267">
        <v>21.9</v>
      </c>
    </row>
    <row r="268" spans="1:11" x14ac:dyDescent="0.45">
      <c r="A268" s="10" t="s">
        <v>299</v>
      </c>
      <c r="B268" s="10" t="s">
        <v>21</v>
      </c>
      <c r="C268">
        <v>634.1</v>
      </c>
      <c r="D268">
        <v>0.28599999999999998</v>
      </c>
      <c r="E268">
        <v>0.64200000000000002</v>
      </c>
      <c r="F268">
        <v>0.45600000000000002</v>
      </c>
      <c r="G268">
        <v>0.58499999999999996</v>
      </c>
      <c r="H268">
        <v>0.85799999999999998</v>
      </c>
      <c r="I268">
        <v>0.76900000000000002</v>
      </c>
      <c r="J268">
        <v>0.47899999999999998</v>
      </c>
      <c r="K268">
        <v>26.3</v>
      </c>
    </row>
    <row r="269" spans="1:11" x14ac:dyDescent="0.45">
      <c r="A269" s="10" t="s">
        <v>266</v>
      </c>
      <c r="B269" s="10" t="s">
        <v>21</v>
      </c>
      <c r="C269">
        <v>1459.1</v>
      </c>
      <c r="D269">
        <v>0.28499999999999998</v>
      </c>
      <c r="E269">
        <v>0.66900000000000004</v>
      </c>
      <c r="F269">
        <v>0.48899999999999999</v>
      </c>
      <c r="G269">
        <v>0.58699999999999997</v>
      </c>
      <c r="H269">
        <v>0.84099999999999997</v>
      </c>
      <c r="I269">
        <v>0.77200000000000002</v>
      </c>
      <c r="J269">
        <v>0.53200000000000003</v>
      </c>
      <c r="K269">
        <v>21.6</v>
      </c>
    </row>
    <row r="270" spans="1:11" x14ac:dyDescent="0.45">
      <c r="A270" s="10" t="s">
        <v>394</v>
      </c>
      <c r="B270" s="10" t="s">
        <v>21</v>
      </c>
      <c r="C270">
        <v>816.2</v>
      </c>
      <c r="D270">
        <v>0.28499999999999998</v>
      </c>
      <c r="E270">
        <v>0.65100000000000002</v>
      </c>
      <c r="F270">
        <v>0.47499999999999998</v>
      </c>
      <c r="G270">
        <v>0.61099999999999999</v>
      </c>
      <c r="H270">
        <v>0.85899999999999999</v>
      </c>
      <c r="I270">
        <v>0.78700000000000003</v>
      </c>
      <c r="J270">
        <v>0.51700000000000002</v>
      </c>
      <c r="K270">
        <v>22.4</v>
      </c>
    </row>
    <row r="271" spans="1:11" x14ac:dyDescent="0.45">
      <c r="A271" s="10" t="s">
        <v>275</v>
      </c>
      <c r="B271" s="10" t="s">
        <v>21</v>
      </c>
      <c r="C271">
        <v>336.2</v>
      </c>
      <c r="D271">
        <v>0.28499999999999998</v>
      </c>
      <c r="E271">
        <v>0.67400000000000004</v>
      </c>
      <c r="F271">
        <v>0.48</v>
      </c>
      <c r="G271">
        <v>0.505</v>
      </c>
      <c r="H271">
        <v>0.77600000000000002</v>
      </c>
      <c r="I271">
        <v>0.69599999999999995</v>
      </c>
      <c r="J271">
        <v>0.501</v>
      </c>
      <c r="K271">
        <v>24.9</v>
      </c>
    </row>
    <row r="272" spans="1:11" x14ac:dyDescent="0.45">
      <c r="A272" s="10" t="s">
        <v>1785</v>
      </c>
      <c r="B272" s="10" t="s">
        <v>21</v>
      </c>
      <c r="C272">
        <v>315.2</v>
      </c>
      <c r="D272">
        <v>0.28499999999999998</v>
      </c>
      <c r="E272">
        <v>0.67200000000000004</v>
      </c>
      <c r="F272">
        <v>0.495</v>
      </c>
      <c r="G272">
        <v>0.624</v>
      </c>
      <c r="H272">
        <v>0.84899999999999998</v>
      </c>
      <c r="I272">
        <v>0.79</v>
      </c>
      <c r="J272">
        <v>0.54300000000000004</v>
      </c>
      <c r="K272">
        <v>22</v>
      </c>
    </row>
    <row r="273" spans="1:11" x14ac:dyDescent="0.45">
      <c r="A273" s="10" t="s">
        <v>288</v>
      </c>
      <c r="B273" s="10" t="s">
        <v>21</v>
      </c>
      <c r="C273">
        <v>1451.2</v>
      </c>
      <c r="D273">
        <v>0.28499999999999998</v>
      </c>
      <c r="E273">
        <v>0.66</v>
      </c>
      <c r="F273">
        <v>0.48899999999999999</v>
      </c>
      <c r="G273">
        <v>0.59499999999999997</v>
      </c>
      <c r="H273">
        <v>0.86199999999999999</v>
      </c>
      <c r="I273">
        <v>0.79100000000000004</v>
      </c>
      <c r="J273">
        <v>0.54400000000000004</v>
      </c>
      <c r="K273">
        <v>21.7</v>
      </c>
    </row>
    <row r="274" spans="1:11" x14ac:dyDescent="0.45">
      <c r="A274" s="10" t="s">
        <v>374</v>
      </c>
      <c r="B274" s="10" t="s">
        <v>21</v>
      </c>
      <c r="C274">
        <v>1855.1</v>
      </c>
      <c r="D274">
        <v>0.28499999999999998</v>
      </c>
      <c r="E274">
        <v>0.628</v>
      </c>
      <c r="F274">
        <v>0.45900000000000002</v>
      </c>
      <c r="G274">
        <v>0.75</v>
      </c>
      <c r="H274">
        <v>0.90500000000000003</v>
      </c>
      <c r="I274">
        <v>0.85699999999999998</v>
      </c>
      <c r="J274">
        <v>0.50700000000000001</v>
      </c>
      <c r="K274">
        <v>17</v>
      </c>
    </row>
    <row r="275" spans="1:11" x14ac:dyDescent="0.45">
      <c r="A275" s="10" t="s">
        <v>543</v>
      </c>
      <c r="B275" s="10" t="s">
        <v>87</v>
      </c>
      <c r="C275">
        <v>466.2</v>
      </c>
      <c r="D275">
        <v>0.28499999999999998</v>
      </c>
      <c r="E275">
        <v>0.7</v>
      </c>
      <c r="F275">
        <v>0.505</v>
      </c>
      <c r="G275">
        <v>0.60399999999999998</v>
      </c>
      <c r="H275">
        <v>0.85299999999999998</v>
      </c>
      <c r="I275">
        <v>0.78700000000000003</v>
      </c>
      <c r="J275">
        <v>0.52900000000000003</v>
      </c>
      <c r="K275">
        <v>21.7</v>
      </c>
    </row>
    <row r="276" spans="1:11" x14ac:dyDescent="0.45">
      <c r="A276" s="10" t="s">
        <v>108</v>
      </c>
      <c r="B276" s="10" t="s">
        <v>109</v>
      </c>
      <c r="C276">
        <v>337</v>
      </c>
      <c r="D276">
        <v>0.28499999999999998</v>
      </c>
      <c r="E276">
        <v>0.65</v>
      </c>
      <c r="F276">
        <v>0.47099999999999997</v>
      </c>
      <c r="G276">
        <v>0.497</v>
      </c>
      <c r="H276">
        <v>0.84</v>
      </c>
      <c r="I276">
        <v>0.73799999999999999</v>
      </c>
      <c r="J276">
        <v>0.50900000000000001</v>
      </c>
      <c r="K276">
        <v>19.899999999999999</v>
      </c>
    </row>
    <row r="277" spans="1:11" x14ac:dyDescent="0.45">
      <c r="A277" s="10" t="s">
        <v>739</v>
      </c>
      <c r="B277" s="10" t="s">
        <v>191</v>
      </c>
      <c r="C277">
        <v>361.1</v>
      </c>
      <c r="D277">
        <v>0.28499999999999998</v>
      </c>
      <c r="E277">
        <v>0.67600000000000005</v>
      </c>
      <c r="F277">
        <v>0.48499999999999999</v>
      </c>
      <c r="G277">
        <v>0.57799999999999996</v>
      </c>
      <c r="H277">
        <v>0.82199999999999995</v>
      </c>
      <c r="I277">
        <v>0.752</v>
      </c>
      <c r="J277">
        <v>0.51200000000000001</v>
      </c>
      <c r="K277">
        <v>19.7</v>
      </c>
    </row>
    <row r="278" spans="1:11" x14ac:dyDescent="0.45">
      <c r="A278" s="10" t="s">
        <v>771</v>
      </c>
      <c r="B278" s="10" t="s">
        <v>21</v>
      </c>
      <c r="C278">
        <v>458.2</v>
      </c>
      <c r="D278">
        <v>0.28499999999999998</v>
      </c>
      <c r="E278">
        <v>0.68</v>
      </c>
      <c r="F278">
        <v>0.50900000000000001</v>
      </c>
      <c r="G278">
        <v>0.59799999999999998</v>
      </c>
      <c r="H278">
        <v>0.83199999999999996</v>
      </c>
      <c r="I278">
        <v>0.77500000000000002</v>
      </c>
      <c r="J278">
        <v>0.56699999999999995</v>
      </c>
      <c r="K278">
        <v>23.5</v>
      </c>
    </row>
    <row r="279" spans="1:11" x14ac:dyDescent="0.45">
      <c r="A279" s="10" t="s">
        <v>859</v>
      </c>
      <c r="B279" s="10" t="s">
        <v>21</v>
      </c>
      <c r="C279">
        <v>303.10000000000002</v>
      </c>
      <c r="D279">
        <v>0.28499999999999998</v>
      </c>
      <c r="E279">
        <v>0.65300000000000002</v>
      </c>
      <c r="F279">
        <v>0.48499999999999999</v>
      </c>
      <c r="G279">
        <v>0.624</v>
      </c>
      <c r="H279">
        <v>0.77300000000000002</v>
      </c>
      <c r="I279">
        <v>0.73299999999999998</v>
      </c>
      <c r="J279">
        <v>0.54300000000000004</v>
      </c>
      <c r="K279">
        <v>23.3</v>
      </c>
    </row>
    <row r="280" spans="1:11" x14ac:dyDescent="0.45">
      <c r="A280" s="10" t="s">
        <v>217</v>
      </c>
      <c r="B280" s="10" t="s">
        <v>21</v>
      </c>
      <c r="C280">
        <v>1422.1</v>
      </c>
      <c r="D280">
        <v>0.28499999999999998</v>
      </c>
      <c r="E280">
        <v>0.55900000000000005</v>
      </c>
      <c r="F280">
        <v>0.43099999999999999</v>
      </c>
      <c r="G280">
        <v>0.73899999999999999</v>
      </c>
      <c r="H280">
        <v>0.89800000000000002</v>
      </c>
      <c r="I280">
        <v>0.84899999999999998</v>
      </c>
      <c r="J280">
        <v>0.53400000000000003</v>
      </c>
      <c r="K280">
        <v>18.899999999999999</v>
      </c>
    </row>
    <row r="281" spans="1:11" x14ac:dyDescent="0.45">
      <c r="A281" s="10" t="s">
        <v>43</v>
      </c>
      <c r="B281" s="10" t="s">
        <v>21</v>
      </c>
      <c r="C281">
        <v>1625.2</v>
      </c>
      <c r="D281">
        <v>0.28499999999999998</v>
      </c>
      <c r="E281">
        <v>0.627</v>
      </c>
      <c r="F281">
        <v>0.441</v>
      </c>
      <c r="G281">
        <v>0.61699999999999999</v>
      </c>
      <c r="H281">
        <v>0.88900000000000001</v>
      </c>
      <c r="I281">
        <v>0.79400000000000004</v>
      </c>
      <c r="J281">
        <v>0.45900000000000002</v>
      </c>
      <c r="K281">
        <v>21.4</v>
      </c>
    </row>
    <row r="282" spans="1:11" x14ac:dyDescent="0.45">
      <c r="A282" s="10" t="s">
        <v>162</v>
      </c>
      <c r="B282" s="10" t="s">
        <v>26</v>
      </c>
      <c r="C282">
        <v>324.2</v>
      </c>
      <c r="D282">
        <v>0.28499999999999998</v>
      </c>
      <c r="E282">
        <v>0.65800000000000003</v>
      </c>
      <c r="F282">
        <v>0.48499999999999999</v>
      </c>
      <c r="G282">
        <v>0.68500000000000005</v>
      </c>
      <c r="H282">
        <v>0.89600000000000002</v>
      </c>
      <c r="I282">
        <v>0.83799999999999997</v>
      </c>
      <c r="J282">
        <v>0.53700000000000003</v>
      </c>
      <c r="K282">
        <v>20.9</v>
      </c>
    </row>
    <row r="283" spans="1:11" x14ac:dyDescent="0.45">
      <c r="A283" s="10" t="s">
        <v>642</v>
      </c>
      <c r="B283" s="10" t="s">
        <v>21</v>
      </c>
      <c r="C283">
        <v>1269.0999999999999</v>
      </c>
      <c r="D283">
        <v>0.28499999999999998</v>
      </c>
      <c r="E283">
        <v>0.65200000000000002</v>
      </c>
      <c r="F283">
        <v>0.46400000000000002</v>
      </c>
      <c r="G283">
        <v>0.65400000000000003</v>
      </c>
      <c r="H283">
        <v>0.85699999999999998</v>
      </c>
      <c r="I283">
        <v>0.79300000000000004</v>
      </c>
      <c r="J283">
        <v>0.48799999999999999</v>
      </c>
      <c r="K283">
        <v>24.7</v>
      </c>
    </row>
    <row r="284" spans="1:11" x14ac:dyDescent="0.45">
      <c r="A284" s="10" t="s">
        <v>1524</v>
      </c>
      <c r="B284" s="10" t="s">
        <v>21</v>
      </c>
      <c r="C284">
        <v>307.2</v>
      </c>
      <c r="D284">
        <v>0.28499999999999998</v>
      </c>
      <c r="E284">
        <v>0.67400000000000004</v>
      </c>
      <c r="F284">
        <v>0.47199999999999998</v>
      </c>
      <c r="G284">
        <v>0.56000000000000005</v>
      </c>
      <c r="H284">
        <v>0.84199999999999997</v>
      </c>
      <c r="I284">
        <v>0.754</v>
      </c>
      <c r="J284">
        <v>0.48199999999999998</v>
      </c>
      <c r="K284">
        <v>21</v>
      </c>
    </row>
    <row r="285" spans="1:11" x14ac:dyDescent="0.45">
      <c r="A285" s="10" t="s">
        <v>400</v>
      </c>
      <c r="B285" s="10" t="s">
        <v>21</v>
      </c>
      <c r="C285">
        <v>706.1</v>
      </c>
      <c r="D285">
        <v>0.28499999999999998</v>
      </c>
      <c r="E285">
        <v>0.66</v>
      </c>
      <c r="F285">
        <v>0.48</v>
      </c>
      <c r="G285">
        <v>0.53300000000000003</v>
      </c>
      <c r="H285">
        <v>0.84499999999999997</v>
      </c>
      <c r="I285">
        <v>0.75600000000000001</v>
      </c>
      <c r="J285">
        <v>0.52</v>
      </c>
      <c r="K285">
        <v>22.6</v>
      </c>
    </row>
    <row r="286" spans="1:11" x14ac:dyDescent="0.45">
      <c r="A286" s="10" t="s">
        <v>28</v>
      </c>
      <c r="B286" s="10" t="s">
        <v>21</v>
      </c>
      <c r="C286">
        <v>499</v>
      </c>
      <c r="D286">
        <v>0.28399999999999997</v>
      </c>
      <c r="E286">
        <v>0.66900000000000004</v>
      </c>
      <c r="F286">
        <v>0.46899999999999997</v>
      </c>
      <c r="G286">
        <v>0.65</v>
      </c>
      <c r="H286">
        <v>0.91100000000000003</v>
      </c>
      <c r="I286">
        <v>0.82899999999999996</v>
      </c>
      <c r="J286">
        <v>0.47899999999999998</v>
      </c>
      <c r="K286">
        <v>22.9</v>
      </c>
    </row>
    <row r="287" spans="1:11" x14ac:dyDescent="0.45">
      <c r="A287" s="10" t="s">
        <v>459</v>
      </c>
      <c r="B287" s="10" t="s">
        <v>21</v>
      </c>
      <c r="C287">
        <v>1237.0999999999999</v>
      </c>
      <c r="D287">
        <v>0.28399999999999997</v>
      </c>
      <c r="E287">
        <v>0.61899999999999999</v>
      </c>
      <c r="F287">
        <v>0.45800000000000002</v>
      </c>
      <c r="G287">
        <v>0.65300000000000002</v>
      </c>
      <c r="H287">
        <v>0.86299999999999999</v>
      </c>
      <c r="I287">
        <v>0.8</v>
      </c>
      <c r="J287">
        <v>0.52</v>
      </c>
      <c r="K287">
        <v>24</v>
      </c>
    </row>
    <row r="288" spans="1:11" x14ac:dyDescent="0.45">
      <c r="A288" s="10" t="s">
        <v>629</v>
      </c>
      <c r="B288" s="10" t="s">
        <v>21</v>
      </c>
      <c r="C288">
        <v>1228</v>
      </c>
      <c r="D288">
        <v>0.28399999999999997</v>
      </c>
      <c r="E288">
        <v>0.65200000000000002</v>
      </c>
      <c r="F288">
        <v>0.46700000000000003</v>
      </c>
      <c r="G288">
        <v>0.498</v>
      </c>
      <c r="H288">
        <v>0.82499999999999996</v>
      </c>
      <c r="I288">
        <v>0.72499999999999998</v>
      </c>
      <c r="J288">
        <v>0.497</v>
      </c>
      <c r="K288">
        <v>23.3</v>
      </c>
    </row>
    <row r="289" spans="1:11" x14ac:dyDescent="0.45">
      <c r="A289" s="10" t="s">
        <v>253</v>
      </c>
      <c r="B289" s="10" t="s">
        <v>21</v>
      </c>
      <c r="C289">
        <v>330.2</v>
      </c>
      <c r="D289">
        <v>0.28399999999999997</v>
      </c>
      <c r="E289">
        <v>0.66800000000000004</v>
      </c>
      <c r="F289">
        <v>0.505</v>
      </c>
      <c r="G289">
        <v>0.48299999999999998</v>
      </c>
      <c r="H289">
        <v>0.78800000000000003</v>
      </c>
      <c r="I289">
        <v>0.71499999999999997</v>
      </c>
      <c r="J289">
        <v>0.57599999999999996</v>
      </c>
      <c r="K289">
        <v>24.2</v>
      </c>
    </row>
    <row r="290" spans="1:11" x14ac:dyDescent="0.45">
      <c r="A290" s="10" t="s">
        <v>355</v>
      </c>
      <c r="B290" s="10" t="s">
        <v>21</v>
      </c>
      <c r="C290">
        <v>529</v>
      </c>
      <c r="D290">
        <v>0.28399999999999997</v>
      </c>
      <c r="E290">
        <v>0.64300000000000002</v>
      </c>
      <c r="F290">
        <v>0.45300000000000001</v>
      </c>
      <c r="G290">
        <v>0.63700000000000001</v>
      </c>
      <c r="H290">
        <v>0.88600000000000001</v>
      </c>
      <c r="I290">
        <v>0.80400000000000005</v>
      </c>
      <c r="J290">
        <v>0.47099999999999997</v>
      </c>
      <c r="K290">
        <v>20.2</v>
      </c>
    </row>
    <row r="291" spans="1:11" x14ac:dyDescent="0.45">
      <c r="A291" s="10" t="s">
        <v>207</v>
      </c>
      <c r="B291" s="10" t="s">
        <v>21</v>
      </c>
      <c r="C291">
        <v>420.2</v>
      </c>
      <c r="D291">
        <v>0.28399999999999997</v>
      </c>
      <c r="E291">
        <v>0.64200000000000002</v>
      </c>
      <c r="F291">
        <v>0.47599999999999998</v>
      </c>
      <c r="G291">
        <v>0.60199999999999998</v>
      </c>
      <c r="H291">
        <v>0.874</v>
      </c>
      <c r="I291">
        <v>0.79900000000000004</v>
      </c>
      <c r="J291">
        <v>0.53700000000000003</v>
      </c>
      <c r="K291">
        <v>24</v>
      </c>
    </row>
    <row r="292" spans="1:11" x14ac:dyDescent="0.45">
      <c r="A292" s="10" t="s">
        <v>203</v>
      </c>
      <c r="B292" s="10" t="s">
        <v>21</v>
      </c>
      <c r="C292">
        <v>1669</v>
      </c>
      <c r="D292">
        <v>0.28399999999999997</v>
      </c>
      <c r="E292">
        <v>0.61299999999999999</v>
      </c>
      <c r="F292">
        <v>0.438</v>
      </c>
      <c r="G292">
        <v>0.499</v>
      </c>
      <c r="H292">
        <v>0.83599999999999997</v>
      </c>
      <c r="I292">
        <v>0.72</v>
      </c>
      <c r="J292">
        <v>0.47</v>
      </c>
      <c r="K292">
        <v>21.1</v>
      </c>
    </row>
    <row r="293" spans="1:11" x14ac:dyDescent="0.45">
      <c r="A293" s="10" t="s">
        <v>674</v>
      </c>
      <c r="B293" s="10" t="s">
        <v>21</v>
      </c>
      <c r="C293">
        <v>1013.2</v>
      </c>
      <c r="D293">
        <v>0.28399999999999997</v>
      </c>
      <c r="E293">
        <v>0.66900000000000004</v>
      </c>
      <c r="F293">
        <v>0.47599999999999998</v>
      </c>
      <c r="G293">
        <v>0.52600000000000002</v>
      </c>
      <c r="H293">
        <v>0.82199999999999995</v>
      </c>
      <c r="I293">
        <v>0.73299999999999998</v>
      </c>
      <c r="J293">
        <v>0.5</v>
      </c>
      <c r="K293">
        <v>22.7</v>
      </c>
    </row>
    <row r="294" spans="1:11" x14ac:dyDescent="0.45">
      <c r="A294" s="10" t="s">
        <v>68</v>
      </c>
      <c r="B294" s="10" t="s">
        <v>21</v>
      </c>
      <c r="C294">
        <v>495.1</v>
      </c>
      <c r="D294">
        <v>0.28399999999999997</v>
      </c>
      <c r="E294">
        <v>0.64300000000000002</v>
      </c>
      <c r="F294">
        <v>0.45900000000000002</v>
      </c>
      <c r="G294">
        <v>0.46899999999999997</v>
      </c>
      <c r="H294">
        <v>0.85099999999999998</v>
      </c>
      <c r="I294">
        <v>0.73</v>
      </c>
      <c r="J294">
        <v>0.48799999999999999</v>
      </c>
      <c r="K294">
        <v>24.7</v>
      </c>
    </row>
    <row r="295" spans="1:11" x14ac:dyDescent="0.45">
      <c r="A295" s="10" t="s">
        <v>560</v>
      </c>
      <c r="B295" s="10" t="s">
        <v>21</v>
      </c>
      <c r="C295">
        <v>1100.0999999999999</v>
      </c>
      <c r="D295">
        <v>0.28399999999999997</v>
      </c>
      <c r="E295">
        <v>0.66400000000000003</v>
      </c>
      <c r="F295">
        <v>0.47399999999999998</v>
      </c>
      <c r="G295">
        <v>0.61</v>
      </c>
      <c r="H295">
        <v>0.84599999999999997</v>
      </c>
      <c r="I295">
        <v>0.77600000000000002</v>
      </c>
      <c r="J295">
        <v>0.501</v>
      </c>
      <c r="K295">
        <v>22.5</v>
      </c>
    </row>
    <row r="296" spans="1:11" x14ac:dyDescent="0.45">
      <c r="A296" s="10" t="s">
        <v>343</v>
      </c>
      <c r="B296" s="10" t="s">
        <v>21</v>
      </c>
      <c r="C296">
        <v>326.10000000000002</v>
      </c>
      <c r="D296">
        <v>0.28399999999999997</v>
      </c>
      <c r="E296">
        <v>0.69299999999999995</v>
      </c>
      <c r="F296">
        <v>0.49399999999999999</v>
      </c>
      <c r="G296">
        <v>0.59199999999999997</v>
      </c>
      <c r="H296">
        <v>0.873</v>
      </c>
      <c r="I296">
        <v>0.79500000000000004</v>
      </c>
      <c r="J296">
        <v>0.51400000000000001</v>
      </c>
      <c r="K296">
        <v>22.1</v>
      </c>
    </row>
    <row r="297" spans="1:11" x14ac:dyDescent="0.45">
      <c r="A297" s="10" t="s">
        <v>746</v>
      </c>
      <c r="B297" s="10" t="s">
        <v>21</v>
      </c>
      <c r="C297">
        <v>377</v>
      </c>
      <c r="D297">
        <v>0.28399999999999997</v>
      </c>
      <c r="E297">
        <v>0.64600000000000002</v>
      </c>
      <c r="F297">
        <v>0.48</v>
      </c>
      <c r="G297">
        <v>0.66900000000000004</v>
      </c>
      <c r="H297">
        <v>0.86899999999999999</v>
      </c>
      <c r="I297">
        <v>0.81499999999999995</v>
      </c>
      <c r="J297">
        <v>0.54200000000000004</v>
      </c>
      <c r="K297">
        <v>19.100000000000001</v>
      </c>
    </row>
    <row r="298" spans="1:11" x14ac:dyDescent="0.45">
      <c r="A298" s="10" t="s">
        <v>173</v>
      </c>
      <c r="B298" s="10" t="s">
        <v>174</v>
      </c>
      <c r="C298">
        <v>386.2</v>
      </c>
      <c r="D298">
        <v>0.28399999999999997</v>
      </c>
      <c r="E298">
        <v>0.67500000000000004</v>
      </c>
      <c r="F298">
        <v>0.49399999999999999</v>
      </c>
      <c r="G298">
        <v>0.53800000000000003</v>
      </c>
      <c r="H298">
        <v>0.86899999999999999</v>
      </c>
      <c r="I298">
        <v>0.78100000000000003</v>
      </c>
      <c r="J298">
        <v>0.53700000000000003</v>
      </c>
      <c r="K298">
        <v>19.8</v>
      </c>
    </row>
    <row r="299" spans="1:11" x14ac:dyDescent="0.45">
      <c r="A299" s="10" t="s">
        <v>719</v>
      </c>
      <c r="B299" s="10" t="s">
        <v>115</v>
      </c>
      <c r="C299">
        <v>579.1</v>
      </c>
      <c r="D299">
        <v>0.28399999999999997</v>
      </c>
      <c r="E299">
        <v>0.70699999999999996</v>
      </c>
      <c r="F299">
        <v>0.50800000000000001</v>
      </c>
      <c r="G299">
        <v>0.56499999999999995</v>
      </c>
      <c r="H299">
        <v>0.83699999999999997</v>
      </c>
      <c r="I299">
        <v>0.76600000000000001</v>
      </c>
      <c r="J299">
        <v>0.52900000000000003</v>
      </c>
      <c r="K299">
        <v>20.2</v>
      </c>
    </row>
    <row r="300" spans="1:11" x14ac:dyDescent="0.45">
      <c r="A300" s="10" t="s">
        <v>403</v>
      </c>
      <c r="B300" s="10" t="s">
        <v>21</v>
      </c>
      <c r="C300">
        <v>332</v>
      </c>
      <c r="D300">
        <v>0.28399999999999997</v>
      </c>
      <c r="E300">
        <v>0.67600000000000005</v>
      </c>
      <c r="F300">
        <v>0.48199999999999998</v>
      </c>
      <c r="G300">
        <v>0.63</v>
      </c>
      <c r="H300">
        <v>0.91100000000000003</v>
      </c>
      <c r="I300">
        <v>0.82899999999999996</v>
      </c>
      <c r="J300">
        <v>0.504</v>
      </c>
      <c r="K300">
        <v>24.8</v>
      </c>
    </row>
    <row r="301" spans="1:11" x14ac:dyDescent="0.45">
      <c r="A301" s="10" t="s">
        <v>185</v>
      </c>
      <c r="B301" s="10" t="s">
        <v>21</v>
      </c>
      <c r="C301">
        <v>528.1</v>
      </c>
      <c r="D301">
        <v>0.28399999999999997</v>
      </c>
      <c r="E301">
        <v>0.63</v>
      </c>
      <c r="F301">
        <v>0.45200000000000001</v>
      </c>
      <c r="G301">
        <v>0.57299999999999995</v>
      </c>
      <c r="H301">
        <v>0.87</v>
      </c>
      <c r="I301">
        <v>0.77500000000000002</v>
      </c>
      <c r="J301">
        <v>0.48699999999999999</v>
      </c>
      <c r="K301">
        <v>20.100000000000001</v>
      </c>
    </row>
    <row r="302" spans="1:11" x14ac:dyDescent="0.45">
      <c r="A302" s="10" t="s">
        <v>835</v>
      </c>
      <c r="B302" s="10" t="s">
        <v>279</v>
      </c>
      <c r="C302">
        <v>321.10000000000002</v>
      </c>
      <c r="D302">
        <v>0.28299999999999997</v>
      </c>
      <c r="E302">
        <v>0.65900000000000003</v>
      </c>
      <c r="F302">
        <v>0.45200000000000001</v>
      </c>
      <c r="G302">
        <v>0.46</v>
      </c>
      <c r="H302">
        <v>0.754</v>
      </c>
      <c r="I302">
        <v>0.65200000000000002</v>
      </c>
      <c r="J302">
        <v>0.44800000000000001</v>
      </c>
      <c r="K302">
        <v>23.7</v>
      </c>
    </row>
    <row r="303" spans="1:11" x14ac:dyDescent="0.45">
      <c r="A303" s="10" t="s">
        <v>199</v>
      </c>
      <c r="B303" s="10" t="s">
        <v>21</v>
      </c>
      <c r="C303">
        <v>1258</v>
      </c>
      <c r="D303">
        <v>0.28299999999999997</v>
      </c>
      <c r="E303">
        <v>0.622</v>
      </c>
      <c r="F303">
        <v>0.46100000000000002</v>
      </c>
      <c r="G303">
        <v>0.57199999999999995</v>
      </c>
      <c r="H303">
        <v>0.86399999999999999</v>
      </c>
      <c r="I303">
        <v>0.77900000000000003</v>
      </c>
      <c r="J303">
        <v>0.52500000000000002</v>
      </c>
      <c r="K303">
        <v>20.7</v>
      </c>
    </row>
    <row r="304" spans="1:11" x14ac:dyDescent="0.45">
      <c r="A304" s="10" t="s">
        <v>75</v>
      </c>
      <c r="B304" s="10" t="s">
        <v>21</v>
      </c>
      <c r="C304">
        <v>1283.2</v>
      </c>
      <c r="D304">
        <v>0.28299999999999997</v>
      </c>
      <c r="E304">
        <v>0.61499999999999999</v>
      </c>
      <c r="F304">
        <v>0.45</v>
      </c>
      <c r="G304">
        <v>0.69299999999999995</v>
      </c>
      <c r="H304">
        <v>0.89600000000000002</v>
      </c>
      <c r="I304">
        <v>0.83199999999999996</v>
      </c>
      <c r="J304">
        <v>0.502</v>
      </c>
      <c r="K304">
        <v>22.5</v>
      </c>
    </row>
    <row r="305" spans="1:11" x14ac:dyDescent="0.45">
      <c r="A305" s="10" t="s">
        <v>402</v>
      </c>
      <c r="B305" s="10" t="s">
        <v>21</v>
      </c>
      <c r="C305">
        <v>1357</v>
      </c>
      <c r="D305">
        <v>0.28299999999999997</v>
      </c>
      <c r="E305">
        <v>0.63200000000000001</v>
      </c>
      <c r="F305">
        <v>0.45800000000000002</v>
      </c>
      <c r="G305">
        <v>0.52300000000000002</v>
      </c>
      <c r="H305">
        <v>0.84199999999999997</v>
      </c>
      <c r="I305">
        <v>0.74299999999999999</v>
      </c>
      <c r="J305">
        <v>0.501</v>
      </c>
      <c r="K305">
        <v>23.5</v>
      </c>
    </row>
    <row r="306" spans="1:11" x14ac:dyDescent="0.45">
      <c r="A306" s="10" t="s">
        <v>806</v>
      </c>
      <c r="B306" s="10" t="s">
        <v>21</v>
      </c>
      <c r="C306">
        <v>735</v>
      </c>
      <c r="D306">
        <v>0.28299999999999997</v>
      </c>
      <c r="E306">
        <v>0.627</v>
      </c>
      <c r="F306">
        <v>0.46899999999999997</v>
      </c>
      <c r="G306">
        <v>0.73099999999999998</v>
      </c>
      <c r="H306">
        <v>0.88800000000000001</v>
      </c>
      <c r="I306">
        <v>0.84399999999999997</v>
      </c>
      <c r="J306">
        <v>0.53900000000000003</v>
      </c>
      <c r="K306">
        <v>19</v>
      </c>
    </row>
    <row r="307" spans="1:11" x14ac:dyDescent="0.45">
      <c r="A307" s="10" t="s">
        <v>166</v>
      </c>
      <c r="B307" s="10" t="s">
        <v>21</v>
      </c>
      <c r="C307">
        <v>769.2</v>
      </c>
      <c r="D307">
        <v>0.28299999999999997</v>
      </c>
      <c r="E307">
        <v>0.57999999999999996</v>
      </c>
      <c r="F307">
        <v>0.43099999999999999</v>
      </c>
      <c r="G307">
        <v>0.60799999999999998</v>
      </c>
      <c r="H307">
        <v>0.80800000000000005</v>
      </c>
      <c r="I307">
        <v>0.74199999999999999</v>
      </c>
      <c r="J307">
        <v>0.499</v>
      </c>
      <c r="K307">
        <v>23.6</v>
      </c>
    </row>
    <row r="308" spans="1:11" x14ac:dyDescent="0.45">
      <c r="A308" s="10" t="s">
        <v>735</v>
      </c>
      <c r="B308" s="10" t="s">
        <v>21</v>
      </c>
      <c r="C308">
        <v>380.1</v>
      </c>
      <c r="D308">
        <v>0.28299999999999997</v>
      </c>
      <c r="E308">
        <v>0.63900000000000001</v>
      </c>
      <c r="F308">
        <v>0.47599999999999998</v>
      </c>
      <c r="G308">
        <v>0.67500000000000004</v>
      </c>
      <c r="H308">
        <v>0.86799999999999999</v>
      </c>
      <c r="I308">
        <v>0.81499999999999995</v>
      </c>
      <c r="J308">
        <v>0.54200000000000004</v>
      </c>
      <c r="K308">
        <v>23.3</v>
      </c>
    </row>
    <row r="309" spans="1:11" x14ac:dyDescent="0.45">
      <c r="A309" s="10" t="s">
        <v>437</v>
      </c>
      <c r="B309" s="10" t="s">
        <v>21</v>
      </c>
      <c r="C309">
        <v>485.1</v>
      </c>
      <c r="D309">
        <v>0.28299999999999997</v>
      </c>
      <c r="E309">
        <v>0.64600000000000002</v>
      </c>
      <c r="F309">
        <v>0.47299999999999998</v>
      </c>
      <c r="G309">
        <v>0.59299999999999997</v>
      </c>
      <c r="H309">
        <v>0.83399999999999996</v>
      </c>
      <c r="I309">
        <v>0.76600000000000001</v>
      </c>
      <c r="J309">
        <v>0.52500000000000002</v>
      </c>
      <c r="K309">
        <v>23.9</v>
      </c>
    </row>
    <row r="310" spans="1:11" x14ac:dyDescent="0.45">
      <c r="A310" s="10" t="s">
        <v>690</v>
      </c>
      <c r="B310" s="10" t="s">
        <v>21</v>
      </c>
      <c r="C310">
        <v>373.1</v>
      </c>
      <c r="D310">
        <v>0.28299999999999997</v>
      </c>
      <c r="E310">
        <v>0.60799999999999998</v>
      </c>
      <c r="F310">
        <v>0.438</v>
      </c>
      <c r="G310">
        <v>0.46899999999999997</v>
      </c>
      <c r="H310">
        <v>0.81899999999999995</v>
      </c>
      <c r="I310">
        <v>0.70099999999999996</v>
      </c>
      <c r="J310">
        <v>0.47799999999999998</v>
      </c>
      <c r="K310">
        <v>23.6</v>
      </c>
    </row>
    <row r="311" spans="1:11" x14ac:dyDescent="0.45">
      <c r="A311" s="10" t="s">
        <v>636</v>
      </c>
      <c r="B311" s="10" t="s">
        <v>21</v>
      </c>
      <c r="C311">
        <v>945</v>
      </c>
      <c r="D311">
        <v>0.28299999999999997</v>
      </c>
      <c r="E311">
        <v>0.61599999999999999</v>
      </c>
      <c r="F311">
        <v>0.45</v>
      </c>
      <c r="G311">
        <v>0.57099999999999995</v>
      </c>
      <c r="H311">
        <v>0.84899999999999998</v>
      </c>
      <c r="I311">
        <v>0.76100000000000001</v>
      </c>
      <c r="J311">
        <v>0.5</v>
      </c>
      <c r="K311">
        <v>24</v>
      </c>
    </row>
    <row r="312" spans="1:11" x14ac:dyDescent="0.45">
      <c r="A312" s="10" t="s">
        <v>223</v>
      </c>
      <c r="B312" s="10" t="s">
        <v>21</v>
      </c>
      <c r="C312">
        <v>520.20000000000005</v>
      </c>
      <c r="D312">
        <v>0.28299999999999997</v>
      </c>
      <c r="E312">
        <v>0.58799999999999997</v>
      </c>
      <c r="F312">
        <v>0.438</v>
      </c>
      <c r="G312">
        <v>0.61599999999999999</v>
      </c>
      <c r="H312">
        <v>0.86699999999999999</v>
      </c>
      <c r="I312">
        <v>0.78700000000000003</v>
      </c>
      <c r="J312">
        <v>0.50800000000000001</v>
      </c>
      <c r="K312">
        <v>25</v>
      </c>
    </row>
    <row r="313" spans="1:11" x14ac:dyDescent="0.45">
      <c r="A313" s="10" t="s">
        <v>625</v>
      </c>
      <c r="B313" s="10" t="s">
        <v>21</v>
      </c>
      <c r="C313">
        <v>470.1</v>
      </c>
      <c r="D313">
        <v>0.28299999999999997</v>
      </c>
      <c r="E313">
        <v>0.64</v>
      </c>
      <c r="F313">
        <v>0.45300000000000001</v>
      </c>
      <c r="G313">
        <v>0.58599999999999997</v>
      </c>
      <c r="H313">
        <v>0.83099999999999996</v>
      </c>
      <c r="I313">
        <v>0.751</v>
      </c>
      <c r="J313">
        <v>0.47499999999999998</v>
      </c>
      <c r="K313">
        <v>22.6</v>
      </c>
    </row>
    <row r="314" spans="1:11" x14ac:dyDescent="0.45">
      <c r="A314" s="10" t="s">
        <v>457</v>
      </c>
      <c r="B314" s="10" t="s">
        <v>21</v>
      </c>
      <c r="C314">
        <v>341.2</v>
      </c>
      <c r="D314">
        <v>0.28299999999999997</v>
      </c>
      <c r="E314">
        <v>0.61899999999999999</v>
      </c>
      <c r="F314">
        <v>0.44900000000000001</v>
      </c>
      <c r="G314">
        <v>0.628</v>
      </c>
      <c r="H314">
        <v>0.81499999999999995</v>
      </c>
      <c r="I314">
        <v>0.755</v>
      </c>
      <c r="J314">
        <v>0.49299999999999999</v>
      </c>
      <c r="K314">
        <v>22.1</v>
      </c>
    </row>
    <row r="315" spans="1:11" x14ac:dyDescent="0.45">
      <c r="A315" s="10" t="s">
        <v>598</v>
      </c>
      <c r="B315" s="10" t="s">
        <v>21</v>
      </c>
      <c r="C315">
        <v>926</v>
      </c>
      <c r="D315">
        <v>0.28299999999999997</v>
      </c>
      <c r="E315">
        <v>0.65400000000000003</v>
      </c>
      <c r="F315">
        <v>0.47499999999999998</v>
      </c>
      <c r="G315">
        <v>0.57299999999999995</v>
      </c>
      <c r="H315">
        <v>0.85199999999999998</v>
      </c>
      <c r="I315">
        <v>0.77200000000000002</v>
      </c>
      <c r="J315">
        <v>0.51700000000000002</v>
      </c>
      <c r="K315">
        <v>21</v>
      </c>
    </row>
    <row r="316" spans="1:11" x14ac:dyDescent="0.45">
      <c r="A316" s="10" t="s">
        <v>29</v>
      </c>
      <c r="B316" s="10" t="s">
        <v>21</v>
      </c>
      <c r="C316">
        <v>1141.0999999999999</v>
      </c>
      <c r="D316">
        <v>0.28299999999999997</v>
      </c>
      <c r="E316">
        <v>0.61099999999999999</v>
      </c>
      <c r="F316">
        <v>0.42599999999999999</v>
      </c>
      <c r="G316">
        <v>0.67900000000000005</v>
      </c>
      <c r="H316">
        <v>0.89900000000000002</v>
      </c>
      <c r="I316">
        <v>0.81699999999999995</v>
      </c>
      <c r="J316">
        <v>0.438</v>
      </c>
      <c r="K316">
        <v>18.5</v>
      </c>
    </row>
    <row r="317" spans="1:11" x14ac:dyDescent="0.45">
      <c r="A317" s="10" t="s">
        <v>647</v>
      </c>
      <c r="B317" s="10" t="s">
        <v>21</v>
      </c>
      <c r="C317">
        <v>984.2</v>
      </c>
      <c r="D317">
        <v>0.28199999999999997</v>
      </c>
      <c r="E317">
        <v>0.66</v>
      </c>
      <c r="F317">
        <v>0.47399999999999998</v>
      </c>
      <c r="G317">
        <v>0.54600000000000004</v>
      </c>
      <c r="H317">
        <v>0.83599999999999997</v>
      </c>
      <c r="I317">
        <v>0.751</v>
      </c>
      <c r="J317">
        <v>0.50900000000000001</v>
      </c>
      <c r="K317">
        <v>21.6</v>
      </c>
    </row>
    <row r="318" spans="1:11" x14ac:dyDescent="0.45">
      <c r="A318" s="10" t="s">
        <v>83</v>
      </c>
      <c r="B318" s="10" t="s">
        <v>21</v>
      </c>
      <c r="C318">
        <v>762.1</v>
      </c>
      <c r="D318">
        <v>0.28199999999999997</v>
      </c>
      <c r="E318">
        <v>0.59899999999999998</v>
      </c>
      <c r="F318">
        <v>0.45300000000000001</v>
      </c>
      <c r="G318">
        <v>0.66900000000000004</v>
      </c>
      <c r="H318">
        <v>0.86799999999999999</v>
      </c>
      <c r="I318">
        <v>0.81100000000000005</v>
      </c>
      <c r="J318">
        <v>0.53900000000000003</v>
      </c>
      <c r="K318">
        <v>20.8</v>
      </c>
    </row>
    <row r="319" spans="1:11" x14ac:dyDescent="0.45">
      <c r="A319" s="10" t="s">
        <v>140</v>
      </c>
      <c r="B319" s="10" t="s">
        <v>21</v>
      </c>
      <c r="C319">
        <v>984</v>
      </c>
      <c r="D319">
        <v>0.28199999999999997</v>
      </c>
      <c r="E319">
        <v>0.63900000000000001</v>
      </c>
      <c r="F319">
        <v>0.46200000000000002</v>
      </c>
      <c r="G319">
        <v>0.51</v>
      </c>
      <c r="H319">
        <v>0.88200000000000001</v>
      </c>
      <c r="I319">
        <v>0.76900000000000002</v>
      </c>
      <c r="J319">
        <v>0.503</v>
      </c>
      <c r="K319">
        <v>23.8</v>
      </c>
    </row>
    <row r="320" spans="1:11" x14ac:dyDescent="0.45">
      <c r="A320" s="10" t="s">
        <v>749</v>
      </c>
      <c r="B320" s="10" t="s">
        <v>21</v>
      </c>
      <c r="C320">
        <v>586.20000000000005</v>
      </c>
      <c r="D320">
        <v>0.28199999999999997</v>
      </c>
      <c r="E320">
        <v>0.64</v>
      </c>
      <c r="F320">
        <v>0.46500000000000002</v>
      </c>
      <c r="G320">
        <v>0.63</v>
      </c>
      <c r="H320">
        <v>0.88</v>
      </c>
      <c r="I320">
        <v>0.80600000000000005</v>
      </c>
      <c r="J320">
        <v>0.51100000000000001</v>
      </c>
      <c r="K320">
        <v>22.2</v>
      </c>
    </row>
    <row r="321" spans="1:11" x14ac:dyDescent="0.45">
      <c r="A321" s="10" t="s">
        <v>445</v>
      </c>
      <c r="B321" s="10" t="s">
        <v>21</v>
      </c>
      <c r="C321">
        <v>1364</v>
      </c>
      <c r="D321">
        <v>0.28199999999999997</v>
      </c>
      <c r="E321">
        <v>0.61299999999999999</v>
      </c>
      <c r="F321">
        <v>0.45700000000000002</v>
      </c>
      <c r="G321">
        <v>0.62</v>
      </c>
      <c r="H321">
        <v>0.88</v>
      </c>
      <c r="I321">
        <v>0.80400000000000005</v>
      </c>
      <c r="J321">
        <v>0.52700000000000002</v>
      </c>
      <c r="K321">
        <v>19.899999999999999</v>
      </c>
    </row>
    <row r="322" spans="1:11" x14ac:dyDescent="0.45">
      <c r="A322" s="10" t="s">
        <v>233</v>
      </c>
      <c r="B322" s="10" t="s">
        <v>21</v>
      </c>
      <c r="C322">
        <v>498.2</v>
      </c>
      <c r="D322">
        <v>0.28199999999999997</v>
      </c>
      <c r="E322">
        <v>0.63400000000000001</v>
      </c>
      <c r="F322">
        <v>0.46800000000000003</v>
      </c>
      <c r="G322">
        <v>0.79200000000000004</v>
      </c>
      <c r="H322">
        <v>0.91200000000000003</v>
      </c>
      <c r="I322">
        <v>0.878</v>
      </c>
      <c r="J322">
        <v>0.52700000000000002</v>
      </c>
      <c r="K322">
        <v>18.7</v>
      </c>
    </row>
    <row r="323" spans="1:11" x14ac:dyDescent="0.45">
      <c r="A323" s="10" t="s">
        <v>729</v>
      </c>
      <c r="B323" s="10" t="s">
        <v>37</v>
      </c>
      <c r="C323">
        <v>1848.2</v>
      </c>
      <c r="D323">
        <v>0.28199999999999997</v>
      </c>
      <c r="E323">
        <v>0.64200000000000002</v>
      </c>
      <c r="F323">
        <v>0.46899999999999997</v>
      </c>
      <c r="G323">
        <v>0.65600000000000003</v>
      </c>
      <c r="H323">
        <v>0.877</v>
      </c>
      <c r="I323">
        <v>0.81399999999999995</v>
      </c>
      <c r="J323">
        <v>0.52</v>
      </c>
      <c r="K323">
        <v>21.2</v>
      </c>
    </row>
    <row r="324" spans="1:11" x14ac:dyDescent="0.45">
      <c r="A324" s="10" t="s">
        <v>277</v>
      </c>
      <c r="B324" s="10" t="s">
        <v>21</v>
      </c>
      <c r="C324">
        <v>1378.2</v>
      </c>
      <c r="D324">
        <v>0.28199999999999997</v>
      </c>
      <c r="E324">
        <v>0.64500000000000002</v>
      </c>
      <c r="F324">
        <v>0.45800000000000002</v>
      </c>
      <c r="G324">
        <v>0.56899999999999995</v>
      </c>
      <c r="H324">
        <v>0.85899999999999999</v>
      </c>
      <c r="I324">
        <v>0.76700000000000002</v>
      </c>
      <c r="J324">
        <v>0.48499999999999999</v>
      </c>
      <c r="K324">
        <v>24.7</v>
      </c>
    </row>
    <row r="325" spans="1:11" x14ac:dyDescent="0.45">
      <c r="A325" s="10" t="s">
        <v>131</v>
      </c>
      <c r="B325" s="10" t="s">
        <v>21</v>
      </c>
      <c r="C325">
        <v>331.1</v>
      </c>
      <c r="D325">
        <v>0.28199999999999997</v>
      </c>
      <c r="E325">
        <v>0.64700000000000002</v>
      </c>
      <c r="F325">
        <v>0.46400000000000002</v>
      </c>
      <c r="G325">
        <v>0.626</v>
      </c>
      <c r="H325">
        <v>0.86099999999999999</v>
      </c>
      <c r="I325">
        <v>0.78900000000000003</v>
      </c>
      <c r="J325">
        <v>0.498</v>
      </c>
      <c r="K325">
        <v>25</v>
      </c>
    </row>
    <row r="326" spans="1:11" x14ac:dyDescent="0.45">
      <c r="A326" s="10" t="s">
        <v>204</v>
      </c>
      <c r="B326" s="10" t="s">
        <v>21</v>
      </c>
      <c r="C326">
        <v>758.1</v>
      </c>
      <c r="D326">
        <v>0.28199999999999997</v>
      </c>
      <c r="E326">
        <v>0.622</v>
      </c>
      <c r="F326">
        <v>0.45800000000000002</v>
      </c>
      <c r="G326">
        <v>0.72299999999999998</v>
      </c>
      <c r="H326">
        <v>0.92800000000000005</v>
      </c>
      <c r="I326">
        <v>0.86699999999999999</v>
      </c>
      <c r="J326">
        <v>0.51800000000000002</v>
      </c>
      <c r="K326">
        <v>20.2</v>
      </c>
    </row>
    <row r="327" spans="1:11" x14ac:dyDescent="0.45">
      <c r="A327" s="10" t="s">
        <v>74</v>
      </c>
      <c r="B327" s="10" t="s">
        <v>26</v>
      </c>
      <c r="C327">
        <v>718.2</v>
      </c>
      <c r="D327">
        <v>0.28199999999999997</v>
      </c>
      <c r="E327">
        <v>0.59499999999999997</v>
      </c>
      <c r="F327">
        <v>0.435</v>
      </c>
      <c r="G327">
        <v>0.45200000000000001</v>
      </c>
      <c r="H327">
        <v>0.86399999999999999</v>
      </c>
      <c r="I327">
        <v>0.72699999999999998</v>
      </c>
      <c r="J327">
        <v>0.48799999999999999</v>
      </c>
      <c r="K327">
        <v>22.8</v>
      </c>
    </row>
    <row r="328" spans="1:11" x14ac:dyDescent="0.45">
      <c r="A328" s="10" t="s">
        <v>259</v>
      </c>
      <c r="B328" s="10" t="s">
        <v>21</v>
      </c>
      <c r="C328">
        <v>2096.1</v>
      </c>
      <c r="D328">
        <v>0.28199999999999997</v>
      </c>
      <c r="E328">
        <v>0.63</v>
      </c>
      <c r="F328">
        <v>0.46700000000000003</v>
      </c>
      <c r="G328">
        <v>0.69099999999999995</v>
      </c>
      <c r="H328">
        <v>0.88800000000000001</v>
      </c>
      <c r="I328">
        <v>0.83199999999999996</v>
      </c>
      <c r="J328">
        <v>0.53300000000000003</v>
      </c>
      <c r="K328">
        <v>21.7</v>
      </c>
    </row>
    <row r="329" spans="1:11" x14ac:dyDescent="0.45">
      <c r="A329" s="10" t="s">
        <v>387</v>
      </c>
      <c r="B329" s="10" t="s">
        <v>21</v>
      </c>
      <c r="C329">
        <v>498</v>
      </c>
      <c r="D329">
        <v>0.28199999999999997</v>
      </c>
      <c r="E329">
        <v>0.65800000000000003</v>
      </c>
      <c r="F329">
        <v>0.47299999999999998</v>
      </c>
      <c r="G329">
        <v>0.59799999999999998</v>
      </c>
      <c r="H329">
        <v>0.86399999999999999</v>
      </c>
      <c r="I329">
        <v>0.78600000000000003</v>
      </c>
      <c r="J329">
        <v>0.50700000000000001</v>
      </c>
      <c r="K329">
        <v>17.2</v>
      </c>
    </row>
    <row r="330" spans="1:11" x14ac:dyDescent="0.45">
      <c r="A330" s="10" t="s">
        <v>651</v>
      </c>
      <c r="B330" s="10" t="s">
        <v>21</v>
      </c>
      <c r="C330">
        <v>324</v>
      </c>
      <c r="D330">
        <v>0.28100000000000003</v>
      </c>
      <c r="E330">
        <v>0.63300000000000001</v>
      </c>
      <c r="F330">
        <v>0.47599999999999998</v>
      </c>
      <c r="G330">
        <v>0.65</v>
      </c>
      <c r="H330">
        <v>0.9</v>
      </c>
      <c r="I330">
        <v>0.83399999999999996</v>
      </c>
      <c r="J330">
        <v>0.55300000000000005</v>
      </c>
      <c r="K330">
        <v>23.4</v>
      </c>
    </row>
    <row r="331" spans="1:11" x14ac:dyDescent="0.45">
      <c r="A331" s="10" t="s">
        <v>717</v>
      </c>
      <c r="B331" s="10" t="s">
        <v>109</v>
      </c>
      <c r="C331">
        <v>794.1</v>
      </c>
      <c r="D331">
        <v>0.28100000000000003</v>
      </c>
      <c r="E331">
        <v>0.61599999999999999</v>
      </c>
      <c r="F331">
        <v>0.46500000000000002</v>
      </c>
      <c r="G331">
        <v>0.76700000000000002</v>
      </c>
      <c r="H331">
        <v>0.84</v>
      </c>
      <c r="I331">
        <v>0.82</v>
      </c>
      <c r="J331">
        <v>0.55000000000000004</v>
      </c>
      <c r="K331">
        <v>18.100000000000001</v>
      </c>
    </row>
    <row r="332" spans="1:11" x14ac:dyDescent="0.45">
      <c r="A332" s="10" t="s">
        <v>576</v>
      </c>
      <c r="B332" s="10" t="s">
        <v>21</v>
      </c>
      <c r="C332">
        <v>374</v>
      </c>
      <c r="D332">
        <v>0.28100000000000003</v>
      </c>
      <c r="E332">
        <v>0.64</v>
      </c>
      <c r="F332">
        <v>0.47199999999999998</v>
      </c>
      <c r="G332">
        <v>0.60299999999999998</v>
      </c>
      <c r="H332">
        <v>0.83399999999999996</v>
      </c>
      <c r="I332">
        <v>0.76900000000000002</v>
      </c>
      <c r="J332">
        <v>0.53100000000000003</v>
      </c>
      <c r="K332">
        <v>22.3</v>
      </c>
    </row>
    <row r="333" spans="1:11" x14ac:dyDescent="0.45">
      <c r="A333" s="10" t="s">
        <v>491</v>
      </c>
      <c r="B333" s="10" t="s">
        <v>21</v>
      </c>
      <c r="C333">
        <v>1766.1</v>
      </c>
      <c r="D333">
        <v>0.28100000000000003</v>
      </c>
      <c r="E333">
        <v>0.64100000000000001</v>
      </c>
      <c r="F333">
        <v>0.46600000000000003</v>
      </c>
      <c r="G333">
        <v>0.60799999999999998</v>
      </c>
      <c r="H333">
        <v>0.88900000000000001</v>
      </c>
      <c r="I333">
        <v>0.80600000000000005</v>
      </c>
      <c r="J333">
        <v>0.51400000000000001</v>
      </c>
      <c r="K333">
        <v>22</v>
      </c>
    </row>
    <row r="334" spans="1:11" x14ac:dyDescent="0.45">
      <c r="A334" s="10" t="s">
        <v>780</v>
      </c>
      <c r="B334" s="10" t="s">
        <v>21</v>
      </c>
      <c r="C334">
        <v>450.1</v>
      </c>
      <c r="D334">
        <v>0.28100000000000003</v>
      </c>
      <c r="E334">
        <v>0.65700000000000003</v>
      </c>
      <c r="F334">
        <v>0.47599999999999998</v>
      </c>
      <c r="G334">
        <v>0.54</v>
      </c>
      <c r="H334">
        <v>0.81100000000000005</v>
      </c>
      <c r="I334">
        <v>0.73399999999999999</v>
      </c>
      <c r="J334">
        <v>0.51800000000000002</v>
      </c>
      <c r="K334">
        <v>23.8</v>
      </c>
    </row>
    <row r="335" spans="1:11" x14ac:dyDescent="0.45">
      <c r="A335" s="10" t="s">
        <v>38</v>
      </c>
      <c r="B335" s="10" t="s">
        <v>21</v>
      </c>
      <c r="C335">
        <v>401.1</v>
      </c>
      <c r="D335">
        <v>0.28100000000000003</v>
      </c>
      <c r="E335">
        <v>0.63100000000000001</v>
      </c>
      <c r="F335">
        <v>0.45200000000000001</v>
      </c>
      <c r="G335">
        <v>0.63300000000000001</v>
      </c>
      <c r="H335">
        <v>0.86899999999999999</v>
      </c>
      <c r="I335">
        <v>0.79400000000000004</v>
      </c>
      <c r="J335">
        <v>0.49</v>
      </c>
      <c r="K335">
        <v>22.9</v>
      </c>
    </row>
    <row r="336" spans="1:11" x14ac:dyDescent="0.45">
      <c r="A336" s="10" t="s">
        <v>582</v>
      </c>
      <c r="B336" s="10" t="s">
        <v>21</v>
      </c>
      <c r="C336">
        <v>1680.2</v>
      </c>
      <c r="D336">
        <v>0.28100000000000003</v>
      </c>
      <c r="E336">
        <v>0.63100000000000001</v>
      </c>
      <c r="F336">
        <v>0.46600000000000003</v>
      </c>
      <c r="G336">
        <v>0.51300000000000001</v>
      </c>
      <c r="H336">
        <v>0.82799999999999996</v>
      </c>
      <c r="I336">
        <v>0.73799999999999999</v>
      </c>
      <c r="J336">
        <v>0.52700000000000002</v>
      </c>
      <c r="K336">
        <v>24.8</v>
      </c>
    </row>
    <row r="337" spans="1:11" x14ac:dyDescent="0.45">
      <c r="A337" s="10" t="s">
        <v>385</v>
      </c>
      <c r="B337" s="10" t="s">
        <v>335</v>
      </c>
      <c r="C337">
        <v>315.2</v>
      </c>
      <c r="D337">
        <v>0.28100000000000003</v>
      </c>
      <c r="E337">
        <v>0.64600000000000002</v>
      </c>
      <c r="F337">
        <v>0.46300000000000002</v>
      </c>
      <c r="G337">
        <v>0.47</v>
      </c>
      <c r="H337">
        <v>0.86199999999999999</v>
      </c>
      <c r="I337">
        <v>0.74299999999999999</v>
      </c>
      <c r="J337">
        <v>0.5</v>
      </c>
      <c r="K337">
        <v>21.7</v>
      </c>
    </row>
    <row r="338" spans="1:11" x14ac:dyDescent="0.45">
      <c r="A338" s="10" t="s">
        <v>365</v>
      </c>
      <c r="B338" s="10" t="s">
        <v>26</v>
      </c>
      <c r="C338">
        <v>421</v>
      </c>
      <c r="D338">
        <v>0.28100000000000003</v>
      </c>
      <c r="E338">
        <v>0.63</v>
      </c>
      <c r="F338">
        <v>0.45700000000000002</v>
      </c>
      <c r="G338">
        <v>0.73699999999999999</v>
      </c>
      <c r="H338">
        <v>0.90300000000000002</v>
      </c>
      <c r="I338">
        <v>0.85299999999999998</v>
      </c>
      <c r="J338">
        <v>0.50700000000000001</v>
      </c>
      <c r="K338">
        <v>21</v>
      </c>
    </row>
    <row r="339" spans="1:11" x14ac:dyDescent="0.45">
      <c r="A339" s="10" t="s">
        <v>456</v>
      </c>
      <c r="B339" s="10" t="s">
        <v>21</v>
      </c>
      <c r="C339">
        <v>844.1</v>
      </c>
      <c r="D339">
        <v>0.28100000000000003</v>
      </c>
      <c r="E339">
        <v>0.67600000000000005</v>
      </c>
      <c r="F339">
        <v>0.49299999999999999</v>
      </c>
      <c r="G339">
        <v>0.621</v>
      </c>
      <c r="H339">
        <v>0.85699999999999998</v>
      </c>
      <c r="I339">
        <v>0.79500000000000004</v>
      </c>
      <c r="J339">
        <v>0.53600000000000003</v>
      </c>
      <c r="K339">
        <v>22.2</v>
      </c>
    </row>
    <row r="340" spans="1:11" x14ac:dyDescent="0.45">
      <c r="A340" s="10" t="s">
        <v>483</v>
      </c>
      <c r="B340" s="10" t="s">
        <v>21</v>
      </c>
      <c r="C340">
        <v>316</v>
      </c>
      <c r="D340">
        <v>0.28100000000000003</v>
      </c>
      <c r="E340">
        <v>0.61</v>
      </c>
      <c r="F340">
        <v>0.44400000000000001</v>
      </c>
      <c r="G340">
        <v>0.58199999999999996</v>
      </c>
      <c r="H340">
        <v>0.85599999999999998</v>
      </c>
      <c r="I340">
        <v>0.76900000000000002</v>
      </c>
      <c r="J340">
        <v>0.497</v>
      </c>
      <c r="K340">
        <v>23.5</v>
      </c>
    </row>
    <row r="341" spans="1:11" x14ac:dyDescent="0.45">
      <c r="A341" s="10" t="s">
        <v>458</v>
      </c>
      <c r="B341" s="10" t="s">
        <v>21</v>
      </c>
      <c r="C341">
        <v>643.20000000000005</v>
      </c>
      <c r="D341">
        <v>0.28000000000000003</v>
      </c>
      <c r="E341">
        <v>0.68100000000000005</v>
      </c>
      <c r="F341">
        <v>0.47299999999999998</v>
      </c>
      <c r="G341">
        <v>0.67300000000000004</v>
      </c>
      <c r="H341">
        <v>0.873</v>
      </c>
      <c r="I341">
        <v>0.81200000000000006</v>
      </c>
      <c r="J341">
        <v>0.48199999999999998</v>
      </c>
      <c r="K341">
        <v>20.7</v>
      </c>
    </row>
    <row r="342" spans="1:11" x14ac:dyDescent="0.45">
      <c r="A342" s="10" t="s">
        <v>816</v>
      </c>
      <c r="B342" s="10" t="s">
        <v>21</v>
      </c>
      <c r="C342">
        <v>803.1</v>
      </c>
      <c r="D342">
        <v>0.28000000000000003</v>
      </c>
      <c r="E342">
        <v>0.65400000000000003</v>
      </c>
      <c r="F342">
        <v>0.47</v>
      </c>
      <c r="G342">
        <v>0.57599999999999996</v>
      </c>
      <c r="H342">
        <v>0.85299999999999998</v>
      </c>
      <c r="I342">
        <v>0.77200000000000002</v>
      </c>
      <c r="J342">
        <v>0.50900000000000001</v>
      </c>
      <c r="K342">
        <v>20.7</v>
      </c>
    </row>
    <row r="343" spans="1:11" x14ac:dyDescent="0.45">
      <c r="A343" s="10" t="s">
        <v>27</v>
      </c>
      <c r="B343" s="10" t="s">
        <v>21</v>
      </c>
      <c r="C343">
        <v>386.2</v>
      </c>
      <c r="D343">
        <v>0.28000000000000003</v>
      </c>
      <c r="E343">
        <v>0.67</v>
      </c>
      <c r="F343">
        <v>0.48799999999999999</v>
      </c>
      <c r="G343">
        <v>0.629</v>
      </c>
      <c r="H343">
        <v>0.86799999999999999</v>
      </c>
      <c r="I343">
        <v>0.80400000000000005</v>
      </c>
      <c r="J343">
        <v>0.53400000000000003</v>
      </c>
      <c r="K343">
        <v>25.9</v>
      </c>
    </row>
    <row r="344" spans="1:11" x14ac:dyDescent="0.45">
      <c r="A344" s="10" t="s">
        <v>823</v>
      </c>
      <c r="B344" s="10" t="s">
        <v>21</v>
      </c>
      <c r="C344">
        <v>407.2</v>
      </c>
      <c r="D344">
        <v>0.28000000000000003</v>
      </c>
      <c r="E344">
        <v>0.69899999999999995</v>
      </c>
      <c r="F344">
        <v>0.504</v>
      </c>
      <c r="G344">
        <v>0.57799999999999996</v>
      </c>
      <c r="H344">
        <v>0.76700000000000002</v>
      </c>
      <c r="I344">
        <v>0.71899999999999997</v>
      </c>
      <c r="J344">
        <v>0.53500000000000003</v>
      </c>
      <c r="K344">
        <v>22.5</v>
      </c>
    </row>
    <row r="345" spans="1:11" x14ac:dyDescent="0.45">
      <c r="A345" s="10" t="s">
        <v>779</v>
      </c>
      <c r="B345" s="10" t="s">
        <v>477</v>
      </c>
      <c r="C345">
        <v>648</v>
      </c>
      <c r="D345">
        <v>0.28000000000000003</v>
      </c>
      <c r="E345">
        <v>0.65100000000000002</v>
      </c>
      <c r="F345">
        <v>0.46300000000000002</v>
      </c>
      <c r="G345">
        <v>0.501</v>
      </c>
      <c r="H345">
        <v>0.79800000000000004</v>
      </c>
      <c r="I345">
        <v>0.70699999999999996</v>
      </c>
      <c r="J345">
        <v>0.49299999999999999</v>
      </c>
      <c r="K345">
        <v>21.6</v>
      </c>
    </row>
    <row r="346" spans="1:11" x14ac:dyDescent="0.45">
      <c r="A346" s="10" t="s">
        <v>748</v>
      </c>
      <c r="B346" s="10" t="s">
        <v>21</v>
      </c>
      <c r="C346">
        <v>417.1</v>
      </c>
      <c r="D346">
        <v>0.28000000000000003</v>
      </c>
      <c r="E346">
        <v>0.64800000000000002</v>
      </c>
      <c r="F346">
        <v>0.48799999999999999</v>
      </c>
      <c r="G346">
        <v>0.58499999999999996</v>
      </c>
      <c r="H346">
        <v>0.82099999999999995</v>
      </c>
      <c r="I346">
        <v>0.76200000000000001</v>
      </c>
      <c r="J346">
        <v>0.56599999999999995</v>
      </c>
      <c r="K346">
        <v>23</v>
      </c>
    </row>
    <row r="347" spans="1:11" x14ac:dyDescent="0.45">
      <c r="A347" s="10" t="s">
        <v>463</v>
      </c>
      <c r="B347" s="10" t="s">
        <v>21</v>
      </c>
      <c r="C347">
        <v>740.1</v>
      </c>
      <c r="D347">
        <v>0.28000000000000003</v>
      </c>
      <c r="E347">
        <v>0.64200000000000002</v>
      </c>
      <c r="F347">
        <v>0.45800000000000002</v>
      </c>
      <c r="G347">
        <v>0.50800000000000001</v>
      </c>
      <c r="H347">
        <v>0.81799999999999995</v>
      </c>
      <c r="I347">
        <v>0.72199999999999998</v>
      </c>
      <c r="J347">
        <v>0.49099999999999999</v>
      </c>
      <c r="K347">
        <v>21.5</v>
      </c>
    </row>
    <row r="348" spans="1:11" x14ac:dyDescent="0.45">
      <c r="A348" s="10" t="s">
        <v>260</v>
      </c>
      <c r="B348" s="10" t="s">
        <v>21</v>
      </c>
      <c r="C348">
        <v>599.1</v>
      </c>
      <c r="D348">
        <v>0.28000000000000003</v>
      </c>
      <c r="E348">
        <v>0.622</v>
      </c>
      <c r="F348">
        <v>0.46</v>
      </c>
      <c r="G348">
        <v>0.60399999999999998</v>
      </c>
      <c r="H348">
        <v>0.85299999999999998</v>
      </c>
      <c r="I348">
        <v>0.78100000000000003</v>
      </c>
      <c r="J348">
        <v>0.52600000000000002</v>
      </c>
      <c r="K348">
        <v>20.3</v>
      </c>
    </row>
    <row r="349" spans="1:11" x14ac:dyDescent="0.45">
      <c r="A349" s="10" t="s">
        <v>475</v>
      </c>
      <c r="B349" s="10" t="s">
        <v>21</v>
      </c>
      <c r="C349">
        <v>382</v>
      </c>
      <c r="D349">
        <v>0.28000000000000003</v>
      </c>
      <c r="E349">
        <v>0.64</v>
      </c>
      <c r="F349">
        <v>0.44500000000000001</v>
      </c>
      <c r="G349">
        <v>0.61399999999999999</v>
      </c>
      <c r="H349">
        <v>0.82499999999999996</v>
      </c>
      <c r="I349">
        <v>0.754</v>
      </c>
      <c r="J349">
        <v>0.46</v>
      </c>
      <c r="K349">
        <v>20.3</v>
      </c>
    </row>
    <row r="350" spans="1:11" x14ac:dyDescent="0.45">
      <c r="A350" s="10" t="s">
        <v>141</v>
      </c>
      <c r="B350" s="10" t="s">
        <v>119</v>
      </c>
      <c r="C350">
        <v>703.1</v>
      </c>
      <c r="D350">
        <v>0.27900000000000003</v>
      </c>
      <c r="E350">
        <v>0.61899999999999999</v>
      </c>
      <c r="F350">
        <v>0.45700000000000002</v>
      </c>
      <c r="G350">
        <v>0.59399999999999997</v>
      </c>
      <c r="H350">
        <v>0.88700000000000001</v>
      </c>
      <c r="I350">
        <v>0.80100000000000005</v>
      </c>
      <c r="J350">
        <v>0.52100000000000002</v>
      </c>
      <c r="K350">
        <v>19.899999999999999</v>
      </c>
    </row>
    <row r="351" spans="1:11" x14ac:dyDescent="0.45">
      <c r="A351" s="10" t="s">
        <v>707</v>
      </c>
      <c r="B351" s="10" t="s">
        <v>21</v>
      </c>
      <c r="C351">
        <v>434.2</v>
      </c>
      <c r="D351">
        <v>0.27900000000000003</v>
      </c>
      <c r="E351">
        <v>0.63900000000000001</v>
      </c>
      <c r="F351">
        <v>0.47499999999999998</v>
      </c>
      <c r="G351">
        <v>0.58799999999999997</v>
      </c>
      <c r="H351">
        <v>0.82099999999999995</v>
      </c>
      <c r="I351">
        <v>0.75800000000000001</v>
      </c>
      <c r="J351">
        <v>0.54200000000000004</v>
      </c>
      <c r="K351">
        <v>28.9</v>
      </c>
    </row>
    <row r="352" spans="1:11" x14ac:dyDescent="0.45">
      <c r="A352" s="10" t="s">
        <v>703</v>
      </c>
      <c r="B352" s="10" t="s">
        <v>99</v>
      </c>
      <c r="C352">
        <v>420</v>
      </c>
      <c r="D352">
        <v>0.27900000000000003</v>
      </c>
      <c r="E352">
        <v>0.67600000000000005</v>
      </c>
      <c r="F352">
        <v>0.47799999999999998</v>
      </c>
      <c r="G352">
        <v>0.56899999999999995</v>
      </c>
      <c r="H352">
        <v>0.84899999999999998</v>
      </c>
      <c r="I352">
        <v>0.76700000000000002</v>
      </c>
      <c r="J352">
        <v>0.502</v>
      </c>
      <c r="K352">
        <v>24</v>
      </c>
    </row>
    <row r="353" spans="1:11" x14ac:dyDescent="0.45">
      <c r="A353" s="10" t="s">
        <v>132</v>
      </c>
      <c r="B353" s="10" t="s">
        <v>21</v>
      </c>
      <c r="C353">
        <v>2023</v>
      </c>
      <c r="D353">
        <v>0.27900000000000003</v>
      </c>
      <c r="E353">
        <v>0.61799999999999999</v>
      </c>
      <c r="F353">
        <v>0.45300000000000001</v>
      </c>
      <c r="G353">
        <v>0.56499999999999995</v>
      </c>
      <c r="H353">
        <v>0.86199999999999999</v>
      </c>
      <c r="I353">
        <v>0.77300000000000002</v>
      </c>
      <c r="J353">
        <v>0.51400000000000001</v>
      </c>
      <c r="K353">
        <v>21.1</v>
      </c>
    </row>
    <row r="354" spans="1:11" x14ac:dyDescent="0.45">
      <c r="A354" s="10" t="s">
        <v>415</v>
      </c>
      <c r="B354" s="10" t="s">
        <v>21</v>
      </c>
      <c r="C354">
        <v>966.1</v>
      </c>
      <c r="D354">
        <v>0.27900000000000003</v>
      </c>
      <c r="E354">
        <v>0.65400000000000003</v>
      </c>
      <c r="F354">
        <v>0.48099999999999998</v>
      </c>
      <c r="G354">
        <v>0.61799999999999999</v>
      </c>
      <c r="H354">
        <v>0.85</v>
      </c>
      <c r="I354">
        <v>0.78800000000000003</v>
      </c>
      <c r="J354">
        <v>0.53900000000000003</v>
      </c>
      <c r="K354">
        <v>21.6</v>
      </c>
    </row>
    <row r="355" spans="1:11" x14ac:dyDescent="0.45">
      <c r="A355" s="10" t="s">
        <v>332</v>
      </c>
      <c r="B355" s="10" t="s">
        <v>21</v>
      </c>
      <c r="C355">
        <v>674</v>
      </c>
      <c r="D355">
        <v>0.27900000000000003</v>
      </c>
      <c r="E355">
        <v>0.67700000000000005</v>
      </c>
      <c r="F355">
        <v>0.48299999999999998</v>
      </c>
      <c r="G355">
        <v>0.57699999999999996</v>
      </c>
      <c r="H355">
        <v>0.85099999999999998</v>
      </c>
      <c r="I355">
        <v>0.77400000000000002</v>
      </c>
      <c r="J355">
        <v>0.51300000000000001</v>
      </c>
      <c r="K355">
        <v>21.9</v>
      </c>
    </row>
    <row r="356" spans="1:11" x14ac:dyDescent="0.45">
      <c r="A356" s="10" t="s">
        <v>95</v>
      </c>
      <c r="B356" s="10" t="s">
        <v>96</v>
      </c>
      <c r="C356">
        <v>528</v>
      </c>
      <c r="D356">
        <v>0.27900000000000003</v>
      </c>
      <c r="E356">
        <v>0.63800000000000001</v>
      </c>
      <c r="F356">
        <v>0.45600000000000002</v>
      </c>
      <c r="G356">
        <v>0.57999999999999996</v>
      </c>
      <c r="H356">
        <v>0.879</v>
      </c>
      <c r="I356">
        <v>0.78600000000000003</v>
      </c>
      <c r="J356">
        <v>0.49199999999999999</v>
      </c>
      <c r="K356">
        <v>20.100000000000001</v>
      </c>
    </row>
    <row r="357" spans="1:11" x14ac:dyDescent="0.45">
      <c r="A357" s="10" t="s">
        <v>346</v>
      </c>
      <c r="B357" s="10" t="s">
        <v>21</v>
      </c>
      <c r="C357">
        <v>334.1</v>
      </c>
      <c r="D357">
        <v>0.27900000000000003</v>
      </c>
      <c r="E357">
        <v>0.63500000000000001</v>
      </c>
      <c r="F357">
        <v>0.46</v>
      </c>
      <c r="G357">
        <v>0.68300000000000005</v>
      </c>
      <c r="H357">
        <v>0.874</v>
      </c>
      <c r="I357">
        <v>0.81699999999999995</v>
      </c>
      <c r="J357">
        <v>0.50900000000000001</v>
      </c>
      <c r="K357">
        <v>25.3</v>
      </c>
    </row>
    <row r="358" spans="1:11" x14ac:dyDescent="0.45">
      <c r="A358" s="10" t="s">
        <v>51</v>
      </c>
      <c r="B358" s="10" t="s">
        <v>21</v>
      </c>
      <c r="C358">
        <v>417.1</v>
      </c>
      <c r="D358">
        <v>0.27900000000000003</v>
      </c>
      <c r="E358">
        <v>0.60299999999999998</v>
      </c>
      <c r="F358">
        <v>0.436</v>
      </c>
      <c r="G358">
        <v>0.61199999999999999</v>
      </c>
      <c r="H358">
        <v>0.88200000000000001</v>
      </c>
      <c r="I358">
        <v>0.79300000000000004</v>
      </c>
      <c r="J358">
        <v>0.48499999999999999</v>
      </c>
      <c r="K358">
        <v>25.4</v>
      </c>
    </row>
    <row r="359" spans="1:11" x14ac:dyDescent="0.45">
      <c r="A359" s="10" t="s">
        <v>799</v>
      </c>
      <c r="B359" s="10" t="s">
        <v>21</v>
      </c>
      <c r="C359">
        <v>507.1</v>
      </c>
      <c r="D359">
        <v>0.27900000000000003</v>
      </c>
      <c r="E359">
        <v>0.65900000000000003</v>
      </c>
      <c r="F359">
        <v>0.47199999999999998</v>
      </c>
      <c r="G359">
        <v>0.56000000000000005</v>
      </c>
      <c r="H359">
        <v>0.86599999999999999</v>
      </c>
      <c r="I359">
        <v>0.77700000000000002</v>
      </c>
      <c r="J359">
        <v>0.50700000000000001</v>
      </c>
      <c r="K359">
        <v>23.1</v>
      </c>
    </row>
    <row r="360" spans="1:11" x14ac:dyDescent="0.45">
      <c r="A360" s="10" t="s">
        <v>22</v>
      </c>
      <c r="B360" s="10" t="s">
        <v>21</v>
      </c>
      <c r="C360">
        <v>641</v>
      </c>
      <c r="D360">
        <v>0.27900000000000003</v>
      </c>
      <c r="E360">
        <v>0.61799999999999999</v>
      </c>
      <c r="F360">
        <v>0.439</v>
      </c>
      <c r="G360">
        <v>0.50600000000000001</v>
      </c>
      <c r="H360">
        <v>0.872</v>
      </c>
      <c r="I360">
        <v>0.749</v>
      </c>
      <c r="J360">
        <v>0.47299999999999998</v>
      </c>
      <c r="K360">
        <v>23.2</v>
      </c>
    </row>
    <row r="361" spans="1:11" x14ac:dyDescent="0.45">
      <c r="A361" s="10" t="s">
        <v>151</v>
      </c>
      <c r="B361" s="10" t="s">
        <v>21</v>
      </c>
      <c r="C361">
        <v>1189.0999999999999</v>
      </c>
      <c r="D361">
        <v>0.27800000000000002</v>
      </c>
      <c r="E361">
        <v>0.60399999999999998</v>
      </c>
      <c r="F361">
        <v>0.45700000000000002</v>
      </c>
      <c r="G361">
        <v>0.69099999999999995</v>
      </c>
      <c r="H361">
        <v>0.89</v>
      </c>
      <c r="I361">
        <v>0.83499999999999996</v>
      </c>
      <c r="J361">
        <v>0.54900000000000004</v>
      </c>
      <c r="K361">
        <v>18.7</v>
      </c>
    </row>
    <row r="362" spans="1:11" x14ac:dyDescent="0.45">
      <c r="A362" s="10" t="s">
        <v>118</v>
      </c>
      <c r="B362" s="10" t="s">
        <v>119</v>
      </c>
      <c r="C362">
        <v>967</v>
      </c>
      <c r="D362">
        <v>0.27800000000000002</v>
      </c>
      <c r="E362">
        <v>0.64200000000000002</v>
      </c>
      <c r="F362">
        <v>0.47199999999999998</v>
      </c>
      <c r="G362">
        <v>0.56200000000000006</v>
      </c>
      <c r="H362">
        <v>0.86199999999999999</v>
      </c>
      <c r="I362">
        <v>0.77900000000000003</v>
      </c>
      <c r="J362">
        <v>0.53200000000000003</v>
      </c>
      <c r="K362">
        <v>20.6</v>
      </c>
    </row>
    <row r="363" spans="1:11" x14ac:dyDescent="0.45">
      <c r="A363" s="10" t="s">
        <v>452</v>
      </c>
      <c r="B363" s="10" t="s">
        <v>21</v>
      </c>
      <c r="C363">
        <v>946</v>
      </c>
      <c r="D363">
        <v>0.27800000000000002</v>
      </c>
      <c r="E363">
        <v>0.60799999999999998</v>
      </c>
      <c r="F363">
        <v>0.44600000000000001</v>
      </c>
      <c r="G363">
        <v>0.73899999999999999</v>
      </c>
      <c r="H363">
        <v>0.90700000000000003</v>
      </c>
      <c r="I363">
        <v>0.85599999999999998</v>
      </c>
      <c r="J363">
        <v>0.51</v>
      </c>
      <c r="K363">
        <v>22.6</v>
      </c>
    </row>
    <row r="364" spans="1:11" x14ac:dyDescent="0.45">
      <c r="A364" s="10" t="s">
        <v>399</v>
      </c>
      <c r="B364" s="10" t="s">
        <v>21</v>
      </c>
      <c r="C364">
        <v>1293</v>
      </c>
      <c r="D364">
        <v>0.27800000000000002</v>
      </c>
      <c r="E364">
        <v>0.58799999999999997</v>
      </c>
      <c r="F364">
        <v>0.439</v>
      </c>
      <c r="G364">
        <v>0.67200000000000004</v>
      </c>
      <c r="H364">
        <v>0.88300000000000001</v>
      </c>
      <c r="I364">
        <v>0.81899999999999995</v>
      </c>
      <c r="J364">
        <v>0.51900000000000002</v>
      </c>
      <c r="K364">
        <v>19.899999999999999</v>
      </c>
    </row>
    <row r="365" spans="1:11" x14ac:dyDescent="0.45">
      <c r="A365" s="10" t="s">
        <v>633</v>
      </c>
      <c r="B365" s="10" t="s">
        <v>21</v>
      </c>
      <c r="C365">
        <v>2149</v>
      </c>
      <c r="D365">
        <v>0.27800000000000002</v>
      </c>
      <c r="E365">
        <v>0.63100000000000001</v>
      </c>
      <c r="F365">
        <v>0.45800000000000002</v>
      </c>
      <c r="G365">
        <v>0.57199999999999995</v>
      </c>
      <c r="H365">
        <v>0.88400000000000001</v>
      </c>
      <c r="I365">
        <v>0.79200000000000004</v>
      </c>
      <c r="J365">
        <v>0.51200000000000001</v>
      </c>
      <c r="K365">
        <v>20.5</v>
      </c>
    </row>
    <row r="366" spans="1:11" x14ac:dyDescent="0.45">
      <c r="A366" s="10" t="s">
        <v>593</v>
      </c>
      <c r="B366" s="10" t="s">
        <v>21</v>
      </c>
      <c r="C366">
        <v>404.2</v>
      </c>
      <c r="D366">
        <v>0.27800000000000002</v>
      </c>
      <c r="E366">
        <v>0.63600000000000001</v>
      </c>
      <c r="F366">
        <v>0.45600000000000002</v>
      </c>
      <c r="G366">
        <v>0.502</v>
      </c>
      <c r="H366">
        <v>0.84599999999999997</v>
      </c>
      <c r="I366">
        <v>0.74099999999999999</v>
      </c>
      <c r="J366">
        <v>0.499</v>
      </c>
      <c r="K366">
        <v>22.1</v>
      </c>
    </row>
    <row r="367" spans="1:11" x14ac:dyDescent="0.45">
      <c r="A367" s="10" t="s">
        <v>161</v>
      </c>
      <c r="B367" s="10" t="s">
        <v>21</v>
      </c>
      <c r="C367">
        <v>555.1</v>
      </c>
      <c r="D367">
        <v>0.27800000000000002</v>
      </c>
      <c r="E367">
        <v>0.59599999999999997</v>
      </c>
      <c r="F367">
        <v>0.438</v>
      </c>
      <c r="G367">
        <v>0.68300000000000005</v>
      </c>
      <c r="H367">
        <v>0.88600000000000001</v>
      </c>
      <c r="I367">
        <v>0.82199999999999995</v>
      </c>
      <c r="J367">
        <v>0.501</v>
      </c>
      <c r="K367">
        <v>23.6</v>
      </c>
    </row>
    <row r="368" spans="1:11" x14ac:dyDescent="0.45">
      <c r="A368" s="10" t="s">
        <v>769</v>
      </c>
      <c r="B368" s="10" t="s">
        <v>21</v>
      </c>
      <c r="C368">
        <v>384.1</v>
      </c>
      <c r="D368">
        <v>0.27800000000000002</v>
      </c>
      <c r="E368">
        <v>0.68100000000000005</v>
      </c>
      <c r="F368">
        <v>0.496</v>
      </c>
      <c r="G368">
        <v>0.59799999999999998</v>
      </c>
      <c r="H368">
        <v>0.80300000000000005</v>
      </c>
      <c r="I368">
        <v>0.75</v>
      </c>
      <c r="J368">
        <v>0.54100000000000004</v>
      </c>
      <c r="K368">
        <v>23.4</v>
      </c>
    </row>
    <row r="369" spans="1:11" x14ac:dyDescent="0.45">
      <c r="A369" s="10" t="s">
        <v>467</v>
      </c>
      <c r="B369" s="10" t="s">
        <v>21</v>
      </c>
      <c r="C369">
        <v>1848.1</v>
      </c>
      <c r="D369">
        <v>0.27800000000000002</v>
      </c>
      <c r="E369">
        <v>0.65900000000000003</v>
      </c>
      <c r="F369">
        <v>0.46700000000000003</v>
      </c>
      <c r="G369">
        <v>0.57999999999999996</v>
      </c>
      <c r="H369">
        <v>0.878</v>
      </c>
      <c r="I369">
        <v>0.78900000000000003</v>
      </c>
      <c r="J369">
        <v>0.497</v>
      </c>
      <c r="K369">
        <v>23.8</v>
      </c>
    </row>
    <row r="370" spans="1:11" x14ac:dyDescent="0.45">
      <c r="A370" s="10" t="s">
        <v>139</v>
      </c>
      <c r="B370" s="10" t="s">
        <v>21</v>
      </c>
      <c r="C370">
        <v>1829</v>
      </c>
      <c r="D370">
        <v>0.27800000000000002</v>
      </c>
      <c r="E370">
        <v>0.63500000000000001</v>
      </c>
      <c r="F370">
        <v>0.46500000000000002</v>
      </c>
      <c r="G370">
        <v>0.66400000000000003</v>
      </c>
      <c r="H370">
        <v>0.91</v>
      </c>
      <c r="I370">
        <v>0.84</v>
      </c>
      <c r="J370">
        <v>0.52400000000000002</v>
      </c>
      <c r="K370">
        <v>20.2</v>
      </c>
    </row>
    <row r="371" spans="1:11" x14ac:dyDescent="0.45">
      <c r="A371" s="10" t="s">
        <v>209</v>
      </c>
      <c r="B371" s="10" t="s">
        <v>21</v>
      </c>
      <c r="C371">
        <v>394.1</v>
      </c>
      <c r="D371">
        <v>0.27700000000000002</v>
      </c>
      <c r="E371">
        <v>0.65100000000000002</v>
      </c>
      <c r="F371">
        <v>0.45400000000000001</v>
      </c>
      <c r="G371">
        <v>0.55100000000000005</v>
      </c>
      <c r="H371">
        <v>0.877</v>
      </c>
      <c r="I371">
        <v>0.77200000000000002</v>
      </c>
      <c r="J371">
        <v>0.47299999999999998</v>
      </c>
      <c r="K371">
        <v>23.2</v>
      </c>
    </row>
    <row r="372" spans="1:11" x14ac:dyDescent="0.45">
      <c r="A372" s="10" t="s">
        <v>616</v>
      </c>
      <c r="B372" s="10" t="s">
        <v>21</v>
      </c>
      <c r="C372">
        <v>522</v>
      </c>
      <c r="D372">
        <v>0.27700000000000002</v>
      </c>
      <c r="E372">
        <v>0.64800000000000002</v>
      </c>
      <c r="F372">
        <v>0.48199999999999998</v>
      </c>
      <c r="G372">
        <v>0.66400000000000003</v>
      </c>
      <c r="H372">
        <v>0.85199999999999998</v>
      </c>
      <c r="I372">
        <v>0.80300000000000005</v>
      </c>
      <c r="J372">
        <v>0.55100000000000005</v>
      </c>
      <c r="K372">
        <v>21.3</v>
      </c>
    </row>
    <row r="373" spans="1:11" x14ac:dyDescent="0.45">
      <c r="A373" s="10" t="s">
        <v>93</v>
      </c>
      <c r="B373" s="10" t="s">
        <v>21</v>
      </c>
      <c r="C373">
        <v>308</v>
      </c>
      <c r="D373">
        <v>0.27700000000000002</v>
      </c>
      <c r="E373">
        <v>0.61699999999999999</v>
      </c>
      <c r="F373">
        <v>0.441</v>
      </c>
      <c r="G373">
        <v>0.45</v>
      </c>
      <c r="H373">
        <v>0.81100000000000005</v>
      </c>
      <c r="I373">
        <v>0.69399999999999995</v>
      </c>
      <c r="J373">
        <v>0.48399999999999999</v>
      </c>
      <c r="K373">
        <v>25.7</v>
      </c>
    </row>
    <row r="374" spans="1:11" x14ac:dyDescent="0.45">
      <c r="A374" s="10" t="s">
        <v>319</v>
      </c>
      <c r="B374" s="10" t="s">
        <v>21</v>
      </c>
      <c r="C374">
        <v>799.1</v>
      </c>
      <c r="D374">
        <v>0.27700000000000002</v>
      </c>
      <c r="E374">
        <v>0.66700000000000004</v>
      </c>
      <c r="F374">
        <v>0.48599999999999999</v>
      </c>
      <c r="G374">
        <v>0.57399999999999995</v>
      </c>
      <c r="H374">
        <v>0.83699999999999997</v>
      </c>
      <c r="I374">
        <v>0.76700000000000002</v>
      </c>
      <c r="J374">
        <v>0.53600000000000003</v>
      </c>
      <c r="K374">
        <v>20.2</v>
      </c>
    </row>
    <row r="375" spans="1:11" x14ac:dyDescent="0.45">
      <c r="A375" s="10" t="s">
        <v>510</v>
      </c>
      <c r="B375" s="10" t="s">
        <v>21</v>
      </c>
      <c r="C375">
        <v>763</v>
      </c>
      <c r="D375">
        <v>0.27700000000000002</v>
      </c>
      <c r="E375">
        <v>0.64500000000000002</v>
      </c>
      <c r="F375">
        <v>0.47299999999999998</v>
      </c>
      <c r="G375">
        <v>0.61799999999999999</v>
      </c>
      <c r="H375">
        <v>0.80800000000000005</v>
      </c>
      <c r="I375">
        <v>0.75600000000000001</v>
      </c>
      <c r="J375">
        <v>0.53300000000000003</v>
      </c>
      <c r="K375">
        <v>24</v>
      </c>
    </row>
    <row r="376" spans="1:11" x14ac:dyDescent="0.45">
      <c r="A376" s="10" t="s">
        <v>815</v>
      </c>
      <c r="B376" s="10" t="s">
        <v>21</v>
      </c>
      <c r="C376">
        <v>877.2</v>
      </c>
      <c r="D376">
        <v>0.27700000000000002</v>
      </c>
      <c r="E376">
        <v>0.66600000000000004</v>
      </c>
      <c r="F376">
        <v>0.48499999999999999</v>
      </c>
      <c r="G376">
        <v>0.627</v>
      </c>
      <c r="H376">
        <v>0.84399999999999997</v>
      </c>
      <c r="I376">
        <v>0.78600000000000003</v>
      </c>
      <c r="J376">
        <v>0.53500000000000003</v>
      </c>
      <c r="K376">
        <v>24.6</v>
      </c>
    </row>
    <row r="377" spans="1:11" x14ac:dyDescent="0.45">
      <c r="A377" s="10" t="s">
        <v>89</v>
      </c>
      <c r="B377" s="10" t="s">
        <v>21</v>
      </c>
      <c r="C377">
        <v>468.2</v>
      </c>
      <c r="D377">
        <v>0.27700000000000002</v>
      </c>
      <c r="E377">
        <v>0.65300000000000002</v>
      </c>
      <c r="F377">
        <v>0.47299999999999998</v>
      </c>
      <c r="G377">
        <v>0.61799999999999999</v>
      </c>
      <c r="H377">
        <v>0.873</v>
      </c>
      <c r="I377">
        <v>0.80100000000000005</v>
      </c>
      <c r="J377">
        <v>0.52</v>
      </c>
      <c r="K377">
        <v>22.7</v>
      </c>
    </row>
    <row r="378" spans="1:11" x14ac:dyDescent="0.45">
      <c r="A378" s="10" t="s">
        <v>532</v>
      </c>
      <c r="B378" s="10" t="s">
        <v>21</v>
      </c>
      <c r="C378">
        <v>916.1</v>
      </c>
      <c r="D378">
        <v>0.27700000000000002</v>
      </c>
      <c r="E378">
        <v>0.68500000000000005</v>
      </c>
      <c r="F378">
        <v>0.47599999999999998</v>
      </c>
      <c r="G378">
        <v>0.65</v>
      </c>
      <c r="H378">
        <v>0.877</v>
      </c>
      <c r="I378">
        <v>0.81</v>
      </c>
      <c r="J378">
        <v>0.48799999999999999</v>
      </c>
      <c r="K378">
        <v>21.3</v>
      </c>
    </row>
    <row r="379" spans="1:11" x14ac:dyDescent="0.45">
      <c r="A379" s="10" t="s">
        <v>122</v>
      </c>
      <c r="B379" s="10" t="s">
        <v>21</v>
      </c>
      <c r="C379">
        <v>1339</v>
      </c>
      <c r="D379">
        <v>0.27700000000000002</v>
      </c>
      <c r="E379">
        <v>0.59199999999999997</v>
      </c>
      <c r="F379">
        <v>0.441</v>
      </c>
      <c r="G379">
        <v>0.68300000000000005</v>
      </c>
      <c r="H379">
        <v>0.91300000000000003</v>
      </c>
      <c r="I379">
        <v>0.84399999999999997</v>
      </c>
      <c r="J379">
        <v>0.52</v>
      </c>
      <c r="K379">
        <v>21.1</v>
      </c>
    </row>
    <row r="380" spans="1:11" x14ac:dyDescent="0.45">
      <c r="A380" s="10" t="s">
        <v>461</v>
      </c>
      <c r="B380" s="10" t="s">
        <v>21</v>
      </c>
      <c r="C380">
        <v>767.1</v>
      </c>
      <c r="D380">
        <v>0.27700000000000002</v>
      </c>
      <c r="E380">
        <v>0.64</v>
      </c>
      <c r="F380">
        <v>0.45700000000000002</v>
      </c>
      <c r="G380">
        <v>0.70699999999999996</v>
      </c>
      <c r="H380">
        <v>0.875</v>
      </c>
      <c r="I380">
        <v>0.82399999999999995</v>
      </c>
      <c r="J380">
        <v>0.496</v>
      </c>
      <c r="K380">
        <v>21.2</v>
      </c>
    </row>
    <row r="381" spans="1:11" x14ac:dyDescent="0.45">
      <c r="A381" s="10" t="s">
        <v>572</v>
      </c>
      <c r="B381" s="10" t="s">
        <v>21</v>
      </c>
      <c r="C381">
        <v>700.1</v>
      </c>
      <c r="D381">
        <v>0.27700000000000002</v>
      </c>
      <c r="E381">
        <v>0.63</v>
      </c>
      <c r="F381">
        <v>0.45600000000000002</v>
      </c>
      <c r="G381">
        <v>0.72</v>
      </c>
      <c r="H381">
        <v>0.89400000000000002</v>
      </c>
      <c r="I381">
        <v>0.84199999999999997</v>
      </c>
      <c r="J381">
        <v>0.50700000000000001</v>
      </c>
      <c r="K381">
        <v>22.3</v>
      </c>
    </row>
    <row r="382" spans="1:11" x14ac:dyDescent="0.45">
      <c r="A382" s="10" t="s">
        <v>828</v>
      </c>
      <c r="B382" s="10" t="s">
        <v>21</v>
      </c>
      <c r="C382">
        <v>1944.1</v>
      </c>
      <c r="D382">
        <v>0.27700000000000002</v>
      </c>
      <c r="E382">
        <v>0.61399999999999999</v>
      </c>
      <c r="F382">
        <v>0.44900000000000001</v>
      </c>
      <c r="G382">
        <v>0.69399999999999995</v>
      </c>
      <c r="H382">
        <v>0.83699999999999997</v>
      </c>
      <c r="I382">
        <v>0.79400000000000004</v>
      </c>
      <c r="J382">
        <v>0.51100000000000001</v>
      </c>
      <c r="K382">
        <v>21</v>
      </c>
    </row>
    <row r="383" spans="1:11" x14ac:dyDescent="0.45">
      <c r="A383" s="10" t="s">
        <v>533</v>
      </c>
      <c r="B383" s="10" t="s">
        <v>21</v>
      </c>
      <c r="C383">
        <v>413.1</v>
      </c>
      <c r="D383">
        <v>0.27600000000000002</v>
      </c>
      <c r="E383">
        <v>0.61499999999999999</v>
      </c>
      <c r="F383">
        <v>0.46</v>
      </c>
      <c r="G383">
        <v>0.76300000000000001</v>
      </c>
      <c r="H383">
        <v>0.92400000000000004</v>
      </c>
      <c r="I383">
        <v>0.88</v>
      </c>
      <c r="J383">
        <v>0.54100000000000004</v>
      </c>
      <c r="K383">
        <v>21.4</v>
      </c>
    </row>
    <row r="384" spans="1:11" x14ac:dyDescent="0.45">
      <c r="A384" s="10" t="s">
        <v>236</v>
      </c>
      <c r="B384" s="10" t="s">
        <v>21</v>
      </c>
      <c r="C384">
        <v>778.2</v>
      </c>
      <c r="D384">
        <v>0.27600000000000002</v>
      </c>
      <c r="E384">
        <v>0.66500000000000004</v>
      </c>
      <c r="F384">
        <v>0.47099999999999997</v>
      </c>
      <c r="G384">
        <v>0.60199999999999998</v>
      </c>
      <c r="H384">
        <v>0.85599999999999998</v>
      </c>
      <c r="I384">
        <v>0.78200000000000003</v>
      </c>
      <c r="J384">
        <v>0.501</v>
      </c>
      <c r="K384">
        <v>20.2</v>
      </c>
    </row>
    <row r="385" spans="1:11" x14ac:dyDescent="0.45">
      <c r="A385" s="10" t="s">
        <v>257</v>
      </c>
      <c r="B385" s="10" t="s">
        <v>21</v>
      </c>
      <c r="C385">
        <v>828.2</v>
      </c>
      <c r="D385">
        <v>0.27600000000000002</v>
      </c>
      <c r="E385">
        <v>0.626</v>
      </c>
      <c r="F385">
        <v>0.45300000000000001</v>
      </c>
      <c r="G385">
        <v>0.59899999999999998</v>
      </c>
      <c r="H385">
        <v>0.86299999999999999</v>
      </c>
      <c r="I385">
        <v>0.78400000000000003</v>
      </c>
      <c r="J385">
        <v>0.50600000000000001</v>
      </c>
      <c r="K385">
        <v>19.399999999999999</v>
      </c>
    </row>
    <row r="386" spans="1:11" x14ac:dyDescent="0.45">
      <c r="A386" s="10" t="s">
        <v>493</v>
      </c>
      <c r="B386" s="10" t="s">
        <v>21</v>
      </c>
      <c r="C386">
        <v>717.1</v>
      </c>
      <c r="D386">
        <v>0.27600000000000002</v>
      </c>
      <c r="E386">
        <v>0.61799999999999999</v>
      </c>
      <c r="F386">
        <v>0.45700000000000002</v>
      </c>
      <c r="G386">
        <v>0.55000000000000004</v>
      </c>
      <c r="H386">
        <v>0.878</v>
      </c>
      <c r="I386">
        <v>0.78500000000000003</v>
      </c>
      <c r="J386">
        <v>0.53</v>
      </c>
      <c r="K386">
        <v>19.399999999999999</v>
      </c>
    </row>
    <row r="387" spans="1:11" x14ac:dyDescent="0.45">
      <c r="A387" s="10" t="s">
        <v>825</v>
      </c>
      <c r="B387" s="10" t="s">
        <v>21</v>
      </c>
      <c r="C387">
        <v>356</v>
      </c>
      <c r="D387">
        <v>0.27600000000000002</v>
      </c>
      <c r="E387">
        <v>0.68700000000000006</v>
      </c>
      <c r="F387">
        <v>0.48699999999999999</v>
      </c>
      <c r="G387">
        <v>0.57499999999999996</v>
      </c>
      <c r="H387">
        <v>0.81899999999999995</v>
      </c>
      <c r="I387">
        <v>0.752</v>
      </c>
      <c r="J387">
        <v>0.51400000000000001</v>
      </c>
      <c r="K387">
        <v>26.3</v>
      </c>
    </row>
    <row r="388" spans="1:11" x14ac:dyDescent="0.45">
      <c r="A388" s="10" t="s">
        <v>587</v>
      </c>
      <c r="B388" s="10" t="s">
        <v>21</v>
      </c>
      <c r="C388">
        <v>635.20000000000005</v>
      </c>
      <c r="D388">
        <v>0.27600000000000002</v>
      </c>
      <c r="E388">
        <v>0.629</v>
      </c>
      <c r="F388">
        <v>0.45500000000000002</v>
      </c>
      <c r="G388">
        <v>0.60399999999999998</v>
      </c>
      <c r="H388">
        <v>0.83499999999999996</v>
      </c>
      <c r="I388">
        <v>0.76600000000000001</v>
      </c>
      <c r="J388">
        <v>0.50700000000000001</v>
      </c>
      <c r="K388">
        <v>22</v>
      </c>
    </row>
    <row r="389" spans="1:11" x14ac:dyDescent="0.45">
      <c r="A389" s="10" t="s">
        <v>792</v>
      </c>
      <c r="B389" s="10" t="s">
        <v>21</v>
      </c>
      <c r="C389">
        <v>393.1</v>
      </c>
      <c r="D389">
        <v>0.27600000000000002</v>
      </c>
      <c r="E389">
        <v>0.68100000000000005</v>
      </c>
      <c r="F389">
        <v>0.48499999999999999</v>
      </c>
      <c r="G389">
        <v>0.63700000000000001</v>
      </c>
      <c r="H389">
        <v>0.81799999999999995</v>
      </c>
      <c r="I389">
        <v>0.76800000000000002</v>
      </c>
      <c r="J389">
        <v>0.51700000000000002</v>
      </c>
      <c r="K389">
        <v>23.6</v>
      </c>
    </row>
    <row r="390" spans="1:11" x14ac:dyDescent="0.45">
      <c r="A390" s="10" t="s">
        <v>649</v>
      </c>
      <c r="B390" s="10" t="s">
        <v>21</v>
      </c>
      <c r="C390">
        <v>859</v>
      </c>
      <c r="D390">
        <v>0.27600000000000002</v>
      </c>
      <c r="E390">
        <v>0.64900000000000002</v>
      </c>
      <c r="F390">
        <v>0.46600000000000003</v>
      </c>
      <c r="G390">
        <v>0.58099999999999996</v>
      </c>
      <c r="H390">
        <v>0.84</v>
      </c>
      <c r="I390">
        <v>0.76500000000000001</v>
      </c>
      <c r="J390">
        <v>0.51200000000000001</v>
      </c>
      <c r="K390">
        <v>22.5</v>
      </c>
    </row>
    <row r="391" spans="1:11" x14ac:dyDescent="0.45">
      <c r="A391" s="10" t="s">
        <v>818</v>
      </c>
      <c r="B391" s="10" t="s">
        <v>21</v>
      </c>
      <c r="C391">
        <v>503.2</v>
      </c>
      <c r="D391">
        <v>0.27600000000000002</v>
      </c>
      <c r="E391">
        <v>0.65200000000000002</v>
      </c>
      <c r="F391">
        <v>0.46100000000000002</v>
      </c>
      <c r="G391">
        <v>0.53100000000000003</v>
      </c>
      <c r="H391">
        <v>0.81599999999999995</v>
      </c>
      <c r="I391">
        <v>0.72899999999999998</v>
      </c>
      <c r="J391">
        <v>0.49299999999999999</v>
      </c>
      <c r="K391">
        <v>25.5</v>
      </c>
    </row>
    <row r="392" spans="1:11" x14ac:dyDescent="0.45">
      <c r="A392" s="10" t="s">
        <v>42</v>
      </c>
      <c r="B392" s="10" t="s">
        <v>21</v>
      </c>
      <c r="C392">
        <v>424.1</v>
      </c>
      <c r="D392">
        <v>0.27600000000000002</v>
      </c>
      <c r="E392">
        <v>0.623</v>
      </c>
      <c r="F392">
        <v>0.45300000000000001</v>
      </c>
      <c r="G392">
        <v>0.56999999999999995</v>
      </c>
      <c r="H392">
        <v>0.85599999999999998</v>
      </c>
      <c r="I392">
        <v>0.77100000000000002</v>
      </c>
      <c r="J392">
        <v>0.51200000000000001</v>
      </c>
      <c r="K392">
        <v>25.7</v>
      </c>
    </row>
    <row r="393" spans="1:11" x14ac:dyDescent="0.45">
      <c r="A393" s="10" t="s">
        <v>251</v>
      </c>
      <c r="B393" s="10" t="s">
        <v>21</v>
      </c>
      <c r="C393">
        <v>421.1</v>
      </c>
      <c r="D393">
        <v>0.27500000000000002</v>
      </c>
      <c r="E393">
        <v>0.64600000000000002</v>
      </c>
      <c r="F393">
        <v>0.46899999999999997</v>
      </c>
      <c r="G393">
        <v>0.61799999999999999</v>
      </c>
      <c r="H393">
        <v>0.85</v>
      </c>
      <c r="I393">
        <v>0.78500000000000003</v>
      </c>
      <c r="J393">
        <v>0.52200000000000002</v>
      </c>
      <c r="K393">
        <v>22.9</v>
      </c>
    </row>
    <row r="394" spans="1:11" x14ac:dyDescent="0.45">
      <c r="A394" s="10" t="s">
        <v>357</v>
      </c>
      <c r="B394" s="10" t="s">
        <v>21</v>
      </c>
      <c r="C394">
        <v>479</v>
      </c>
      <c r="D394">
        <v>0.27500000000000002</v>
      </c>
      <c r="E394">
        <v>0.67100000000000004</v>
      </c>
      <c r="F394">
        <v>0.48899999999999999</v>
      </c>
      <c r="G394">
        <v>0.63700000000000001</v>
      </c>
      <c r="H394">
        <v>0.82099999999999995</v>
      </c>
      <c r="I394">
        <v>0.77300000000000002</v>
      </c>
      <c r="J394">
        <v>0.53900000000000003</v>
      </c>
      <c r="K394">
        <v>24.9</v>
      </c>
    </row>
    <row r="395" spans="1:11" x14ac:dyDescent="0.45">
      <c r="A395" s="10" t="s">
        <v>337</v>
      </c>
      <c r="B395" s="10" t="s">
        <v>21</v>
      </c>
      <c r="C395">
        <v>762.2</v>
      </c>
      <c r="D395">
        <v>0.27500000000000002</v>
      </c>
      <c r="E395">
        <v>0.64400000000000002</v>
      </c>
      <c r="F395">
        <v>0.46800000000000003</v>
      </c>
      <c r="G395">
        <v>0.64800000000000002</v>
      </c>
      <c r="H395">
        <v>0.88200000000000001</v>
      </c>
      <c r="I395">
        <v>0.81599999999999995</v>
      </c>
      <c r="J395">
        <v>0.52200000000000002</v>
      </c>
      <c r="K395">
        <v>22.3</v>
      </c>
    </row>
    <row r="396" spans="1:11" x14ac:dyDescent="0.45">
      <c r="A396" s="10" t="s">
        <v>470</v>
      </c>
      <c r="B396" s="10" t="s">
        <v>21</v>
      </c>
      <c r="C396">
        <v>942.2</v>
      </c>
      <c r="D396">
        <v>0.27500000000000002</v>
      </c>
      <c r="E396">
        <v>0.65800000000000003</v>
      </c>
      <c r="F396">
        <v>0.47499999999999998</v>
      </c>
      <c r="G396">
        <v>0.57699999999999996</v>
      </c>
      <c r="H396">
        <v>0.878</v>
      </c>
      <c r="I396">
        <v>0.79400000000000004</v>
      </c>
      <c r="J396">
        <v>0.52200000000000002</v>
      </c>
      <c r="K396">
        <v>21.2</v>
      </c>
    </row>
    <row r="397" spans="1:11" x14ac:dyDescent="0.45">
      <c r="A397" s="10" t="s">
        <v>836</v>
      </c>
      <c r="B397" s="10" t="s">
        <v>21</v>
      </c>
      <c r="C397">
        <v>340.2</v>
      </c>
      <c r="D397">
        <v>0.27500000000000002</v>
      </c>
      <c r="E397">
        <v>0.66600000000000004</v>
      </c>
      <c r="F397">
        <v>0.496</v>
      </c>
      <c r="G397">
        <v>0.58299999999999996</v>
      </c>
      <c r="H397">
        <v>0.79600000000000004</v>
      </c>
      <c r="I397">
        <v>0.74399999999999999</v>
      </c>
      <c r="J397">
        <v>0.56599999999999995</v>
      </c>
      <c r="K397">
        <v>23.1</v>
      </c>
    </row>
    <row r="398" spans="1:11" x14ac:dyDescent="0.45">
      <c r="A398" s="10" t="s">
        <v>47</v>
      </c>
      <c r="B398" s="10" t="s">
        <v>21</v>
      </c>
      <c r="C398">
        <v>393.1</v>
      </c>
      <c r="D398">
        <v>0.27500000000000002</v>
      </c>
      <c r="E398">
        <v>0.61299999999999999</v>
      </c>
      <c r="F398">
        <v>0.45500000000000002</v>
      </c>
      <c r="G398">
        <v>0.65500000000000003</v>
      </c>
      <c r="H398">
        <v>0.878</v>
      </c>
      <c r="I398">
        <v>0.81499999999999995</v>
      </c>
      <c r="J398">
        <v>0.53300000000000003</v>
      </c>
      <c r="K398">
        <v>24.1</v>
      </c>
    </row>
    <row r="399" spans="1:11" x14ac:dyDescent="0.45">
      <c r="A399" s="10" t="s">
        <v>152</v>
      </c>
      <c r="B399" s="10" t="s">
        <v>21</v>
      </c>
      <c r="C399">
        <v>359</v>
      </c>
      <c r="D399">
        <v>0.27500000000000002</v>
      </c>
      <c r="E399">
        <v>0.63500000000000001</v>
      </c>
      <c r="F399">
        <v>0.44800000000000001</v>
      </c>
      <c r="G399">
        <v>0.69099999999999995</v>
      </c>
      <c r="H399">
        <v>0.91900000000000004</v>
      </c>
      <c r="I399">
        <v>0.84599999999999997</v>
      </c>
      <c r="J399">
        <v>0.47899999999999998</v>
      </c>
      <c r="K399">
        <v>21.9</v>
      </c>
    </row>
    <row r="400" spans="1:11" x14ac:dyDescent="0.45">
      <c r="A400" s="10" t="s">
        <v>306</v>
      </c>
      <c r="B400" s="10" t="s">
        <v>21</v>
      </c>
      <c r="C400">
        <v>454.2</v>
      </c>
      <c r="D400">
        <v>0.27500000000000002</v>
      </c>
      <c r="E400">
        <v>0.57999999999999996</v>
      </c>
      <c r="F400">
        <v>0.44400000000000001</v>
      </c>
      <c r="G400">
        <v>0.50600000000000001</v>
      </c>
      <c r="H400">
        <v>0.85799999999999998</v>
      </c>
      <c r="I400">
        <v>0.76100000000000001</v>
      </c>
      <c r="J400">
        <v>0.55500000000000005</v>
      </c>
      <c r="K400">
        <v>23.4</v>
      </c>
    </row>
    <row r="401" spans="1:11" x14ac:dyDescent="0.45">
      <c r="A401" s="10" t="s">
        <v>32</v>
      </c>
      <c r="B401" s="10" t="s">
        <v>21</v>
      </c>
      <c r="C401">
        <v>339.1</v>
      </c>
      <c r="D401">
        <v>0.27500000000000002</v>
      </c>
      <c r="E401">
        <v>0.59499999999999997</v>
      </c>
      <c r="F401">
        <v>0.45800000000000002</v>
      </c>
      <c r="G401">
        <v>0.66300000000000003</v>
      </c>
      <c r="H401">
        <v>0.85499999999999998</v>
      </c>
      <c r="I401">
        <v>0.80500000000000005</v>
      </c>
      <c r="J401">
        <v>0.56999999999999995</v>
      </c>
      <c r="K401">
        <v>22.8</v>
      </c>
    </row>
    <row r="402" spans="1:11" x14ac:dyDescent="0.45">
      <c r="A402" s="10" t="s">
        <v>325</v>
      </c>
      <c r="B402" s="10" t="s">
        <v>21</v>
      </c>
      <c r="C402">
        <v>2658.2</v>
      </c>
      <c r="D402">
        <v>0.27500000000000002</v>
      </c>
      <c r="E402">
        <v>0.64</v>
      </c>
      <c r="F402">
        <v>0.45500000000000002</v>
      </c>
      <c r="G402">
        <v>0.60799999999999998</v>
      </c>
      <c r="H402">
        <v>0.874</v>
      </c>
      <c r="I402">
        <v>0.79200000000000004</v>
      </c>
      <c r="J402">
        <v>0.49199999999999999</v>
      </c>
      <c r="K402">
        <v>22.6</v>
      </c>
    </row>
    <row r="403" spans="1:11" x14ac:dyDescent="0.45">
      <c r="A403" s="10" t="s">
        <v>377</v>
      </c>
      <c r="B403" s="10" t="s">
        <v>21</v>
      </c>
      <c r="C403">
        <v>449.2</v>
      </c>
      <c r="D403">
        <v>0.27500000000000002</v>
      </c>
      <c r="E403">
        <v>0.65400000000000003</v>
      </c>
      <c r="F403">
        <v>0.46100000000000002</v>
      </c>
      <c r="G403">
        <v>0.64700000000000002</v>
      </c>
      <c r="H403">
        <v>0.82099999999999995</v>
      </c>
      <c r="I403">
        <v>0.76800000000000002</v>
      </c>
      <c r="J403">
        <v>0.49199999999999999</v>
      </c>
      <c r="K403">
        <v>22.6</v>
      </c>
    </row>
    <row r="404" spans="1:11" x14ac:dyDescent="0.45">
      <c r="A404" s="10" t="s">
        <v>760</v>
      </c>
      <c r="B404" s="10" t="s">
        <v>21</v>
      </c>
      <c r="C404">
        <v>1904.1</v>
      </c>
      <c r="D404">
        <v>0.27500000000000002</v>
      </c>
      <c r="E404">
        <v>0.64200000000000002</v>
      </c>
      <c r="F404">
        <v>0.46800000000000003</v>
      </c>
      <c r="G404">
        <v>0.65100000000000002</v>
      </c>
      <c r="H404">
        <v>0.85099999999999998</v>
      </c>
      <c r="I404">
        <v>0.79500000000000004</v>
      </c>
      <c r="J404">
        <v>0.52500000000000002</v>
      </c>
      <c r="K404">
        <v>22.5</v>
      </c>
    </row>
    <row r="405" spans="1:11" x14ac:dyDescent="0.45">
      <c r="A405" s="10" t="s">
        <v>268</v>
      </c>
      <c r="B405" s="10" t="s">
        <v>21</v>
      </c>
      <c r="C405">
        <v>818.2</v>
      </c>
      <c r="D405">
        <v>0.27500000000000002</v>
      </c>
      <c r="E405">
        <v>0.56799999999999995</v>
      </c>
      <c r="F405">
        <v>0.43099999999999999</v>
      </c>
      <c r="G405">
        <v>0.51300000000000001</v>
      </c>
      <c r="H405">
        <v>0.83399999999999996</v>
      </c>
      <c r="I405">
        <v>0.73799999999999999</v>
      </c>
      <c r="J405">
        <v>0.53200000000000003</v>
      </c>
      <c r="K405">
        <v>21.5</v>
      </c>
    </row>
    <row r="406" spans="1:11" x14ac:dyDescent="0.45">
      <c r="A406" s="10" t="s">
        <v>853</v>
      </c>
      <c r="B406" s="10" t="s">
        <v>21</v>
      </c>
      <c r="C406">
        <v>393</v>
      </c>
      <c r="D406">
        <v>0.27500000000000002</v>
      </c>
      <c r="E406">
        <v>0.68300000000000005</v>
      </c>
      <c r="F406">
        <v>0.47399999999999998</v>
      </c>
      <c r="G406">
        <v>0.55400000000000005</v>
      </c>
      <c r="H406">
        <v>0.78400000000000003</v>
      </c>
      <c r="I406">
        <v>0.71599999999999997</v>
      </c>
      <c r="J406">
        <v>0.48799999999999999</v>
      </c>
      <c r="K406">
        <v>25.2</v>
      </c>
    </row>
    <row r="407" spans="1:11" x14ac:dyDescent="0.45">
      <c r="A407" s="10" t="s">
        <v>447</v>
      </c>
      <c r="B407" s="10" t="s">
        <v>21</v>
      </c>
      <c r="C407">
        <v>1509</v>
      </c>
      <c r="D407">
        <v>0.27500000000000002</v>
      </c>
      <c r="E407">
        <v>0.65700000000000003</v>
      </c>
      <c r="F407">
        <v>0.46400000000000002</v>
      </c>
      <c r="G407">
        <v>0.63900000000000001</v>
      </c>
      <c r="H407">
        <v>0.88800000000000001</v>
      </c>
      <c r="I407">
        <v>0.81299999999999994</v>
      </c>
      <c r="J407">
        <v>0.49399999999999999</v>
      </c>
      <c r="K407">
        <v>20.9</v>
      </c>
    </row>
    <row r="408" spans="1:11" x14ac:dyDescent="0.45">
      <c r="A408" s="10" t="s">
        <v>685</v>
      </c>
      <c r="B408" s="10" t="s">
        <v>21</v>
      </c>
      <c r="C408">
        <v>310</v>
      </c>
      <c r="D408">
        <v>0.27500000000000002</v>
      </c>
      <c r="E408">
        <v>0.70199999999999996</v>
      </c>
      <c r="F408">
        <v>0.51400000000000001</v>
      </c>
      <c r="G408">
        <v>0.59899999999999998</v>
      </c>
      <c r="H408">
        <v>0.81699999999999995</v>
      </c>
      <c r="I408">
        <v>0.76500000000000001</v>
      </c>
      <c r="J408">
        <v>0.56000000000000005</v>
      </c>
      <c r="K408">
        <v>23.5</v>
      </c>
    </row>
    <row r="409" spans="1:11" x14ac:dyDescent="0.45">
      <c r="A409" s="10" t="s">
        <v>733</v>
      </c>
      <c r="B409" s="10" t="s">
        <v>21</v>
      </c>
      <c r="C409">
        <v>1526.1</v>
      </c>
      <c r="D409">
        <v>0.27500000000000002</v>
      </c>
      <c r="E409">
        <v>0.60599999999999998</v>
      </c>
      <c r="F409">
        <v>0.44500000000000001</v>
      </c>
      <c r="G409">
        <v>0.66600000000000004</v>
      </c>
      <c r="H409">
        <v>0.86</v>
      </c>
      <c r="I409">
        <v>0.80100000000000005</v>
      </c>
      <c r="J409">
        <v>0.51300000000000001</v>
      </c>
      <c r="K409">
        <v>20.3</v>
      </c>
    </row>
    <row r="410" spans="1:11" x14ac:dyDescent="0.45">
      <c r="A410" s="10" t="s">
        <v>610</v>
      </c>
      <c r="B410" s="10" t="s">
        <v>21</v>
      </c>
      <c r="C410">
        <v>1606.2</v>
      </c>
      <c r="D410">
        <v>0.27500000000000002</v>
      </c>
      <c r="E410">
        <v>0.61</v>
      </c>
      <c r="F410">
        <v>0.44800000000000001</v>
      </c>
      <c r="G410">
        <v>0.73299999999999998</v>
      </c>
      <c r="H410">
        <v>0.89500000000000002</v>
      </c>
      <c r="I410">
        <v>0.84699999999999998</v>
      </c>
      <c r="J410">
        <v>0.51700000000000002</v>
      </c>
      <c r="K410">
        <v>20.6</v>
      </c>
    </row>
    <row r="411" spans="1:11" x14ac:dyDescent="0.45">
      <c r="A411" s="10" t="s">
        <v>469</v>
      </c>
      <c r="B411" s="10" t="s">
        <v>21</v>
      </c>
      <c r="C411">
        <v>570</v>
      </c>
      <c r="D411">
        <v>0.27400000000000002</v>
      </c>
      <c r="E411">
        <v>0.65100000000000002</v>
      </c>
      <c r="F411">
        <v>0.46300000000000002</v>
      </c>
      <c r="G411">
        <v>0.58399999999999996</v>
      </c>
      <c r="H411">
        <v>0.86099999999999999</v>
      </c>
      <c r="I411">
        <v>0.77900000000000003</v>
      </c>
      <c r="J411">
        <v>0.501</v>
      </c>
      <c r="K411">
        <v>22.4</v>
      </c>
    </row>
    <row r="412" spans="1:11" x14ac:dyDescent="0.45">
      <c r="A412" s="10" t="s">
        <v>218</v>
      </c>
      <c r="B412" s="10" t="s">
        <v>21</v>
      </c>
      <c r="C412">
        <v>628</v>
      </c>
      <c r="D412">
        <v>0.27400000000000002</v>
      </c>
      <c r="E412">
        <v>0.60399999999999998</v>
      </c>
      <c r="F412">
        <v>0.44</v>
      </c>
      <c r="G412">
        <v>0.54700000000000004</v>
      </c>
      <c r="H412">
        <v>0.86899999999999999</v>
      </c>
      <c r="I412">
        <v>0.76900000000000002</v>
      </c>
      <c r="J412">
        <v>0.501</v>
      </c>
      <c r="K412">
        <v>23.1</v>
      </c>
    </row>
    <row r="413" spans="1:11" x14ac:dyDescent="0.45">
      <c r="A413" s="10" t="s">
        <v>179</v>
      </c>
      <c r="B413" s="10" t="s">
        <v>124</v>
      </c>
      <c r="C413">
        <v>1016</v>
      </c>
      <c r="D413">
        <v>0.27400000000000002</v>
      </c>
      <c r="E413">
        <v>0.65800000000000003</v>
      </c>
      <c r="F413">
        <v>0.48199999999999998</v>
      </c>
      <c r="G413">
        <v>0.48199999999999998</v>
      </c>
      <c r="H413">
        <v>0.86199999999999999</v>
      </c>
      <c r="I413">
        <v>0.76300000000000001</v>
      </c>
      <c r="J413">
        <v>0.54100000000000004</v>
      </c>
      <c r="K413">
        <v>19.899999999999999</v>
      </c>
    </row>
    <row r="414" spans="1:11" x14ac:dyDescent="0.45">
      <c r="A414" s="10" t="s">
        <v>110</v>
      </c>
      <c r="B414" s="10" t="s">
        <v>21</v>
      </c>
      <c r="C414">
        <v>401.2</v>
      </c>
      <c r="D414">
        <v>0.27400000000000002</v>
      </c>
      <c r="E414">
        <v>0.621</v>
      </c>
      <c r="F414">
        <v>0.46100000000000002</v>
      </c>
      <c r="G414">
        <v>0.67500000000000004</v>
      </c>
      <c r="H414">
        <v>0.879</v>
      </c>
      <c r="I414">
        <v>0.82299999999999995</v>
      </c>
      <c r="J414">
        <v>0.53900000000000003</v>
      </c>
      <c r="K414">
        <v>21.7</v>
      </c>
    </row>
    <row r="415" spans="1:11" x14ac:dyDescent="0.45">
      <c r="A415" s="10" t="s">
        <v>419</v>
      </c>
      <c r="B415" s="10" t="s">
        <v>21</v>
      </c>
      <c r="C415">
        <v>1141.0999999999999</v>
      </c>
      <c r="D415">
        <v>0.27400000000000002</v>
      </c>
      <c r="E415">
        <v>0.627</v>
      </c>
      <c r="F415">
        <v>0.45400000000000001</v>
      </c>
      <c r="G415">
        <v>0.61</v>
      </c>
      <c r="H415">
        <v>0.86899999999999999</v>
      </c>
      <c r="I415">
        <v>0.79200000000000004</v>
      </c>
      <c r="J415">
        <v>0.51</v>
      </c>
      <c r="K415">
        <v>21.1</v>
      </c>
    </row>
    <row r="416" spans="1:11" x14ac:dyDescent="0.45">
      <c r="A416" s="10" t="s">
        <v>310</v>
      </c>
      <c r="B416" s="10" t="s">
        <v>21</v>
      </c>
      <c r="C416">
        <v>775</v>
      </c>
      <c r="D416">
        <v>0.27400000000000002</v>
      </c>
      <c r="E416">
        <v>0.64700000000000002</v>
      </c>
      <c r="F416">
        <v>0.46600000000000003</v>
      </c>
      <c r="G416">
        <v>0.65200000000000002</v>
      </c>
      <c r="H416">
        <v>0.88</v>
      </c>
      <c r="I416">
        <v>0.81499999999999995</v>
      </c>
      <c r="J416">
        <v>0.51600000000000001</v>
      </c>
      <c r="K416">
        <v>23</v>
      </c>
    </row>
    <row r="417" spans="1:11" x14ac:dyDescent="0.45">
      <c r="A417" s="10" t="s">
        <v>49</v>
      </c>
      <c r="B417" s="10" t="s">
        <v>21</v>
      </c>
      <c r="C417">
        <v>1475.2</v>
      </c>
      <c r="D417">
        <v>0.27400000000000002</v>
      </c>
      <c r="E417">
        <v>0.64800000000000002</v>
      </c>
      <c r="F417">
        <v>0.46100000000000002</v>
      </c>
      <c r="G417">
        <v>0.628</v>
      </c>
      <c r="H417">
        <v>0.89700000000000002</v>
      </c>
      <c r="I417">
        <v>0.81699999999999995</v>
      </c>
      <c r="J417">
        <v>0.501</v>
      </c>
      <c r="K417">
        <v>22.3</v>
      </c>
    </row>
    <row r="418" spans="1:11" x14ac:dyDescent="0.45">
      <c r="A418" s="10" t="s">
        <v>843</v>
      </c>
      <c r="B418" s="10" t="s">
        <v>21</v>
      </c>
      <c r="C418">
        <v>469</v>
      </c>
      <c r="D418">
        <v>0.27400000000000002</v>
      </c>
      <c r="E418">
        <v>0.67600000000000005</v>
      </c>
      <c r="F418">
        <v>0.48799999999999999</v>
      </c>
      <c r="G418">
        <v>0.67100000000000004</v>
      </c>
      <c r="H418">
        <v>0.82299999999999995</v>
      </c>
      <c r="I418">
        <v>0.78300000000000003</v>
      </c>
      <c r="J418">
        <v>0.53300000000000003</v>
      </c>
      <c r="K418">
        <v>19.3</v>
      </c>
    </row>
    <row r="419" spans="1:11" x14ac:dyDescent="0.45">
      <c r="A419" s="10" t="s">
        <v>466</v>
      </c>
      <c r="B419" s="10" t="s">
        <v>21</v>
      </c>
      <c r="C419">
        <v>833</v>
      </c>
      <c r="D419">
        <v>0.27400000000000002</v>
      </c>
      <c r="E419">
        <v>0.57799999999999996</v>
      </c>
      <c r="F419">
        <v>0.42599999999999999</v>
      </c>
      <c r="G419">
        <v>0.498</v>
      </c>
      <c r="H419">
        <v>0.82899999999999996</v>
      </c>
      <c r="I419">
        <v>0.72299999999999998</v>
      </c>
      <c r="J419">
        <v>0.501</v>
      </c>
      <c r="K419">
        <v>23.1</v>
      </c>
    </row>
    <row r="420" spans="1:11" x14ac:dyDescent="0.45">
      <c r="A420" s="10" t="s">
        <v>569</v>
      </c>
      <c r="B420" s="10" t="s">
        <v>21</v>
      </c>
      <c r="C420">
        <v>653.1</v>
      </c>
      <c r="D420">
        <v>0.27400000000000002</v>
      </c>
      <c r="E420">
        <v>0.625</v>
      </c>
      <c r="F420">
        <v>0.45900000000000002</v>
      </c>
      <c r="G420">
        <v>0.64800000000000002</v>
      </c>
      <c r="H420">
        <v>0.88600000000000001</v>
      </c>
      <c r="I420">
        <v>0.81899999999999995</v>
      </c>
      <c r="J420">
        <v>0.52800000000000002</v>
      </c>
      <c r="K420">
        <v>23.3</v>
      </c>
    </row>
    <row r="421" spans="1:11" x14ac:dyDescent="0.45">
      <c r="A421" s="10" t="s">
        <v>424</v>
      </c>
      <c r="B421" s="10" t="s">
        <v>21</v>
      </c>
      <c r="C421">
        <v>1356</v>
      </c>
      <c r="D421">
        <v>0.27400000000000002</v>
      </c>
      <c r="E421">
        <v>0.67800000000000005</v>
      </c>
      <c r="F421">
        <v>0.48799999999999999</v>
      </c>
      <c r="G421">
        <v>0.63200000000000001</v>
      </c>
      <c r="H421">
        <v>0.85499999999999998</v>
      </c>
      <c r="I421">
        <v>0.79600000000000004</v>
      </c>
      <c r="J421">
        <v>0.52900000000000003</v>
      </c>
      <c r="K421">
        <v>20.3</v>
      </c>
    </row>
    <row r="422" spans="1:11" x14ac:dyDescent="0.45">
      <c r="A422" s="10" t="s">
        <v>304</v>
      </c>
      <c r="B422" s="10" t="s">
        <v>21</v>
      </c>
      <c r="C422">
        <v>1171</v>
      </c>
      <c r="D422">
        <v>0.27400000000000002</v>
      </c>
      <c r="E422">
        <v>0.64800000000000002</v>
      </c>
      <c r="F422">
        <v>0.47199999999999998</v>
      </c>
      <c r="G422">
        <v>0.49099999999999999</v>
      </c>
      <c r="H422">
        <v>0.85299999999999998</v>
      </c>
      <c r="I422">
        <v>0.754</v>
      </c>
      <c r="J422">
        <v>0.52900000000000003</v>
      </c>
      <c r="K422">
        <v>22.7</v>
      </c>
    </row>
    <row r="423" spans="1:11" x14ac:dyDescent="0.45">
      <c r="A423" s="10" t="s">
        <v>650</v>
      </c>
      <c r="B423" s="10" t="s">
        <v>21</v>
      </c>
      <c r="C423">
        <v>426</v>
      </c>
      <c r="D423">
        <v>0.27300000000000002</v>
      </c>
      <c r="E423">
        <v>0.61</v>
      </c>
      <c r="F423">
        <v>0.436</v>
      </c>
      <c r="G423">
        <v>0.64500000000000002</v>
      </c>
      <c r="H423">
        <v>0.85799999999999998</v>
      </c>
      <c r="I423">
        <v>0.78900000000000003</v>
      </c>
      <c r="J423">
        <v>0.48199999999999998</v>
      </c>
      <c r="K423">
        <v>20.2</v>
      </c>
    </row>
    <row r="424" spans="1:11" x14ac:dyDescent="0.45">
      <c r="A424" s="10" t="s">
        <v>858</v>
      </c>
      <c r="B424" s="10" t="s">
        <v>26</v>
      </c>
      <c r="C424">
        <v>501</v>
      </c>
      <c r="D424">
        <v>0.27300000000000002</v>
      </c>
      <c r="E424">
        <v>0.68</v>
      </c>
      <c r="F424">
        <v>0.46899999999999997</v>
      </c>
      <c r="G424">
        <v>0.57199999999999995</v>
      </c>
      <c r="H424">
        <v>0.81499999999999995</v>
      </c>
      <c r="I424">
        <v>0.74099999999999999</v>
      </c>
      <c r="J424">
        <v>0.48</v>
      </c>
      <c r="K424">
        <v>22.3</v>
      </c>
    </row>
    <row r="425" spans="1:11" x14ac:dyDescent="0.45">
      <c r="A425" s="10" t="s">
        <v>229</v>
      </c>
      <c r="B425" s="10" t="s">
        <v>230</v>
      </c>
      <c r="C425">
        <v>314.2</v>
      </c>
      <c r="D425">
        <v>0.27300000000000002</v>
      </c>
      <c r="E425">
        <v>0.63200000000000001</v>
      </c>
      <c r="F425">
        <v>0.45</v>
      </c>
      <c r="G425">
        <v>0.51800000000000002</v>
      </c>
      <c r="H425">
        <v>0.878</v>
      </c>
      <c r="I425">
        <v>0.76700000000000002</v>
      </c>
      <c r="J425">
        <v>0.49399999999999999</v>
      </c>
      <c r="K425">
        <v>21.8</v>
      </c>
    </row>
    <row r="426" spans="1:11" x14ac:dyDescent="0.45">
      <c r="A426" s="10" t="s">
        <v>671</v>
      </c>
      <c r="B426" s="10" t="s">
        <v>21</v>
      </c>
      <c r="C426">
        <v>708</v>
      </c>
      <c r="D426">
        <v>0.27300000000000002</v>
      </c>
      <c r="E426">
        <v>0.60399999999999998</v>
      </c>
      <c r="F426">
        <v>0.438</v>
      </c>
      <c r="G426">
        <v>0.60599999999999998</v>
      </c>
      <c r="H426">
        <v>0.871</v>
      </c>
      <c r="I426">
        <v>0.78800000000000003</v>
      </c>
      <c r="J426">
        <v>0.498</v>
      </c>
      <c r="K426">
        <v>21.9</v>
      </c>
    </row>
    <row r="427" spans="1:11" x14ac:dyDescent="0.45">
      <c r="A427" s="10" t="s">
        <v>744</v>
      </c>
      <c r="B427" s="10" t="s">
        <v>21</v>
      </c>
      <c r="C427">
        <v>311.10000000000002</v>
      </c>
      <c r="D427">
        <v>0.27300000000000002</v>
      </c>
      <c r="E427">
        <v>0.64700000000000002</v>
      </c>
      <c r="F427">
        <v>0.45800000000000002</v>
      </c>
      <c r="G427">
        <v>0.60399999999999998</v>
      </c>
      <c r="H427">
        <v>0.86199999999999999</v>
      </c>
      <c r="I427">
        <v>0.78400000000000003</v>
      </c>
      <c r="J427">
        <v>0.495</v>
      </c>
      <c r="K427">
        <v>21.6</v>
      </c>
    </row>
    <row r="428" spans="1:11" x14ac:dyDescent="0.45">
      <c r="A428" s="10" t="s">
        <v>182</v>
      </c>
      <c r="B428" s="10" t="s">
        <v>21</v>
      </c>
      <c r="C428">
        <v>1498</v>
      </c>
      <c r="D428">
        <v>0.27300000000000002</v>
      </c>
      <c r="E428">
        <v>0.64600000000000002</v>
      </c>
      <c r="F428">
        <v>0.45900000000000002</v>
      </c>
      <c r="G428">
        <v>0.67600000000000005</v>
      </c>
      <c r="H428">
        <v>0.88400000000000001</v>
      </c>
      <c r="I428">
        <v>0.82199999999999995</v>
      </c>
      <c r="J428">
        <v>0.498</v>
      </c>
      <c r="K428">
        <v>22.2</v>
      </c>
    </row>
    <row r="429" spans="1:11" x14ac:dyDescent="0.45">
      <c r="A429" s="10" t="s">
        <v>741</v>
      </c>
      <c r="B429" s="10" t="s">
        <v>21</v>
      </c>
      <c r="C429">
        <v>406.1</v>
      </c>
      <c r="D429">
        <v>0.27300000000000002</v>
      </c>
      <c r="E429">
        <v>0.64600000000000002</v>
      </c>
      <c r="F429">
        <v>0.48799999999999999</v>
      </c>
      <c r="G429">
        <v>0.78</v>
      </c>
      <c r="H429">
        <v>0.91800000000000004</v>
      </c>
      <c r="I429">
        <v>0.88500000000000001</v>
      </c>
      <c r="J429">
        <v>0.57599999999999996</v>
      </c>
    </row>
    <row r="430" spans="1:11" x14ac:dyDescent="0.45">
      <c r="A430" s="10" t="s">
        <v>349</v>
      </c>
      <c r="B430" s="10" t="s">
        <v>21</v>
      </c>
      <c r="C430">
        <v>346.2</v>
      </c>
      <c r="D430">
        <v>0.27300000000000002</v>
      </c>
      <c r="E430">
        <v>0.64500000000000002</v>
      </c>
      <c r="F430">
        <v>0.46</v>
      </c>
      <c r="G430">
        <v>0.63</v>
      </c>
      <c r="H430">
        <v>0.88200000000000001</v>
      </c>
      <c r="I430">
        <v>0.80800000000000005</v>
      </c>
      <c r="J430">
        <v>0.504</v>
      </c>
      <c r="K430">
        <v>25.1</v>
      </c>
    </row>
    <row r="431" spans="1:11" x14ac:dyDescent="0.45">
      <c r="A431" s="10" t="s">
        <v>205</v>
      </c>
      <c r="B431" s="10" t="s">
        <v>21</v>
      </c>
      <c r="C431">
        <v>309.10000000000002</v>
      </c>
      <c r="D431">
        <v>0.27300000000000002</v>
      </c>
      <c r="E431">
        <v>0.628</v>
      </c>
      <c r="F431">
        <v>0.46</v>
      </c>
      <c r="G431">
        <v>0.63800000000000001</v>
      </c>
      <c r="H431">
        <v>0.91</v>
      </c>
      <c r="I431">
        <v>0.83399999999999996</v>
      </c>
      <c r="J431">
        <v>0.52800000000000002</v>
      </c>
      <c r="K431">
        <v>19.100000000000001</v>
      </c>
    </row>
    <row r="432" spans="1:11" x14ac:dyDescent="0.45">
      <c r="A432" s="10" t="s">
        <v>695</v>
      </c>
      <c r="B432" s="10" t="s">
        <v>21</v>
      </c>
      <c r="C432">
        <v>345.1</v>
      </c>
      <c r="D432">
        <v>0.27300000000000002</v>
      </c>
      <c r="E432">
        <v>0.64400000000000002</v>
      </c>
      <c r="F432">
        <v>0.45800000000000002</v>
      </c>
      <c r="G432">
        <v>0.54200000000000004</v>
      </c>
      <c r="H432">
        <v>0.83699999999999997</v>
      </c>
      <c r="I432">
        <v>0.749</v>
      </c>
      <c r="J432">
        <v>0.499</v>
      </c>
      <c r="K432">
        <v>27.6</v>
      </c>
    </row>
    <row r="433" spans="1:11" x14ac:dyDescent="0.45">
      <c r="A433" s="10" t="s">
        <v>489</v>
      </c>
      <c r="B433" s="10" t="s">
        <v>21</v>
      </c>
      <c r="C433">
        <v>1108.0999999999999</v>
      </c>
      <c r="D433">
        <v>0.27300000000000002</v>
      </c>
      <c r="E433">
        <v>0.63400000000000001</v>
      </c>
      <c r="F433">
        <v>0.45800000000000002</v>
      </c>
      <c r="G433">
        <v>0.63300000000000001</v>
      </c>
      <c r="H433">
        <v>0.86499999999999999</v>
      </c>
      <c r="I433">
        <v>0.79800000000000004</v>
      </c>
      <c r="J433">
        <v>0.51300000000000001</v>
      </c>
      <c r="K433">
        <v>19.3</v>
      </c>
    </row>
    <row r="434" spans="1:11" x14ac:dyDescent="0.45">
      <c r="A434" s="10" t="s">
        <v>1668</v>
      </c>
      <c r="B434" s="10" t="s">
        <v>21</v>
      </c>
      <c r="C434">
        <v>301.2</v>
      </c>
      <c r="D434">
        <v>0.27300000000000002</v>
      </c>
      <c r="E434">
        <v>0.65200000000000002</v>
      </c>
      <c r="F434">
        <v>0.46400000000000002</v>
      </c>
      <c r="G434">
        <v>0.58899999999999997</v>
      </c>
      <c r="H434">
        <v>0.874</v>
      </c>
      <c r="I434">
        <v>0.79100000000000004</v>
      </c>
      <c r="J434">
        <v>0.504</v>
      </c>
      <c r="K434">
        <v>20.399999999999999</v>
      </c>
    </row>
    <row r="435" spans="1:11" x14ac:dyDescent="0.45">
      <c r="A435" s="10" t="s">
        <v>786</v>
      </c>
      <c r="B435" s="10" t="s">
        <v>21</v>
      </c>
      <c r="C435">
        <v>325</v>
      </c>
      <c r="D435">
        <v>0.27300000000000002</v>
      </c>
      <c r="E435">
        <v>0.67200000000000004</v>
      </c>
      <c r="F435">
        <v>0.47799999999999998</v>
      </c>
      <c r="G435">
        <v>0.58899999999999997</v>
      </c>
      <c r="H435">
        <v>0.83799999999999997</v>
      </c>
      <c r="I435">
        <v>0.76900000000000002</v>
      </c>
      <c r="J435">
        <v>0.51300000000000001</v>
      </c>
      <c r="K435">
        <v>23.9</v>
      </c>
    </row>
    <row r="436" spans="1:11" x14ac:dyDescent="0.45">
      <c r="A436" s="10" t="s">
        <v>156</v>
      </c>
      <c r="B436" s="10" t="s">
        <v>21</v>
      </c>
      <c r="C436">
        <v>344</v>
      </c>
      <c r="D436">
        <v>0.27300000000000002</v>
      </c>
      <c r="E436">
        <v>0.623</v>
      </c>
      <c r="F436">
        <v>0.46</v>
      </c>
      <c r="G436">
        <v>0.67900000000000005</v>
      </c>
      <c r="H436">
        <v>0.92700000000000005</v>
      </c>
      <c r="I436">
        <v>0.85899999999999999</v>
      </c>
      <c r="J436">
        <v>0.53500000000000003</v>
      </c>
      <c r="K436">
        <v>21.4</v>
      </c>
    </row>
    <row r="437" spans="1:11" x14ac:dyDescent="0.45">
      <c r="A437" s="10" t="s">
        <v>429</v>
      </c>
      <c r="B437" s="10" t="s">
        <v>21</v>
      </c>
      <c r="C437">
        <v>320.2</v>
      </c>
      <c r="D437">
        <v>0.27200000000000002</v>
      </c>
      <c r="E437">
        <v>0.61099999999999999</v>
      </c>
      <c r="F437">
        <v>0.443</v>
      </c>
      <c r="G437">
        <v>0.54100000000000004</v>
      </c>
      <c r="H437">
        <v>0.82699999999999996</v>
      </c>
      <c r="I437">
        <v>0.74</v>
      </c>
      <c r="J437">
        <v>0.504</v>
      </c>
      <c r="K437">
        <v>21.1</v>
      </c>
    </row>
    <row r="438" spans="1:11" x14ac:dyDescent="0.45">
      <c r="A438" s="10" t="s">
        <v>730</v>
      </c>
      <c r="B438" s="10" t="s">
        <v>21</v>
      </c>
      <c r="C438">
        <v>931.1</v>
      </c>
      <c r="D438">
        <v>0.27200000000000002</v>
      </c>
      <c r="E438">
        <v>0.624</v>
      </c>
      <c r="F438">
        <v>0.45200000000000001</v>
      </c>
      <c r="G438">
        <v>0.68</v>
      </c>
      <c r="H438">
        <v>0.86</v>
      </c>
      <c r="I438">
        <v>0.80700000000000005</v>
      </c>
      <c r="J438">
        <v>0.51100000000000001</v>
      </c>
      <c r="K438">
        <v>20.8</v>
      </c>
    </row>
    <row r="439" spans="1:11" x14ac:dyDescent="0.45">
      <c r="A439" s="10" t="s">
        <v>486</v>
      </c>
      <c r="B439" s="10" t="s">
        <v>21</v>
      </c>
      <c r="C439">
        <v>338.2</v>
      </c>
      <c r="D439">
        <v>0.27200000000000002</v>
      </c>
      <c r="E439">
        <v>0.59099999999999997</v>
      </c>
      <c r="F439">
        <v>0.46100000000000002</v>
      </c>
      <c r="G439">
        <v>0.57499999999999996</v>
      </c>
      <c r="H439">
        <v>0.82399999999999995</v>
      </c>
      <c r="I439">
        <v>0.76400000000000001</v>
      </c>
      <c r="J439">
        <v>0.59399999999999997</v>
      </c>
      <c r="K439">
        <v>26.7</v>
      </c>
    </row>
    <row r="440" spans="1:11" x14ac:dyDescent="0.45">
      <c r="A440" s="10" t="s">
        <v>25</v>
      </c>
      <c r="B440" s="10" t="s">
        <v>26</v>
      </c>
      <c r="C440">
        <v>767</v>
      </c>
      <c r="D440">
        <v>0.27200000000000002</v>
      </c>
      <c r="E440">
        <v>0.61699999999999999</v>
      </c>
      <c r="F440">
        <v>0.44800000000000001</v>
      </c>
      <c r="G440">
        <v>0.48299999999999998</v>
      </c>
      <c r="H440">
        <v>0.875</v>
      </c>
      <c r="I440">
        <v>0.75800000000000001</v>
      </c>
      <c r="J440">
        <v>0.51</v>
      </c>
      <c r="K440">
        <v>21.6</v>
      </c>
    </row>
    <row r="441" spans="1:11" x14ac:dyDescent="0.45">
      <c r="A441" s="10" t="s">
        <v>195</v>
      </c>
      <c r="B441" s="10" t="s">
        <v>21</v>
      </c>
      <c r="C441">
        <v>1612.1</v>
      </c>
      <c r="D441">
        <v>0.27200000000000002</v>
      </c>
      <c r="E441">
        <v>0.60199999999999998</v>
      </c>
      <c r="F441">
        <v>0.442</v>
      </c>
      <c r="G441">
        <v>0.63500000000000001</v>
      </c>
      <c r="H441">
        <v>0.876</v>
      </c>
      <c r="I441">
        <v>0.80400000000000005</v>
      </c>
      <c r="J441">
        <v>0.51400000000000001</v>
      </c>
      <c r="K441">
        <v>22.8</v>
      </c>
    </row>
    <row r="442" spans="1:11" x14ac:dyDescent="0.45">
      <c r="A442" s="10" t="s">
        <v>747</v>
      </c>
      <c r="B442" s="10" t="s">
        <v>21</v>
      </c>
      <c r="C442">
        <v>459.1</v>
      </c>
      <c r="D442">
        <v>0.27200000000000002</v>
      </c>
      <c r="E442">
        <v>0.63600000000000001</v>
      </c>
      <c r="F442">
        <v>0.45300000000000001</v>
      </c>
      <c r="G442">
        <v>0.68600000000000005</v>
      </c>
      <c r="H442">
        <v>0.85</v>
      </c>
      <c r="I442">
        <v>0.80100000000000005</v>
      </c>
      <c r="J442">
        <v>0.498</v>
      </c>
      <c r="K442">
        <v>20.399999999999999</v>
      </c>
    </row>
    <row r="443" spans="1:11" x14ac:dyDescent="0.45">
      <c r="A443" s="10" t="s">
        <v>169</v>
      </c>
      <c r="B443" s="10" t="s">
        <v>21</v>
      </c>
      <c r="C443">
        <v>772.1</v>
      </c>
      <c r="D443">
        <v>0.27200000000000002</v>
      </c>
      <c r="E443">
        <v>0.6</v>
      </c>
      <c r="F443">
        <v>0.436</v>
      </c>
      <c r="G443">
        <v>0.71</v>
      </c>
      <c r="H443">
        <v>0.90600000000000003</v>
      </c>
      <c r="I443">
        <v>0.84499999999999997</v>
      </c>
      <c r="J443">
        <v>0.499</v>
      </c>
      <c r="K443">
        <v>19.7</v>
      </c>
    </row>
    <row r="444" spans="1:11" x14ac:dyDescent="0.45">
      <c r="A444" s="10" t="s">
        <v>133</v>
      </c>
      <c r="B444" s="10" t="s">
        <v>113</v>
      </c>
      <c r="C444">
        <v>344.2</v>
      </c>
      <c r="D444">
        <v>0.27200000000000002</v>
      </c>
      <c r="E444">
        <v>0.65</v>
      </c>
      <c r="F444">
        <v>0.44900000000000001</v>
      </c>
      <c r="G444">
        <v>0.51400000000000001</v>
      </c>
      <c r="H444">
        <v>0.83599999999999997</v>
      </c>
      <c r="I444">
        <v>0.73299999999999998</v>
      </c>
      <c r="J444">
        <v>0.46899999999999997</v>
      </c>
      <c r="K444">
        <v>20</v>
      </c>
    </row>
    <row r="445" spans="1:11" x14ac:dyDescent="0.45">
      <c r="A445" s="10" t="s">
        <v>550</v>
      </c>
      <c r="B445" s="10" t="s">
        <v>21</v>
      </c>
      <c r="C445">
        <v>1585.2</v>
      </c>
      <c r="D445">
        <v>0.27200000000000002</v>
      </c>
      <c r="E445">
        <v>0.61099999999999999</v>
      </c>
      <c r="F445">
        <v>0.46600000000000003</v>
      </c>
      <c r="G445">
        <v>0.77100000000000002</v>
      </c>
      <c r="H445">
        <v>0.91400000000000003</v>
      </c>
      <c r="I445">
        <v>0.878</v>
      </c>
      <c r="J445">
        <v>0.57199999999999995</v>
      </c>
      <c r="K445">
        <v>22.2</v>
      </c>
    </row>
    <row r="446" spans="1:11" x14ac:dyDescent="0.45">
      <c r="A446" s="10" t="s">
        <v>234</v>
      </c>
      <c r="B446" s="10" t="s">
        <v>21</v>
      </c>
      <c r="C446">
        <v>394.1</v>
      </c>
      <c r="D446">
        <v>0.27200000000000002</v>
      </c>
      <c r="E446">
        <v>0.53100000000000003</v>
      </c>
      <c r="F446">
        <v>0.40500000000000003</v>
      </c>
      <c r="G446">
        <v>0.40799999999999997</v>
      </c>
      <c r="H446">
        <v>0.78700000000000003</v>
      </c>
      <c r="I446">
        <v>0.66300000000000003</v>
      </c>
      <c r="J446">
        <v>0.51300000000000001</v>
      </c>
      <c r="K446">
        <v>22.9</v>
      </c>
    </row>
    <row r="447" spans="1:11" x14ac:dyDescent="0.45">
      <c r="A447" s="10" t="s">
        <v>1809</v>
      </c>
      <c r="B447" s="10" t="s">
        <v>289</v>
      </c>
      <c r="C447">
        <v>313</v>
      </c>
      <c r="D447">
        <v>0.27200000000000002</v>
      </c>
      <c r="E447">
        <v>0.69</v>
      </c>
      <c r="F447">
        <v>0.48699999999999999</v>
      </c>
      <c r="G447">
        <v>0.57199999999999995</v>
      </c>
      <c r="H447">
        <v>0.89500000000000002</v>
      </c>
      <c r="I447">
        <v>0.80700000000000005</v>
      </c>
      <c r="J447">
        <v>0.51300000000000001</v>
      </c>
      <c r="K447">
        <v>20.2</v>
      </c>
    </row>
    <row r="448" spans="1:11" x14ac:dyDescent="0.45">
      <c r="A448" s="10" t="s">
        <v>413</v>
      </c>
      <c r="B448" s="10" t="s">
        <v>21</v>
      </c>
      <c r="C448">
        <v>871.2</v>
      </c>
      <c r="D448">
        <v>0.27200000000000002</v>
      </c>
      <c r="E448">
        <v>0.61399999999999999</v>
      </c>
      <c r="F448">
        <v>0.44800000000000001</v>
      </c>
      <c r="G448">
        <v>0.67500000000000004</v>
      </c>
      <c r="H448">
        <v>0.878</v>
      </c>
      <c r="I448">
        <v>0.81799999999999995</v>
      </c>
      <c r="J448">
        <v>0.51500000000000001</v>
      </c>
      <c r="K448">
        <v>19.899999999999999</v>
      </c>
    </row>
    <row r="449" spans="1:11" x14ac:dyDescent="0.45">
      <c r="A449" s="10" t="s">
        <v>839</v>
      </c>
      <c r="B449" s="10" t="s">
        <v>21</v>
      </c>
      <c r="C449">
        <v>1251.0999999999999</v>
      </c>
      <c r="D449">
        <v>0.27200000000000002</v>
      </c>
      <c r="E449">
        <v>0.67200000000000004</v>
      </c>
      <c r="F449">
        <v>0.47399999999999998</v>
      </c>
      <c r="G449">
        <v>0.67300000000000004</v>
      </c>
      <c r="H449">
        <v>0.82</v>
      </c>
      <c r="I449">
        <v>0.77800000000000002</v>
      </c>
      <c r="J449">
        <v>0.50600000000000001</v>
      </c>
      <c r="K449">
        <v>21.2</v>
      </c>
    </row>
    <row r="450" spans="1:11" x14ac:dyDescent="0.45">
      <c r="A450" s="10" t="s">
        <v>700</v>
      </c>
      <c r="B450" s="10" t="s">
        <v>230</v>
      </c>
      <c r="C450">
        <v>420.1</v>
      </c>
      <c r="D450">
        <v>0.27200000000000002</v>
      </c>
      <c r="E450">
        <v>0.66200000000000003</v>
      </c>
      <c r="F450">
        <v>0.47299999999999998</v>
      </c>
      <c r="G450">
        <v>0.61599999999999999</v>
      </c>
      <c r="H450">
        <v>0.86499999999999999</v>
      </c>
      <c r="I450">
        <v>0.79500000000000004</v>
      </c>
      <c r="J450">
        <v>0.51500000000000001</v>
      </c>
      <c r="K450">
        <v>20.5</v>
      </c>
    </row>
    <row r="451" spans="1:11" x14ac:dyDescent="0.45">
      <c r="A451" s="10" t="s">
        <v>592</v>
      </c>
      <c r="B451" s="10" t="s">
        <v>21</v>
      </c>
      <c r="C451">
        <v>336.2</v>
      </c>
      <c r="D451">
        <v>0.27200000000000002</v>
      </c>
      <c r="E451">
        <v>0.63700000000000001</v>
      </c>
      <c r="F451">
        <v>0.45400000000000001</v>
      </c>
      <c r="G451">
        <v>0.61599999999999999</v>
      </c>
      <c r="H451">
        <v>0.85399999999999998</v>
      </c>
      <c r="I451">
        <v>0.78200000000000003</v>
      </c>
      <c r="J451">
        <v>0.499</v>
      </c>
      <c r="K451">
        <v>23</v>
      </c>
    </row>
    <row r="452" spans="1:11" x14ac:dyDescent="0.45">
      <c r="A452" s="10" t="s">
        <v>344</v>
      </c>
      <c r="B452" s="10" t="s">
        <v>21</v>
      </c>
      <c r="C452">
        <v>416.2</v>
      </c>
      <c r="D452">
        <v>0.27200000000000002</v>
      </c>
      <c r="E452">
        <v>0.66</v>
      </c>
      <c r="F452">
        <v>0.46300000000000002</v>
      </c>
      <c r="G452">
        <v>0.58199999999999996</v>
      </c>
      <c r="H452">
        <v>0.86899999999999999</v>
      </c>
      <c r="I452">
        <v>0.78300000000000003</v>
      </c>
      <c r="J452">
        <v>0.49299999999999999</v>
      </c>
      <c r="K452">
        <v>25.8</v>
      </c>
    </row>
    <row r="453" spans="1:11" x14ac:dyDescent="0.45">
      <c r="A453" s="10" t="s">
        <v>801</v>
      </c>
      <c r="B453" s="10" t="s">
        <v>551</v>
      </c>
      <c r="C453">
        <v>358</v>
      </c>
      <c r="D453">
        <v>0.27200000000000002</v>
      </c>
      <c r="E453">
        <v>0.621</v>
      </c>
      <c r="F453">
        <v>0.44500000000000001</v>
      </c>
      <c r="G453">
        <v>0.56899999999999995</v>
      </c>
      <c r="H453">
        <v>0.83</v>
      </c>
      <c r="I453">
        <v>0.75</v>
      </c>
      <c r="J453">
        <v>0.497</v>
      </c>
      <c r="K453">
        <v>21.8</v>
      </c>
    </row>
    <row r="454" spans="1:11" x14ac:dyDescent="0.45">
      <c r="A454" s="10" t="s">
        <v>283</v>
      </c>
      <c r="B454" s="10" t="s">
        <v>284</v>
      </c>
      <c r="C454">
        <v>818.2</v>
      </c>
      <c r="D454">
        <v>0.27200000000000002</v>
      </c>
      <c r="E454">
        <v>0.61699999999999999</v>
      </c>
      <c r="F454">
        <v>0.46</v>
      </c>
      <c r="G454">
        <v>0.79</v>
      </c>
      <c r="H454">
        <v>0.92</v>
      </c>
      <c r="I454">
        <v>0.88500000000000001</v>
      </c>
      <c r="J454">
        <v>0.54700000000000004</v>
      </c>
      <c r="K454">
        <v>19.8</v>
      </c>
    </row>
    <row r="455" spans="1:11" x14ac:dyDescent="0.45">
      <c r="A455" s="10" t="s">
        <v>605</v>
      </c>
      <c r="B455" s="10" t="s">
        <v>21</v>
      </c>
      <c r="C455">
        <v>816</v>
      </c>
      <c r="D455">
        <v>0.27200000000000002</v>
      </c>
      <c r="E455">
        <v>0.63900000000000001</v>
      </c>
      <c r="F455">
        <v>0.45400000000000001</v>
      </c>
      <c r="G455">
        <v>0.61699999999999999</v>
      </c>
      <c r="H455">
        <v>0.85199999999999998</v>
      </c>
      <c r="I455">
        <v>0.78100000000000003</v>
      </c>
      <c r="J455">
        <v>0.497</v>
      </c>
      <c r="K455">
        <v>20.9</v>
      </c>
    </row>
    <row r="456" spans="1:11" x14ac:dyDescent="0.45">
      <c r="A456" s="10" t="s">
        <v>82</v>
      </c>
      <c r="B456" s="10" t="s">
        <v>21</v>
      </c>
      <c r="C456">
        <v>330.2</v>
      </c>
      <c r="D456">
        <v>0.27200000000000002</v>
      </c>
      <c r="E456">
        <v>0.63700000000000001</v>
      </c>
      <c r="F456">
        <v>0.47499999999999998</v>
      </c>
      <c r="G456">
        <v>0.60399999999999998</v>
      </c>
      <c r="H456">
        <v>0.876</v>
      </c>
      <c r="I456">
        <v>0.80700000000000005</v>
      </c>
      <c r="J456">
        <v>0.55500000000000005</v>
      </c>
      <c r="K456">
        <v>20.7</v>
      </c>
    </row>
    <row r="457" spans="1:11" x14ac:dyDescent="0.45">
      <c r="A457" s="10" t="s">
        <v>508</v>
      </c>
      <c r="B457" s="10" t="s">
        <v>21</v>
      </c>
      <c r="C457">
        <v>660</v>
      </c>
      <c r="D457">
        <v>0.27100000000000002</v>
      </c>
      <c r="E457">
        <v>0.59899999999999998</v>
      </c>
      <c r="F457">
        <v>0.437</v>
      </c>
      <c r="G457">
        <v>0.51600000000000001</v>
      </c>
      <c r="H457">
        <v>0.83299999999999996</v>
      </c>
      <c r="I457">
        <v>0.73599999999999999</v>
      </c>
      <c r="J457">
        <v>0.505</v>
      </c>
      <c r="K457">
        <v>26.9</v>
      </c>
    </row>
    <row r="458" spans="1:11" x14ac:dyDescent="0.45">
      <c r="A458" s="10" t="s">
        <v>854</v>
      </c>
      <c r="B458" s="10" t="s">
        <v>21</v>
      </c>
      <c r="C458">
        <v>447</v>
      </c>
      <c r="D458">
        <v>0.27100000000000002</v>
      </c>
      <c r="E458">
        <v>0.68200000000000005</v>
      </c>
      <c r="F458">
        <v>0.47799999999999998</v>
      </c>
      <c r="G458">
        <v>0.59499999999999997</v>
      </c>
      <c r="H458">
        <v>0.80300000000000005</v>
      </c>
      <c r="I458">
        <v>0.74399999999999999</v>
      </c>
      <c r="J458">
        <v>0.503</v>
      </c>
      <c r="K458">
        <v>22.4</v>
      </c>
    </row>
    <row r="459" spans="1:11" x14ac:dyDescent="0.45">
      <c r="A459" s="10" t="s">
        <v>363</v>
      </c>
      <c r="B459" s="10" t="s">
        <v>21</v>
      </c>
      <c r="C459">
        <v>329</v>
      </c>
      <c r="D459">
        <v>0.27100000000000002</v>
      </c>
      <c r="E459">
        <v>0.66500000000000004</v>
      </c>
      <c r="F459">
        <v>0.47599999999999998</v>
      </c>
      <c r="G459">
        <v>0.46600000000000003</v>
      </c>
      <c r="H459">
        <v>0.82499999999999996</v>
      </c>
      <c r="I459">
        <v>0.72699999999999998</v>
      </c>
      <c r="J459">
        <v>0.52100000000000002</v>
      </c>
      <c r="K459">
        <v>22.5</v>
      </c>
    </row>
    <row r="460" spans="1:11" x14ac:dyDescent="0.45">
      <c r="A460" s="10" t="s">
        <v>773</v>
      </c>
      <c r="B460" s="10" t="s">
        <v>21</v>
      </c>
      <c r="C460">
        <v>763.2</v>
      </c>
      <c r="D460">
        <v>0.27100000000000002</v>
      </c>
      <c r="E460">
        <v>0.66300000000000003</v>
      </c>
      <c r="F460">
        <v>0.47499999999999998</v>
      </c>
      <c r="G460">
        <v>0.59</v>
      </c>
      <c r="H460">
        <v>0.82799999999999996</v>
      </c>
      <c r="I460">
        <v>0.76300000000000001</v>
      </c>
      <c r="J460">
        <v>0.51900000000000002</v>
      </c>
      <c r="K460">
        <v>24.9</v>
      </c>
    </row>
    <row r="461" spans="1:11" x14ac:dyDescent="0.45">
      <c r="A461" s="10" t="s">
        <v>433</v>
      </c>
      <c r="B461" s="10" t="s">
        <v>21</v>
      </c>
      <c r="C461">
        <v>2143.1999999999998</v>
      </c>
      <c r="D461">
        <v>0.27100000000000002</v>
      </c>
      <c r="E461">
        <v>0.63900000000000001</v>
      </c>
      <c r="F461">
        <v>0.47499999999999998</v>
      </c>
      <c r="G461">
        <v>0.63900000000000001</v>
      </c>
      <c r="H461">
        <v>0.84399999999999997</v>
      </c>
      <c r="I461">
        <v>0.79200000000000004</v>
      </c>
      <c r="J461">
        <v>0.55500000000000005</v>
      </c>
      <c r="K461">
        <v>24.2</v>
      </c>
    </row>
    <row r="462" spans="1:11" x14ac:dyDescent="0.45">
      <c r="A462" s="10" t="s">
        <v>783</v>
      </c>
      <c r="B462" s="10" t="s">
        <v>21</v>
      </c>
      <c r="C462">
        <v>1035.0999999999999</v>
      </c>
      <c r="D462">
        <v>0.27100000000000002</v>
      </c>
      <c r="E462">
        <v>0.626</v>
      </c>
      <c r="F462">
        <v>0.45800000000000002</v>
      </c>
      <c r="G462">
        <v>0.63800000000000001</v>
      </c>
      <c r="H462">
        <v>0.88500000000000001</v>
      </c>
      <c r="I462">
        <v>0.81599999999999995</v>
      </c>
      <c r="J462">
        <v>0.52800000000000002</v>
      </c>
      <c r="K462">
        <v>20.399999999999999</v>
      </c>
    </row>
    <row r="463" spans="1:11" x14ac:dyDescent="0.45">
      <c r="A463" s="10" t="s">
        <v>765</v>
      </c>
      <c r="B463" s="10" t="s">
        <v>21</v>
      </c>
      <c r="C463">
        <v>695.1</v>
      </c>
      <c r="D463">
        <v>0.27100000000000002</v>
      </c>
      <c r="E463">
        <v>0.65300000000000002</v>
      </c>
      <c r="F463">
        <v>0.47</v>
      </c>
      <c r="G463">
        <v>0.70099999999999996</v>
      </c>
      <c r="H463">
        <v>0.86799999999999999</v>
      </c>
      <c r="I463">
        <v>0.82199999999999995</v>
      </c>
      <c r="J463">
        <v>0.52200000000000002</v>
      </c>
      <c r="K463">
        <v>21.2</v>
      </c>
    </row>
    <row r="464" spans="1:11" x14ac:dyDescent="0.45">
      <c r="A464" s="10" t="s">
        <v>677</v>
      </c>
      <c r="B464" s="10" t="s">
        <v>21</v>
      </c>
      <c r="C464">
        <v>1064.2</v>
      </c>
      <c r="D464">
        <v>0.27100000000000002</v>
      </c>
      <c r="E464">
        <v>0.66300000000000003</v>
      </c>
      <c r="F464">
        <v>0.48799999999999999</v>
      </c>
      <c r="G464">
        <v>0.67300000000000004</v>
      </c>
      <c r="H464">
        <v>0.871</v>
      </c>
      <c r="I464">
        <v>0.82199999999999995</v>
      </c>
      <c r="J464">
        <v>0.55300000000000005</v>
      </c>
      <c r="K464">
        <v>21.7</v>
      </c>
    </row>
    <row r="465" spans="1:11" x14ac:dyDescent="0.45">
      <c r="A465" s="10" t="s">
        <v>320</v>
      </c>
      <c r="B465" s="10" t="s">
        <v>21</v>
      </c>
      <c r="C465">
        <v>1332.1</v>
      </c>
      <c r="D465">
        <v>0.27100000000000002</v>
      </c>
      <c r="E465">
        <v>0.628</v>
      </c>
      <c r="F465">
        <v>0.45600000000000002</v>
      </c>
      <c r="G465">
        <v>0.63300000000000001</v>
      </c>
      <c r="H465">
        <v>0.86299999999999999</v>
      </c>
      <c r="I465">
        <v>0.79700000000000004</v>
      </c>
      <c r="J465">
        <v>0.51900000000000002</v>
      </c>
      <c r="K465">
        <v>25.2</v>
      </c>
    </row>
    <row r="466" spans="1:11" x14ac:dyDescent="0.45">
      <c r="A466" s="10" t="s">
        <v>368</v>
      </c>
      <c r="B466" s="10" t="s">
        <v>21</v>
      </c>
      <c r="C466">
        <v>1862</v>
      </c>
      <c r="D466">
        <v>0.27100000000000002</v>
      </c>
      <c r="E466">
        <v>0.63100000000000001</v>
      </c>
      <c r="F466">
        <v>0.45100000000000001</v>
      </c>
      <c r="G466">
        <v>0.60899999999999999</v>
      </c>
      <c r="H466">
        <v>0.88900000000000001</v>
      </c>
      <c r="I466">
        <v>0.80500000000000005</v>
      </c>
      <c r="J466">
        <v>0.499</v>
      </c>
      <c r="K466">
        <v>22.6</v>
      </c>
    </row>
    <row r="467" spans="1:11" x14ac:dyDescent="0.45">
      <c r="A467" s="10" t="s">
        <v>428</v>
      </c>
      <c r="B467" s="10" t="s">
        <v>21</v>
      </c>
      <c r="C467">
        <v>520.20000000000005</v>
      </c>
      <c r="D467">
        <v>0.27100000000000002</v>
      </c>
      <c r="E467">
        <v>0.622</v>
      </c>
      <c r="F467">
        <v>0.45700000000000002</v>
      </c>
      <c r="G467">
        <v>0.64</v>
      </c>
      <c r="H467">
        <v>0.86</v>
      </c>
      <c r="I467">
        <v>0.79900000000000004</v>
      </c>
      <c r="J467">
        <v>0.53100000000000003</v>
      </c>
      <c r="K467">
        <v>22.9</v>
      </c>
    </row>
    <row r="468" spans="1:11" x14ac:dyDescent="0.45">
      <c r="A468" s="10" t="s">
        <v>540</v>
      </c>
      <c r="B468" s="10" t="s">
        <v>21</v>
      </c>
      <c r="C468">
        <v>302.2</v>
      </c>
      <c r="D468">
        <v>0.27100000000000002</v>
      </c>
      <c r="E468">
        <v>0.67500000000000004</v>
      </c>
      <c r="F468">
        <v>0.48699999999999999</v>
      </c>
      <c r="G468">
        <v>0.69</v>
      </c>
      <c r="H468">
        <v>0.86899999999999999</v>
      </c>
      <c r="I468">
        <v>0.82299999999999995</v>
      </c>
      <c r="J468">
        <v>0.53600000000000003</v>
      </c>
      <c r="K468">
        <v>23.5</v>
      </c>
    </row>
    <row r="469" spans="1:11" x14ac:dyDescent="0.45">
      <c r="A469" s="10" t="s">
        <v>736</v>
      </c>
      <c r="B469" s="10" t="s">
        <v>21</v>
      </c>
      <c r="C469">
        <v>1409</v>
      </c>
      <c r="D469">
        <v>0.27</v>
      </c>
      <c r="E469">
        <v>0.64600000000000002</v>
      </c>
      <c r="F469">
        <v>0.46600000000000003</v>
      </c>
      <c r="G469">
        <v>0.63800000000000001</v>
      </c>
      <c r="H469">
        <v>0.85099999999999998</v>
      </c>
      <c r="I469">
        <v>0.79200000000000004</v>
      </c>
      <c r="J469">
        <v>0.52100000000000002</v>
      </c>
      <c r="K469">
        <v>21.4</v>
      </c>
    </row>
    <row r="470" spans="1:11" x14ac:dyDescent="0.45">
      <c r="A470" s="10" t="s">
        <v>657</v>
      </c>
      <c r="B470" s="10" t="s">
        <v>21</v>
      </c>
      <c r="C470">
        <v>428.1</v>
      </c>
      <c r="D470">
        <v>0.27</v>
      </c>
      <c r="E470">
        <v>0.65100000000000002</v>
      </c>
      <c r="F470">
        <v>0.46200000000000002</v>
      </c>
      <c r="G470">
        <v>0.55000000000000004</v>
      </c>
      <c r="H470">
        <v>0.86</v>
      </c>
      <c r="I470">
        <v>0.77</v>
      </c>
      <c r="J470">
        <v>0.502</v>
      </c>
      <c r="K470">
        <v>23.4</v>
      </c>
    </row>
    <row r="471" spans="1:11" x14ac:dyDescent="0.45">
      <c r="A471" s="10" t="s">
        <v>313</v>
      </c>
      <c r="B471" s="10" t="s">
        <v>21</v>
      </c>
      <c r="C471">
        <v>609.20000000000005</v>
      </c>
      <c r="D471">
        <v>0.27</v>
      </c>
      <c r="E471">
        <v>0.64400000000000002</v>
      </c>
      <c r="F471">
        <v>0.46</v>
      </c>
      <c r="G471">
        <v>0.39800000000000002</v>
      </c>
      <c r="H471">
        <v>0.83299999999999996</v>
      </c>
      <c r="I471">
        <v>0.70699999999999996</v>
      </c>
      <c r="J471">
        <v>0.50900000000000001</v>
      </c>
      <c r="K471">
        <v>21</v>
      </c>
    </row>
    <row r="472" spans="1:11" x14ac:dyDescent="0.45">
      <c r="A472" s="10" t="s">
        <v>648</v>
      </c>
      <c r="B472" s="10" t="s">
        <v>21</v>
      </c>
      <c r="C472">
        <v>1151</v>
      </c>
      <c r="D472">
        <v>0.27</v>
      </c>
      <c r="E472">
        <v>0.63500000000000001</v>
      </c>
      <c r="F472">
        <v>0.46100000000000002</v>
      </c>
      <c r="G472">
        <v>0.67300000000000004</v>
      </c>
      <c r="H472">
        <v>0.86499999999999999</v>
      </c>
      <c r="I472">
        <v>0.81100000000000005</v>
      </c>
      <c r="J472">
        <v>0.52200000000000002</v>
      </c>
      <c r="K472">
        <v>23.9</v>
      </c>
    </row>
    <row r="473" spans="1:11" x14ac:dyDescent="0.45">
      <c r="A473" s="10" t="s">
        <v>53</v>
      </c>
      <c r="B473" s="10" t="s">
        <v>21</v>
      </c>
      <c r="C473">
        <v>1377.2</v>
      </c>
      <c r="D473">
        <v>0.27</v>
      </c>
      <c r="E473">
        <v>0.63800000000000001</v>
      </c>
      <c r="F473">
        <v>0.45500000000000002</v>
      </c>
      <c r="G473">
        <v>0.56799999999999995</v>
      </c>
      <c r="H473">
        <v>0.88</v>
      </c>
      <c r="I473">
        <v>0.78800000000000003</v>
      </c>
      <c r="J473">
        <v>0.501</v>
      </c>
      <c r="K473">
        <v>21.3</v>
      </c>
    </row>
    <row r="474" spans="1:11" x14ac:dyDescent="0.45">
      <c r="A474" s="10" t="s">
        <v>101</v>
      </c>
      <c r="B474" s="10" t="s">
        <v>21</v>
      </c>
      <c r="C474">
        <v>515</v>
      </c>
      <c r="D474">
        <v>0.27</v>
      </c>
      <c r="E474">
        <v>0.61499999999999999</v>
      </c>
      <c r="F474">
        <v>0.45700000000000002</v>
      </c>
      <c r="G474">
        <v>0.60199999999999998</v>
      </c>
      <c r="H474">
        <v>0.85199999999999998</v>
      </c>
      <c r="I474">
        <v>0.78400000000000003</v>
      </c>
      <c r="J474">
        <v>0.54100000000000004</v>
      </c>
      <c r="K474">
        <v>22.1</v>
      </c>
    </row>
    <row r="475" spans="1:11" x14ac:dyDescent="0.45">
      <c r="A475" s="10" t="s">
        <v>80</v>
      </c>
      <c r="B475" s="10" t="s">
        <v>21</v>
      </c>
      <c r="C475">
        <v>904.2</v>
      </c>
      <c r="D475">
        <v>0.27</v>
      </c>
      <c r="E475">
        <v>0.60699999999999998</v>
      </c>
      <c r="F475">
        <v>0.433</v>
      </c>
      <c r="G475">
        <v>0.54100000000000004</v>
      </c>
      <c r="H475">
        <v>0.86599999999999999</v>
      </c>
      <c r="I475">
        <v>0.76100000000000001</v>
      </c>
      <c r="J475">
        <v>0.48399999999999999</v>
      </c>
      <c r="K475">
        <v>21.5</v>
      </c>
    </row>
    <row r="476" spans="1:11" x14ac:dyDescent="0.45">
      <c r="A476" s="10" t="s">
        <v>237</v>
      </c>
      <c r="B476" s="10" t="s">
        <v>21</v>
      </c>
      <c r="C476">
        <v>891.2</v>
      </c>
      <c r="D476">
        <v>0.27</v>
      </c>
      <c r="E476">
        <v>0.67600000000000005</v>
      </c>
      <c r="F476">
        <v>0.46400000000000002</v>
      </c>
      <c r="G476">
        <v>0.65700000000000003</v>
      </c>
      <c r="H476">
        <v>0.875</v>
      </c>
      <c r="I476">
        <v>0.80900000000000005</v>
      </c>
      <c r="J476">
        <v>0.47799999999999998</v>
      </c>
      <c r="K476">
        <v>20.2</v>
      </c>
    </row>
    <row r="477" spans="1:11" x14ac:dyDescent="0.45">
      <c r="A477" s="10" t="s">
        <v>464</v>
      </c>
      <c r="B477" s="10" t="s">
        <v>21</v>
      </c>
      <c r="C477">
        <v>858.1</v>
      </c>
      <c r="D477">
        <v>0.26900000000000002</v>
      </c>
      <c r="E477">
        <v>0.623</v>
      </c>
      <c r="F477">
        <v>0.44800000000000001</v>
      </c>
      <c r="G477">
        <v>0.621</v>
      </c>
      <c r="H477">
        <v>0.84599999999999997</v>
      </c>
      <c r="I477">
        <v>0.77900000000000003</v>
      </c>
      <c r="J477">
        <v>0.505</v>
      </c>
      <c r="K477">
        <v>22.7</v>
      </c>
    </row>
    <row r="478" spans="1:11" x14ac:dyDescent="0.45">
      <c r="A478" s="10" t="s">
        <v>669</v>
      </c>
      <c r="B478" s="10" t="s">
        <v>21</v>
      </c>
      <c r="C478">
        <v>393.1</v>
      </c>
      <c r="D478">
        <v>0.26900000000000002</v>
      </c>
      <c r="E478">
        <v>0.628</v>
      </c>
      <c r="F478">
        <v>0.45600000000000002</v>
      </c>
      <c r="G478">
        <v>0.745</v>
      </c>
      <c r="H478">
        <v>0.89400000000000002</v>
      </c>
      <c r="I478">
        <v>0.85199999999999998</v>
      </c>
      <c r="J478">
        <v>0.52</v>
      </c>
      <c r="K478">
        <v>20.3</v>
      </c>
    </row>
    <row r="479" spans="1:11" x14ac:dyDescent="0.45">
      <c r="A479" s="10" t="s">
        <v>358</v>
      </c>
      <c r="B479" s="10" t="s">
        <v>21</v>
      </c>
      <c r="C479">
        <v>424</v>
      </c>
      <c r="D479">
        <v>0.26900000000000002</v>
      </c>
      <c r="E479">
        <v>0.63500000000000001</v>
      </c>
      <c r="F479">
        <v>0.46100000000000002</v>
      </c>
      <c r="G479">
        <v>0.749</v>
      </c>
      <c r="H479">
        <v>0.92</v>
      </c>
      <c r="I479">
        <v>0.872</v>
      </c>
      <c r="J479">
        <v>0.52300000000000002</v>
      </c>
      <c r="K479">
        <v>18.399999999999999</v>
      </c>
    </row>
    <row r="480" spans="1:11" x14ac:dyDescent="0.45">
      <c r="A480" s="10" t="s">
        <v>714</v>
      </c>
      <c r="B480" s="10" t="s">
        <v>21</v>
      </c>
      <c r="C480">
        <v>367.2</v>
      </c>
      <c r="D480">
        <v>0.26900000000000002</v>
      </c>
      <c r="E480">
        <v>0.64500000000000002</v>
      </c>
      <c r="F480">
        <v>0.45800000000000002</v>
      </c>
      <c r="G480">
        <v>0.45200000000000001</v>
      </c>
      <c r="H480">
        <v>0.81399999999999995</v>
      </c>
      <c r="I480">
        <v>0.70799999999999996</v>
      </c>
      <c r="J480">
        <v>0.501</v>
      </c>
      <c r="K480">
        <v>22.7</v>
      </c>
    </row>
    <row r="481" spans="1:11" x14ac:dyDescent="0.45">
      <c r="A481" s="10" t="s">
        <v>39</v>
      </c>
      <c r="B481" s="10" t="s">
        <v>21</v>
      </c>
      <c r="C481">
        <v>864</v>
      </c>
      <c r="D481">
        <v>0.26900000000000002</v>
      </c>
      <c r="E481">
        <v>0.625</v>
      </c>
      <c r="F481">
        <v>0.442</v>
      </c>
      <c r="G481">
        <v>0.68300000000000005</v>
      </c>
      <c r="H481">
        <v>0.92300000000000004</v>
      </c>
      <c r="I481">
        <v>0.84799999999999998</v>
      </c>
      <c r="J481">
        <v>0.48499999999999999</v>
      </c>
      <c r="K481">
        <v>19.5</v>
      </c>
    </row>
    <row r="482" spans="1:11" x14ac:dyDescent="0.45">
      <c r="A482" s="10" t="s">
        <v>631</v>
      </c>
      <c r="B482" s="10" t="s">
        <v>21</v>
      </c>
      <c r="C482">
        <v>434</v>
      </c>
      <c r="D482">
        <v>0.26900000000000002</v>
      </c>
      <c r="E482">
        <v>0.68200000000000005</v>
      </c>
      <c r="F482">
        <v>0.48399999999999999</v>
      </c>
      <c r="G482">
        <v>0.58799999999999997</v>
      </c>
      <c r="H482">
        <v>0.85299999999999998</v>
      </c>
      <c r="I482">
        <v>0.78200000000000003</v>
      </c>
      <c r="J482">
        <v>0.52</v>
      </c>
      <c r="K482">
        <v>19.899999999999999</v>
      </c>
    </row>
    <row r="483" spans="1:11" x14ac:dyDescent="0.45">
      <c r="A483" s="10" t="s">
        <v>153</v>
      </c>
      <c r="B483" s="10" t="s">
        <v>21</v>
      </c>
      <c r="C483">
        <v>1632.2</v>
      </c>
      <c r="D483">
        <v>0.26900000000000002</v>
      </c>
      <c r="E483">
        <v>0.61799999999999999</v>
      </c>
      <c r="F483">
        <v>0.441</v>
      </c>
      <c r="G483">
        <v>0.52300000000000002</v>
      </c>
      <c r="H483">
        <v>0.875</v>
      </c>
      <c r="I483">
        <v>0.76700000000000002</v>
      </c>
      <c r="J483">
        <v>0.49399999999999999</v>
      </c>
      <c r="K483">
        <v>23.4</v>
      </c>
    </row>
    <row r="484" spans="1:11" x14ac:dyDescent="0.45">
      <c r="A484" s="10" t="s">
        <v>226</v>
      </c>
      <c r="B484" s="10" t="s">
        <v>21</v>
      </c>
      <c r="C484">
        <v>568.20000000000005</v>
      </c>
      <c r="D484">
        <v>0.26900000000000002</v>
      </c>
      <c r="E484">
        <v>0.623</v>
      </c>
      <c r="F484">
        <v>0.44800000000000001</v>
      </c>
      <c r="G484">
        <v>0.73299999999999998</v>
      </c>
      <c r="H484">
        <v>0.9</v>
      </c>
      <c r="I484">
        <v>0.85099999999999998</v>
      </c>
      <c r="J484">
        <v>0.50600000000000001</v>
      </c>
    </row>
    <row r="485" spans="1:11" x14ac:dyDescent="0.45">
      <c r="A485" s="10" t="s">
        <v>785</v>
      </c>
      <c r="B485" s="10" t="s">
        <v>21</v>
      </c>
      <c r="C485">
        <v>743</v>
      </c>
      <c r="D485">
        <v>0.26900000000000002</v>
      </c>
      <c r="E485">
        <v>0.68</v>
      </c>
      <c r="F485">
        <v>0.48399999999999999</v>
      </c>
      <c r="G485">
        <v>0.59799999999999998</v>
      </c>
      <c r="H485">
        <v>0.83599999999999997</v>
      </c>
      <c r="I485">
        <v>0.77300000000000002</v>
      </c>
      <c r="J485">
        <v>0.52400000000000002</v>
      </c>
      <c r="K485">
        <v>22.7</v>
      </c>
    </row>
    <row r="486" spans="1:11" x14ac:dyDescent="0.45">
      <c r="A486" s="10" t="s">
        <v>362</v>
      </c>
      <c r="B486" s="10" t="s">
        <v>21</v>
      </c>
      <c r="C486">
        <v>1289.0999999999999</v>
      </c>
      <c r="D486">
        <v>0.26900000000000002</v>
      </c>
      <c r="E486">
        <v>0.624</v>
      </c>
      <c r="F486">
        <v>0.45300000000000001</v>
      </c>
      <c r="G486">
        <v>0.74</v>
      </c>
      <c r="H486">
        <v>0.91</v>
      </c>
      <c r="I486">
        <v>0.86099999999999999</v>
      </c>
      <c r="J486">
        <v>0.51700000000000002</v>
      </c>
      <c r="K486">
        <v>23.1</v>
      </c>
    </row>
    <row r="487" spans="1:11" x14ac:dyDescent="0.45">
      <c r="A487" s="10" t="s">
        <v>168</v>
      </c>
      <c r="B487" s="10" t="s">
        <v>21</v>
      </c>
      <c r="C487">
        <v>1742</v>
      </c>
      <c r="D487">
        <v>0.26900000000000002</v>
      </c>
      <c r="E487">
        <v>0.59699999999999998</v>
      </c>
      <c r="F487">
        <v>0.435</v>
      </c>
      <c r="G487">
        <v>0.52700000000000002</v>
      </c>
      <c r="H487">
        <v>0.89500000000000002</v>
      </c>
      <c r="I487">
        <v>0.78300000000000003</v>
      </c>
      <c r="J487">
        <v>0.50800000000000001</v>
      </c>
      <c r="K487">
        <v>23.5</v>
      </c>
    </row>
    <row r="488" spans="1:11" x14ac:dyDescent="0.45">
      <c r="A488" s="10" t="s">
        <v>740</v>
      </c>
      <c r="B488" s="10" t="s">
        <v>191</v>
      </c>
      <c r="C488">
        <v>462.2</v>
      </c>
      <c r="D488">
        <v>0.26900000000000002</v>
      </c>
      <c r="E488">
        <v>0.67200000000000004</v>
      </c>
      <c r="F488">
        <v>0.46899999999999997</v>
      </c>
      <c r="G488">
        <v>0.627</v>
      </c>
      <c r="H488">
        <v>0.85299999999999998</v>
      </c>
      <c r="I488">
        <v>0.78800000000000003</v>
      </c>
      <c r="J488">
        <v>0.496</v>
      </c>
      <c r="K488">
        <v>22.1</v>
      </c>
    </row>
    <row r="489" spans="1:11" x14ac:dyDescent="0.45">
      <c r="A489" s="10" t="s">
        <v>620</v>
      </c>
      <c r="B489" s="10" t="s">
        <v>21</v>
      </c>
      <c r="C489">
        <v>362.2</v>
      </c>
      <c r="D489">
        <v>0.26900000000000002</v>
      </c>
      <c r="E489">
        <v>0.67800000000000005</v>
      </c>
      <c r="F489">
        <v>0.48099999999999998</v>
      </c>
      <c r="G489">
        <v>0.66</v>
      </c>
      <c r="H489">
        <v>0.88800000000000001</v>
      </c>
      <c r="I489">
        <v>0.82699999999999996</v>
      </c>
      <c r="J489">
        <v>0.51900000000000002</v>
      </c>
      <c r="K489">
        <v>20.5</v>
      </c>
    </row>
    <row r="490" spans="1:11" x14ac:dyDescent="0.45">
      <c r="A490" s="10" t="s">
        <v>526</v>
      </c>
      <c r="B490" s="10" t="s">
        <v>21</v>
      </c>
      <c r="C490">
        <v>620.1</v>
      </c>
      <c r="D490">
        <v>0.26800000000000002</v>
      </c>
      <c r="E490">
        <v>0.624</v>
      </c>
      <c r="F490">
        <v>0.442</v>
      </c>
      <c r="G490">
        <v>0.64100000000000001</v>
      </c>
      <c r="H490">
        <v>0.874</v>
      </c>
      <c r="I490">
        <v>0.80200000000000005</v>
      </c>
      <c r="J490">
        <v>0.48899999999999999</v>
      </c>
      <c r="K490">
        <v>21</v>
      </c>
    </row>
    <row r="491" spans="1:11" x14ac:dyDescent="0.45">
      <c r="A491" s="10" t="s">
        <v>617</v>
      </c>
      <c r="B491" s="10" t="s">
        <v>21</v>
      </c>
      <c r="C491">
        <v>367</v>
      </c>
      <c r="D491">
        <v>0.26800000000000002</v>
      </c>
      <c r="E491">
        <v>0.65100000000000002</v>
      </c>
      <c r="F491">
        <v>0.47199999999999998</v>
      </c>
      <c r="G491">
        <v>0.61799999999999999</v>
      </c>
      <c r="H491">
        <v>0.82499999999999996</v>
      </c>
      <c r="I491">
        <v>0.77</v>
      </c>
      <c r="J491">
        <v>0.53200000000000003</v>
      </c>
      <c r="K491">
        <v>25.4</v>
      </c>
    </row>
    <row r="492" spans="1:11" x14ac:dyDescent="0.45">
      <c r="A492" s="10" t="s">
        <v>263</v>
      </c>
      <c r="B492" s="10" t="s">
        <v>21</v>
      </c>
      <c r="C492">
        <v>436</v>
      </c>
      <c r="D492">
        <v>0.26800000000000002</v>
      </c>
      <c r="E492">
        <v>0.67400000000000004</v>
      </c>
      <c r="F492">
        <v>0.48299999999999998</v>
      </c>
      <c r="G492">
        <v>0.54600000000000004</v>
      </c>
      <c r="H492">
        <v>0.84699999999999998</v>
      </c>
      <c r="I492">
        <v>0.76800000000000002</v>
      </c>
      <c r="J492">
        <v>0.52900000000000003</v>
      </c>
      <c r="K492">
        <v>23.4</v>
      </c>
    </row>
    <row r="493" spans="1:11" x14ac:dyDescent="0.45">
      <c r="A493" s="10" t="s">
        <v>737</v>
      </c>
      <c r="B493" s="10" t="s">
        <v>21</v>
      </c>
      <c r="C493">
        <v>804</v>
      </c>
      <c r="D493">
        <v>0.26800000000000002</v>
      </c>
      <c r="E493">
        <v>0.65100000000000002</v>
      </c>
      <c r="F493">
        <v>0.46</v>
      </c>
      <c r="G493">
        <v>0.54400000000000004</v>
      </c>
      <c r="H493">
        <v>0.82299999999999995</v>
      </c>
      <c r="I493">
        <v>0.74199999999999999</v>
      </c>
      <c r="J493">
        <v>0.501</v>
      </c>
      <c r="K493">
        <v>21.8</v>
      </c>
    </row>
    <row r="494" spans="1:11" x14ac:dyDescent="0.45">
      <c r="A494" s="10" t="s">
        <v>360</v>
      </c>
      <c r="B494" s="10" t="s">
        <v>21</v>
      </c>
      <c r="C494">
        <v>447.2</v>
      </c>
      <c r="D494">
        <v>0.26800000000000002</v>
      </c>
      <c r="E494">
        <v>0.629</v>
      </c>
      <c r="F494">
        <v>0.45200000000000001</v>
      </c>
      <c r="G494">
        <v>0.70199999999999996</v>
      </c>
      <c r="H494">
        <v>0.90400000000000003</v>
      </c>
      <c r="I494">
        <v>0.84499999999999997</v>
      </c>
      <c r="J494">
        <v>0.50800000000000001</v>
      </c>
      <c r="K494">
        <v>21.5</v>
      </c>
    </row>
    <row r="495" spans="1:11" x14ac:dyDescent="0.45">
      <c r="A495" s="10" t="s">
        <v>159</v>
      </c>
      <c r="B495" s="10" t="s">
        <v>21</v>
      </c>
      <c r="C495">
        <v>744</v>
      </c>
      <c r="D495">
        <v>0.26800000000000002</v>
      </c>
      <c r="E495">
        <v>0.61799999999999999</v>
      </c>
      <c r="F495">
        <v>0.435</v>
      </c>
      <c r="G495">
        <v>0.67600000000000005</v>
      </c>
      <c r="H495">
        <v>0.88200000000000001</v>
      </c>
      <c r="I495">
        <v>0.81499999999999995</v>
      </c>
      <c r="J495">
        <v>0.47799999999999998</v>
      </c>
      <c r="K495">
        <v>24.6</v>
      </c>
    </row>
    <row r="496" spans="1:11" x14ac:dyDescent="0.45">
      <c r="A496" s="10" t="s">
        <v>376</v>
      </c>
      <c r="B496" s="10" t="s">
        <v>21</v>
      </c>
      <c r="C496">
        <v>473.2</v>
      </c>
      <c r="D496">
        <v>0.26800000000000002</v>
      </c>
      <c r="E496">
        <v>0.61899999999999999</v>
      </c>
      <c r="F496">
        <v>0.45100000000000001</v>
      </c>
      <c r="G496">
        <v>0.59099999999999997</v>
      </c>
      <c r="H496">
        <v>0.87</v>
      </c>
      <c r="I496">
        <v>0.79100000000000004</v>
      </c>
      <c r="J496">
        <v>0.52200000000000002</v>
      </c>
      <c r="K496">
        <v>25.1</v>
      </c>
    </row>
    <row r="497" spans="1:11" x14ac:dyDescent="0.45">
      <c r="A497" s="10" t="s">
        <v>479</v>
      </c>
      <c r="B497" s="10" t="s">
        <v>191</v>
      </c>
      <c r="C497">
        <v>481.2</v>
      </c>
      <c r="D497">
        <v>0.26800000000000002</v>
      </c>
      <c r="E497">
        <v>0.65200000000000002</v>
      </c>
      <c r="F497">
        <v>0.47199999999999998</v>
      </c>
      <c r="G497">
        <v>0.41399999999999998</v>
      </c>
      <c r="H497">
        <v>0.81499999999999995</v>
      </c>
      <c r="I497">
        <v>0.70899999999999996</v>
      </c>
      <c r="J497">
        <v>0.53200000000000003</v>
      </c>
      <c r="K497">
        <v>24.3</v>
      </c>
    </row>
    <row r="498" spans="1:11" x14ac:dyDescent="0.45">
      <c r="A498" s="10" t="s">
        <v>158</v>
      </c>
      <c r="B498" s="10" t="s">
        <v>21</v>
      </c>
      <c r="C498">
        <v>430</v>
      </c>
      <c r="D498">
        <v>0.26800000000000002</v>
      </c>
      <c r="E498">
        <v>0.66100000000000003</v>
      </c>
      <c r="F498">
        <v>0.48</v>
      </c>
      <c r="G498">
        <v>0.72399999999999998</v>
      </c>
      <c r="H498">
        <v>0.88300000000000001</v>
      </c>
      <c r="I498">
        <v>0.84199999999999997</v>
      </c>
      <c r="J498">
        <v>0.54</v>
      </c>
      <c r="K498">
        <v>25.5</v>
      </c>
    </row>
    <row r="499" spans="1:11" x14ac:dyDescent="0.45">
      <c r="A499" s="10" t="s">
        <v>675</v>
      </c>
      <c r="B499" s="10" t="s">
        <v>21</v>
      </c>
      <c r="C499">
        <v>350.1</v>
      </c>
      <c r="D499">
        <v>0.26800000000000002</v>
      </c>
      <c r="E499">
        <v>0.61899999999999999</v>
      </c>
      <c r="F499">
        <v>0.44600000000000001</v>
      </c>
      <c r="G499">
        <v>0.66300000000000003</v>
      </c>
      <c r="H499">
        <v>0.90900000000000003</v>
      </c>
      <c r="I499">
        <v>0.83599999999999997</v>
      </c>
      <c r="J499">
        <v>0.50600000000000001</v>
      </c>
      <c r="K499">
        <v>21.9</v>
      </c>
    </row>
    <row r="500" spans="1:11" x14ac:dyDescent="0.45">
      <c r="A500" s="10" t="s">
        <v>135</v>
      </c>
      <c r="B500" s="10" t="s">
        <v>124</v>
      </c>
      <c r="C500">
        <v>600.20000000000005</v>
      </c>
      <c r="D500">
        <v>0.26800000000000002</v>
      </c>
      <c r="E500">
        <v>0.64200000000000002</v>
      </c>
      <c r="F500">
        <v>0.45200000000000001</v>
      </c>
      <c r="G500">
        <v>0.60699999999999998</v>
      </c>
      <c r="H500">
        <v>0.89200000000000002</v>
      </c>
      <c r="I500">
        <v>0.80600000000000005</v>
      </c>
      <c r="J500">
        <v>0.49199999999999999</v>
      </c>
      <c r="K500">
        <v>21</v>
      </c>
    </row>
    <row r="501" spans="1:11" x14ac:dyDescent="0.45">
      <c r="A501" s="10" t="s">
        <v>338</v>
      </c>
      <c r="B501" s="10" t="s">
        <v>21</v>
      </c>
      <c r="C501">
        <v>497.1</v>
      </c>
      <c r="D501">
        <v>0.26800000000000002</v>
      </c>
      <c r="E501">
        <v>0.58499999999999996</v>
      </c>
      <c r="F501">
        <v>0.437</v>
      </c>
      <c r="G501">
        <v>0.67700000000000005</v>
      </c>
      <c r="H501">
        <v>0.89400000000000002</v>
      </c>
      <c r="I501">
        <v>0.83199999999999996</v>
      </c>
      <c r="J501">
        <v>0.53400000000000003</v>
      </c>
      <c r="K501">
        <v>17.5</v>
      </c>
    </row>
    <row r="502" spans="1:11" x14ac:dyDescent="0.45">
      <c r="A502" s="10" t="s">
        <v>834</v>
      </c>
      <c r="B502" s="10" t="s">
        <v>230</v>
      </c>
      <c r="C502">
        <v>401</v>
      </c>
      <c r="D502">
        <v>0.26800000000000002</v>
      </c>
      <c r="E502">
        <v>0.70499999999999996</v>
      </c>
      <c r="F502">
        <v>0.49399999999999999</v>
      </c>
      <c r="G502">
        <v>0.68600000000000005</v>
      </c>
      <c r="H502">
        <v>0.81299999999999994</v>
      </c>
      <c r="I502">
        <v>0.78</v>
      </c>
      <c r="J502">
        <v>0.51900000000000002</v>
      </c>
      <c r="K502">
        <v>20</v>
      </c>
    </row>
    <row r="503" spans="1:11" x14ac:dyDescent="0.45">
      <c r="A503" s="10" t="s">
        <v>98</v>
      </c>
      <c r="B503" s="10" t="s">
        <v>99</v>
      </c>
      <c r="C503">
        <v>801.1</v>
      </c>
      <c r="D503">
        <v>0.26700000000000002</v>
      </c>
      <c r="E503">
        <v>0.61699999999999999</v>
      </c>
      <c r="F503">
        <v>0.442</v>
      </c>
      <c r="G503">
        <v>0.57599999999999996</v>
      </c>
      <c r="H503">
        <v>0.88800000000000001</v>
      </c>
      <c r="I503">
        <v>0.79300000000000004</v>
      </c>
      <c r="J503">
        <v>0.499</v>
      </c>
      <c r="K503">
        <v>21</v>
      </c>
    </row>
    <row r="504" spans="1:11" x14ac:dyDescent="0.45">
      <c r="A504" s="10" t="s">
        <v>556</v>
      </c>
      <c r="B504" s="10" t="s">
        <v>21</v>
      </c>
      <c r="C504">
        <v>371</v>
      </c>
      <c r="D504">
        <v>0.26700000000000002</v>
      </c>
      <c r="E504">
        <v>0.64900000000000002</v>
      </c>
      <c r="F504">
        <v>0.46</v>
      </c>
      <c r="G504">
        <v>0.57799999999999996</v>
      </c>
      <c r="H504">
        <v>0.84799999999999998</v>
      </c>
      <c r="I504">
        <v>0.77</v>
      </c>
      <c r="J504">
        <v>0.504</v>
      </c>
      <c r="K504">
        <v>20.399999999999999</v>
      </c>
    </row>
    <row r="505" spans="1:11" x14ac:dyDescent="0.45">
      <c r="A505" s="10" t="s">
        <v>177</v>
      </c>
      <c r="B505" s="10" t="s">
        <v>21</v>
      </c>
      <c r="C505">
        <v>1745.1</v>
      </c>
      <c r="D505">
        <v>0.26700000000000002</v>
      </c>
      <c r="E505">
        <v>0.64400000000000002</v>
      </c>
      <c r="F505">
        <v>0.44800000000000001</v>
      </c>
      <c r="G505">
        <v>0.63</v>
      </c>
      <c r="H505">
        <v>0.88200000000000001</v>
      </c>
      <c r="I505">
        <v>0.80400000000000005</v>
      </c>
      <c r="J505">
        <v>0.48</v>
      </c>
      <c r="K505">
        <v>18.3</v>
      </c>
    </row>
    <row r="506" spans="1:11" x14ac:dyDescent="0.45">
      <c r="A506" s="10" t="s">
        <v>455</v>
      </c>
      <c r="B506" s="10" t="s">
        <v>21</v>
      </c>
      <c r="C506">
        <v>376</v>
      </c>
      <c r="D506">
        <v>0.26700000000000002</v>
      </c>
      <c r="E506">
        <v>0.59199999999999997</v>
      </c>
      <c r="F506">
        <v>0.42399999999999999</v>
      </c>
      <c r="G506">
        <v>0.51100000000000001</v>
      </c>
      <c r="H506">
        <v>0.873</v>
      </c>
      <c r="I506">
        <v>0.75600000000000001</v>
      </c>
      <c r="J506">
        <v>0.48399999999999999</v>
      </c>
      <c r="K506">
        <v>23</v>
      </c>
    </row>
    <row r="507" spans="1:11" x14ac:dyDescent="0.45">
      <c r="A507" s="10" t="s">
        <v>412</v>
      </c>
      <c r="B507" s="10" t="s">
        <v>21</v>
      </c>
      <c r="C507">
        <v>1155</v>
      </c>
      <c r="D507">
        <v>0.26700000000000002</v>
      </c>
      <c r="E507">
        <v>0.629</v>
      </c>
      <c r="F507">
        <v>0.45100000000000001</v>
      </c>
      <c r="G507">
        <v>0.66500000000000004</v>
      </c>
      <c r="H507">
        <v>0.86399999999999999</v>
      </c>
      <c r="I507">
        <v>0.80600000000000005</v>
      </c>
      <c r="J507">
        <v>0.50900000000000001</v>
      </c>
      <c r="K507">
        <v>21.5</v>
      </c>
    </row>
    <row r="508" spans="1:11" x14ac:dyDescent="0.45">
      <c r="A508" s="10" t="s">
        <v>745</v>
      </c>
      <c r="B508" s="10" t="s">
        <v>21</v>
      </c>
      <c r="C508">
        <v>542.1</v>
      </c>
      <c r="D508">
        <v>0.26700000000000002</v>
      </c>
      <c r="E508">
        <v>0.66900000000000004</v>
      </c>
      <c r="F508">
        <v>0.47099999999999997</v>
      </c>
      <c r="G508">
        <v>0.64400000000000002</v>
      </c>
      <c r="H508">
        <v>0.86099999999999999</v>
      </c>
      <c r="I508">
        <v>0.8</v>
      </c>
      <c r="J508">
        <v>0.50800000000000001</v>
      </c>
      <c r="K508">
        <v>22.8</v>
      </c>
    </row>
    <row r="509" spans="1:11" x14ac:dyDescent="0.45">
      <c r="A509" s="10" t="s">
        <v>567</v>
      </c>
      <c r="B509" s="10" t="s">
        <v>171</v>
      </c>
      <c r="C509">
        <v>617</v>
      </c>
      <c r="D509">
        <v>0.26700000000000002</v>
      </c>
      <c r="E509">
        <v>0.629</v>
      </c>
      <c r="F509">
        <v>0.44800000000000001</v>
      </c>
      <c r="G509">
        <v>0.68300000000000005</v>
      </c>
      <c r="H509">
        <v>0.875</v>
      </c>
      <c r="I509">
        <v>0.81799999999999995</v>
      </c>
      <c r="J509">
        <v>0.501</v>
      </c>
      <c r="K509">
        <v>21.3</v>
      </c>
    </row>
    <row r="510" spans="1:11" x14ac:dyDescent="0.45">
      <c r="A510" s="10" t="s">
        <v>802</v>
      </c>
      <c r="B510" s="10" t="s">
        <v>220</v>
      </c>
      <c r="C510">
        <v>318</v>
      </c>
      <c r="D510">
        <v>0.26700000000000002</v>
      </c>
      <c r="E510">
        <v>0.66600000000000004</v>
      </c>
      <c r="F510">
        <v>0.47</v>
      </c>
      <c r="G510">
        <v>0.628</v>
      </c>
      <c r="H510">
        <v>0.83499999999999996</v>
      </c>
      <c r="I510">
        <v>0.77700000000000002</v>
      </c>
      <c r="J510">
        <v>0.50900000000000001</v>
      </c>
      <c r="K510">
        <v>23.1</v>
      </c>
    </row>
    <row r="511" spans="1:11" x14ac:dyDescent="0.45">
      <c r="A511" s="10" t="s">
        <v>224</v>
      </c>
      <c r="B511" s="10" t="s">
        <v>21</v>
      </c>
      <c r="C511">
        <v>1500.1</v>
      </c>
      <c r="D511">
        <v>0.26700000000000002</v>
      </c>
      <c r="E511">
        <v>0.59599999999999997</v>
      </c>
      <c r="F511">
        <v>0.43099999999999999</v>
      </c>
      <c r="G511">
        <v>0.56599999999999995</v>
      </c>
      <c r="H511">
        <v>0.86699999999999999</v>
      </c>
      <c r="I511">
        <v>0.77400000000000002</v>
      </c>
      <c r="J511">
        <v>0.5</v>
      </c>
      <c r="K511">
        <v>24.4</v>
      </c>
    </row>
    <row r="512" spans="1:11" x14ac:dyDescent="0.45">
      <c r="A512" s="10" t="s">
        <v>750</v>
      </c>
      <c r="B512" s="10" t="s">
        <v>171</v>
      </c>
      <c r="C512">
        <v>1172.0999999999999</v>
      </c>
      <c r="D512">
        <v>0.26700000000000002</v>
      </c>
      <c r="E512">
        <v>0.65600000000000003</v>
      </c>
      <c r="F512">
        <v>0.47499999999999998</v>
      </c>
      <c r="G512">
        <v>0.60599999999999998</v>
      </c>
      <c r="H512">
        <v>0.85199999999999998</v>
      </c>
      <c r="I512">
        <v>0.78800000000000003</v>
      </c>
      <c r="J512">
        <v>0.53700000000000003</v>
      </c>
      <c r="K512">
        <v>22.7</v>
      </c>
    </row>
    <row r="513" spans="1:11" x14ac:dyDescent="0.45">
      <c r="A513" s="10" t="s">
        <v>76</v>
      </c>
      <c r="B513" s="10" t="s">
        <v>21</v>
      </c>
      <c r="C513">
        <v>541</v>
      </c>
      <c r="D513">
        <v>0.26700000000000002</v>
      </c>
      <c r="E513">
        <v>0.63500000000000001</v>
      </c>
      <c r="F513">
        <v>0.44800000000000001</v>
      </c>
      <c r="G513">
        <v>0.59099999999999997</v>
      </c>
      <c r="H513">
        <v>0.875</v>
      </c>
      <c r="I513">
        <v>0.78900000000000003</v>
      </c>
      <c r="J513">
        <v>0.49199999999999999</v>
      </c>
      <c r="K513">
        <v>21.4</v>
      </c>
    </row>
    <row r="514" spans="1:11" x14ac:dyDescent="0.45">
      <c r="A514" s="10" t="s">
        <v>323</v>
      </c>
      <c r="B514" s="10" t="s">
        <v>124</v>
      </c>
      <c r="C514">
        <v>1000</v>
      </c>
      <c r="D514">
        <v>0.26700000000000002</v>
      </c>
      <c r="E514">
        <v>0.66100000000000003</v>
      </c>
      <c r="F514">
        <v>0.46800000000000003</v>
      </c>
      <c r="G514">
        <v>0.63100000000000001</v>
      </c>
      <c r="H514">
        <v>0.88800000000000001</v>
      </c>
      <c r="I514">
        <v>0.81599999999999995</v>
      </c>
      <c r="J514">
        <v>0.50900000000000001</v>
      </c>
      <c r="K514">
        <v>22.4</v>
      </c>
    </row>
    <row r="515" spans="1:11" x14ac:dyDescent="0.45">
      <c r="A515" s="10" t="s">
        <v>383</v>
      </c>
      <c r="B515" s="10" t="s">
        <v>171</v>
      </c>
      <c r="C515">
        <v>929.1</v>
      </c>
      <c r="D515">
        <v>0.26600000000000001</v>
      </c>
      <c r="E515">
        <v>0.629</v>
      </c>
      <c r="F515">
        <v>0.45700000000000002</v>
      </c>
      <c r="G515">
        <v>0.60799999999999998</v>
      </c>
      <c r="H515">
        <v>0.87</v>
      </c>
      <c r="I515">
        <v>0.79800000000000004</v>
      </c>
      <c r="J515">
        <v>0.52700000000000002</v>
      </c>
      <c r="K515">
        <v>21.8</v>
      </c>
    </row>
    <row r="516" spans="1:11" x14ac:dyDescent="0.45">
      <c r="A516" s="10" t="s">
        <v>276</v>
      </c>
      <c r="B516" s="10" t="s">
        <v>21</v>
      </c>
      <c r="C516">
        <v>347.1</v>
      </c>
      <c r="D516">
        <v>0.26600000000000001</v>
      </c>
      <c r="E516">
        <v>0.55500000000000005</v>
      </c>
      <c r="F516">
        <v>0.41399999999999998</v>
      </c>
      <c r="G516">
        <v>0.75</v>
      </c>
      <c r="H516">
        <v>0.91600000000000004</v>
      </c>
      <c r="I516">
        <v>0.86399999999999999</v>
      </c>
      <c r="J516">
        <v>0.51</v>
      </c>
      <c r="K516">
        <v>19.8</v>
      </c>
    </row>
    <row r="517" spans="1:11" x14ac:dyDescent="0.45">
      <c r="A517" s="10" t="s">
        <v>366</v>
      </c>
      <c r="B517" s="10" t="s">
        <v>21</v>
      </c>
      <c r="C517">
        <v>385</v>
      </c>
      <c r="D517">
        <v>0.26600000000000001</v>
      </c>
      <c r="E517">
        <v>0.64800000000000002</v>
      </c>
      <c r="F517">
        <v>0.46300000000000002</v>
      </c>
      <c r="G517">
        <v>0.57299999999999995</v>
      </c>
      <c r="H517">
        <v>0.84499999999999997</v>
      </c>
      <c r="I517">
        <v>0.76900000000000002</v>
      </c>
      <c r="J517">
        <v>0.51600000000000001</v>
      </c>
      <c r="K517">
        <v>22.6</v>
      </c>
    </row>
    <row r="518" spans="1:11" x14ac:dyDescent="0.45">
      <c r="A518" s="10" t="s">
        <v>225</v>
      </c>
      <c r="B518" s="10" t="s">
        <v>119</v>
      </c>
      <c r="C518">
        <v>2591.1</v>
      </c>
      <c r="D518">
        <v>0.26600000000000001</v>
      </c>
      <c r="E518">
        <v>0.59899999999999998</v>
      </c>
      <c r="F518">
        <v>0.441</v>
      </c>
      <c r="G518">
        <v>0.60799999999999998</v>
      </c>
      <c r="H518">
        <v>0.89200000000000002</v>
      </c>
      <c r="I518">
        <v>0.81</v>
      </c>
      <c r="J518">
        <v>0.52500000000000002</v>
      </c>
      <c r="K518">
        <v>21.8</v>
      </c>
    </row>
    <row r="519" spans="1:11" x14ac:dyDescent="0.45">
      <c r="A519" s="10" t="s">
        <v>389</v>
      </c>
      <c r="B519" s="10" t="s">
        <v>21</v>
      </c>
      <c r="C519">
        <v>531</v>
      </c>
      <c r="D519">
        <v>0.26600000000000001</v>
      </c>
      <c r="E519">
        <v>0.63800000000000001</v>
      </c>
      <c r="F519">
        <v>0.45300000000000001</v>
      </c>
      <c r="G519">
        <v>0.64100000000000001</v>
      </c>
      <c r="H519">
        <v>0.878</v>
      </c>
      <c r="I519">
        <v>0.80900000000000005</v>
      </c>
      <c r="J519">
        <v>0.503</v>
      </c>
      <c r="K519">
        <v>23.2</v>
      </c>
    </row>
    <row r="520" spans="1:11" x14ac:dyDescent="0.45">
      <c r="A520" s="10" t="s">
        <v>606</v>
      </c>
      <c r="B520" s="10" t="s">
        <v>21</v>
      </c>
      <c r="C520">
        <v>1728.1</v>
      </c>
      <c r="D520">
        <v>0.26600000000000001</v>
      </c>
      <c r="E520">
        <v>0.62</v>
      </c>
      <c r="F520">
        <v>0.45200000000000001</v>
      </c>
      <c r="G520">
        <v>0.74099999999999999</v>
      </c>
      <c r="H520">
        <v>0.90600000000000003</v>
      </c>
      <c r="I520">
        <v>0.86</v>
      </c>
      <c r="J520">
        <v>0.52500000000000002</v>
      </c>
      <c r="K520">
        <v>19.899999999999999</v>
      </c>
    </row>
    <row r="521" spans="1:11" x14ac:dyDescent="0.45">
      <c r="A521" s="10" t="s">
        <v>549</v>
      </c>
      <c r="B521" s="10" t="s">
        <v>21</v>
      </c>
      <c r="C521">
        <v>348.2</v>
      </c>
      <c r="D521">
        <v>0.26600000000000001</v>
      </c>
      <c r="E521">
        <v>0.64900000000000002</v>
      </c>
      <c r="F521">
        <v>0.46100000000000002</v>
      </c>
      <c r="G521">
        <v>0.63800000000000001</v>
      </c>
      <c r="H521">
        <v>0.81899999999999995</v>
      </c>
      <c r="I521">
        <v>0.76800000000000002</v>
      </c>
      <c r="J521">
        <v>0.50900000000000001</v>
      </c>
      <c r="K521">
        <v>24</v>
      </c>
    </row>
    <row r="522" spans="1:11" x14ac:dyDescent="0.45">
      <c r="A522" s="10" t="s">
        <v>497</v>
      </c>
      <c r="B522" s="10" t="s">
        <v>21</v>
      </c>
      <c r="C522">
        <v>1950.1</v>
      </c>
      <c r="D522">
        <v>0.26500000000000001</v>
      </c>
      <c r="E522">
        <v>0.67900000000000005</v>
      </c>
      <c r="F522">
        <v>0.47299999999999998</v>
      </c>
      <c r="G522">
        <v>0.62</v>
      </c>
      <c r="H522">
        <v>0.83799999999999997</v>
      </c>
      <c r="I522">
        <v>0.77700000000000002</v>
      </c>
      <c r="J522">
        <v>0.503</v>
      </c>
      <c r="K522">
        <v>22.4</v>
      </c>
    </row>
    <row r="523" spans="1:11" x14ac:dyDescent="0.45">
      <c r="A523" s="10" t="s">
        <v>231</v>
      </c>
      <c r="B523" s="10" t="s">
        <v>21</v>
      </c>
      <c r="C523">
        <v>307</v>
      </c>
      <c r="D523">
        <v>0.26500000000000001</v>
      </c>
      <c r="E523">
        <v>0.58299999999999996</v>
      </c>
      <c r="F523">
        <v>0.42499999999999999</v>
      </c>
      <c r="G523">
        <v>0.59299999999999997</v>
      </c>
      <c r="H523">
        <v>0.88600000000000001</v>
      </c>
      <c r="I523">
        <v>0.79500000000000004</v>
      </c>
      <c r="J523">
        <v>0.502</v>
      </c>
      <c r="K523">
        <v>24</v>
      </c>
    </row>
    <row r="524" spans="1:11" x14ac:dyDescent="0.45">
      <c r="A524" s="10" t="s">
        <v>193</v>
      </c>
      <c r="B524" s="10" t="s">
        <v>21</v>
      </c>
      <c r="C524">
        <v>662.1</v>
      </c>
      <c r="D524">
        <v>0.26500000000000001</v>
      </c>
      <c r="E524">
        <v>0.627</v>
      </c>
      <c r="F524">
        <v>0.45800000000000002</v>
      </c>
      <c r="G524">
        <v>0.59199999999999997</v>
      </c>
      <c r="H524">
        <v>0.85799999999999998</v>
      </c>
      <c r="I524">
        <v>0.78600000000000003</v>
      </c>
      <c r="J524">
        <v>0.53400000000000003</v>
      </c>
      <c r="K524">
        <v>24.4</v>
      </c>
    </row>
    <row r="525" spans="1:11" x14ac:dyDescent="0.45">
      <c r="A525" s="10" t="s">
        <v>697</v>
      </c>
      <c r="B525" s="10" t="s">
        <v>21</v>
      </c>
      <c r="C525">
        <v>1470.2</v>
      </c>
      <c r="D525">
        <v>0.26500000000000001</v>
      </c>
      <c r="E525">
        <v>0.66100000000000003</v>
      </c>
      <c r="F525">
        <v>0.46800000000000003</v>
      </c>
      <c r="G525">
        <v>0.61899999999999999</v>
      </c>
      <c r="H525">
        <v>0.84499999999999997</v>
      </c>
      <c r="I525">
        <v>0.78300000000000003</v>
      </c>
      <c r="J525">
        <v>0.51100000000000001</v>
      </c>
      <c r="K525">
        <v>23.3</v>
      </c>
    </row>
    <row r="526" spans="1:11" x14ac:dyDescent="0.45">
      <c r="A526" s="10" t="s">
        <v>66</v>
      </c>
      <c r="B526" s="10" t="s">
        <v>21</v>
      </c>
      <c r="C526">
        <v>1201</v>
      </c>
      <c r="D526">
        <v>0.26500000000000001</v>
      </c>
      <c r="E526">
        <v>0.60199999999999998</v>
      </c>
      <c r="F526">
        <v>0.44500000000000001</v>
      </c>
      <c r="G526">
        <v>0.61799999999999999</v>
      </c>
      <c r="H526">
        <v>0.878</v>
      </c>
      <c r="I526">
        <v>0.80500000000000005</v>
      </c>
      <c r="J526">
        <v>0.53200000000000003</v>
      </c>
      <c r="K526">
        <v>19</v>
      </c>
    </row>
    <row r="527" spans="1:11" x14ac:dyDescent="0.45">
      <c r="A527" s="10" t="s">
        <v>672</v>
      </c>
      <c r="B527" s="10" t="s">
        <v>21</v>
      </c>
      <c r="C527">
        <v>452</v>
      </c>
      <c r="D527">
        <v>0.26500000000000001</v>
      </c>
      <c r="E527">
        <v>0.63</v>
      </c>
      <c r="F527">
        <v>0.45400000000000001</v>
      </c>
      <c r="G527">
        <v>0.63100000000000001</v>
      </c>
      <c r="H527">
        <v>0.88900000000000001</v>
      </c>
      <c r="I527">
        <v>0.81599999999999995</v>
      </c>
      <c r="J527">
        <v>0.51600000000000001</v>
      </c>
      <c r="K527">
        <v>21.4</v>
      </c>
    </row>
    <row r="528" spans="1:11" x14ac:dyDescent="0.45">
      <c r="A528" s="10" t="s">
        <v>401</v>
      </c>
      <c r="B528" s="10" t="s">
        <v>21</v>
      </c>
      <c r="C528">
        <v>322.10000000000002</v>
      </c>
      <c r="D528">
        <v>0.26500000000000001</v>
      </c>
      <c r="E528">
        <v>0.64900000000000002</v>
      </c>
      <c r="F528">
        <v>0.45400000000000001</v>
      </c>
      <c r="G528">
        <v>0.41299999999999998</v>
      </c>
      <c r="H528">
        <v>0.83599999999999997</v>
      </c>
      <c r="I528">
        <v>0.71</v>
      </c>
      <c r="J528">
        <v>0.49099999999999999</v>
      </c>
      <c r="K528">
        <v>24.4</v>
      </c>
    </row>
    <row r="529" spans="1:11" x14ac:dyDescent="0.45">
      <c r="A529" s="10" t="s">
        <v>584</v>
      </c>
      <c r="B529" s="10" t="s">
        <v>551</v>
      </c>
      <c r="C529">
        <v>1503.1</v>
      </c>
      <c r="D529">
        <v>0.26500000000000001</v>
      </c>
      <c r="E529">
        <v>0.64700000000000002</v>
      </c>
      <c r="F529">
        <v>0.46899999999999997</v>
      </c>
      <c r="G529">
        <v>0.67400000000000004</v>
      </c>
      <c r="H529">
        <v>0.85399999999999998</v>
      </c>
      <c r="I529">
        <v>0.80700000000000005</v>
      </c>
      <c r="J529">
        <v>0.53500000000000003</v>
      </c>
      <c r="K529">
        <v>19.100000000000001</v>
      </c>
    </row>
    <row r="530" spans="1:11" x14ac:dyDescent="0.45">
      <c r="A530" s="10" t="s">
        <v>45</v>
      </c>
      <c r="B530" s="10" t="s">
        <v>21</v>
      </c>
      <c r="C530">
        <v>468</v>
      </c>
      <c r="D530">
        <v>0.26500000000000001</v>
      </c>
      <c r="E530">
        <v>0.63600000000000001</v>
      </c>
      <c r="F530">
        <v>0.45500000000000002</v>
      </c>
      <c r="G530">
        <v>0.58599999999999997</v>
      </c>
      <c r="H530">
        <v>0.89500000000000002</v>
      </c>
      <c r="I530">
        <v>0.80700000000000005</v>
      </c>
      <c r="J530">
        <v>0.51200000000000001</v>
      </c>
      <c r="K530">
        <v>21.3</v>
      </c>
    </row>
    <row r="531" spans="1:11" x14ac:dyDescent="0.45">
      <c r="A531" s="10" t="s">
        <v>418</v>
      </c>
      <c r="B531" s="10" t="s">
        <v>21</v>
      </c>
      <c r="C531">
        <v>492.1</v>
      </c>
      <c r="D531">
        <v>0.26500000000000001</v>
      </c>
      <c r="E531">
        <v>0.65300000000000002</v>
      </c>
      <c r="F531">
        <v>0.44800000000000001</v>
      </c>
      <c r="G531">
        <v>0.626</v>
      </c>
      <c r="H531">
        <v>0.84899999999999998</v>
      </c>
      <c r="I531">
        <v>0.77900000000000003</v>
      </c>
      <c r="J531">
        <v>0.47099999999999997</v>
      </c>
      <c r="K531">
        <v>23.5</v>
      </c>
    </row>
    <row r="532" spans="1:11" x14ac:dyDescent="0.45">
      <c r="A532" s="10" t="s">
        <v>639</v>
      </c>
      <c r="B532" s="10" t="s">
        <v>21</v>
      </c>
      <c r="C532">
        <v>1337</v>
      </c>
      <c r="D532">
        <v>0.26500000000000001</v>
      </c>
      <c r="E532">
        <v>0.64800000000000002</v>
      </c>
      <c r="F532">
        <v>0.46700000000000003</v>
      </c>
      <c r="G532">
        <v>0.63900000000000001</v>
      </c>
      <c r="H532">
        <v>0.84799999999999998</v>
      </c>
      <c r="I532">
        <v>0.79200000000000004</v>
      </c>
      <c r="J532">
        <v>0.52900000000000003</v>
      </c>
      <c r="K532">
        <v>21.7</v>
      </c>
    </row>
    <row r="533" spans="1:11" x14ac:dyDescent="0.45">
      <c r="A533" s="10" t="s">
        <v>536</v>
      </c>
      <c r="B533" s="10" t="s">
        <v>21</v>
      </c>
      <c r="C533">
        <v>1221.0999999999999</v>
      </c>
      <c r="D533">
        <v>0.26500000000000001</v>
      </c>
      <c r="E533">
        <v>0.64300000000000002</v>
      </c>
      <c r="F533">
        <v>0.45700000000000002</v>
      </c>
      <c r="G533">
        <v>0.56299999999999994</v>
      </c>
      <c r="H533">
        <v>0.86299999999999999</v>
      </c>
      <c r="I533">
        <v>0.77700000000000002</v>
      </c>
      <c r="J533">
        <v>0.50800000000000001</v>
      </c>
      <c r="K533">
        <v>23</v>
      </c>
    </row>
    <row r="534" spans="1:11" x14ac:dyDescent="0.45">
      <c r="A534" s="10" t="s">
        <v>603</v>
      </c>
      <c r="B534" s="10" t="s">
        <v>21</v>
      </c>
      <c r="C534">
        <v>612.1</v>
      </c>
      <c r="D534">
        <v>0.26500000000000001</v>
      </c>
      <c r="E534">
        <v>0.67100000000000004</v>
      </c>
      <c r="F534">
        <v>0.47799999999999998</v>
      </c>
      <c r="G534">
        <v>0.61699999999999999</v>
      </c>
      <c r="H534">
        <v>0.84599999999999997</v>
      </c>
      <c r="I534">
        <v>0.78600000000000003</v>
      </c>
      <c r="J534">
        <v>0.52500000000000002</v>
      </c>
      <c r="K534">
        <v>21.2</v>
      </c>
    </row>
    <row r="535" spans="1:11" x14ac:dyDescent="0.45">
      <c r="A535" s="10" t="s">
        <v>494</v>
      </c>
      <c r="B535" s="10" t="s">
        <v>262</v>
      </c>
      <c r="C535">
        <v>544.1</v>
      </c>
      <c r="D535">
        <v>0.26400000000000001</v>
      </c>
      <c r="E535">
        <v>0.61199999999999999</v>
      </c>
      <c r="F535">
        <v>0.44800000000000001</v>
      </c>
      <c r="G535">
        <v>0.65300000000000002</v>
      </c>
      <c r="H535">
        <v>0.89800000000000002</v>
      </c>
      <c r="I535">
        <v>0.83</v>
      </c>
      <c r="J535">
        <v>0.53</v>
      </c>
      <c r="K535">
        <v>22.7</v>
      </c>
    </row>
    <row r="536" spans="1:11" x14ac:dyDescent="0.45">
      <c r="A536" s="10" t="s">
        <v>130</v>
      </c>
      <c r="B536" s="10" t="s">
        <v>21</v>
      </c>
      <c r="C536">
        <v>311.10000000000002</v>
      </c>
      <c r="D536">
        <v>0.26400000000000001</v>
      </c>
      <c r="E536">
        <v>0.61899999999999999</v>
      </c>
      <c r="F536">
        <v>0.44400000000000001</v>
      </c>
      <c r="G536">
        <v>0.67700000000000005</v>
      </c>
      <c r="H536">
        <v>0.878</v>
      </c>
      <c r="I536">
        <v>0.81899999999999995</v>
      </c>
      <c r="J536">
        <v>0.50800000000000001</v>
      </c>
      <c r="K536">
        <v>22.8</v>
      </c>
    </row>
    <row r="537" spans="1:11" x14ac:dyDescent="0.45">
      <c r="A537" s="10" t="s">
        <v>506</v>
      </c>
      <c r="B537" s="10" t="s">
        <v>21</v>
      </c>
      <c r="C537">
        <v>395.2</v>
      </c>
      <c r="D537">
        <v>0.26400000000000001</v>
      </c>
      <c r="E537">
        <v>0.64900000000000002</v>
      </c>
      <c r="F537">
        <v>0.45500000000000002</v>
      </c>
      <c r="G537">
        <v>0.60599999999999998</v>
      </c>
      <c r="H537">
        <v>0.85599999999999998</v>
      </c>
      <c r="I537">
        <v>0.78300000000000003</v>
      </c>
      <c r="J537">
        <v>0.496</v>
      </c>
      <c r="K537">
        <v>22</v>
      </c>
    </row>
    <row r="538" spans="1:11" x14ac:dyDescent="0.45">
      <c r="A538" s="10" t="s">
        <v>787</v>
      </c>
      <c r="B538" s="10" t="s">
        <v>21</v>
      </c>
      <c r="C538">
        <v>528.20000000000005</v>
      </c>
      <c r="D538">
        <v>0.26400000000000001</v>
      </c>
      <c r="E538">
        <v>0.63300000000000001</v>
      </c>
      <c r="F538">
        <v>0.46200000000000002</v>
      </c>
      <c r="G538">
        <v>0.67600000000000005</v>
      </c>
      <c r="H538">
        <v>0.85</v>
      </c>
      <c r="I538">
        <v>0.80400000000000005</v>
      </c>
      <c r="J538">
        <v>0.53700000000000003</v>
      </c>
      <c r="K538">
        <v>21.6</v>
      </c>
    </row>
    <row r="539" spans="1:11" x14ac:dyDescent="0.45">
      <c r="A539" s="10" t="s">
        <v>391</v>
      </c>
      <c r="B539" s="10" t="s">
        <v>21</v>
      </c>
      <c r="C539">
        <v>364</v>
      </c>
      <c r="D539">
        <v>0.26400000000000001</v>
      </c>
      <c r="E539">
        <v>0.67100000000000004</v>
      </c>
      <c r="F539">
        <v>0.48299999999999998</v>
      </c>
      <c r="G539">
        <v>0.54600000000000004</v>
      </c>
      <c r="H539">
        <v>0.79</v>
      </c>
      <c r="I539">
        <v>0.72799999999999998</v>
      </c>
      <c r="J539">
        <v>0.53800000000000003</v>
      </c>
      <c r="K539">
        <v>21.6</v>
      </c>
    </row>
    <row r="540" spans="1:11" x14ac:dyDescent="0.45">
      <c r="A540" s="10" t="s">
        <v>701</v>
      </c>
      <c r="B540" s="10" t="s">
        <v>21</v>
      </c>
      <c r="C540">
        <v>1118</v>
      </c>
      <c r="D540">
        <v>0.26400000000000001</v>
      </c>
      <c r="E540">
        <v>0.65400000000000003</v>
      </c>
      <c r="F540">
        <v>0.47</v>
      </c>
      <c r="G540">
        <v>0.59699999999999998</v>
      </c>
      <c r="H540">
        <v>0.84</v>
      </c>
      <c r="I540">
        <v>0.77500000000000002</v>
      </c>
      <c r="J540">
        <v>0.52800000000000002</v>
      </c>
      <c r="K540">
        <v>22.1</v>
      </c>
    </row>
    <row r="541" spans="1:11" x14ac:dyDescent="0.45">
      <c r="A541" s="10" t="s">
        <v>240</v>
      </c>
      <c r="B541" s="10" t="s">
        <v>21</v>
      </c>
      <c r="C541">
        <v>524.20000000000005</v>
      </c>
      <c r="D541">
        <v>0.26400000000000001</v>
      </c>
      <c r="E541">
        <v>0.63200000000000001</v>
      </c>
      <c r="F541">
        <v>0.44900000000000001</v>
      </c>
      <c r="G541">
        <v>0.504</v>
      </c>
      <c r="H541">
        <v>0.86699999999999999</v>
      </c>
      <c r="I541">
        <v>0.76100000000000001</v>
      </c>
      <c r="J541">
        <v>0.502</v>
      </c>
      <c r="K541">
        <v>21.8</v>
      </c>
    </row>
    <row r="542" spans="1:11" x14ac:dyDescent="0.45">
      <c r="A542" s="10" t="s">
        <v>571</v>
      </c>
      <c r="B542" s="10" t="s">
        <v>21</v>
      </c>
      <c r="C542">
        <v>1297.2</v>
      </c>
      <c r="D542">
        <v>0.26400000000000001</v>
      </c>
      <c r="E542">
        <v>0.628</v>
      </c>
      <c r="F542">
        <v>0.44500000000000001</v>
      </c>
      <c r="G542">
        <v>0.53300000000000003</v>
      </c>
      <c r="H542">
        <v>0.85599999999999998</v>
      </c>
      <c r="I542">
        <v>0.76</v>
      </c>
      <c r="J542">
        <v>0.496</v>
      </c>
      <c r="K542">
        <v>22.3</v>
      </c>
    </row>
    <row r="543" spans="1:11" x14ac:dyDescent="0.45">
      <c r="A543" s="10" t="s">
        <v>557</v>
      </c>
      <c r="B543" s="10" t="s">
        <v>21</v>
      </c>
      <c r="C543">
        <v>582.1</v>
      </c>
      <c r="D543">
        <v>0.26300000000000001</v>
      </c>
      <c r="E543">
        <v>0.63700000000000001</v>
      </c>
      <c r="F543">
        <v>0.45</v>
      </c>
      <c r="G543">
        <v>0.52300000000000002</v>
      </c>
      <c r="H543">
        <v>0.871</v>
      </c>
      <c r="I543">
        <v>0.76900000000000002</v>
      </c>
      <c r="J543">
        <v>0.5</v>
      </c>
      <c r="K543">
        <v>21.8</v>
      </c>
    </row>
    <row r="544" spans="1:11" x14ac:dyDescent="0.45">
      <c r="A544" s="10" t="s">
        <v>716</v>
      </c>
      <c r="B544" s="10" t="s">
        <v>21</v>
      </c>
      <c r="C544">
        <v>1146.0999999999999</v>
      </c>
      <c r="D544">
        <v>0.26300000000000001</v>
      </c>
      <c r="E544">
        <v>0.59699999999999998</v>
      </c>
      <c r="F544">
        <v>0.42899999999999999</v>
      </c>
      <c r="G544">
        <v>0.70699999999999996</v>
      </c>
      <c r="H544">
        <v>0.879</v>
      </c>
      <c r="I544">
        <v>0.82599999999999996</v>
      </c>
      <c r="J544">
        <v>0.496</v>
      </c>
      <c r="K544">
        <v>20.8</v>
      </c>
    </row>
    <row r="545" spans="1:11" x14ac:dyDescent="0.45">
      <c r="A545" s="10" t="s">
        <v>563</v>
      </c>
      <c r="B545" s="10" t="s">
        <v>21</v>
      </c>
      <c r="C545">
        <v>1560.1</v>
      </c>
      <c r="D545">
        <v>0.26300000000000001</v>
      </c>
      <c r="E545">
        <v>0.60399999999999998</v>
      </c>
      <c r="F545">
        <v>0.441</v>
      </c>
      <c r="G545">
        <v>0.69199999999999995</v>
      </c>
      <c r="H545">
        <v>0.89700000000000002</v>
      </c>
      <c r="I545">
        <v>0.83799999999999997</v>
      </c>
      <c r="J545">
        <v>0.52200000000000002</v>
      </c>
      <c r="K545">
        <v>20.8</v>
      </c>
    </row>
    <row r="546" spans="1:11" x14ac:dyDescent="0.45">
      <c r="A546" s="10" t="s">
        <v>127</v>
      </c>
      <c r="B546" s="10" t="s">
        <v>21</v>
      </c>
      <c r="C546">
        <v>316.2</v>
      </c>
      <c r="D546">
        <v>0.26300000000000001</v>
      </c>
      <c r="E546">
        <v>0.63700000000000001</v>
      </c>
      <c r="F546">
        <v>0.442</v>
      </c>
      <c r="G546">
        <v>0.63</v>
      </c>
      <c r="H546">
        <v>0.88500000000000001</v>
      </c>
      <c r="I546">
        <v>0.80600000000000005</v>
      </c>
      <c r="J546">
        <v>0.47899999999999998</v>
      </c>
      <c r="K546">
        <v>22.7</v>
      </c>
    </row>
    <row r="547" spans="1:11" x14ac:dyDescent="0.45">
      <c r="A547" s="10" t="s">
        <v>352</v>
      </c>
      <c r="B547" s="10" t="s">
        <v>21</v>
      </c>
      <c r="C547">
        <v>349</v>
      </c>
      <c r="D547">
        <v>0.26300000000000001</v>
      </c>
      <c r="E547">
        <v>0.64500000000000002</v>
      </c>
      <c r="F547">
        <v>0.46800000000000003</v>
      </c>
      <c r="G547">
        <v>0.60299999999999998</v>
      </c>
      <c r="H547">
        <v>0.85699999999999998</v>
      </c>
      <c r="I547">
        <v>0.79</v>
      </c>
      <c r="J547">
        <v>0.53600000000000003</v>
      </c>
      <c r="K547">
        <v>21.7</v>
      </c>
    </row>
    <row r="548" spans="1:11" x14ac:dyDescent="0.45">
      <c r="A548" s="10" t="s">
        <v>570</v>
      </c>
      <c r="B548" s="10" t="s">
        <v>21</v>
      </c>
      <c r="C548">
        <v>499</v>
      </c>
      <c r="D548">
        <v>0.26300000000000001</v>
      </c>
      <c r="E548">
        <v>0.61199999999999999</v>
      </c>
      <c r="F548">
        <v>0.434</v>
      </c>
      <c r="G548">
        <v>0.70099999999999996</v>
      </c>
      <c r="H548">
        <v>0.86699999999999999</v>
      </c>
      <c r="I548">
        <v>0.81599999999999995</v>
      </c>
      <c r="J548">
        <v>0.49</v>
      </c>
      <c r="K548">
        <v>19</v>
      </c>
    </row>
    <row r="549" spans="1:11" x14ac:dyDescent="0.45">
      <c r="A549" s="10" t="s">
        <v>91</v>
      </c>
      <c r="B549" s="10" t="s">
        <v>21</v>
      </c>
      <c r="C549">
        <v>820.1</v>
      </c>
      <c r="D549">
        <v>0.26300000000000001</v>
      </c>
      <c r="E549">
        <v>0.60199999999999998</v>
      </c>
      <c r="F549">
        <v>0.434</v>
      </c>
      <c r="G549">
        <v>0.59699999999999998</v>
      </c>
      <c r="H549">
        <v>0.877</v>
      </c>
      <c r="I549">
        <v>0.79300000000000004</v>
      </c>
      <c r="J549">
        <v>0.504</v>
      </c>
      <c r="K549">
        <v>24.8</v>
      </c>
    </row>
    <row r="550" spans="1:11" x14ac:dyDescent="0.45">
      <c r="A550" s="10" t="s">
        <v>57</v>
      </c>
      <c r="B550" s="10" t="s">
        <v>21</v>
      </c>
      <c r="C550">
        <v>1140.0999999999999</v>
      </c>
      <c r="D550">
        <v>0.26300000000000001</v>
      </c>
      <c r="E550">
        <v>0.60899999999999999</v>
      </c>
      <c r="F550">
        <v>0.443</v>
      </c>
      <c r="G550">
        <v>0.63700000000000001</v>
      </c>
      <c r="H550">
        <v>0.91</v>
      </c>
      <c r="I550">
        <v>0.83199999999999996</v>
      </c>
      <c r="J550">
        <v>0.52</v>
      </c>
      <c r="K550">
        <v>18.7</v>
      </c>
    </row>
    <row r="551" spans="1:11" x14ac:dyDescent="0.45">
      <c r="A551" s="10" t="s">
        <v>708</v>
      </c>
      <c r="B551" s="10" t="s">
        <v>21</v>
      </c>
      <c r="C551">
        <v>370</v>
      </c>
      <c r="D551">
        <v>0.26300000000000001</v>
      </c>
      <c r="E551">
        <v>0.64600000000000002</v>
      </c>
      <c r="F551">
        <v>0.45600000000000002</v>
      </c>
      <c r="G551">
        <v>0.624</v>
      </c>
      <c r="H551">
        <v>0.86499999999999999</v>
      </c>
      <c r="I551">
        <v>0.79600000000000004</v>
      </c>
      <c r="J551">
        <v>0.504</v>
      </c>
      <c r="K551">
        <v>22.2</v>
      </c>
    </row>
    <row r="552" spans="1:11" x14ac:dyDescent="0.45">
      <c r="A552" s="10" t="s">
        <v>405</v>
      </c>
      <c r="B552" s="10" t="s">
        <v>21</v>
      </c>
      <c r="C552">
        <v>1807.2</v>
      </c>
      <c r="D552">
        <v>0.26300000000000001</v>
      </c>
      <c r="E552">
        <v>0.63800000000000001</v>
      </c>
      <c r="F552">
        <v>0.47299999999999998</v>
      </c>
      <c r="G552">
        <v>0.71299999999999997</v>
      </c>
      <c r="H552">
        <v>0.83199999999999996</v>
      </c>
      <c r="I552">
        <v>0.80300000000000005</v>
      </c>
      <c r="J552">
        <v>0.56000000000000005</v>
      </c>
      <c r="K552">
        <v>18.5</v>
      </c>
    </row>
    <row r="553" spans="1:11" x14ac:dyDescent="0.45">
      <c r="A553" s="10" t="s">
        <v>187</v>
      </c>
      <c r="B553" s="10" t="s">
        <v>21</v>
      </c>
      <c r="C553">
        <v>304</v>
      </c>
      <c r="D553">
        <v>0.26300000000000001</v>
      </c>
      <c r="E553">
        <v>0.61499999999999999</v>
      </c>
      <c r="F553">
        <v>0.437</v>
      </c>
      <c r="G553">
        <v>0.56599999999999995</v>
      </c>
      <c r="H553">
        <v>0.84399999999999997</v>
      </c>
      <c r="I553">
        <v>0.76</v>
      </c>
      <c r="J553">
        <v>0.495</v>
      </c>
      <c r="K553">
        <v>26.5</v>
      </c>
    </row>
    <row r="554" spans="1:11" x14ac:dyDescent="0.45">
      <c r="A554" s="10" t="s">
        <v>295</v>
      </c>
      <c r="B554" s="10" t="s">
        <v>21</v>
      </c>
      <c r="C554">
        <v>555.1</v>
      </c>
      <c r="D554">
        <v>0.26200000000000001</v>
      </c>
      <c r="E554">
        <v>0.59</v>
      </c>
      <c r="F554">
        <v>0.42599999999999999</v>
      </c>
      <c r="G554">
        <v>0.54100000000000004</v>
      </c>
      <c r="H554">
        <v>0.86599999999999999</v>
      </c>
      <c r="I554">
        <v>0.76600000000000001</v>
      </c>
      <c r="J554">
        <v>0.499</v>
      </c>
      <c r="K554">
        <v>23.8</v>
      </c>
    </row>
    <row r="555" spans="1:11" x14ac:dyDescent="0.45">
      <c r="A555" s="10" t="s">
        <v>219</v>
      </c>
      <c r="B555" s="10" t="s">
        <v>220</v>
      </c>
      <c r="C555">
        <v>399</v>
      </c>
      <c r="D555">
        <v>0.26200000000000001</v>
      </c>
      <c r="E555">
        <v>0.65600000000000003</v>
      </c>
      <c r="F555">
        <v>0.44900000000000001</v>
      </c>
      <c r="G555">
        <v>0.61799999999999999</v>
      </c>
      <c r="H555">
        <v>0.88100000000000001</v>
      </c>
      <c r="I555">
        <v>0.8</v>
      </c>
      <c r="J555">
        <v>0.47399999999999998</v>
      </c>
      <c r="K555">
        <v>22.1</v>
      </c>
    </row>
    <row r="556" spans="1:11" x14ac:dyDescent="0.45">
      <c r="A556" s="10" t="s">
        <v>499</v>
      </c>
      <c r="B556" s="10" t="s">
        <v>21</v>
      </c>
      <c r="C556">
        <v>403.2</v>
      </c>
      <c r="D556">
        <v>0.26200000000000001</v>
      </c>
      <c r="E556">
        <v>0.60299999999999998</v>
      </c>
      <c r="F556">
        <v>0.438</v>
      </c>
      <c r="G556">
        <v>0.59799999999999998</v>
      </c>
      <c r="H556">
        <v>0.85899999999999999</v>
      </c>
      <c r="I556">
        <v>0.78300000000000003</v>
      </c>
      <c r="J556">
        <v>0.51400000000000001</v>
      </c>
      <c r="K556">
        <v>20</v>
      </c>
    </row>
    <row r="557" spans="1:11" x14ac:dyDescent="0.45">
      <c r="A557" s="10" t="s">
        <v>630</v>
      </c>
      <c r="B557" s="10" t="s">
        <v>21</v>
      </c>
      <c r="C557">
        <v>990.1</v>
      </c>
      <c r="D557">
        <v>0.26200000000000001</v>
      </c>
      <c r="E557">
        <v>0.65100000000000002</v>
      </c>
      <c r="F557">
        <v>0.45800000000000002</v>
      </c>
      <c r="G557">
        <v>0.629</v>
      </c>
      <c r="H557">
        <v>0.85799999999999998</v>
      </c>
      <c r="I557">
        <v>0.79200000000000004</v>
      </c>
      <c r="J557">
        <v>0.502</v>
      </c>
      <c r="K557">
        <v>23.2</v>
      </c>
    </row>
    <row r="558" spans="1:11" x14ac:dyDescent="0.45">
      <c r="A558" s="10" t="s">
        <v>833</v>
      </c>
      <c r="B558" s="10" t="s">
        <v>316</v>
      </c>
      <c r="C558">
        <v>305.10000000000002</v>
      </c>
      <c r="D558">
        <v>0.26200000000000001</v>
      </c>
      <c r="E558">
        <v>0.64900000000000002</v>
      </c>
      <c r="F558">
        <v>0.46100000000000002</v>
      </c>
      <c r="G558">
        <v>0.65200000000000002</v>
      </c>
      <c r="H558">
        <v>0.86599999999999999</v>
      </c>
      <c r="I558">
        <v>0.80700000000000005</v>
      </c>
      <c r="J558">
        <v>0.51400000000000001</v>
      </c>
      <c r="K558">
        <v>20.6</v>
      </c>
    </row>
    <row r="559" spans="1:11" x14ac:dyDescent="0.45">
      <c r="A559" s="10" t="s">
        <v>136</v>
      </c>
      <c r="B559" s="10" t="s">
        <v>21</v>
      </c>
      <c r="C559">
        <v>652</v>
      </c>
      <c r="D559">
        <v>0.26200000000000001</v>
      </c>
      <c r="E559">
        <v>0.621</v>
      </c>
      <c r="F559">
        <v>0.439</v>
      </c>
      <c r="G559">
        <v>0.61799999999999999</v>
      </c>
      <c r="H559">
        <v>0.88700000000000001</v>
      </c>
      <c r="I559">
        <v>0.80500000000000005</v>
      </c>
      <c r="J559">
        <v>0.49199999999999999</v>
      </c>
      <c r="K559">
        <v>21.6</v>
      </c>
    </row>
    <row r="560" spans="1:11" x14ac:dyDescent="0.45">
      <c r="A560" s="10" t="s">
        <v>267</v>
      </c>
      <c r="B560" s="10" t="s">
        <v>21</v>
      </c>
      <c r="C560">
        <v>855.2</v>
      </c>
      <c r="D560">
        <v>0.26200000000000001</v>
      </c>
      <c r="E560">
        <v>0.61</v>
      </c>
      <c r="F560">
        <v>0.442</v>
      </c>
      <c r="G560">
        <v>0.65</v>
      </c>
      <c r="H560">
        <v>0.88900000000000001</v>
      </c>
      <c r="I560">
        <v>0.82</v>
      </c>
      <c r="J560">
        <v>0.51800000000000002</v>
      </c>
      <c r="K560">
        <v>19.8</v>
      </c>
    </row>
    <row r="561" spans="1:11" x14ac:dyDescent="0.45">
      <c r="A561" s="10" t="s">
        <v>693</v>
      </c>
      <c r="B561" s="10" t="s">
        <v>21</v>
      </c>
      <c r="C561">
        <v>464</v>
      </c>
      <c r="D561">
        <v>0.26200000000000001</v>
      </c>
      <c r="E561">
        <v>0.63600000000000001</v>
      </c>
      <c r="F561">
        <v>0.45500000000000002</v>
      </c>
      <c r="G561">
        <v>0.59399999999999997</v>
      </c>
      <c r="H561">
        <v>0.86299999999999999</v>
      </c>
      <c r="I561">
        <v>0.78800000000000003</v>
      </c>
      <c r="J561">
        <v>0.51600000000000001</v>
      </c>
      <c r="K561">
        <v>21.5</v>
      </c>
    </row>
    <row r="562" spans="1:11" x14ac:dyDescent="0.45">
      <c r="A562" s="10" t="s">
        <v>680</v>
      </c>
      <c r="B562" s="10" t="s">
        <v>21</v>
      </c>
      <c r="C562">
        <v>400.2</v>
      </c>
      <c r="D562">
        <v>0.26100000000000001</v>
      </c>
      <c r="E562">
        <v>0.69</v>
      </c>
      <c r="F562">
        <v>0.49</v>
      </c>
      <c r="G562">
        <v>0.58499999999999996</v>
      </c>
      <c r="H562">
        <v>0.82299999999999995</v>
      </c>
      <c r="I562">
        <v>0.76300000000000001</v>
      </c>
      <c r="J562">
        <v>0.53200000000000003</v>
      </c>
      <c r="K562">
        <v>27.7</v>
      </c>
    </row>
    <row r="563" spans="1:11" x14ac:dyDescent="0.45">
      <c r="A563" s="10" t="s">
        <v>711</v>
      </c>
      <c r="B563" s="10" t="s">
        <v>21</v>
      </c>
      <c r="C563">
        <v>512.1</v>
      </c>
      <c r="D563">
        <v>0.26100000000000001</v>
      </c>
      <c r="E563">
        <v>0.629</v>
      </c>
      <c r="F563">
        <v>0.44600000000000001</v>
      </c>
      <c r="G563">
        <v>0.64600000000000002</v>
      </c>
      <c r="H563">
        <v>0.873</v>
      </c>
      <c r="I563">
        <v>0.80700000000000005</v>
      </c>
      <c r="J563">
        <v>0.502</v>
      </c>
      <c r="K563">
        <v>19.8</v>
      </c>
    </row>
    <row r="564" spans="1:11" x14ac:dyDescent="0.45">
      <c r="A564" s="10" t="s">
        <v>334</v>
      </c>
      <c r="B564" s="10" t="s">
        <v>335</v>
      </c>
      <c r="C564">
        <v>597.1</v>
      </c>
      <c r="D564">
        <v>0.26100000000000001</v>
      </c>
      <c r="E564">
        <v>0.65100000000000002</v>
      </c>
      <c r="F564">
        <v>0.46800000000000003</v>
      </c>
      <c r="G564">
        <v>0.61</v>
      </c>
      <c r="H564">
        <v>0.87</v>
      </c>
      <c r="I564">
        <v>0.80200000000000005</v>
      </c>
      <c r="J564">
        <v>0.53</v>
      </c>
      <c r="K564">
        <v>19.600000000000001</v>
      </c>
    </row>
    <row r="565" spans="1:11" x14ac:dyDescent="0.45">
      <c r="A565" s="10" t="s">
        <v>354</v>
      </c>
      <c r="B565" s="10" t="s">
        <v>289</v>
      </c>
      <c r="C565">
        <v>320.2</v>
      </c>
      <c r="D565">
        <v>0.26100000000000001</v>
      </c>
      <c r="E565">
        <v>0.55600000000000005</v>
      </c>
      <c r="F565">
        <v>0.40899999999999997</v>
      </c>
      <c r="G565">
        <v>0.64500000000000002</v>
      </c>
      <c r="H565">
        <v>0.86799999999999999</v>
      </c>
      <c r="I565">
        <v>0.79700000000000004</v>
      </c>
      <c r="J565">
        <v>0.503</v>
      </c>
      <c r="K565">
        <v>25.6</v>
      </c>
    </row>
    <row r="566" spans="1:11" x14ac:dyDescent="0.45">
      <c r="A566" s="10" t="s">
        <v>183</v>
      </c>
      <c r="B566" s="10" t="s">
        <v>21</v>
      </c>
      <c r="C566">
        <v>346.2</v>
      </c>
      <c r="D566">
        <v>0.26100000000000001</v>
      </c>
      <c r="E566">
        <v>0.66200000000000003</v>
      </c>
      <c r="F566">
        <v>0.45900000000000002</v>
      </c>
      <c r="G566">
        <v>0.56100000000000005</v>
      </c>
      <c r="H566">
        <v>0.85699999999999998</v>
      </c>
      <c r="I566">
        <v>0.77200000000000002</v>
      </c>
      <c r="J566">
        <v>0.49399999999999999</v>
      </c>
      <c r="K566">
        <v>21.5</v>
      </c>
    </row>
    <row r="567" spans="1:11" x14ac:dyDescent="0.45">
      <c r="A567" s="10" t="s">
        <v>848</v>
      </c>
      <c r="B567" s="10" t="s">
        <v>21</v>
      </c>
      <c r="C567">
        <v>347</v>
      </c>
      <c r="D567">
        <v>0.26100000000000001</v>
      </c>
      <c r="E567">
        <v>0.67100000000000004</v>
      </c>
      <c r="F567">
        <v>0.48699999999999999</v>
      </c>
      <c r="G567">
        <v>0.55100000000000005</v>
      </c>
      <c r="H567">
        <v>0.79500000000000004</v>
      </c>
      <c r="I567">
        <v>0.73599999999999999</v>
      </c>
      <c r="J567">
        <v>0.55100000000000005</v>
      </c>
      <c r="K567">
        <v>22.1</v>
      </c>
    </row>
    <row r="568" spans="1:11" x14ac:dyDescent="0.45">
      <c r="A568" s="10" t="s">
        <v>129</v>
      </c>
      <c r="B568" s="10" t="s">
        <v>21</v>
      </c>
      <c r="C568">
        <v>702.2</v>
      </c>
      <c r="D568">
        <v>0.26</v>
      </c>
      <c r="E568">
        <v>0.65500000000000003</v>
      </c>
      <c r="F568">
        <v>0.45400000000000001</v>
      </c>
      <c r="G568">
        <v>0.58199999999999996</v>
      </c>
      <c r="H568">
        <v>0.89500000000000002</v>
      </c>
      <c r="I568">
        <v>0.80300000000000005</v>
      </c>
      <c r="J568">
        <v>0.49</v>
      </c>
      <c r="K568">
        <v>20</v>
      </c>
    </row>
    <row r="569" spans="1:11" x14ac:dyDescent="0.45">
      <c r="A569" s="10" t="s">
        <v>588</v>
      </c>
      <c r="B569" s="10" t="s">
        <v>496</v>
      </c>
      <c r="C569">
        <v>540.1</v>
      </c>
      <c r="D569">
        <v>0.26</v>
      </c>
      <c r="E569">
        <v>0.626</v>
      </c>
      <c r="F569">
        <v>0.46500000000000002</v>
      </c>
      <c r="G569">
        <v>0.68300000000000005</v>
      </c>
      <c r="H569">
        <v>0.88900000000000001</v>
      </c>
      <c r="I569">
        <v>0.83799999999999997</v>
      </c>
      <c r="J569">
        <v>0.55900000000000005</v>
      </c>
      <c r="K569">
        <v>22.8</v>
      </c>
    </row>
    <row r="570" spans="1:11" x14ac:dyDescent="0.45">
      <c r="A570" s="10" t="s">
        <v>663</v>
      </c>
      <c r="B570" s="10" t="s">
        <v>21</v>
      </c>
      <c r="C570">
        <v>546.20000000000005</v>
      </c>
      <c r="D570">
        <v>0.26</v>
      </c>
      <c r="E570">
        <v>0.7</v>
      </c>
      <c r="F570">
        <v>0.47799999999999998</v>
      </c>
      <c r="G570">
        <v>0.63600000000000001</v>
      </c>
      <c r="H570">
        <v>0.876</v>
      </c>
      <c r="I570">
        <v>0.81</v>
      </c>
      <c r="J570">
        <v>0.495</v>
      </c>
      <c r="K570">
        <v>21.9</v>
      </c>
    </row>
    <row r="571" spans="1:11" x14ac:dyDescent="0.45">
      <c r="A571" s="10" t="s">
        <v>665</v>
      </c>
      <c r="B571" s="10" t="s">
        <v>21</v>
      </c>
      <c r="C571">
        <v>504.1</v>
      </c>
      <c r="D571">
        <v>0.26</v>
      </c>
      <c r="E571">
        <v>0.64900000000000002</v>
      </c>
      <c r="F571">
        <v>0.46800000000000003</v>
      </c>
      <c r="G571">
        <v>0.63900000000000001</v>
      </c>
      <c r="H571">
        <v>0.84</v>
      </c>
      <c r="I571">
        <v>0.78800000000000003</v>
      </c>
      <c r="J571">
        <v>0.53500000000000003</v>
      </c>
      <c r="K571">
        <v>22.8</v>
      </c>
    </row>
    <row r="572" spans="1:11" x14ac:dyDescent="0.45">
      <c r="A572" s="10" t="s">
        <v>252</v>
      </c>
      <c r="B572" s="10" t="s">
        <v>21</v>
      </c>
      <c r="C572">
        <v>590</v>
      </c>
      <c r="D572">
        <v>0.26</v>
      </c>
      <c r="E572">
        <v>0.61499999999999999</v>
      </c>
      <c r="F572">
        <v>0.439</v>
      </c>
      <c r="G572">
        <v>0.47699999999999998</v>
      </c>
      <c r="H572">
        <v>0.80200000000000005</v>
      </c>
      <c r="I572">
        <v>0.70699999999999996</v>
      </c>
      <c r="J572">
        <v>0.505</v>
      </c>
      <c r="K572">
        <v>23.7</v>
      </c>
    </row>
    <row r="573" spans="1:11" x14ac:dyDescent="0.45">
      <c r="A573" s="10" t="s">
        <v>807</v>
      </c>
      <c r="B573" s="10" t="s">
        <v>21</v>
      </c>
      <c r="C573">
        <v>837.1</v>
      </c>
      <c r="D573">
        <v>0.26</v>
      </c>
      <c r="E573">
        <v>0.58699999999999997</v>
      </c>
      <c r="F573">
        <v>0.435</v>
      </c>
      <c r="G573">
        <v>0.54700000000000004</v>
      </c>
      <c r="H573">
        <v>0.85499999999999998</v>
      </c>
      <c r="I573">
        <v>0.76900000000000002</v>
      </c>
      <c r="J573">
        <v>0.53500000000000003</v>
      </c>
      <c r="K573">
        <v>23.4</v>
      </c>
    </row>
    <row r="574" spans="1:11" x14ac:dyDescent="0.45">
      <c r="A574" s="10" t="s">
        <v>637</v>
      </c>
      <c r="B574" s="10" t="s">
        <v>21</v>
      </c>
      <c r="C574">
        <v>1893.2</v>
      </c>
      <c r="D574">
        <v>0.26</v>
      </c>
      <c r="E574">
        <v>0.65500000000000003</v>
      </c>
      <c r="F574">
        <v>0.46</v>
      </c>
      <c r="G574">
        <v>0.67</v>
      </c>
      <c r="H574">
        <v>0.86399999999999999</v>
      </c>
      <c r="I574">
        <v>0.81</v>
      </c>
      <c r="J574">
        <v>0.50700000000000001</v>
      </c>
      <c r="K574">
        <v>21.5</v>
      </c>
    </row>
    <row r="575" spans="1:11" x14ac:dyDescent="0.45">
      <c r="A575" s="10" t="s">
        <v>202</v>
      </c>
      <c r="B575" s="10" t="s">
        <v>21</v>
      </c>
      <c r="C575">
        <v>366</v>
      </c>
      <c r="D575">
        <v>0.26</v>
      </c>
      <c r="E575">
        <v>0.68400000000000005</v>
      </c>
      <c r="F575">
        <v>0.47499999999999998</v>
      </c>
      <c r="G575">
        <v>0.625</v>
      </c>
      <c r="H575">
        <v>0.879</v>
      </c>
      <c r="I575">
        <v>0.81100000000000005</v>
      </c>
      <c r="J575">
        <v>0.50800000000000001</v>
      </c>
      <c r="K575">
        <v>21.9</v>
      </c>
    </row>
    <row r="576" spans="1:11" x14ac:dyDescent="0.45">
      <c r="A576" s="10" t="s">
        <v>242</v>
      </c>
      <c r="B576" s="10" t="s">
        <v>21</v>
      </c>
      <c r="C576">
        <v>387.1</v>
      </c>
      <c r="D576">
        <v>0.26</v>
      </c>
      <c r="E576">
        <v>0.60399999999999998</v>
      </c>
      <c r="F576">
        <v>0.43</v>
      </c>
      <c r="G576">
        <v>0.67600000000000005</v>
      </c>
      <c r="H576">
        <v>0.90800000000000003</v>
      </c>
      <c r="I576">
        <v>0.83799999999999997</v>
      </c>
      <c r="J576">
        <v>0.495</v>
      </c>
      <c r="K576">
        <v>18.8</v>
      </c>
    </row>
    <row r="577" spans="1:11" x14ac:dyDescent="0.45">
      <c r="A577" s="10" t="s">
        <v>840</v>
      </c>
      <c r="B577" s="10" t="s">
        <v>21</v>
      </c>
      <c r="C577">
        <v>478.2</v>
      </c>
      <c r="D577">
        <v>0.26</v>
      </c>
      <c r="E577">
        <v>0.61199999999999999</v>
      </c>
      <c r="F577">
        <v>0.44900000000000001</v>
      </c>
      <c r="G577">
        <v>0.68400000000000005</v>
      </c>
      <c r="H577">
        <v>0.84899999999999998</v>
      </c>
      <c r="I577">
        <v>0.80500000000000005</v>
      </c>
      <c r="J577">
        <v>0.53600000000000003</v>
      </c>
      <c r="K577">
        <v>18.7</v>
      </c>
    </row>
    <row r="578" spans="1:11" x14ac:dyDescent="0.45">
      <c r="A578" s="10" t="s">
        <v>422</v>
      </c>
      <c r="B578" s="10" t="s">
        <v>21</v>
      </c>
      <c r="C578">
        <v>1242.0999999999999</v>
      </c>
      <c r="D578">
        <v>0.26</v>
      </c>
      <c r="E578">
        <v>0.63400000000000001</v>
      </c>
      <c r="F578">
        <v>0.45300000000000001</v>
      </c>
      <c r="G578">
        <v>0.70699999999999996</v>
      </c>
      <c r="H578">
        <v>0.90500000000000003</v>
      </c>
      <c r="I578">
        <v>0.85</v>
      </c>
      <c r="J578">
        <v>0.51700000000000002</v>
      </c>
      <c r="K578">
        <v>23.1</v>
      </c>
    </row>
    <row r="579" spans="1:11" x14ac:dyDescent="0.45">
      <c r="A579" s="10" t="s">
        <v>189</v>
      </c>
      <c r="B579" s="10" t="s">
        <v>21</v>
      </c>
      <c r="C579">
        <v>489</v>
      </c>
      <c r="D579">
        <v>0.25900000000000001</v>
      </c>
      <c r="E579">
        <v>0.63100000000000001</v>
      </c>
      <c r="F579">
        <v>0.45</v>
      </c>
      <c r="G579">
        <v>0.65400000000000003</v>
      </c>
      <c r="H579">
        <v>0.86899999999999999</v>
      </c>
      <c r="I579">
        <v>0.80900000000000005</v>
      </c>
      <c r="J579">
        <v>0.51200000000000001</v>
      </c>
      <c r="K579">
        <v>22.1</v>
      </c>
    </row>
    <row r="580" spans="1:11" x14ac:dyDescent="0.45">
      <c r="A580" s="10" t="s">
        <v>285</v>
      </c>
      <c r="B580" s="10" t="s">
        <v>21</v>
      </c>
      <c r="C580">
        <v>1933</v>
      </c>
      <c r="D580">
        <v>0.25900000000000001</v>
      </c>
      <c r="E580">
        <v>0.61299999999999999</v>
      </c>
      <c r="F580">
        <v>0.43099999999999999</v>
      </c>
      <c r="G580">
        <v>0.60199999999999998</v>
      </c>
      <c r="H580">
        <v>0.85799999999999998</v>
      </c>
      <c r="I580">
        <v>0.77900000000000003</v>
      </c>
      <c r="J580">
        <v>0.48499999999999999</v>
      </c>
      <c r="K580">
        <v>20.3</v>
      </c>
    </row>
    <row r="581" spans="1:11" x14ac:dyDescent="0.45">
      <c r="A581" s="10" t="s">
        <v>431</v>
      </c>
      <c r="B581" s="10" t="s">
        <v>21</v>
      </c>
      <c r="C581">
        <v>383</v>
      </c>
      <c r="D581">
        <v>0.25900000000000001</v>
      </c>
      <c r="E581">
        <v>0.63</v>
      </c>
      <c r="F581">
        <v>0.44700000000000001</v>
      </c>
      <c r="G581">
        <v>0.68200000000000005</v>
      </c>
      <c r="H581">
        <v>0.89700000000000002</v>
      </c>
      <c r="I581">
        <v>0.83599999999999997</v>
      </c>
      <c r="J581">
        <v>0.50700000000000001</v>
      </c>
      <c r="K581">
        <v>19.899999999999999</v>
      </c>
    </row>
    <row r="582" spans="1:11" x14ac:dyDescent="0.45">
      <c r="A582" s="10" t="s">
        <v>775</v>
      </c>
      <c r="B582" s="10" t="s">
        <v>21</v>
      </c>
      <c r="C582">
        <v>495.1</v>
      </c>
      <c r="D582">
        <v>0.25900000000000001</v>
      </c>
      <c r="E582">
        <v>0.60899999999999999</v>
      </c>
      <c r="F582">
        <v>0.437</v>
      </c>
      <c r="G582">
        <v>0.59199999999999997</v>
      </c>
      <c r="H582">
        <v>0.82899999999999996</v>
      </c>
      <c r="I582">
        <v>0.75900000000000001</v>
      </c>
      <c r="J582">
        <v>0.50700000000000001</v>
      </c>
      <c r="K582">
        <v>24.4</v>
      </c>
    </row>
    <row r="583" spans="1:11" x14ac:dyDescent="0.45">
      <c r="A583" s="10" t="s">
        <v>781</v>
      </c>
      <c r="B583" s="10" t="s">
        <v>21</v>
      </c>
      <c r="C583">
        <v>436</v>
      </c>
      <c r="D583">
        <v>0.25900000000000001</v>
      </c>
      <c r="E583">
        <v>0.65800000000000003</v>
      </c>
      <c r="F583">
        <v>0.47099999999999997</v>
      </c>
      <c r="G583">
        <v>0.55500000000000005</v>
      </c>
      <c r="H583">
        <v>0.82799999999999996</v>
      </c>
      <c r="I583">
        <v>0.75700000000000001</v>
      </c>
      <c r="J583">
        <v>0.53100000000000003</v>
      </c>
      <c r="K583">
        <v>25.3</v>
      </c>
    </row>
    <row r="584" spans="1:11" x14ac:dyDescent="0.45">
      <c r="A584" s="10" t="s">
        <v>90</v>
      </c>
      <c r="B584" s="10" t="s">
        <v>21</v>
      </c>
      <c r="C584">
        <v>1284.2</v>
      </c>
      <c r="D584">
        <v>0.25900000000000001</v>
      </c>
      <c r="E584">
        <v>0.63600000000000001</v>
      </c>
      <c r="F584">
        <v>0.45900000000000002</v>
      </c>
      <c r="G584">
        <v>0.67300000000000004</v>
      </c>
      <c r="H584">
        <v>0.89900000000000002</v>
      </c>
      <c r="I584">
        <v>0.83899999999999997</v>
      </c>
      <c r="J584">
        <v>0.52900000000000003</v>
      </c>
      <c r="K584">
        <v>18.899999999999999</v>
      </c>
    </row>
    <row r="585" spans="1:11" x14ac:dyDescent="0.45">
      <c r="A585" s="10" t="s">
        <v>97</v>
      </c>
      <c r="B585" s="10" t="s">
        <v>21</v>
      </c>
      <c r="C585">
        <v>1507.2</v>
      </c>
      <c r="D585">
        <v>0.25900000000000001</v>
      </c>
      <c r="E585">
        <v>0.58399999999999996</v>
      </c>
      <c r="F585">
        <v>0.41499999999999998</v>
      </c>
      <c r="G585">
        <v>0.60399999999999998</v>
      </c>
      <c r="H585">
        <v>0.874</v>
      </c>
      <c r="I585">
        <v>0.78600000000000003</v>
      </c>
      <c r="J585">
        <v>0.48</v>
      </c>
      <c r="K585">
        <v>19.899999999999999</v>
      </c>
    </row>
    <row r="586" spans="1:11" x14ac:dyDescent="0.45">
      <c r="A586" s="10" t="s">
        <v>270</v>
      </c>
      <c r="B586" s="10" t="s">
        <v>21</v>
      </c>
      <c r="C586">
        <v>454</v>
      </c>
      <c r="D586">
        <v>0.25900000000000001</v>
      </c>
      <c r="E586">
        <v>0.63400000000000001</v>
      </c>
      <c r="F586">
        <v>0.44800000000000001</v>
      </c>
      <c r="G586">
        <v>0.61699999999999999</v>
      </c>
      <c r="H586">
        <v>0.88600000000000001</v>
      </c>
      <c r="I586">
        <v>0.80900000000000005</v>
      </c>
      <c r="J586">
        <v>0.505</v>
      </c>
      <c r="K586">
        <v>22.6</v>
      </c>
    </row>
    <row r="587" spans="1:11" x14ac:dyDescent="0.45">
      <c r="A587" s="10" t="s">
        <v>176</v>
      </c>
      <c r="B587" s="10" t="s">
        <v>171</v>
      </c>
      <c r="C587">
        <v>547.20000000000005</v>
      </c>
      <c r="D587">
        <v>0.25900000000000001</v>
      </c>
      <c r="E587">
        <v>0.63800000000000001</v>
      </c>
      <c r="F587">
        <v>0.45500000000000002</v>
      </c>
      <c r="G587">
        <v>0.54800000000000004</v>
      </c>
      <c r="H587">
        <v>0.87</v>
      </c>
      <c r="I587">
        <v>0.78200000000000003</v>
      </c>
      <c r="J587">
        <v>0.51700000000000002</v>
      </c>
      <c r="K587">
        <v>20.8</v>
      </c>
    </row>
    <row r="588" spans="1:11" x14ac:dyDescent="0.45">
      <c r="A588" s="10" t="s">
        <v>436</v>
      </c>
      <c r="B588" s="10" t="s">
        <v>21</v>
      </c>
      <c r="C588">
        <v>330.2</v>
      </c>
      <c r="D588">
        <v>0.25900000000000001</v>
      </c>
      <c r="E588">
        <v>0.63600000000000001</v>
      </c>
      <c r="F588">
        <v>0.439</v>
      </c>
      <c r="G588">
        <v>0.47099999999999997</v>
      </c>
      <c r="H588">
        <v>0.81699999999999995</v>
      </c>
      <c r="I588">
        <v>0.71</v>
      </c>
      <c r="J588">
        <v>0.47699999999999998</v>
      </c>
      <c r="K588">
        <v>21.1</v>
      </c>
    </row>
    <row r="589" spans="1:11" x14ac:dyDescent="0.45">
      <c r="A589" s="10" t="s">
        <v>753</v>
      </c>
      <c r="B589" s="10" t="s">
        <v>21</v>
      </c>
      <c r="C589">
        <v>370</v>
      </c>
      <c r="D589">
        <v>0.25900000000000001</v>
      </c>
      <c r="E589">
        <v>0.629</v>
      </c>
      <c r="F589">
        <v>0.45900000000000002</v>
      </c>
      <c r="G589">
        <v>0.72799999999999998</v>
      </c>
      <c r="H589">
        <v>0.88100000000000001</v>
      </c>
      <c r="I589">
        <v>0.84199999999999997</v>
      </c>
      <c r="J589">
        <v>0.54100000000000004</v>
      </c>
      <c r="K589">
        <v>18.899999999999999</v>
      </c>
    </row>
    <row r="590" spans="1:11" x14ac:dyDescent="0.45">
      <c r="A590" s="10" t="s">
        <v>245</v>
      </c>
      <c r="B590" s="10" t="s">
        <v>21</v>
      </c>
      <c r="C590">
        <v>1196</v>
      </c>
      <c r="D590">
        <v>0.25800000000000001</v>
      </c>
      <c r="E590">
        <v>0.63300000000000001</v>
      </c>
      <c r="F590">
        <v>0.45</v>
      </c>
      <c r="G590">
        <v>0.65500000000000003</v>
      </c>
      <c r="H590">
        <v>0.88400000000000001</v>
      </c>
      <c r="I590">
        <v>0.82</v>
      </c>
      <c r="J590">
        <v>0.51</v>
      </c>
      <c r="K590">
        <v>21.2</v>
      </c>
    </row>
    <row r="591" spans="1:11" x14ac:dyDescent="0.45">
      <c r="A591" s="10" t="s">
        <v>61</v>
      </c>
      <c r="B591" s="10" t="s">
        <v>21</v>
      </c>
      <c r="C591">
        <v>577.20000000000005</v>
      </c>
      <c r="D591">
        <v>0.25800000000000001</v>
      </c>
      <c r="E591">
        <v>0.622</v>
      </c>
      <c r="F591">
        <v>0.46100000000000002</v>
      </c>
      <c r="G591">
        <v>0.72399999999999998</v>
      </c>
      <c r="H591">
        <v>0.91200000000000003</v>
      </c>
      <c r="I591">
        <v>0.86599999999999999</v>
      </c>
      <c r="J591">
        <v>0.55800000000000005</v>
      </c>
      <c r="K591">
        <v>20.7</v>
      </c>
    </row>
    <row r="592" spans="1:11" x14ac:dyDescent="0.45">
      <c r="A592" s="10" t="s">
        <v>423</v>
      </c>
      <c r="B592" s="10" t="s">
        <v>21</v>
      </c>
      <c r="C592">
        <v>725.1</v>
      </c>
      <c r="D592">
        <v>0.25800000000000001</v>
      </c>
      <c r="E592">
        <v>0.63300000000000001</v>
      </c>
      <c r="F592">
        <v>0.45900000000000002</v>
      </c>
      <c r="G592">
        <v>0.56799999999999995</v>
      </c>
      <c r="H592">
        <v>0.85799999999999998</v>
      </c>
      <c r="I592">
        <v>0.78300000000000003</v>
      </c>
      <c r="J592">
        <v>0.53600000000000003</v>
      </c>
      <c r="K592">
        <v>20.3</v>
      </c>
    </row>
    <row r="593" spans="1:11" x14ac:dyDescent="0.45">
      <c r="A593" s="10" t="s">
        <v>175</v>
      </c>
      <c r="B593" s="10" t="s">
        <v>21</v>
      </c>
      <c r="C593">
        <v>1058</v>
      </c>
      <c r="D593">
        <v>0.25800000000000001</v>
      </c>
      <c r="E593">
        <v>0.61399999999999999</v>
      </c>
      <c r="F593">
        <v>0.42699999999999999</v>
      </c>
      <c r="G593">
        <v>0.69099999999999995</v>
      </c>
      <c r="H593">
        <v>0.90200000000000002</v>
      </c>
      <c r="I593">
        <v>0.83499999999999996</v>
      </c>
      <c r="J593">
        <v>0.47499999999999998</v>
      </c>
      <c r="K593">
        <v>22.1</v>
      </c>
    </row>
    <row r="594" spans="1:11" x14ac:dyDescent="0.45">
      <c r="A594" s="10" t="s">
        <v>356</v>
      </c>
      <c r="B594" s="10" t="s">
        <v>21</v>
      </c>
      <c r="C594">
        <v>931</v>
      </c>
      <c r="D594">
        <v>0.25800000000000001</v>
      </c>
      <c r="E594">
        <v>0.63900000000000001</v>
      </c>
      <c r="F594">
        <v>0.45600000000000002</v>
      </c>
      <c r="G594">
        <v>0.74399999999999999</v>
      </c>
      <c r="H594">
        <v>0.89900000000000002</v>
      </c>
      <c r="I594">
        <v>0.85699999999999998</v>
      </c>
      <c r="J594">
        <v>0.52100000000000002</v>
      </c>
      <c r="K594">
        <v>21.4</v>
      </c>
    </row>
    <row r="595" spans="1:11" x14ac:dyDescent="0.45">
      <c r="A595" s="10" t="s">
        <v>170</v>
      </c>
      <c r="B595" s="10" t="s">
        <v>171</v>
      </c>
      <c r="C595">
        <v>571</v>
      </c>
      <c r="D595">
        <v>0.25800000000000001</v>
      </c>
      <c r="E595">
        <v>0.60599999999999998</v>
      </c>
      <c r="F595">
        <v>0.441</v>
      </c>
      <c r="G595">
        <v>0.51700000000000002</v>
      </c>
      <c r="H595">
        <v>0.879</v>
      </c>
      <c r="I595">
        <v>0.77900000000000003</v>
      </c>
      <c r="J595">
        <v>0.52500000000000002</v>
      </c>
      <c r="K595">
        <v>19.600000000000001</v>
      </c>
    </row>
    <row r="596" spans="1:11" x14ac:dyDescent="0.45">
      <c r="A596" s="10" t="s">
        <v>328</v>
      </c>
      <c r="B596" s="10" t="s">
        <v>21</v>
      </c>
      <c r="C596">
        <v>767.1</v>
      </c>
      <c r="D596">
        <v>0.25800000000000001</v>
      </c>
      <c r="E596">
        <v>0.63900000000000001</v>
      </c>
      <c r="F596">
        <v>0.45300000000000001</v>
      </c>
      <c r="G596">
        <v>0.76300000000000001</v>
      </c>
      <c r="H596">
        <v>0.90700000000000003</v>
      </c>
      <c r="I596">
        <v>0.86699999999999999</v>
      </c>
      <c r="J596">
        <v>0.51200000000000001</v>
      </c>
      <c r="K596">
        <v>24.3</v>
      </c>
    </row>
    <row r="597" spans="1:11" x14ac:dyDescent="0.45">
      <c r="A597" s="10" t="s">
        <v>333</v>
      </c>
      <c r="B597" s="10" t="s">
        <v>21</v>
      </c>
      <c r="C597">
        <v>1122.0999999999999</v>
      </c>
      <c r="D597">
        <v>0.25800000000000001</v>
      </c>
      <c r="E597">
        <v>0.61899999999999999</v>
      </c>
      <c r="F597">
        <v>0.443</v>
      </c>
      <c r="G597">
        <v>0.58199999999999996</v>
      </c>
      <c r="H597">
        <v>0.875</v>
      </c>
      <c r="I597">
        <v>0.79200000000000004</v>
      </c>
      <c r="J597">
        <v>0.51200000000000001</v>
      </c>
      <c r="K597">
        <v>21.8</v>
      </c>
    </row>
    <row r="598" spans="1:11" x14ac:dyDescent="0.45">
      <c r="A598" s="10" t="s">
        <v>562</v>
      </c>
      <c r="B598" s="10" t="s">
        <v>21</v>
      </c>
      <c r="C598">
        <v>1466</v>
      </c>
      <c r="D598">
        <v>0.25800000000000001</v>
      </c>
      <c r="E598">
        <v>0.63</v>
      </c>
      <c r="F598">
        <v>0.45600000000000002</v>
      </c>
      <c r="G598">
        <v>0.626</v>
      </c>
      <c r="H598">
        <v>0.873</v>
      </c>
      <c r="I598">
        <v>0.80800000000000005</v>
      </c>
      <c r="J598">
        <v>0.53200000000000003</v>
      </c>
      <c r="K598">
        <v>21.3</v>
      </c>
    </row>
    <row r="599" spans="1:11" x14ac:dyDescent="0.45">
      <c r="A599" s="10" t="s">
        <v>734</v>
      </c>
      <c r="B599" s="10" t="s">
        <v>21</v>
      </c>
      <c r="C599">
        <v>572.1</v>
      </c>
      <c r="D599">
        <v>0.25800000000000001</v>
      </c>
      <c r="E599">
        <v>0.70699999999999996</v>
      </c>
      <c r="F599">
        <v>0.51500000000000001</v>
      </c>
      <c r="G599">
        <v>0.64100000000000001</v>
      </c>
      <c r="H599">
        <v>0.82699999999999996</v>
      </c>
      <c r="I599">
        <v>0.78700000000000003</v>
      </c>
      <c r="J599">
        <v>0.57199999999999995</v>
      </c>
      <c r="K599">
        <v>25.7</v>
      </c>
    </row>
    <row r="600" spans="1:11" x14ac:dyDescent="0.45">
      <c r="A600" s="10" t="s">
        <v>305</v>
      </c>
      <c r="B600" s="10" t="s">
        <v>21</v>
      </c>
      <c r="C600">
        <v>369</v>
      </c>
      <c r="D600">
        <v>0.25800000000000001</v>
      </c>
      <c r="E600">
        <v>0.65900000000000003</v>
      </c>
      <c r="F600">
        <v>0.45700000000000002</v>
      </c>
      <c r="G600">
        <v>0.622</v>
      </c>
      <c r="H600">
        <v>0.90200000000000002</v>
      </c>
      <c r="I600">
        <v>0.82199999999999995</v>
      </c>
      <c r="J600">
        <v>0.496</v>
      </c>
      <c r="K600">
        <v>20.9</v>
      </c>
    </row>
    <row r="601" spans="1:11" x14ac:dyDescent="0.45">
      <c r="A601" s="10" t="s">
        <v>523</v>
      </c>
      <c r="B601" s="10" t="s">
        <v>21</v>
      </c>
      <c r="C601">
        <v>772</v>
      </c>
      <c r="D601">
        <v>0.25700000000000001</v>
      </c>
      <c r="E601">
        <v>0.60699999999999998</v>
      </c>
      <c r="F601">
        <v>0.437</v>
      </c>
      <c r="G601">
        <v>0.57699999999999996</v>
      </c>
      <c r="H601">
        <v>0.86</v>
      </c>
      <c r="I601">
        <v>0.77900000000000003</v>
      </c>
      <c r="J601">
        <v>0.51500000000000001</v>
      </c>
      <c r="K601">
        <v>25.3</v>
      </c>
    </row>
    <row r="602" spans="1:11" x14ac:dyDescent="0.45">
      <c r="A602" s="10" t="s">
        <v>618</v>
      </c>
      <c r="B602" s="10" t="s">
        <v>21</v>
      </c>
      <c r="C602">
        <v>386</v>
      </c>
      <c r="D602">
        <v>0.25700000000000001</v>
      </c>
      <c r="E602">
        <v>0.63500000000000001</v>
      </c>
      <c r="F602">
        <v>0.45</v>
      </c>
      <c r="G602">
        <v>0.75</v>
      </c>
      <c r="H602">
        <v>0.89</v>
      </c>
      <c r="I602">
        <v>0.85</v>
      </c>
      <c r="J602">
        <v>0.51100000000000001</v>
      </c>
    </row>
    <row r="603" spans="1:11" x14ac:dyDescent="0.45">
      <c r="A603" s="10" t="s">
        <v>407</v>
      </c>
      <c r="B603" s="10" t="s">
        <v>21</v>
      </c>
      <c r="C603">
        <v>341.2</v>
      </c>
      <c r="D603">
        <v>0.25700000000000001</v>
      </c>
      <c r="E603">
        <v>0.66100000000000003</v>
      </c>
      <c r="F603">
        <v>0.47299999999999998</v>
      </c>
      <c r="G603">
        <v>0.621</v>
      </c>
      <c r="H603">
        <v>0.88100000000000001</v>
      </c>
      <c r="I603">
        <v>0.81499999999999995</v>
      </c>
      <c r="J603">
        <v>0.53500000000000003</v>
      </c>
      <c r="K603">
        <v>20.5</v>
      </c>
    </row>
    <row r="604" spans="1:11" x14ac:dyDescent="0.45">
      <c r="A604" s="10" t="s">
        <v>50</v>
      </c>
      <c r="B604" s="10" t="s">
        <v>21</v>
      </c>
      <c r="C604">
        <v>854</v>
      </c>
      <c r="D604">
        <v>0.25700000000000001</v>
      </c>
      <c r="E604">
        <v>0.64600000000000002</v>
      </c>
      <c r="F604">
        <v>0.46300000000000002</v>
      </c>
      <c r="G604">
        <v>0.746</v>
      </c>
      <c r="H604">
        <v>0.93</v>
      </c>
      <c r="I604">
        <v>0.88200000000000001</v>
      </c>
      <c r="J604">
        <v>0.53100000000000003</v>
      </c>
      <c r="K604">
        <v>20.9</v>
      </c>
    </row>
    <row r="605" spans="1:11" x14ac:dyDescent="0.45">
      <c r="A605" s="10" t="s">
        <v>107</v>
      </c>
      <c r="B605" s="10" t="s">
        <v>21</v>
      </c>
      <c r="C605">
        <v>585.1</v>
      </c>
      <c r="D605">
        <v>0.25700000000000001</v>
      </c>
      <c r="E605">
        <v>0.63900000000000001</v>
      </c>
      <c r="F605">
        <v>0.44500000000000001</v>
      </c>
      <c r="G605">
        <v>0.67</v>
      </c>
      <c r="H605">
        <v>0.88700000000000001</v>
      </c>
      <c r="I605">
        <v>0.82299999999999995</v>
      </c>
      <c r="J605">
        <v>0.49199999999999999</v>
      </c>
      <c r="K605">
        <v>20.399999999999999</v>
      </c>
    </row>
    <row r="606" spans="1:11" x14ac:dyDescent="0.45">
      <c r="A606" s="10" t="s">
        <v>471</v>
      </c>
      <c r="B606" s="10" t="s">
        <v>21</v>
      </c>
      <c r="C606">
        <v>509.2</v>
      </c>
      <c r="D606">
        <v>0.25600000000000001</v>
      </c>
      <c r="E606">
        <v>0.68200000000000005</v>
      </c>
      <c r="F606">
        <v>0.45800000000000002</v>
      </c>
      <c r="G606">
        <v>0.56299999999999994</v>
      </c>
      <c r="H606">
        <v>0.84499999999999997</v>
      </c>
      <c r="I606">
        <v>0.76200000000000001</v>
      </c>
      <c r="J606">
        <v>0.47399999999999998</v>
      </c>
      <c r="K606">
        <v>25</v>
      </c>
    </row>
    <row r="607" spans="1:11" x14ac:dyDescent="0.45">
      <c r="A607" s="10" t="s">
        <v>264</v>
      </c>
      <c r="B607" s="10" t="s">
        <v>21</v>
      </c>
      <c r="C607">
        <v>455.2</v>
      </c>
      <c r="D607">
        <v>0.25600000000000001</v>
      </c>
      <c r="E607">
        <v>0.63</v>
      </c>
      <c r="F607">
        <v>0.442</v>
      </c>
      <c r="G607">
        <v>0.55600000000000005</v>
      </c>
      <c r="H607">
        <v>0.82399999999999995</v>
      </c>
      <c r="I607">
        <v>0.745</v>
      </c>
      <c r="J607">
        <v>0.496</v>
      </c>
      <c r="K607">
        <v>21.8</v>
      </c>
    </row>
    <row r="608" spans="1:11" x14ac:dyDescent="0.45">
      <c r="A608" s="10" t="s">
        <v>314</v>
      </c>
      <c r="B608" s="10" t="s">
        <v>21</v>
      </c>
      <c r="C608">
        <v>752</v>
      </c>
      <c r="D608">
        <v>0.25600000000000001</v>
      </c>
      <c r="E608">
        <v>0.65400000000000003</v>
      </c>
      <c r="F608">
        <v>0.46600000000000003</v>
      </c>
      <c r="G608">
        <v>0.69599999999999995</v>
      </c>
      <c r="H608">
        <v>0.89800000000000002</v>
      </c>
      <c r="I608">
        <v>0.84499999999999997</v>
      </c>
      <c r="J608">
        <v>0.52700000000000002</v>
      </c>
      <c r="K608">
        <v>22</v>
      </c>
    </row>
    <row r="609" spans="1:11" x14ac:dyDescent="0.45">
      <c r="A609" s="10" t="s">
        <v>547</v>
      </c>
      <c r="B609" s="10" t="s">
        <v>21</v>
      </c>
      <c r="C609">
        <v>827.2</v>
      </c>
      <c r="D609">
        <v>0.25600000000000001</v>
      </c>
      <c r="E609">
        <v>0.59499999999999997</v>
      </c>
      <c r="F609">
        <v>0.436</v>
      </c>
      <c r="G609">
        <v>0.65700000000000003</v>
      </c>
      <c r="H609">
        <v>0.86199999999999999</v>
      </c>
      <c r="I609">
        <v>0.80500000000000005</v>
      </c>
      <c r="J609">
        <v>0.53100000000000003</v>
      </c>
      <c r="K609">
        <v>24.8</v>
      </c>
    </row>
    <row r="610" spans="1:11" x14ac:dyDescent="0.45">
      <c r="A610" s="10" t="s">
        <v>427</v>
      </c>
      <c r="B610" s="10" t="s">
        <v>21</v>
      </c>
      <c r="C610">
        <v>302.2</v>
      </c>
      <c r="D610">
        <v>0.25600000000000001</v>
      </c>
      <c r="E610">
        <v>0.60699999999999998</v>
      </c>
      <c r="F610">
        <v>0.43099999999999999</v>
      </c>
      <c r="G610">
        <v>0.52</v>
      </c>
      <c r="H610">
        <v>0.86399999999999999</v>
      </c>
      <c r="I610">
        <v>0.76100000000000001</v>
      </c>
      <c r="J610">
        <v>0.5</v>
      </c>
      <c r="K610">
        <v>26.8</v>
      </c>
    </row>
    <row r="611" spans="1:11" x14ac:dyDescent="0.45">
      <c r="A611" s="10" t="s">
        <v>704</v>
      </c>
      <c r="B611" s="10" t="s">
        <v>21</v>
      </c>
      <c r="C611">
        <v>1080.2</v>
      </c>
      <c r="D611">
        <v>0.25600000000000001</v>
      </c>
      <c r="E611">
        <v>0.66400000000000003</v>
      </c>
      <c r="F611">
        <v>0.46600000000000003</v>
      </c>
      <c r="G611">
        <v>0.65200000000000002</v>
      </c>
      <c r="H611">
        <v>0.84799999999999998</v>
      </c>
      <c r="I611">
        <v>0.79500000000000004</v>
      </c>
      <c r="J611">
        <v>0.51400000000000001</v>
      </c>
      <c r="K611">
        <v>21.8</v>
      </c>
    </row>
    <row r="612" spans="1:11" x14ac:dyDescent="0.45">
      <c r="A612" s="10" t="s">
        <v>326</v>
      </c>
      <c r="B612" s="10" t="s">
        <v>21</v>
      </c>
      <c r="C612">
        <v>1048.0999999999999</v>
      </c>
      <c r="D612">
        <v>0.25600000000000001</v>
      </c>
      <c r="E612">
        <v>0.623</v>
      </c>
      <c r="F612">
        <v>0.42699999999999999</v>
      </c>
      <c r="G612">
        <v>0.66100000000000003</v>
      </c>
      <c r="H612">
        <v>0.875</v>
      </c>
      <c r="I612">
        <v>0.80600000000000005</v>
      </c>
      <c r="J612">
        <v>0.46500000000000002</v>
      </c>
      <c r="K612">
        <v>21</v>
      </c>
    </row>
    <row r="613" spans="1:11" x14ac:dyDescent="0.45">
      <c r="A613" s="10" t="s">
        <v>1506</v>
      </c>
      <c r="B613" s="10" t="s">
        <v>37</v>
      </c>
      <c r="C613">
        <v>306.10000000000002</v>
      </c>
      <c r="D613">
        <v>0.25600000000000001</v>
      </c>
      <c r="E613">
        <v>0.66500000000000004</v>
      </c>
      <c r="F613">
        <v>0.49</v>
      </c>
      <c r="G613">
        <v>0.71499999999999997</v>
      </c>
      <c r="H613">
        <v>0.84799999999999998</v>
      </c>
      <c r="I613">
        <v>0.81799999999999995</v>
      </c>
      <c r="J613">
        <v>0.57399999999999995</v>
      </c>
      <c r="K613">
        <v>21.1</v>
      </c>
    </row>
    <row r="614" spans="1:11" x14ac:dyDescent="0.45">
      <c r="A614" s="10" t="s">
        <v>77</v>
      </c>
      <c r="B614" s="10" t="s">
        <v>21</v>
      </c>
      <c r="C614">
        <v>512.1</v>
      </c>
      <c r="D614">
        <v>0.25600000000000001</v>
      </c>
      <c r="E614">
        <v>0.55500000000000005</v>
      </c>
      <c r="F614">
        <v>0.41199999999999998</v>
      </c>
      <c r="G614">
        <v>0.70499999999999996</v>
      </c>
      <c r="H614">
        <v>0.91800000000000004</v>
      </c>
      <c r="I614">
        <v>0.85499999999999998</v>
      </c>
      <c r="J614">
        <v>0.52200000000000002</v>
      </c>
      <c r="K614">
        <v>21.2</v>
      </c>
    </row>
    <row r="615" spans="1:11" x14ac:dyDescent="0.45">
      <c r="A615" s="10" t="s">
        <v>646</v>
      </c>
      <c r="B615" s="10" t="s">
        <v>21</v>
      </c>
      <c r="C615">
        <v>1153.0999999999999</v>
      </c>
      <c r="D615">
        <v>0.25600000000000001</v>
      </c>
      <c r="E615">
        <v>0.63200000000000001</v>
      </c>
      <c r="F615">
        <v>0.45500000000000002</v>
      </c>
      <c r="G615">
        <v>0.71299999999999997</v>
      </c>
      <c r="H615">
        <v>0.88800000000000001</v>
      </c>
      <c r="I615">
        <v>0.84199999999999997</v>
      </c>
      <c r="J615">
        <v>0.53</v>
      </c>
      <c r="K615">
        <v>20.3</v>
      </c>
    </row>
    <row r="616" spans="1:11" x14ac:dyDescent="0.45">
      <c r="A616" s="10" t="s">
        <v>770</v>
      </c>
      <c r="B616" s="10" t="s">
        <v>21</v>
      </c>
      <c r="C616">
        <v>523.1</v>
      </c>
      <c r="D616">
        <v>0.25600000000000001</v>
      </c>
      <c r="E616">
        <v>0.61599999999999999</v>
      </c>
      <c r="F616">
        <v>0.443</v>
      </c>
      <c r="G616">
        <v>0.74299999999999999</v>
      </c>
      <c r="H616">
        <v>0.90500000000000003</v>
      </c>
      <c r="I616">
        <v>0.86</v>
      </c>
      <c r="J616">
        <v>0.52</v>
      </c>
    </row>
    <row r="617" spans="1:11" x14ac:dyDescent="0.45">
      <c r="A617" s="10" t="s">
        <v>238</v>
      </c>
      <c r="B617" s="10" t="s">
        <v>21</v>
      </c>
      <c r="C617">
        <v>342</v>
      </c>
      <c r="D617">
        <v>0.255</v>
      </c>
      <c r="E617">
        <v>0.627</v>
      </c>
      <c r="F617">
        <v>0.45</v>
      </c>
      <c r="G617">
        <v>0.68100000000000005</v>
      </c>
      <c r="H617">
        <v>0.86899999999999999</v>
      </c>
      <c r="I617">
        <v>0.81799999999999995</v>
      </c>
      <c r="J617">
        <v>0.52500000000000002</v>
      </c>
      <c r="K617">
        <v>22.8</v>
      </c>
    </row>
    <row r="618" spans="1:11" x14ac:dyDescent="0.45">
      <c r="A618" s="10" t="s">
        <v>676</v>
      </c>
      <c r="B618" s="10" t="s">
        <v>21</v>
      </c>
      <c r="C618">
        <v>542</v>
      </c>
      <c r="D618">
        <v>0.255</v>
      </c>
      <c r="E618">
        <v>0.628</v>
      </c>
      <c r="F618">
        <v>0.44400000000000001</v>
      </c>
      <c r="G618">
        <v>0.63200000000000001</v>
      </c>
      <c r="H618">
        <v>0.89200000000000002</v>
      </c>
      <c r="I618">
        <v>0.81799999999999995</v>
      </c>
      <c r="J618">
        <v>0.50700000000000001</v>
      </c>
      <c r="K618">
        <v>21.4</v>
      </c>
    </row>
    <row r="619" spans="1:11" x14ac:dyDescent="0.45">
      <c r="A619" s="10" t="s">
        <v>246</v>
      </c>
      <c r="B619" s="10" t="s">
        <v>21</v>
      </c>
      <c r="C619">
        <v>982</v>
      </c>
      <c r="D619">
        <v>0.255</v>
      </c>
      <c r="E619">
        <v>0.61899999999999999</v>
      </c>
      <c r="F619">
        <v>0.436</v>
      </c>
      <c r="G619">
        <v>0.66100000000000003</v>
      </c>
      <c r="H619">
        <v>0.89</v>
      </c>
      <c r="I619">
        <v>0.82199999999999995</v>
      </c>
      <c r="J619">
        <v>0.497</v>
      </c>
      <c r="K619">
        <v>19.2</v>
      </c>
    </row>
    <row r="620" spans="1:11" x14ac:dyDescent="0.45">
      <c r="A620" s="10" t="s">
        <v>148</v>
      </c>
      <c r="B620" s="10" t="s">
        <v>21</v>
      </c>
      <c r="C620">
        <v>911.1</v>
      </c>
      <c r="D620">
        <v>0.255</v>
      </c>
      <c r="E620">
        <v>0.65500000000000003</v>
      </c>
      <c r="F620">
        <v>0.44600000000000001</v>
      </c>
      <c r="G620">
        <v>0.627</v>
      </c>
      <c r="H620">
        <v>0.89</v>
      </c>
      <c r="I620">
        <v>0.81100000000000005</v>
      </c>
      <c r="J620">
        <v>0.47699999999999998</v>
      </c>
      <c r="K620">
        <v>22.5</v>
      </c>
    </row>
    <row r="621" spans="1:11" x14ac:dyDescent="0.45">
      <c r="A621" s="10" t="s">
        <v>329</v>
      </c>
      <c r="B621" s="10" t="s">
        <v>21</v>
      </c>
      <c r="C621">
        <v>592.1</v>
      </c>
      <c r="D621">
        <v>0.255</v>
      </c>
      <c r="E621">
        <v>0.60399999999999998</v>
      </c>
      <c r="F621">
        <v>0.44900000000000001</v>
      </c>
      <c r="G621">
        <v>0.72</v>
      </c>
      <c r="H621">
        <v>0.89100000000000001</v>
      </c>
      <c r="I621">
        <v>0.84799999999999998</v>
      </c>
      <c r="J621">
        <v>0.55800000000000005</v>
      </c>
      <c r="K621">
        <v>24.8</v>
      </c>
    </row>
    <row r="622" spans="1:11" x14ac:dyDescent="0.45">
      <c r="A622" s="10" t="s">
        <v>462</v>
      </c>
      <c r="B622" s="10" t="s">
        <v>145</v>
      </c>
      <c r="C622">
        <v>352.1</v>
      </c>
      <c r="D622">
        <v>0.255</v>
      </c>
      <c r="E622">
        <v>0.55800000000000005</v>
      </c>
      <c r="F622">
        <v>0.41899999999999998</v>
      </c>
      <c r="G622">
        <v>0.82899999999999996</v>
      </c>
      <c r="H622">
        <v>0.91600000000000004</v>
      </c>
      <c r="I622">
        <v>0.89200000000000002</v>
      </c>
      <c r="J622">
        <v>0.54300000000000004</v>
      </c>
    </row>
    <row r="623" spans="1:11" x14ac:dyDescent="0.45">
      <c r="A623" s="10" t="s">
        <v>274</v>
      </c>
      <c r="B623" s="10" t="s">
        <v>21</v>
      </c>
      <c r="C623">
        <v>710.2</v>
      </c>
      <c r="D623">
        <v>0.255</v>
      </c>
      <c r="E623">
        <v>0.59099999999999997</v>
      </c>
      <c r="F623">
        <v>0.42299999999999999</v>
      </c>
      <c r="G623">
        <v>0.58499999999999996</v>
      </c>
      <c r="H623">
        <v>0.84299999999999997</v>
      </c>
      <c r="I623">
        <v>0.76600000000000001</v>
      </c>
      <c r="J623">
        <v>0.501</v>
      </c>
      <c r="K623">
        <v>21.3</v>
      </c>
    </row>
    <row r="624" spans="1:11" x14ac:dyDescent="0.45">
      <c r="A624" s="10" t="s">
        <v>375</v>
      </c>
      <c r="B624" s="10" t="s">
        <v>21</v>
      </c>
      <c r="C624">
        <v>320.2</v>
      </c>
      <c r="D624">
        <v>0.255</v>
      </c>
      <c r="E624">
        <v>0.66700000000000004</v>
      </c>
      <c r="F624">
        <v>0.46100000000000002</v>
      </c>
      <c r="G624">
        <v>0.501</v>
      </c>
      <c r="H624">
        <v>0.86399999999999999</v>
      </c>
      <c r="I624">
        <v>0.76400000000000001</v>
      </c>
      <c r="J624">
        <v>0.501</v>
      </c>
      <c r="K624">
        <v>20.3</v>
      </c>
    </row>
    <row r="625" spans="1:11" x14ac:dyDescent="0.45">
      <c r="A625" s="10" t="s">
        <v>300</v>
      </c>
      <c r="B625" s="10" t="s">
        <v>21</v>
      </c>
      <c r="C625">
        <v>678</v>
      </c>
      <c r="D625">
        <v>0.255</v>
      </c>
      <c r="E625">
        <v>0.61499999999999999</v>
      </c>
      <c r="F625">
        <v>0.432</v>
      </c>
      <c r="G625">
        <v>0.74</v>
      </c>
      <c r="H625">
        <v>0.92100000000000004</v>
      </c>
      <c r="I625">
        <v>0.86699999999999999</v>
      </c>
      <c r="J625">
        <v>0.49199999999999999</v>
      </c>
      <c r="K625">
        <v>22.1</v>
      </c>
    </row>
    <row r="626" spans="1:11" x14ac:dyDescent="0.45">
      <c r="A626" s="10" t="s">
        <v>286</v>
      </c>
      <c r="B626" s="10" t="s">
        <v>21</v>
      </c>
      <c r="C626">
        <v>667</v>
      </c>
      <c r="D626">
        <v>0.254</v>
      </c>
      <c r="E626">
        <v>0.60499999999999998</v>
      </c>
      <c r="F626">
        <v>0.438</v>
      </c>
      <c r="G626">
        <v>0.77100000000000002</v>
      </c>
      <c r="H626">
        <v>0.91600000000000004</v>
      </c>
      <c r="I626">
        <v>0.876</v>
      </c>
      <c r="J626">
        <v>0.52500000000000002</v>
      </c>
      <c r="K626">
        <v>20.9</v>
      </c>
    </row>
    <row r="627" spans="1:11" x14ac:dyDescent="0.45">
      <c r="A627" s="10" t="s">
        <v>154</v>
      </c>
      <c r="B627" s="10" t="s">
        <v>21</v>
      </c>
      <c r="C627">
        <v>676.1</v>
      </c>
      <c r="D627">
        <v>0.254</v>
      </c>
      <c r="E627">
        <v>0.63300000000000001</v>
      </c>
      <c r="F627">
        <v>0.44500000000000001</v>
      </c>
      <c r="G627">
        <v>0.63300000000000001</v>
      </c>
      <c r="H627">
        <v>0.874</v>
      </c>
      <c r="I627">
        <v>0.80600000000000005</v>
      </c>
      <c r="J627">
        <v>0.503</v>
      </c>
      <c r="K627">
        <v>21.6</v>
      </c>
    </row>
    <row r="628" spans="1:11" x14ac:dyDescent="0.45">
      <c r="A628" s="10" t="s">
        <v>116</v>
      </c>
      <c r="B628" s="10" t="s">
        <v>21</v>
      </c>
      <c r="C628">
        <v>499</v>
      </c>
      <c r="D628">
        <v>0.254</v>
      </c>
      <c r="E628">
        <v>0.58799999999999997</v>
      </c>
      <c r="F628">
        <v>0.42399999999999999</v>
      </c>
      <c r="G628">
        <v>0.55500000000000005</v>
      </c>
      <c r="H628">
        <v>0.88500000000000001</v>
      </c>
      <c r="I628">
        <v>0.78800000000000003</v>
      </c>
      <c r="J628">
        <v>0.51</v>
      </c>
      <c r="K628">
        <v>22.5</v>
      </c>
    </row>
    <row r="629" spans="1:11" x14ac:dyDescent="0.45">
      <c r="A629" s="10" t="s">
        <v>797</v>
      </c>
      <c r="B629" s="10" t="s">
        <v>21</v>
      </c>
      <c r="C629">
        <v>994</v>
      </c>
      <c r="D629">
        <v>0.254</v>
      </c>
      <c r="E629">
        <v>0.64600000000000002</v>
      </c>
      <c r="F629">
        <v>0.46500000000000002</v>
      </c>
      <c r="G629">
        <v>0.71899999999999997</v>
      </c>
      <c r="H629">
        <v>0.88500000000000001</v>
      </c>
      <c r="I629">
        <v>0.84299999999999997</v>
      </c>
      <c r="J629">
        <v>0.53800000000000003</v>
      </c>
      <c r="K629">
        <v>21.5</v>
      </c>
    </row>
    <row r="630" spans="1:11" x14ac:dyDescent="0.45">
      <c r="A630" s="10" t="s">
        <v>388</v>
      </c>
      <c r="B630" s="10" t="s">
        <v>21</v>
      </c>
      <c r="C630">
        <v>506.2</v>
      </c>
      <c r="D630">
        <v>0.254</v>
      </c>
      <c r="E630">
        <v>0.68200000000000005</v>
      </c>
      <c r="F630">
        <v>0.47899999999999998</v>
      </c>
      <c r="G630">
        <v>0.59199999999999997</v>
      </c>
      <c r="H630">
        <v>0.85199999999999998</v>
      </c>
      <c r="I630">
        <v>0.78700000000000003</v>
      </c>
      <c r="J630">
        <v>0.52600000000000002</v>
      </c>
      <c r="K630">
        <v>22</v>
      </c>
    </row>
    <row r="631" spans="1:11" x14ac:dyDescent="0.45">
      <c r="A631" s="10" t="s">
        <v>706</v>
      </c>
      <c r="B631" s="10" t="s">
        <v>21</v>
      </c>
      <c r="C631">
        <v>1282.0999999999999</v>
      </c>
      <c r="D631">
        <v>0.253</v>
      </c>
      <c r="E631">
        <v>0.59899999999999998</v>
      </c>
      <c r="F631">
        <v>0.44700000000000001</v>
      </c>
      <c r="G631">
        <v>0.63500000000000001</v>
      </c>
      <c r="H631">
        <v>0.83699999999999997</v>
      </c>
      <c r="I631">
        <v>0.78700000000000003</v>
      </c>
      <c r="J631">
        <v>0.56000000000000005</v>
      </c>
      <c r="K631">
        <v>20.5</v>
      </c>
    </row>
    <row r="632" spans="1:11" x14ac:dyDescent="0.45">
      <c r="A632" s="10" t="s">
        <v>373</v>
      </c>
      <c r="B632" s="10" t="s">
        <v>21</v>
      </c>
      <c r="C632">
        <v>457.1</v>
      </c>
      <c r="D632">
        <v>0.253</v>
      </c>
      <c r="E632">
        <v>0.626</v>
      </c>
      <c r="F632">
        <v>0.45</v>
      </c>
      <c r="G632">
        <v>0.56299999999999994</v>
      </c>
      <c r="H632">
        <v>0.83</v>
      </c>
      <c r="I632">
        <v>0.75900000000000001</v>
      </c>
      <c r="J632">
        <v>0.52700000000000002</v>
      </c>
      <c r="K632">
        <v>25.1</v>
      </c>
    </row>
    <row r="633" spans="1:11" x14ac:dyDescent="0.45">
      <c r="A633" s="10" t="s">
        <v>658</v>
      </c>
      <c r="B633" s="10" t="s">
        <v>21</v>
      </c>
      <c r="C633">
        <v>619.1</v>
      </c>
      <c r="D633">
        <v>0.253</v>
      </c>
      <c r="E633">
        <v>0.623</v>
      </c>
      <c r="F633">
        <v>0.42899999999999999</v>
      </c>
      <c r="G633">
        <v>0.68300000000000005</v>
      </c>
      <c r="H633">
        <v>0.85799999999999998</v>
      </c>
      <c r="I633">
        <v>0.80400000000000005</v>
      </c>
      <c r="J633">
        <v>0.47499999999999998</v>
      </c>
      <c r="K633">
        <v>20.3</v>
      </c>
    </row>
    <row r="634" spans="1:11" x14ac:dyDescent="0.45">
      <c r="A634" s="10" t="s">
        <v>652</v>
      </c>
      <c r="B634" s="10" t="s">
        <v>21</v>
      </c>
      <c r="C634">
        <v>477.2</v>
      </c>
      <c r="D634">
        <v>0.253</v>
      </c>
      <c r="E634">
        <v>0.622</v>
      </c>
      <c r="F634">
        <v>0.44500000000000001</v>
      </c>
      <c r="G634">
        <v>0.61399999999999999</v>
      </c>
      <c r="H634">
        <v>0.78300000000000003</v>
      </c>
      <c r="I634">
        <v>0.73699999999999999</v>
      </c>
      <c r="J634">
        <v>0.52</v>
      </c>
      <c r="K634">
        <v>22.1</v>
      </c>
    </row>
    <row r="635" spans="1:11" x14ac:dyDescent="0.45">
      <c r="A635" s="10" t="s">
        <v>278</v>
      </c>
      <c r="B635" s="10" t="s">
        <v>279</v>
      </c>
      <c r="C635">
        <v>668.1</v>
      </c>
      <c r="D635">
        <v>0.253</v>
      </c>
      <c r="E635">
        <v>0.61499999999999999</v>
      </c>
      <c r="F635">
        <v>0.442</v>
      </c>
      <c r="G635">
        <v>0.68899999999999995</v>
      </c>
      <c r="H635">
        <v>0.88600000000000001</v>
      </c>
      <c r="I635">
        <v>0.83299999999999996</v>
      </c>
      <c r="J635">
        <v>0.52300000000000002</v>
      </c>
      <c r="K635">
        <v>18.8</v>
      </c>
    </row>
    <row r="636" spans="1:11" x14ac:dyDescent="0.45">
      <c r="A636" s="10" t="s">
        <v>186</v>
      </c>
      <c r="B636" s="10" t="s">
        <v>21</v>
      </c>
      <c r="C636">
        <v>764.1</v>
      </c>
      <c r="D636">
        <v>0.253</v>
      </c>
      <c r="E636">
        <v>0.68100000000000005</v>
      </c>
      <c r="F636">
        <v>0.47699999999999998</v>
      </c>
      <c r="G636">
        <v>0.55900000000000005</v>
      </c>
      <c r="H636">
        <v>0.84799999999999998</v>
      </c>
      <c r="I636">
        <v>0.77500000000000002</v>
      </c>
      <c r="J636">
        <v>0.52400000000000002</v>
      </c>
      <c r="K636">
        <v>23.3</v>
      </c>
    </row>
    <row r="637" spans="1:11" x14ac:dyDescent="0.45">
      <c r="A637" s="10" t="s">
        <v>502</v>
      </c>
      <c r="B637" s="10" t="s">
        <v>21</v>
      </c>
      <c r="C637">
        <v>306.2</v>
      </c>
      <c r="D637">
        <v>0.253</v>
      </c>
      <c r="E637">
        <v>0.61899999999999999</v>
      </c>
      <c r="F637">
        <v>0.442</v>
      </c>
      <c r="G637">
        <v>0.55100000000000005</v>
      </c>
      <c r="H637">
        <v>0.80800000000000005</v>
      </c>
      <c r="I637">
        <v>0.73699999999999999</v>
      </c>
      <c r="J637">
        <v>0.51600000000000001</v>
      </c>
      <c r="K637">
        <v>24</v>
      </c>
    </row>
    <row r="638" spans="1:11" x14ac:dyDescent="0.45">
      <c r="A638" s="10" t="s">
        <v>396</v>
      </c>
      <c r="B638" s="10" t="s">
        <v>21</v>
      </c>
      <c r="C638">
        <v>329</v>
      </c>
      <c r="D638">
        <v>0.253</v>
      </c>
      <c r="E638">
        <v>0.59899999999999998</v>
      </c>
      <c r="F638">
        <v>0.42299999999999999</v>
      </c>
      <c r="G638">
        <v>0.55200000000000005</v>
      </c>
      <c r="H638">
        <v>0.85799999999999998</v>
      </c>
      <c r="I638">
        <v>0.76500000000000001</v>
      </c>
      <c r="J638">
        <v>0.49299999999999999</v>
      </c>
      <c r="K638">
        <v>23.4</v>
      </c>
    </row>
    <row r="639" spans="1:11" x14ac:dyDescent="0.45">
      <c r="A639" s="10" t="s">
        <v>198</v>
      </c>
      <c r="B639" s="10" t="s">
        <v>21</v>
      </c>
      <c r="C639">
        <v>310.10000000000002</v>
      </c>
      <c r="D639">
        <v>0.252</v>
      </c>
      <c r="E639">
        <v>0.624</v>
      </c>
      <c r="F639">
        <v>0.42499999999999999</v>
      </c>
      <c r="G639">
        <v>0.65</v>
      </c>
      <c r="H639">
        <v>0.86899999999999999</v>
      </c>
      <c r="I639">
        <v>0.8</v>
      </c>
      <c r="J639">
        <v>0.46600000000000003</v>
      </c>
      <c r="K639">
        <v>23.5</v>
      </c>
    </row>
    <row r="640" spans="1:11" x14ac:dyDescent="0.45">
      <c r="A640" s="10" t="s">
        <v>507</v>
      </c>
      <c r="B640" s="10" t="s">
        <v>21</v>
      </c>
      <c r="C640">
        <v>544.20000000000005</v>
      </c>
      <c r="D640">
        <v>0.252</v>
      </c>
      <c r="E640">
        <v>0.66100000000000003</v>
      </c>
      <c r="F640">
        <v>0.46700000000000003</v>
      </c>
      <c r="G640">
        <v>0.57999999999999996</v>
      </c>
      <c r="H640">
        <v>0.87</v>
      </c>
      <c r="I640">
        <v>0.79500000000000004</v>
      </c>
      <c r="J640">
        <v>0.52500000000000002</v>
      </c>
      <c r="K640">
        <v>19.899999999999999</v>
      </c>
    </row>
    <row r="641" spans="1:11" x14ac:dyDescent="0.45">
      <c r="A641" s="10" t="s">
        <v>654</v>
      </c>
      <c r="B641" s="10" t="s">
        <v>21</v>
      </c>
      <c r="C641">
        <v>825</v>
      </c>
      <c r="D641">
        <v>0.252</v>
      </c>
      <c r="E641">
        <v>0.64800000000000002</v>
      </c>
      <c r="F641">
        <v>0.46400000000000002</v>
      </c>
      <c r="G641">
        <v>0.61499999999999999</v>
      </c>
      <c r="H641">
        <v>0.85299999999999998</v>
      </c>
      <c r="I641">
        <v>0.79300000000000004</v>
      </c>
      <c r="J641">
        <v>0.53500000000000003</v>
      </c>
      <c r="K641">
        <v>20.3</v>
      </c>
    </row>
    <row r="642" spans="1:11" x14ac:dyDescent="0.45">
      <c r="A642" s="10" t="s">
        <v>248</v>
      </c>
      <c r="B642" s="10" t="s">
        <v>21</v>
      </c>
      <c r="C642">
        <v>1335.2</v>
      </c>
      <c r="D642">
        <v>0.252</v>
      </c>
      <c r="E642">
        <v>0.60899999999999999</v>
      </c>
      <c r="F642">
        <v>0.436</v>
      </c>
      <c r="G642">
        <v>0.69799999999999995</v>
      </c>
      <c r="H642">
        <v>0.90100000000000002</v>
      </c>
      <c r="I642">
        <v>0.84399999999999997</v>
      </c>
      <c r="J642">
        <v>0.51500000000000001</v>
      </c>
      <c r="K642">
        <v>22.6</v>
      </c>
    </row>
    <row r="643" spans="1:11" x14ac:dyDescent="0.45">
      <c r="A643" s="10" t="s">
        <v>580</v>
      </c>
      <c r="B643" s="10" t="s">
        <v>21</v>
      </c>
      <c r="C643">
        <v>563.20000000000005</v>
      </c>
      <c r="D643">
        <v>0.252</v>
      </c>
      <c r="E643">
        <v>0.64600000000000002</v>
      </c>
      <c r="F643">
        <v>0.45300000000000001</v>
      </c>
      <c r="G643">
        <v>0.61399999999999999</v>
      </c>
      <c r="H643">
        <v>0.876</v>
      </c>
      <c r="I643">
        <v>0.80500000000000005</v>
      </c>
      <c r="J643">
        <v>0.51</v>
      </c>
      <c r="K643">
        <v>19.899999999999999</v>
      </c>
    </row>
    <row r="644" spans="1:11" x14ac:dyDescent="0.45">
      <c r="A644" s="10" t="s">
        <v>321</v>
      </c>
      <c r="B644" s="10" t="s">
        <v>21</v>
      </c>
      <c r="C644">
        <v>709.2</v>
      </c>
      <c r="D644">
        <v>0.251</v>
      </c>
      <c r="E644">
        <v>0.57399999999999995</v>
      </c>
      <c r="F644">
        <v>0.42</v>
      </c>
      <c r="G644">
        <v>0.48099999999999998</v>
      </c>
      <c r="H644">
        <v>0.83699999999999997</v>
      </c>
      <c r="I644">
        <v>0.73499999999999999</v>
      </c>
      <c r="J644">
        <v>0.52200000000000002</v>
      </c>
      <c r="K644">
        <v>23.9</v>
      </c>
    </row>
    <row r="645" spans="1:11" x14ac:dyDescent="0.45">
      <c r="A645" s="10" t="s">
        <v>641</v>
      </c>
      <c r="B645" s="10" t="s">
        <v>21</v>
      </c>
      <c r="C645">
        <v>746.1</v>
      </c>
      <c r="D645">
        <v>0.251</v>
      </c>
      <c r="E645">
        <v>0.59099999999999997</v>
      </c>
      <c r="F645">
        <v>0.42399999999999999</v>
      </c>
      <c r="G645">
        <v>0.56200000000000006</v>
      </c>
      <c r="H645">
        <v>0.84899999999999998</v>
      </c>
      <c r="I645">
        <v>0.76600000000000001</v>
      </c>
      <c r="J645">
        <v>0.50900000000000001</v>
      </c>
      <c r="K645">
        <v>21.5</v>
      </c>
    </row>
    <row r="646" spans="1:11" x14ac:dyDescent="0.45">
      <c r="A646" s="10" t="s">
        <v>410</v>
      </c>
      <c r="B646" s="10" t="s">
        <v>21</v>
      </c>
      <c r="C646">
        <v>388.2</v>
      </c>
      <c r="D646">
        <v>0.251</v>
      </c>
      <c r="E646">
        <v>0.64100000000000001</v>
      </c>
      <c r="F646">
        <v>0.44400000000000001</v>
      </c>
      <c r="G646">
        <v>0.54400000000000004</v>
      </c>
      <c r="H646">
        <v>0.86199999999999999</v>
      </c>
      <c r="I646">
        <v>0.77100000000000002</v>
      </c>
      <c r="J646">
        <v>0.49399999999999999</v>
      </c>
      <c r="K646">
        <v>24.9</v>
      </c>
    </row>
    <row r="647" spans="1:11" x14ac:dyDescent="0.45">
      <c r="A647" s="10" t="s">
        <v>188</v>
      </c>
      <c r="B647" s="10" t="s">
        <v>21</v>
      </c>
      <c r="C647">
        <v>506.1</v>
      </c>
      <c r="D647">
        <v>0.251</v>
      </c>
      <c r="E647">
        <v>0.626</v>
      </c>
      <c r="F647">
        <v>0.44600000000000001</v>
      </c>
      <c r="G647">
        <v>0.58199999999999996</v>
      </c>
      <c r="H647">
        <v>0.878</v>
      </c>
      <c r="I647">
        <v>0.79800000000000004</v>
      </c>
      <c r="J647">
        <v>0.52</v>
      </c>
      <c r="K647">
        <v>21.9</v>
      </c>
    </row>
    <row r="648" spans="1:11" x14ac:dyDescent="0.45">
      <c r="A648" s="10" t="s">
        <v>655</v>
      </c>
      <c r="B648" s="10" t="s">
        <v>21</v>
      </c>
      <c r="C648">
        <v>461.2</v>
      </c>
      <c r="D648">
        <v>0.251</v>
      </c>
      <c r="E648">
        <v>0.67200000000000004</v>
      </c>
      <c r="F648">
        <v>0.48</v>
      </c>
      <c r="G648">
        <v>0.6</v>
      </c>
      <c r="H648">
        <v>0.78</v>
      </c>
      <c r="I648">
        <v>0.73699999999999999</v>
      </c>
      <c r="J648">
        <v>0.54300000000000004</v>
      </c>
      <c r="K648">
        <v>22.2</v>
      </c>
    </row>
    <row r="649" spans="1:11" x14ac:dyDescent="0.45">
      <c r="A649" s="10" t="s">
        <v>546</v>
      </c>
      <c r="B649" s="10" t="s">
        <v>87</v>
      </c>
      <c r="C649">
        <v>311.2</v>
      </c>
      <c r="D649">
        <v>0.251</v>
      </c>
      <c r="E649">
        <v>0.624</v>
      </c>
      <c r="F649">
        <v>0.45900000000000002</v>
      </c>
      <c r="G649">
        <v>0.76</v>
      </c>
      <c r="H649">
        <v>0.91200000000000003</v>
      </c>
      <c r="I649">
        <v>0.875</v>
      </c>
      <c r="J649">
        <v>0.55800000000000005</v>
      </c>
    </row>
    <row r="650" spans="1:11" x14ac:dyDescent="0.45">
      <c r="A650" s="10" t="s">
        <v>602</v>
      </c>
      <c r="B650" s="10" t="s">
        <v>21</v>
      </c>
      <c r="C650">
        <v>354.2</v>
      </c>
      <c r="D650">
        <v>0.251</v>
      </c>
      <c r="E650">
        <v>0.61799999999999999</v>
      </c>
      <c r="F650">
        <v>0.44800000000000001</v>
      </c>
      <c r="G650">
        <v>0.71699999999999997</v>
      </c>
      <c r="H650">
        <v>0.84799999999999998</v>
      </c>
      <c r="I650">
        <v>0.81399999999999995</v>
      </c>
      <c r="J650">
        <v>0.53700000000000003</v>
      </c>
      <c r="K650">
        <v>22.2</v>
      </c>
    </row>
    <row r="651" spans="1:11" x14ac:dyDescent="0.45">
      <c r="A651" s="10" t="s">
        <v>454</v>
      </c>
      <c r="B651" s="10" t="s">
        <v>21</v>
      </c>
      <c r="C651">
        <v>1002.2</v>
      </c>
      <c r="D651">
        <v>0.25</v>
      </c>
      <c r="E651">
        <v>0.63300000000000001</v>
      </c>
      <c r="F651">
        <v>0.46200000000000002</v>
      </c>
      <c r="G651">
        <v>0.63900000000000001</v>
      </c>
      <c r="H651">
        <v>0.85399999999999998</v>
      </c>
      <c r="I651">
        <v>0.80200000000000005</v>
      </c>
      <c r="J651">
        <v>0.55300000000000005</v>
      </c>
      <c r="K651">
        <v>23.1</v>
      </c>
    </row>
    <row r="652" spans="1:11" x14ac:dyDescent="0.45">
      <c r="A652" s="10" t="s">
        <v>538</v>
      </c>
      <c r="B652" s="10" t="s">
        <v>21</v>
      </c>
      <c r="C652">
        <v>875</v>
      </c>
      <c r="D652">
        <v>0.25</v>
      </c>
      <c r="E652">
        <v>0.61499999999999999</v>
      </c>
      <c r="F652">
        <v>0.43</v>
      </c>
      <c r="G652">
        <v>0.71399999999999997</v>
      </c>
      <c r="H652">
        <v>0.89</v>
      </c>
      <c r="I652">
        <v>0.83799999999999997</v>
      </c>
      <c r="J652">
        <v>0.49199999999999999</v>
      </c>
      <c r="K652">
        <v>24.1</v>
      </c>
    </row>
    <row r="653" spans="1:11" x14ac:dyDescent="0.45">
      <c r="A653" s="10" t="s">
        <v>764</v>
      </c>
      <c r="B653" s="10" t="s">
        <v>21</v>
      </c>
      <c r="C653">
        <v>483</v>
      </c>
      <c r="D653">
        <v>0.25</v>
      </c>
      <c r="E653">
        <v>0.65700000000000003</v>
      </c>
      <c r="F653">
        <v>0.46400000000000002</v>
      </c>
      <c r="G653">
        <v>0.68100000000000005</v>
      </c>
      <c r="H653">
        <v>0.85699999999999998</v>
      </c>
      <c r="I653">
        <v>0.81200000000000006</v>
      </c>
      <c r="J653">
        <v>0.52600000000000002</v>
      </c>
      <c r="K653">
        <v>22</v>
      </c>
    </row>
    <row r="654" spans="1:11" x14ac:dyDescent="0.45">
      <c r="A654" s="10" t="s">
        <v>751</v>
      </c>
      <c r="B654" s="10" t="s">
        <v>21</v>
      </c>
      <c r="C654">
        <v>596.20000000000005</v>
      </c>
      <c r="D654">
        <v>0.25</v>
      </c>
      <c r="E654">
        <v>0.66300000000000003</v>
      </c>
      <c r="F654">
        <v>0.47</v>
      </c>
      <c r="G654">
        <v>0.64300000000000002</v>
      </c>
      <c r="H654">
        <v>0.85399999999999998</v>
      </c>
      <c r="I654">
        <v>0.80100000000000005</v>
      </c>
      <c r="J654">
        <v>0.53200000000000003</v>
      </c>
      <c r="K654">
        <v>21.5</v>
      </c>
    </row>
    <row r="655" spans="1:11" x14ac:dyDescent="0.45">
      <c r="A655" s="10" t="s">
        <v>307</v>
      </c>
      <c r="B655" s="10" t="s">
        <v>21</v>
      </c>
      <c r="C655">
        <v>911</v>
      </c>
      <c r="D655">
        <v>0.25</v>
      </c>
      <c r="E655">
        <v>0.63100000000000001</v>
      </c>
      <c r="F655">
        <v>0.46100000000000002</v>
      </c>
      <c r="G655">
        <v>0.61599999999999999</v>
      </c>
      <c r="H655">
        <v>0.84699999999999998</v>
      </c>
      <c r="I655">
        <v>0.79100000000000004</v>
      </c>
      <c r="J655">
        <v>0.55400000000000005</v>
      </c>
      <c r="K655">
        <v>19</v>
      </c>
    </row>
    <row r="656" spans="1:11" x14ac:dyDescent="0.45">
      <c r="A656" s="10" t="s">
        <v>527</v>
      </c>
      <c r="B656" s="10" t="s">
        <v>21</v>
      </c>
      <c r="C656">
        <v>369</v>
      </c>
      <c r="D656">
        <v>0.25</v>
      </c>
      <c r="E656">
        <v>0.629</v>
      </c>
      <c r="F656">
        <v>0.45200000000000001</v>
      </c>
      <c r="G656">
        <v>0.61399999999999999</v>
      </c>
      <c r="H656">
        <v>0.88100000000000001</v>
      </c>
      <c r="I656">
        <v>0.81299999999999994</v>
      </c>
      <c r="J656">
        <v>0.53400000000000003</v>
      </c>
      <c r="K656">
        <v>20.5</v>
      </c>
    </row>
    <row r="657" spans="1:11" x14ac:dyDescent="0.45">
      <c r="A657" s="10" t="s">
        <v>106</v>
      </c>
      <c r="B657" s="10" t="s">
        <v>21</v>
      </c>
      <c r="C657">
        <v>862</v>
      </c>
      <c r="D657">
        <v>0.249</v>
      </c>
      <c r="E657">
        <v>0.60899999999999999</v>
      </c>
      <c r="F657">
        <v>0.44</v>
      </c>
      <c r="G657">
        <v>0.68799999999999994</v>
      </c>
      <c r="H657">
        <v>0.91600000000000004</v>
      </c>
      <c r="I657">
        <v>0.85499999999999998</v>
      </c>
      <c r="J657">
        <v>0.52900000000000003</v>
      </c>
      <c r="K657">
        <v>20.100000000000001</v>
      </c>
    </row>
    <row r="658" spans="1:11" x14ac:dyDescent="0.45">
      <c r="A658" s="10" t="s">
        <v>221</v>
      </c>
      <c r="B658" s="10" t="s">
        <v>21</v>
      </c>
      <c r="C658">
        <v>508.2</v>
      </c>
      <c r="D658">
        <v>0.249</v>
      </c>
      <c r="E658">
        <v>0.61399999999999999</v>
      </c>
      <c r="F658">
        <v>0.439</v>
      </c>
      <c r="G658">
        <v>0.64200000000000002</v>
      </c>
      <c r="H658">
        <v>0.88600000000000001</v>
      </c>
      <c r="I658">
        <v>0.82</v>
      </c>
      <c r="J658">
        <v>0.52100000000000002</v>
      </c>
      <c r="K658">
        <v>19.7</v>
      </c>
    </row>
    <row r="659" spans="1:11" x14ac:dyDescent="0.45">
      <c r="A659" s="10" t="s">
        <v>453</v>
      </c>
      <c r="B659" s="10" t="s">
        <v>21</v>
      </c>
      <c r="C659">
        <v>423</v>
      </c>
      <c r="D659">
        <v>0.249</v>
      </c>
      <c r="E659">
        <v>0.65100000000000002</v>
      </c>
      <c r="F659">
        <v>0.44600000000000001</v>
      </c>
      <c r="G659">
        <v>0.622</v>
      </c>
      <c r="H659">
        <v>0.84</v>
      </c>
      <c r="I659">
        <v>0.77800000000000002</v>
      </c>
      <c r="J659">
        <v>0.49</v>
      </c>
      <c r="K659">
        <v>20.100000000000001</v>
      </c>
    </row>
    <row r="660" spans="1:11" x14ac:dyDescent="0.45">
      <c r="A660" s="10" t="s">
        <v>645</v>
      </c>
      <c r="B660" s="10" t="s">
        <v>21</v>
      </c>
      <c r="C660">
        <v>723</v>
      </c>
      <c r="D660">
        <v>0.249</v>
      </c>
      <c r="E660">
        <v>0.61299999999999999</v>
      </c>
      <c r="F660">
        <v>0.42799999999999999</v>
      </c>
      <c r="G660">
        <v>0.746</v>
      </c>
      <c r="H660">
        <v>0.88800000000000001</v>
      </c>
      <c r="I660">
        <v>0.84599999999999997</v>
      </c>
      <c r="J660">
        <v>0.49199999999999999</v>
      </c>
      <c r="K660">
        <v>19.399999999999999</v>
      </c>
    </row>
    <row r="661" spans="1:11" x14ac:dyDescent="0.45">
      <c r="A661" s="10" t="s">
        <v>439</v>
      </c>
      <c r="B661" s="10" t="s">
        <v>21</v>
      </c>
      <c r="C661">
        <v>784.1</v>
      </c>
      <c r="D661">
        <v>0.249</v>
      </c>
      <c r="E661">
        <v>0.626</v>
      </c>
      <c r="F661">
        <v>0.44</v>
      </c>
      <c r="G661">
        <v>0.60699999999999998</v>
      </c>
      <c r="H661">
        <v>0.89100000000000001</v>
      </c>
      <c r="I661">
        <v>0.81200000000000006</v>
      </c>
      <c r="J661">
        <v>0.50800000000000001</v>
      </c>
      <c r="K661">
        <v>21.6</v>
      </c>
    </row>
    <row r="662" spans="1:11" x14ac:dyDescent="0.45">
      <c r="A662" s="10" t="s">
        <v>558</v>
      </c>
      <c r="B662" s="10" t="s">
        <v>21</v>
      </c>
      <c r="C662">
        <v>329.1</v>
      </c>
      <c r="D662">
        <v>0.249</v>
      </c>
      <c r="E662">
        <v>0.66500000000000004</v>
      </c>
      <c r="F662">
        <v>0.47199999999999998</v>
      </c>
      <c r="G662">
        <v>0.69699999999999995</v>
      </c>
      <c r="H662">
        <v>0.83899999999999997</v>
      </c>
      <c r="I662">
        <v>0.80400000000000005</v>
      </c>
      <c r="J662">
        <v>0.53500000000000003</v>
      </c>
      <c r="K662">
        <v>24</v>
      </c>
    </row>
    <row r="663" spans="1:11" x14ac:dyDescent="0.45">
      <c r="A663" s="10" t="s">
        <v>359</v>
      </c>
      <c r="B663" s="10" t="s">
        <v>21</v>
      </c>
      <c r="C663">
        <v>1307.0999999999999</v>
      </c>
      <c r="D663">
        <v>0.249</v>
      </c>
      <c r="E663">
        <v>0.627</v>
      </c>
      <c r="F663">
        <v>0.438</v>
      </c>
      <c r="G663">
        <v>0.69799999999999995</v>
      </c>
      <c r="H663">
        <v>0.91900000000000004</v>
      </c>
      <c r="I663">
        <v>0.85699999999999998</v>
      </c>
      <c r="J663">
        <v>0.502</v>
      </c>
      <c r="K663">
        <v>19.5</v>
      </c>
    </row>
    <row r="664" spans="1:11" x14ac:dyDescent="0.45">
      <c r="A664" s="10" t="s">
        <v>44</v>
      </c>
      <c r="B664" s="10" t="s">
        <v>21</v>
      </c>
      <c r="C664">
        <v>511.1</v>
      </c>
      <c r="D664">
        <v>0.248</v>
      </c>
      <c r="E664">
        <v>0.65700000000000003</v>
      </c>
      <c r="F664">
        <v>0.46100000000000002</v>
      </c>
      <c r="G664">
        <v>0.72</v>
      </c>
      <c r="H664">
        <v>0.91500000000000004</v>
      </c>
      <c r="I664">
        <v>0.86499999999999999</v>
      </c>
      <c r="J664">
        <v>0.52</v>
      </c>
      <c r="K664">
        <v>24</v>
      </c>
    </row>
    <row r="665" spans="1:11" x14ac:dyDescent="0.45">
      <c r="A665" s="10" t="s">
        <v>778</v>
      </c>
      <c r="B665" s="10" t="s">
        <v>21</v>
      </c>
      <c r="C665">
        <v>790.1</v>
      </c>
      <c r="D665">
        <v>0.248</v>
      </c>
      <c r="E665">
        <v>0.63100000000000001</v>
      </c>
      <c r="F665">
        <v>0.44800000000000001</v>
      </c>
      <c r="G665">
        <v>0.67500000000000004</v>
      </c>
      <c r="H665">
        <v>0.85099999999999998</v>
      </c>
      <c r="I665">
        <v>0.80400000000000005</v>
      </c>
      <c r="J665">
        <v>0.52100000000000002</v>
      </c>
      <c r="K665">
        <v>24.4</v>
      </c>
    </row>
    <row r="666" spans="1:11" x14ac:dyDescent="0.45">
      <c r="A666" s="10" t="s">
        <v>239</v>
      </c>
      <c r="B666" s="10" t="s">
        <v>21</v>
      </c>
      <c r="C666">
        <v>372.2</v>
      </c>
      <c r="D666">
        <v>0.248</v>
      </c>
      <c r="E666">
        <v>0.65900000000000003</v>
      </c>
      <c r="F666">
        <v>0.45300000000000001</v>
      </c>
      <c r="G666">
        <v>0.55800000000000005</v>
      </c>
      <c r="H666">
        <v>0.84199999999999997</v>
      </c>
      <c r="I666">
        <v>0.76400000000000001</v>
      </c>
      <c r="J666">
        <v>0.499</v>
      </c>
      <c r="K666">
        <v>24.3</v>
      </c>
    </row>
    <row r="667" spans="1:11" x14ac:dyDescent="0.45">
      <c r="A667" s="10" t="s">
        <v>519</v>
      </c>
      <c r="B667" s="10" t="s">
        <v>21</v>
      </c>
      <c r="C667">
        <v>1095.0999999999999</v>
      </c>
      <c r="D667">
        <v>0.248</v>
      </c>
      <c r="E667">
        <v>0.63800000000000001</v>
      </c>
      <c r="F667">
        <v>0.45500000000000002</v>
      </c>
      <c r="G667">
        <v>0.65700000000000003</v>
      </c>
      <c r="H667">
        <v>0.85699999999999998</v>
      </c>
      <c r="I667">
        <v>0.80600000000000005</v>
      </c>
      <c r="J667">
        <v>0.52900000000000003</v>
      </c>
      <c r="K667">
        <v>20.2</v>
      </c>
    </row>
    <row r="668" spans="1:11" x14ac:dyDescent="0.45">
      <c r="A668" s="10" t="s">
        <v>761</v>
      </c>
      <c r="B668" s="10" t="s">
        <v>21</v>
      </c>
      <c r="C668">
        <v>471.2</v>
      </c>
      <c r="D668">
        <v>0.248</v>
      </c>
      <c r="E668">
        <v>0.60699999999999998</v>
      </c>
      <c r="F668">
        <v>0.42799999999999999</v>
      </c>
      <c r="G668">
        <v>0.64300000000000002</v>
      </c>
      <c r="H668">
        <v>0.83499999999999996</v>
      </c>
      <c r="I668">
        <v>0.78</v>
      </c>
      <c r="J668">
        <v>0.502</v>
      </c>
      <c r="K668">
        <v>24.6</v>
      </c>
    </row>
    <row r="669" spans="1:11" x14ac:dyDescent="0.45">
      <c r="A669" s="10" t="s">
        <v>513</v>
      </c>
      <c r="B669" s="10" t="s">
        <v>21</v>
      </c>
      <c r="C669">
        <v>676.2</v>
      </c>
      <c r="D669">
        <v>0.248</v>
      </c>
      <c r="E669">
        <v>0.61599999999999999</v>
      </c>
      <c r="F669">
        <v>0.442</v>
      </c>
      <c r="G669">
        <v>0.60299999999999998</v>
      </c>
      <c r="H669">
        <v>0.86399999999999999</v>
      </c>
      <c r="I669">
        <v>0.79500000000000004</v>
      </c>
      <c r="J669">
        <v>0.52700000000000002</v>
      </c>
      <c r="K669">
        <v>22.1</v>
      </c>
    </row>
    <row r="670" spans="1:11" x14ac:dyDescent="0.45">
      <c r="A670" s="10" t="s">
        <v>318</v>
      </c>
      <c r="B670" s="10" t="s">
        <v>99</v>
      </c>
      <c r="C670">
        <v>417.2</v>
      </c>
      <c r="D670">
        <v>0.248</v>
      </c>
      <c r="E670">
        <v>0.623</v>
      </c>
      <c r="F670">
        <v>0.44</v>
      </c>
      <c r="G670">
        <v>0.68400000000000005</v>
      </c>
      <c r="H670">
        <v>0.878</v>
      </c>
      <c r="I670">
        <v>0.82499999999999996</v>
      </c>
      <c r="J670">
        <v>0.51200000000000001</v>
      </c>
      <c r="K670">
        <v>21.3</v>
      </c>
    </row>
    <row r="671" spans="1:11" x14ac:dyDescent="0.45">
      <c r="A671" s="10" t="s">
        <v>696</v>
      </c>
      <c r="B671" s="10" t="s">
        <v>21</v>
      </c>
      <c r="C671">
        <v>383.1</v>
      </c>
      <c r="D671">
        <v>0.247</v>
      </c>
      <c r="E671">
        <v>0.70099999999999996</v>
      </c>
      <c r="F671">
        <v>0.496</v>
      </c>
      <c r="G671">
        <v>0.60199999999999998</v>
      </c>
      <c r="H671">
        <v>0.81299999999999994</v>
      </c>
      <c r="I671">
        <v>0.76600000000000001</v>
      </c>
      <c r="J671">
        <v>0.54800000000000004</v>
      </c>
      <c r="K671">
        <v>21.6</v>
      </c>
    </row>
    <row r="672" spans="1:11" x14ac:dyDescent="0.45">
      <c r="A672" s="10" t="s">
        <v>244</v>
      </c>
      <c r="B672" s="10" t="s">
        <v>21</v>
      </c>
      <c r="C672">
        <v>488.1</v>
      </c>
      <c r="D672">
        <v>0.247</v>
      </c>
      <c r="E672">
        <v>0.64400000000000002</v>
      </c>
      <c r="F672">
        <v>0.46300000000000002</v>
      </c>
      <c r="G672">
        <v>0.71199999999999997</v>
      </c>
      <c r="H672">
        <v>0.9</v>
      </c>
      <c r="I672">
        <v>0.85499999999999998</v>
      </c>
      <c r="J672">
        <v>0.54500000000000004</v>
      </c>
      <c r="K672">
        <v>18.7</v>
      </c>
    </row>
    <row r="673" spans="1:11" x14ac:dyDescent="0.45">
      <c r="A673" s="10" t="s">
        <v>662</v>
      </c>
      <c r="B673" s="10" t="s">
        <v>21</v>
      </c>
      <c r="C673">
        <v>465.1</v>
      </c>
      <c r="D673">
        <v>0.247</v>
      </c>
      <c r="E673">
        <v>0.59799999999999998</v>
      </c>
      <c r="F673">
        <v>0.41199999999999998</v>
      </c>
      <c r="G673">
        <v>0.67600000000000005</v>
      </c>
      <c r="H673">
        <v>0.85899999999999999</v>
      </c>
      <c r="I673">
        <v>0.80100000000000005</v>
      </c>
      <c r="J673">
        <v>0.47099999999999997</v>
      </c>
      <c r="K673">
        <v>20.2</v>
      </c>
    </row>
    <row r="674" spans="1:11" x14ac:dyDescent="0.45">
      <c r="A674" s="10" t="s">
        <v>384</v>
      </c>
      <c r="B674" s="10" t="s">
        <v>21</v>
      </c>
      <c r="C674">
        <v>720.1</v>
      </c>
      <c r="D674">
        <v>0.247</v>
      </c>
      <c r="E674">
        <v>0.65400000000000003</v>
      </c>
      <c r="F674">
        <v>0.46500000000000002</v>
      </c>
      <c r="G674">
        <v>0.64600000000000002</v>
      </c>
      <c r="H674">
        <v>0.85599999999999998</v>
      </c>
      <c r="I674">
        <v>0.80500000000000005</v>
      </c>
      <c r="J674">
        <v>0.53800000000000003</v>
      </c>
      <c r="K674">
        <v>23.7</v>
      </c>
    </row>
    <row r="675" spans="1:11" x14ac:dyDescent="0.45">
      <c r="A675" s="10" t="s">
        <v>1742</v>
      </c>
      <c r="B675" s="10" t="s">
        <v>21</v>
      </c>
      <c r="C675">
        <v>310.10000000000002</v>
      </c>
      <c r="D675">
        <v>0.247</v>
      </c>
      <c r="E675">
        <v>0.59399999999999997</v>
      </c>
      <c r="F675">
        <v>0.42099999999999999</v>
      </c>
      <c r="G675">
        <v>0.52300000000000002</v>
      </c>
      <c r="H675">
        <v>0.85899999999999999</v>
      </c>
      <c r="I675">
        <v>0.76100000000000001</v>
      </c>
      <c r="J675">
        <v>0.502</v>
      </c>
      <c r="K675">
        <v>22.5</v>
      </c>
    </row>
    <row r="676" spans="1:11" x14ac:dyDescent="0.45">
      <c r="A676" s="10" t="s">
        <v>208</v>
      </c>
      <c r="B676" s="10" t="s">
        <v>21</v>
      </c>
      <c r="C676">
        <v>1455</v>
      </c>
      <c r="D676">
        <v>0.247</v>
      </c>
      <c r="E676">
        <v>0.63500000000000001</v>
      </c>
      <c r="F676">
        <v>0.44400000000000001</v>
      </c>
      <c r="G676">
        <v>0.73299999999999998</v>
      </c>
      <c r="H676">
        <v>0.91300000000000003</v>
      </c>
      <c r="I676">
        <v>0.86399999999999999</v>
      </c>
      <c r="J676">
        <v>0.50900000000000001</v>
      </c>
      <c r="K676">
        <v>23.2</v>
      </c>
    </row>
    <row r="677" spans="1:11" x14ac:dyDescent="0.45">
      <c r="A677" s="10" t="s">
        <v>635</v>
      </c>
      <c r="B677" s="10" t="s">
        <v>21</v>
      </c>
      <c r="C677">
        <v>597</v>
      </c>
      <c r="D677">
        <v>0.246</v>
      </c>
      <c r="E677">
        <v>0.64</v>
      </c>
      <c r="F677">
        <v>0.47</v>
      </c>
      <c r="G677">
        <v>0.65500000000000003</v>
      </c>
      <c r="H677">
        <v>0.86699999999999999</v>
      </c>
      <c r="I677">
        <v>0.81899999999999995</v>
      </c>
      <c r="J677">
        <v>0.56799999999999995</v>
      </c>
      <c r="K677">
        <v>21.8</v>
      </c>
    </row>
    <row r="678" spans="1:11" x14ac:dyDescent="0.45">
      <c r="A678" s="10" t="s">
        <v>504</v>
      </c>
      <c r="B678" s="10" t="s">
        <v>21</v>
      </c>
      <c r="C678">
        <v>1022.1</v>
      </c>
      <c r="D678">
        <v>0.246</v>
      </c>
      <c r="E678">
        <v>0.60899999999999999</v>
      </c>
      <c r="F678">
        <v>0.41099999999999998</v>
      </c>
      <c r="G678">
        <v>0.78600000000000003</v>
      </c>
      <c r="H678">
        <v>0.92</v>
      </c>
      <c r="I678">
        <v>0.876</v>
      </c>
      <c r="J678">
        <v>0.45400000000000001</v>
      </c>
      <c r="K678">
        <v>21.1</v>
      </c>
    </row>
    <row r="679" spans="1:11" x14ac:dyDescent="0.45">
      <c r="A679" s="10" t="s">
        <v>678</v>
      </c>
      <c r="B679" s="10" t="s">
        <v>21</v>
      </c>
      <c r="C679">
        <v>334.2</v>
      </c>
      <c r="D679">
        <v>0.246</v>
      </c>
      <c r="E679">
        <v>0.627</v>
      </c>
      <c r="F679">
        <v>0.44500000000000001</v>
      </c>
      <c r="G679">
        <v>0.57999999999999996</v>
      </c>
      <c r="H679">
        <v>0.83499999999999996</v>
      </c>
      <c r="I679">
        <v>0.76800000000000002</v>
      </c>
      <c r="J679">
        <v>0.52200000000000002</v>
      </c>
      <c r="K679">
        <v>21.4</v>
      </c>
    </row>
    <row r="680" spans="1:11" x14ac:dyDescent="0.45">
      <c r="A680" s="10" t="s">
        <v>296</v>
      </c>
      <c r="B680" s="10" t="s">
        <v>21</v>
      </c>
      <c r="C680">
        <v>1862.1</v>
      </c>
      <c r="D680">
        <v>0.245</v>
      </c>
      <c r="E680">
        <v>0.59599999999999997</v>
      </c>
      <c r="F680">
        <v>0.42299999999999999</v>
      </c>
      <c r="G680">
        <v>0.628</v>
      </c>
      <c r="H680">
        <v>0.87</v>
      </c>
      <c r="I680">
        <v>0.80100000000000005</v>
      </c>
      <c r="J680">
        <v>0.50600000000000001</v>
      </c>
      <c r="K680">
        <v>20.100000000000001</v>
      </c>
    </row>
    <row r="681" spans="1:11" x14ac:dyDescent="0.45">
      <c r="A681" s="10" t="s">
        <v>172</v>
      </c>
      <c r="B681" s="10" t="s">
        <v>21</v>
      </c>
      <c r="C681">
        <v>525.20000000000005</v>
      </c>
      <c r="D681">
        <v>0.245</v>
      </c>
      <c r="E681">
        <v>0.61299999999999999</v>
      </c>
      <c r="F681">
        <v>0.42799999999999999</v>
      </c>
      <c r="G681">
        <v>0.55700000000000005</v>
      </c>
      <c r="H681">
        <v>0.85</v>
      </c>
      <c r="I681">
        <v>0.76600000000000001</v>
      </c>
      <c r="J681">
        <v>0.497</v>
      </c>
      <c r="K681">
        <v>25.5</v>
      </c>
    </row>
    <row r="682" spans="1:11" x14ac:dyDescent="0.45">
      <c r="A682" s="10" t="s">
        <v>798</v>
      </c>
      <c r="B682" s="10" t="s">
        <v>21</v>
      </c>
      <c r="C682">
        <v>315.10000000000002</v>
      </c>
      <c r="D682">
        <v>0.245</v>
      </c>
      <c r="E682">
        <v>0.61699999999999999</v>
      </c>
      <c r="F682">
        <v>0.44600000000000001</v>
      </c>
      <c r="G682">
        <v>0.65700000000000003</v>
      </c>
      <c r="H682">
        <v>0.83499999999999996</v>
      </c>
      <c r="I682">
        <v>0.79</v>
      </c>
      <c r="J682">
        <v>0.54100000000000004</v>
      </c>
      <c r="K682">
        <v>23.5</v>
      </c>
    </row>
    <row r="683" spans="1:11" x14ac:dyDescent="0.45">
      <c r="A683" s="10" t="s">
        <v>292</v>
      </c>
      <c r="B683" s="10" t="s">
        <v>21</v>
      </c>
      <c r="C683">
        <v>302</v>
      </c>
      <c r="D683">
        <v>0.245</v>
      </c>
      <c r="E683">
        <v>0.57999999999999996</v>
      </c>
      <c r="F683">
        <v>0.41899999999999998</v>
      </c>
      <c r="G683">
        <v>0.71699999999999997</v>
      </c>
      <c r="H683">
        <v>0.88400000000000001</v>
      </c>
      <c r="I683">
        <v>0.83699999999999997</v>
      </c>
      <c r="J683">
        <v>0.51900000000000002</v>
      </c>
      <c r="K683">
        <v>21.1</v>
      </c>
    </row>
    <row r="684" spans="1:11" x14ac:dyDescent="0.45">
      <c r="A684" s="10" t="s">
        <v>638</v>
      </c>
      <c r="B684" s="10" t="s">
        <v>21</v>
      </c>
      <c r="C684">
        <v>323.2</v>
      </c>
      <c r="D684">
        <v>0.245</v>
      </c>
      <c r="E684">
        <v>0.61599999999999999</v>
      </c>
      <c r="F684">
        <v>0.437</v>
      </c>
      <c r="G684">
        <v>0.72099999999999997</v>
      </c>
      <c r="H684">
        <v>0.91500000000000004</v>
      </c>
      <c r="I684">
        <v>0.86199999999999999</v>
      </c>
      <c r="J684">
        <v>0.51600000000000001</v>
      </c>
      <c r="K684">
        <v>22.6</v>
      </c>
    </row>
    <row r="685" spans="1:11" x14ac:dyDescent="0.45">
      <c r="A685" s="10" t="s">
        <v>425</v>
      </c>
      <c r="B685" s="10" t="s">
        <v>21</v>
      </c>
      <c r="C685">
        <v>337</v>
      </c>
      <c r="D685">
        <v>0.24399999999999999</v>
      </c>
      <c r="E685">
        <v>0.621</v>
      </c>
      <c r="F685">
        <v>0.44</v>
      </c>
      <c r="G685">
        <v>0.69599999999999995</v>
      </c>
      <c r="H685">
        <v>0.90500000000000003</v>
      </c>
      <c r="I685">
        <v>0.84899999999999998</v>
      </c>
      <c r="J685">
        <v>0.52100000000000002</v>
      </c>
      <c r="K685">
        <v>19.600000000000001</v>
      </c>
    </row>
    <row r="686" spans="1:11" x14ac:dyDescent="0.45">
      <c r="A686" s="10" t="s">
        <v>81</v>
      </c>
      <c r="B686" s="10" t="s">
        <v>21</v>
      </c>
      <c r="C686">
        <v>455</v>
      </c>
      <c r="D686">
        <v>0.24399999999999999</v>
      </c>
      <c r="E686">
        <v>0.59199999999999997</v>
      </c>
      <c r="F686">
        <v>0.40699999999999997</v>
      </c>
      <c r="G686">
        <v>0.72699999999999998</v>
      </c>
      <c r="H686">
        <v>0.90900000000000003</v>
      </c>
      <c r="I686">
        <v>0.85099999999999998</v>
      </c>
      <c r="J686">
        <v>0.46700000000000003</v>
      </c>
      <c r="K686">
        <v>20.100000000000001</v>
      </c>
    </row>
    <row r="687" spans="1:11" x14ac:dyDescent="0.45">
      <c r="A687" s="10" t="s">
        <v>291</v>
      </c>
      <c r="B687" s="10" t="s">
        <v>21</v>
      </c>
      <c r="C687">
        <v>1435.2</v>
      </c>
      <c r="D687">
        <v>0.24399999999999999</v>
      </c>
      <c r="E687">
        <v>0.61</v>
      </c>
      <c r="F687">
        <v>0.42899999999999999</v>
      </c>
      <c r="G687">
        <v>0.61399999999999999</v>
      </c>
      <c r="H687">
        <v>0.876</v>
      </c>
      <c r="I687">
        <v>0.80200000000000005</v>
      </c>
      <c r="J687">
        <v>0.50600000000000001</v>
      </c>
      <c r="K687">
        <v>21.8</v>
      </c>
    </row>
    <row r="688" spans="1:11" x14ac:dyDescent="0.45">
      <c r="A688" s="10" t="s">
        <v>59</v>
      </c>
      <c r="B688" s="10" t="s">
        <v>21</v>
      </c>
      <c r="C688">
        <v>348.2</v>
      </c>
      <c r="D688">
        <v>0.24299999999999999</v>
      </c>
      <c r="E688">
        <v>0.625</v>
      </c>
      <c r="F688">
        <v>0.435</v>
      </c>
      <c r="G688">
        <v>0.54600000000000004</v>
      </c>
      <c r="H688">
        <v>0.88900000000000001</v>
      </c>
      <c r="I688">
        <v>0.79400000000000004</v>
      </c>
      <c r="J688">
        <v>0.502</v>
      </c>
      <c r="K688">
        <v>25.1</v>
      </c>
    </row>
    <row r="689" spans="1:11" x14ac:dyDescent="0.45">
      <c r="A689" s="10" t="s">
        <v>565</v>
      </c>
      <c r="B689" s="10" t="s">
        <v>21</v>
      </c>
      <c r="C689">
        <v>837.2</v>
      </c>
      <c r="D689">
        <v>0.24299999999999999</v>
      </c>
      <c r="E689">
        <v>0.65400000000000003</v>
      </c>
      <c r="F689">
        <v>0.46700000000000003</v>
      </c>
      <c r="G689">
        <v>0.65800000000000003</v>
      </c>
      <c r="H689">
        <v>0.86599999999999999</v>
      </c>
      <c r="I689">
        <v>0.81699999999999995</v>
      </c>
      <c r="J689">
        <v>0.54600000000000004</v>
      </c>
      <c r="K689">
        <v>22.5</v>
      </c>
    </row>
    <row r="690" spans="1:11" x14ac:dyDescent="0.45">
      <c r="A690" s="10" t="s">
        <v>395</v>
      </c>
      <c r="B690" s="10" t="s">
        <v>21</v>
      </c>
      <c r="C690">
        <v>626</v>
      </c>
      <c r="D690">
        <v>0.24299999999999999</v>
      </c>
      <c r="E690">
        <v>0.59099999999999997</v>
      </c>
      <c r="F690">
        <v>0.41099999999999998</v>
      </c>
      <c r="G690">
        <v>0.69</v>
      </c>
      <c r="H690">
        <v>0.9</v>
      </c>
      <c r="I690">
        <v>0.83599999999999997</v>
      </c>
      <c r="J690">
        <v>0.48399999999999999</v>
      </c>
      <c r="K690">
        <v>21.9</v>
      </c>
    </row>
    <row r="691" spans="1:11" x14ac:dyDescent="0.45">
      <c r="A691" s="10" t="s">
        <v>446</v>
      </c>
      <c r="B691" s="10" t="s">
        <v>21</v>
      </c>
      <c r="C691">
        <v>453.2</v>
      </c>
      <c r="D691">
        <v>0.24299999999999999</v>
      </c>
      <c r="E691">
        <v>0.6</v>
      </c>
      <c r="F691">
        <v>0.42899999999999999</v>
      </c>
      <c r="G691">
        <v>0.66200000000000003</v>
      </c>
      <c r="H691">
        <v>0.85399999999999998</v>
      </c>
      <c r="I691">
        <v>0.80200000000000005</v>
      </c>
      <c r="J691">
        <v>0.52100000000000002</v>
      </c>
      <c r="K691">
        <v>26.6</v>
      </c>
    </row>
    <row r="692" spans="1:11" x14ac:dyDescent="0.45">
      <c r="A692" s="10" t="s">
        <v>211</v>
      </c>
      <c r="B692" s="10" t="s">
        <v>21</v>
      </c>
      <c r="C692">
        <v>1338</v>
      </c>
      <c r="D692">
        <v>0.24199999999999999</v>
      </c>
      <c r="E692">
        <v>0.55800000000000005</v>
      </c>
      <c r="F692">
        <v>0.40500000000000003</v>
      </c>
      <c r="G692">
        <v>0.59</v>
      </c>
      <c r="H692">
        <v>0.88600000000000001</v>
      </c>
      <c r="I692">
        <v>0.8</v>
      </c>
      <c r="J692">
        <v>0.51600000000000001</v>
      </c>
      <c r="K692">
        <v>21.7</v>
      </c>
    </row>
    <row r="693" spans="1:11" x14ac:dyDescent="0.45">
      <c r="A693" s="10" t="s">
        <v>548</v>
      </c>
      <c r="B693" s="10" t="s">
        <v>171</v>
      </c>
      <c r="C693">
        <v>629.1</v>
      </c>
      <c r="D693">
        <v>0.24199999999999999</v>
      </c>
      <c r="E693">
        <v>0.622</v>
      </c>
      <c r="F693">
        <v>0.439</v>
      </c>
      <c r="G693">
        <v>0.70499999999999996</v>
      </c>
      <c r="H693">
        <v>0.90800000000000003</v>
      </c>
      <c r="I693">
        <v>0.85399999999999998</v>
      </c>
      <c r="J693">
        <v>0.51800000000000002</v>
      </c>
      <c r="K693">
        <v>19.100000000000001</v>
      </c>
    </row>
    <row r="694" spans="1:11" x14ac:dyDescent="0.45">
      <c r="A694" s="10" t="s">
        <v>331</v>
      </c>
      <c r="B694" s="10" t="s">
        <v>21</v>
      </c>
      <c r="C694">
        <v>439</v>
      </c>
      <c r="D694">
        <v>0.24199999999999999</v>
      </c>
      <c r="E694">
        <v>0.626</v>
      </c>
      <c r="F694">
        <v>0.44600000000000001</v>
      </c>
      <c r="G694">
        <v>0.66400000000000003</v>
      </c>
      <c r="H694">
        <v>0.86899999999999999</v>
      </c>
      <c r="I694">
        <v>0.81699999999999995</v>
      </c>
      <c r="J694">
        <v>0.53</v>
      </c>
      <c r="K694">
        <v>22.6</v>
      </c>
    </row>
    <row r="695" spans="1:11" x14ac:dyDescent="0.45">
      <c r="A695" s="10" t="s">
        <v>348</v>
      </c>
      <c r="B695" s="10" t="s">
        <v>21</v>
      </c>
      <c r="C695">
        <v>352.1</v>
      </c>
      <c r="D695">
        <v>0.24199999999999999</v>
      </c>
      <c r="E695">
        <v>0.66300000000000003</v>
      </c>
      <c r="F695">
        <v>0.44600000000000001</v>
      </c>
      <c r="G695">
        <v>0.60499999999999998</v>
      </c>
      <c r="H695">
        <v>0.85399999999999998</v>
      </c>
      <c r="I695">
        <v>0.78400000000000003</v>
      </c>
      <c r="J695">
        <v>0.48399999999999999</v>
      </c>
      <c r="K695">
        <v>22.2</v>
      </c>
    </row>
    <row r="696" spans="1:11" x14ac:dyDescent="0.45">
      <c r="A696" s="10" t="s">
        <v>104</v>
      </c>
      <c r="B696" s="10" t="s">
        <v>21</v>
      </c>
      <c r="C696">
        <v>504.2</v>
      </c>
      <c r="D696">
        <v>0.24199999999999999</v>
      </c>
      <c r="E696">
        <v>0.56499999999999995</v>
      </c>
      <c r="F696">
        <v>0.39400000000000002</v>
      </c>
      <c r="G696">
        <v>0.53100000000000003</v>
      </c>
      <c r="H696">
        <v>0.85699999999999998</v>
      </c>
      <c r="I696">
        <v>0.752</v>
      </c>
      <c r="J696">
        <v>0.47199999999999998</v>
      </c>
      <c r="K696">
        <v>25.1</v>
      </c>
    </row>
    <row r="697" spans="1:11" x14ac:dyDescent="0.45">
      <c r="A697" s="10" t="s">
        <v>613</v>
      </c>
      <c r="B697" s="10" t="s">
        <v>230</v>
      </c>
      <c r="C697">
        <v>1145</v>
      </c>
      <c r="D697">
        <v>0.24199999999999999</v>
      </c>
      <c r="E697">
        <v>0.65300000000000002</v>
      </c>
      <c r="F697">
        <v>0.45100000000000001</v>
      </c>
      <c r="G697">
        <v>0.71199999999999997</v>
      </c>
      <c r="H697">
        <v>0.879</v>
      </c>
      <c r="I697">
        <v>0.83499999999999996</v>
      </c>
      <c r="J697">
        <v>0.50800000000000001</v>
      </c>
      <c r="K697">
        <v>22.3</v>
      </c>
    </row>
    <row r="698" spans="1:11" x14ac:dyDescent="0.45">
      <c r="A698" s="10" t="s">
        <v>138</v>
      </c>
      <c r="B698" s="10" t="s">
        <v>21</v>
      </c>
      <c r="C698">
        <v>307.10000000000002</v>
      </c>
      <c r="D698">
        <v>0.24099999999999999</v>
      </c>
      <c r="E698">
        <v>0.64700000000000002</v>
      </c>
      <c r="F698">
        <v>0.44900000000000001</v>
      </c>
      <c r="G698">
        <v>0.67300000000000004</v>
      </c>
      <c r="H698">
        <v>0.90500000000000003</v>
      </c>
      <c r="I698">
        <v>0.84399999999999997</v>
      </c>
      <c r="J698">
        <v>0.51100000000000001</v>
      </c>
      <c r="K698">
        <v>22.6</v>
      </c>
    </row>
    <row r="699" spans="1:11" x14ac:dyDescent="0.45">
      <c r="A699" s="10" t="s">
        <v>426</v>
      </c>
      <c r="B699" s="10" t="s">
        <v>21</v>
      </c>
      <c r="C699">
        <v>342.2</v>
      </c>
      <c r="D699">
        <v>0.24099999999999999</v>
      </c>
      <c r="E699">
        <v>0.63500000000000001</v>
      </c>
      <c r="F699">
        <v>0.45100000000000001</v>
      </c>
      <c r="G699">
        <v>0.63800000000000001</v>
      </c>
      <c r="H699">
        <v>0.88400000000000001</v>
      </c>
      <c r="I699">
        <v>0.82199999999999995</v>
      </c>
      <c r="J699">
        <v>0.53200000000000003</v>
      </c>
      <c r="K699">
        <v>20.2</v>
      </c>
    </row>
    <row r="700" spans="1:11" x14ac:dyDescent="0.45">
      <c r="A700" s="10" t="s">
        <v>634</v>
      </c>
      <c r="B700" s="10" t="s">
        <v>21</v>
      </c>
      <c r="C700">
        <v>309.2</v>
      </c>
      <c r="D700">
        <v>0.24</v>
      </c>
      <c r="E700">
        <v>0.64</v>
      </c>
      <c r="F700">
        <v>0.45300000000000001</v>
      </c>
      <c r="G700">
        <v>0.64600000000000002</v>
      </c>
      <c r="H700">
        <v>0.88200000000000001</v>
      </c>
      <c r="I700">
        <v>0.82299999999999995</v>
      </c>
      <c r="J700">
        <v>0.53200000000000003</v>
      </c>
      <c r="K700">
        <v>23.8</v>
      </c>
    </row>
    <row r="701" spans="1:11" x14ac:dyDescent="0.45">
      <c r="A701" s="10" t="s">
        <v>809</v>
      </c>
      <c r="B701" s="10" t="s">
        <v>21</v>
      </c>
      <c r="C701">
        <v>500</v>
      </c>
      <c r="D701">
        <v>0.23899999999999999</v>
      </c>
      <c r="E701">
        <v>0.51800000000000002</v>
      </c>
      <c r="F701">
        <v>0.38300000000000001</v>
      </c>
      <c r="G701">
        <v>0.48799999999999999</v>
      </c>
      <c r="H701">
        <v>0.80300000000000005</v>
      </c>
      <c r="I701">
        <v>0.70699999999999996</v>
      </c>
      <c r="J701">
        <v>0.51500000000000001</v>
      </c>
      <c r="K701">
        <v>20.3</v>
      </c>
    </row>
    <row r="702" spans="1:11" x14ac:dyDescent="0.45">
      <c r="A702" s="10" t="s">
        <v>330</v>
      </c>
      <c r="B702" s="10" t="s">
        <v>171</v>
      </c>
      <c r="C702">
        <v>325</v>
      </c>
      <c r="D702">
        <v>0.23899999999999999</v>
      </c>
      <c r="E702">
        <v>0.66500000000000004</v>
      </c>
      <c r="F702">
        <v>0.45900000000000002</v>
      </c>
      <c r="G702">
        <v>0.58899999999999997</v>
      </c>
      <c r="H702">
        <v>0.85599999999999998</v>
      </c>
      <c r="I702">
        <v>0.78900000000000003</v>
      </c>
      <c r="J702">
        <v>0.51700000000000002</v>
      </c>
      <c r="K702">
        <v>22.6</v>
      </c>
    </row>
    <row r="703" spans="1:11" x14ac:dyDescent="0.45">
      <c r="A703" s="10" t="s">
        <v>206</v>
      </c>
      <c r="B703" s="10" t="s">
        <v>21</v>
      </c>
      <c r="C703">
        <v>528.20000000000005</v>
      </c>
      <c r="D703">
        <v>0.23799999999999999</v>
      </c>
      <c r="E703">
        <v>0.63200000000000001</v>
      </c>
      <c r="F703">
        <v>0.43099999999999999</v>
      </c>
      <c r="G703">
        <v>0.65600000000000003</v>
      </c>
      <c r="H703">
        <v>0.88</v>
      </c>
      <c r="I703">
        <v>0.81699999999999995</v>
      </c>
      <c r="J703">
        <v>0.49099999999999999</v>
      </c>
      <c r="K703">
        <v>21.4</v>
      </c>
    </row>
    <row r="704" spans="1:11" x14ac:dyDescent="0.45">
      <c r="A704" s="10" t="s">
        <v>308</v>
      </c>
      <c r="B704" s="10" t="s">
        <v>21</v>
      </c>
      <c r="C704">
        <v>1816.2</v>
      </c>
      <c r="D704">
        <v>0.23799999999999999</v>
      </c>
      <c r="E704">
        <v>0.60799999999999998</v>
      </c>
      <c r="F704">
        <v>0.41299999999999998</v>
      </c>
      <c r="G704">
        <v>0.628</v>
      </c>
      <c r="H704">
        <v>0.89100000000000001</v>
      </c>
      <c r="I704">
        <v>0.81200000000000006</v>
      </c>
      <c r="J704">
        <v>0.47399999999999998</v>
      </c>
      <c r="K704">
        <v>22.2</v>
      </c>
    </row>
    <row r="705" spans="1:11" x14ac:dyDescent="0.45">
      <c r="A705" s="10" t="s">
        <v>758</v>
      </c>
      <c r="B705" s="10" t="s">
        <v>21</v>
      </c>
      <c r="C705">
        <v>427.1</v>
      </c>
      <c r="D705">
        <v>0.23799999999999999</v>
      </c>
      <c r="E705">
        <v>0.68400000000000005</v>
      </c>
      <c r="F705">
        <v>0.47399999999999998</v>
      </c>
      <c r="G705">
        <v>0.65400000000000003</v>
      </c>
      <c r="H705">
        <v>0.8</v>
      </c>
      <c r="I705">
        <v>0.76500000000000001</v>
      </c>
      <c r="J705">
        <v>0.52900000000000003</v>
      </c>
      <c r="K705">
        <v>26.2</v>
      </c>
    </row>
    <row r="706" spans="1:11" x14ac:dyDescent="0.45">
      <c r="A706" s="10" t="s">
        <v>103</v>
      </c>
      <c r="B706" s="10" t="s">
        <v>21</v>
      </c>
      <c r="C706">
        <v>685</v>
      </c>
      <c r="D706">
        <v>0.23699999999999999</v>
      </c>
      <c r="E706">
        <v>0.61799999999999999</v>
      </c>
      <c r="F706">
        <v>0.433</v>
      </c>
      <c r="G706">
        <v>0.63700000000000001</v>
      </c>
      <c r="H706">
        <v>0.876</v>
      </c>
      <c r="I706">
        <v>0.81200000000000006</v>
      </c>
      <c r="J706">
        <v>0.51300000000000001</v>
      </c>
      <c r="K706">
        <v>22.2</v>
      </c>
    </row>
    <row r="707" spans="1:11" x14ac:dyDescent="0.45">
      <c r="A707" s="10" t="s">
        <v>302</v>
      </c>
      <c r="B707" s="10" t="s">
        <v>21</v>
      </c>
      <c r="C707">
        <v>404.1</v>
      </c>
      <c r="D707">
        <v>0.23599999999999999</v>
      </c>
      <c r="E707">
        <v>0.58199999999999996</v>
      </c>
      <c r="F707">
        <v>0.40699999999999997</v>
      </c>
      <c r="G707">
        <v>0.70099999999999996</v>
      </c>
      <c r="H707">
        <v>0.89900000000000002</v>
      </c>
      <c r="I707">
        <v>0.84099999999999997</v>
      </c>
      <c r="J707">
        <v>0.495</v>
      </c>
      <c r="K707">
        <v>20.6</v>
      </c>
    </row>
    <row r="708" spans="1:11" x14ac:dyDescent="0.45">
      <c r="A708" s="10" t="s">
        <v>65</v>
      </c>
      <c r="B708" s="10" t="s">
        <v>21</v>
      </c>
      <c r="C708">
        <v>532.1</v>
      </c>
      <c r="D708">
        <v>0.23599999999999999</v>
      </c>
      <c r="E708">
        <v>0.65400000000000003</v>
      </c>
      <c r="F708">
        <v>0.443</v>
      </c>
      <c r="G708">
        <v>0.57399999999999995</v>
      </c>
      <c r="H708">
        <v>0.89300000000000002</v>
      </c>
      <c r="I708">
        <v>0.80800000000000005</v>
      </c>
      <c r="J708">
        <v>0.496</v>
      </c>
      <c r="K708">
        <v>22.3</v>
      </c>
    </row>
    <row r="709" spans="1:11" x14ac:dyDescent="0.45">
      <c r="A709" s="10" t="s">
        <v>581</v>
      </c>
      <c r="B709" s="10" t="s">
        <v>21</v>
      </c>
      <c r="C709">
        <v>322</v>
      </c>
      <c r="D709">
        <v>0.23599999999999999</v>
      </c>
      <c r="E709">
        <v>0.64800000000000002</v>
      </c>
      <c r="F709">
        <v>0.46</v>
      </c>
      <c r="G709">
        <v>0.622</v>
      </c>
      <c r="H709">
        <v>0.84</v>
      </c>
      <c r="I709">
        <v>0.78900000000000003</v>
      </c>
      <c r="J709">
        <v>0.54400000000000004</v>
      </c>
      <c r="K709">
        <v>23.7</v>
      </c>
    </row>
    <row r="710" spans="1:11" x14ac:dyDescent="0.45">
      <c r="A710" s="10" t="s">
        <v>723</v>
      </c>
      <c r="B710" s="10" t="s">
        <v>21</v>
      </c>
      <c r="C710">
        <v>560</v>
      </c>
      <c r="D710">
        <v>0.23499999999999999</v>
      </c>
      <c r="E710">
        <v>0.621</v>
      </c>
      <c r="F710">
        <v>0.42799999999999999</v>
      </c>
      <c r="G710">
        <v>0.56499999999999995</v>
      </c>
      <c r="H710">
        <v>0.85299999999999998</v>
      </c>
      <c r="I710">
        <v>0.77400000000000002</v>
      </c>
      <c r="J710">
        <v>0.502</v>
      </c>
      <c r="K710">
        <v>22.5</v>
      </c>
    </row>
    <row r="711" spans="1:11" x14ac:dyDescent="0.45">
      <c r="A711" s="10" t="s">
        <v>619</v>
      </c>
      <c r="B711" s="10" t="s">
        <v>21</v>
      </c>
      <c r="C711">
        <v>317.2</v>
      </c>
      <c r="D711">
        <v>0.23499999999999999</v>
      </c>
      <c r="E711">
        <v>0.64600000000000002</v>
      </c>
      <c r="F711">
        <v>0.45200000000000001</v>
      </c>
      <c r="G711">
        <v>0.69099999999999995</v>
      </c>
      <c r="H711">
        <v>0.9</v>
      </c>
      <c r="I711">
        <v>0.84899999999999998</v>
      </c>
      <c r="J711">
        <v>0.52800000000000002</v>
      </c>
    </row>
    <row r="712" spans="1:11" x14ac:dyDescent="0.45">
      <c r="A712" s="10" t="s">
        <v>149</v>
      </c>
      <c r="B712" s="10" t="s">
        <v>21</v>
      </c>
      <c r="C712">
        <v>387</v>
      </c>
      <c r="D712">
        <v>0.23400000000000001</v>
      </c>
      <c r="E712">
        <v>0.57399999999999995</v>
      </c>
      <c r="F712">
        <v>0.41299999999999998</v>
      </c>
      <c r="G712">
        <v>0.65300000000000002</v>
      </c>
      <c r="H712">
        <v>0.91</v>
      </c>
      <c r="I712">
        <v>0.84099999999999997</v>
      </c>
      <c r="J712">
        <v>0.52600000000000002</v>
      </c>
      <c r="K712">
        <v>22.4</v>
      </c>
    </row>
    <row r="713" spans="1:11" x14ac:dyDescent="0.45">
      <c r="A713" s="10" t="s">
        <v>243</v>
      </c>
      <c r="B713" s="10" t="s">
        <v>21</v>
      </c>
      <c r="C713">
        <v>363</v>
      </c>
      <c r="D713">
        <v>0.23400000000000001</v>
      </c>
      <c r="E713">
        <v>0.65600000000000003</v>
      </c>
      <c r="F713">
        <v>0.45100000000000001</v>
      </c>
      <c r="G713">
        <v>0.68300000000000005</v>
      </c>
      <c r="H713">
        <v>0.89100000000000001</v>
      </c>
      <c r="I713">
        <v>0.83899999999999997</v>
      </c>
      <c r="J713">
        <v>0.51300000000000001</v>
      </c>
      <c r="K713">
        <v>21.9</v>
      </c>
    </row>
    <row r="714" spans="1:11" x14ac:dyDescent="0.45">
      <c r="A714" s="10" t="s">
        <v>420</v>
      </c>
      <c r="B714" s="10" t="s">
        <v>21</v>
      </c>
      <c r="C714">
        <v>513.20000000000005</v>
      </c>
      <c r="D714">
        <v>0.23300000000000001</v>
      </c>
      <c r="E714">
        <v>0.61399999999999999</v>
      </c>
      <c r="F714">
        <v>0.438</v>
      </c>
      <c r="G714">
        <v>0.63200000000000001</v>
      </c>
      <c r="H714">
        <v>0.86599999999999999</v>
      </c>
      <c r="I714">
        <v>0.80800000000000005</v>
      </c>
      <c r="J714">
        <v>0.53800000000000003</v>
      </c>
      <c r="K714">
        <v>22.7</v>
      </c>
    </row>
    <row r="715" spans="1:11" x14ac:dyDescent="0.45">
      <c r="A715" s="10" t="s">
        <v>324</v>
      </c>
      <c r="B715" s="10" t="s">
        <v>21</v>
      </c>
      <c r="C715">
        <v>435.1</v>
      </c>
      <c r="D715">
        <v>0.23300000000000001</v>
      </c>
      <c r="E715">
        <v>0.60099999999999998</v>
      </c>
      <c r="F715">
        <v>0.41599999999999998</v>
      </c>
      <c r="G715">
        <v>0.73899999999999999</v>
      </c>
      <c r="H715">
        <v>0.91500000000000004</v>
      </c>
      <c r="I715">
        <v>0.86599999999999999</v>
      </c>
      <c r="J715">
        <v>0.498</v>
      </c>
    </row>
    <row r="716" spans="1:11" x14ac:dyDescent="0.45">
      <c r="A716" s="10" t="s">
        <v>1593</v>
      </c>
      <c r="B716" s="10" t="s">
        <v>21</v>
      </c>
      <c r="C716">
        <v>301.2</v>
      </c>
      <c r="D716">
        <v>0.23300000000000001</v>
      </c>
      <c r="E716">
        <v>0.60199999999999998</v>
      </c>
      <c r="F716">
        <v>0.41799999999999998</v>
      </c>
      <c r="G716">
        <v>0.48699999999999999</v>
      </c>
      <c r="H716">
        <v>0.84499999999999997</v>
      </c>
      <c r="I716">
        <v>0.746</v>
      </c>
      <c r="J716">
        <v>0.503</v>
      </c>
      <c r="K716">
        <v>23.9</v>
      </c>
    </row>
    <row r="717" spans="1:11" x14ac:dyDescent="0.45">
      <c r="A717" s="10" t="s">
        <v>763</v>
      </c>
      <c r="B717" s="10" t="s">
        <v>21</v>
      </c>
      <c r="C717">
        <v>379.1</v>
      </c>
      <c r="D717">
        <v>0.23200000000000001</v>
      </c>
      <c r="E717">
        <v>0.59</v>
      </c>
      <c r="F717">
        <v>0.433</v>
      </c>
      <c r="G717">
        <v>0.61699999999999999</v>
      </c>
      <c r="H717">
        <v>0.86699999999999999</v>
      </c>
      <c r="I717">
        <v>0.80900000000000005</v>
      </c>
      <c r="J717">
        <v>0.56299999999999994</v>
      </c>
      <c r="K717">
        <v>21.1</v>
      </c>
    </row>
    <row r="718" spans="1:11" x14ac:dyDescent="0.45">
      <c r="A718" s="10" t="s">
        <v>559</v>
      </c>
      <c r="B718" s="10" t="s">
        <v>21</v>
      </c>
      <c r="C718">
        <v>490</v>
      </c>
      <c r="D718">
        <v>0.23100000000000001</v>
      </c>
      <c r="E718">
        <v>0.63100000000000001</v>
      </c>
      <c r="F718">
        <v>0.44</v>
      </c>
      <c r="G718">
        <v>0.63800000000000001</v>
      </c>
      <c r="H718">
        <v>0.86699999999999999</v>
      </c>
      <c r="I718">
        <v>0.80900000000000005</v>
      </c>
      <c r="J718">
        <v>0.52200000000000002</v>
      </c>
      <c r="K718">
        <v>23.2</v>
      </c>
    </row>
    <row r="719" spans="1:11" x14ac:dyDescent="0.45">
      <c r="A719" s="10" t="s">
        <v>213</v>
      </c>
      <c r="B719" s="10" t="s">
        <v>21</v>
      </c>
      <c r="C719">
        <v>574.20000000000005</v>
      </c>
      <c r="D719">
        <v>0.23</v>
      </c>
      <c r="E719">
        <v>0.61499999999999999</v>
      </c>
      <c r="F719">
        <v>0.42099999999999999</v>
      </c>
      <c r="G719">
        <v>0.67400000000000004</v>
      </c>
      <c r="H719">
        <v>0.89</v>
      </c>
      <c r="I719">
        <v>0.83</v>
      </c>
      <c r="J719">
        <v>0.496</v>
      </c>
      <c r="K719">
        <v>22.9</v>
      </c>
    </row>
    <row r="720" spans="1:11" x14ac:dyDescent="0.45">
      <c r="A720" s="10" t="s">
        <v>440</v>
      </c>
      <c r="B720" s="10" t="s">
        <v>109</v>
      </c>
      <c r="C720">
        <v>347.2</v>
      </c>
      <c r="D720">
        <v>0.22900000000000001</v>
      </c>
      <c r="E720">
        <v>0.625</v>
      </c>
      <c r="F720">
        <v>0.442</v>
      </c>
      <c r="G720">
        <v>0.71599999999999997</v>
      </c>
      <c r="H720">
        <v>0.79900000000000004</v>
      </c>
      <c r="I720">
        <v>0.77900000000000003</v>
      </c>
      <c r="J720">
        <v>0.53900000000000003</v>
      </c>
      <c r="K720">
        <v>20.6</v>
      </c>
    </row>
    <row r="721" spans="1:11" x14ac:dyDescent="0.45">
      <c r="A721" s="10" t="s">
        <v>60</v>
      </c>
      <c r="B721" s="10" t="s">
        <v>21</v>
      </c>
      <c r="C721">
        <v>575</v>
      </c>
      <c r="D721">
        <v>0.22800000000000001</v>
      </c>
      <c r="E721">
        <v>0.59699999999999998</v>
      </c>
      <c r="F721">
        <v>0.42299999999999999</v>
      </c>
      <c r="G721">
        <v>0.63900000000000001</v>
      </c>
      <c r="H721">
        <v>0.89500000000000002</v>
      </c>
      <c r="I721">
        <v>0.83</v>
      </c>
      <c r="J721">
        <v>0.52700000000000002</v>
      </c>
      <c r="K721">
        <v>23.7</v>
      </c>
    </row>
    <row r="722" spans="1:11" x14ac:dyDescent="0.45">
      <c r="A722" s="10" t="s">
        <v>160</v>
      </c>
      <c r="B722" s="10" t="s">
        <v>21</v>
      </c>
      <c r="C722">
        <v>494.1</v>
      </c>
      <c r="D722">
        <v>0.22700000000000001</v>
      </c>
      <c r="E722">
        <v>0.621</v>
      </c>
      <c r="F722">
        <v>0.433</v>
      </c>
      <c r="G722">
        <v>0.71</v>
      </c>
      <c r="H722">
        <v>0.92200000000000004</v>
      </c>
      <c r="I722">
        <v>0.86899999999999999</v>
      </c>
      <c r="J722">
        <v>0.52400000000000002</v>
      </c>
      <c r="K722">
        <v>21.9</v>
      </c>
    </row>
    <row r="723" spans="1:11" x14ac:dyDescent="0.45">
      <c r="A723" s="10" t="s">
        <v>67</v>
      </c>
      <c r="B723" s="10" t="s">
        <v>21</v>
      </c>
      <c r="C723">
        <v>878.2</v>
      </c>
      <c r="D723">
        <v>0.22600000000000001</v>
      </c>
      <c r="E723">
        <v>0.63700000000000001</v>
      </c>
      <c r="F723">
        <v>0.42499999999999999</v>
      </c>
      <c r="G723">
        <v>0.628</v>
      </c>
      <c r="H723">
        <v>0.88800000000000001</v>
      </c>
      <c r="I723">
        <v>0.81599999999999995</v>
      </c>
      <c r="J723">
        <v>0.48299999999999998</v>
      </c>
      <c r="K723">
        <v>21</v>
      </c>
    </row>
    <row r="724" spans="1:11" x14ac:dyDescent="0.45">
      <c r="A724" s="10" t="s">
        <v>123</v>
      </c>
      <c r="B724" s="10" t="s">
        <v>124</v>
      </c>
      <c r="C724">
        <v>679.2</v>
      </c>
      <c r="D724">
        <v>0.22600000000000001</v>
      </c>
      <c r="E724">
        <v>0.65700000000000003</v>
      </c>
      <c r="F724">
        <v>0.45300000000000001</v>
      </c>
      <c r="G724">
        <v>0.625</v>
      </c>
      <c r="H724">
        <v>0.89200000000000002</v>
      </c>
      <c r="I724">
        <v>0.82899999999999996</v>
      </c>
      <c r="J724">
        <v>0.52700000000000002</v>
      </c>
      <c r="K724">
        <v>21.1</v>
      </c>
    </row>
    <row r="725" spans="1:11" x14ac:dyDescent="0.45">
      <c r="A725" s="10" t="s">
        <v>46</v>
      </c>
      <c r="B725" s="10" t="s">
        <v>21</v>
      </c>
      <c r="C725">
        <v>314.10000000000002</v>
      </c>
      <c r="D725">
        <v>0.22600000000000001</v>
      </c>
      <c r="E725">
        <v>0.58199999999999996</v>
      </c>
      <c r="F725">
        <v>0.41399999999999998</v>
      </c>
      <c r="G725">
        <v>0.51600000000000001</v>
      </c>
      <c r="H725">
        <v>0.9</v>
      </c>
      <c r="I725">
        <v>0.80100000000000005</v>
      </c>
      <c r="J725">
        <v>0.52700000000000002</v>
      </c>
      <c r="K725">
        <v>21.7</v>
      </c>
    </row>
    <row r="726" spans="1:11" x14ac:dyDescent="0.45">
      <c r="A726" s="10" t="s">
        <v>640</v>
      </c>
      <c r="B726" s="10" t="s">
        <v>21</v>
      </c>
      <c r="C726">
        <v>412</v>
      </c>
      <c r="D726">
        <v>0.22500000000000001</v>
      </c>
      <c r="E726">
        <v>0.56299999999999994</v>
      </c>
      <c r="F726">
        <v>0.39700000000000002</v>
      </c>
      <c r="G726">
        <v>0.60499999999999998</v>
      </c>
      <c r="H726">
        <v>0.85299999999999998</v>
      </c>
      <c r="I726">
        <v>0.78300000000000003</v>
      </c>
      <c r="J726">
        <v>0.50700000000000001</v>
      </c>
      <c r="K726">
        <v>26.2</v>
      </c>
    </row>
    <row r="727" spans="1:11" x14ac:dyDescent="0.45">
      <c r="A727" s="10" t="s">
        <v>478</v>
      </c>
      <c r="B727" s="10" t="s">
        <v>21</v>
      </c>
      <c r="C727">
        <v>682.2</v>
      </c>
      <c r="D727">
        <v>0.224</v>
      </c>
      <c r="E727">
        <v>0.57199999999999995</v>
      </c>
      <c r="F727">
        <v>0.40699999999999997</v>
      </c>
      <c r="G727">
        <v>0.66500000000000004</v>
      </c>
      <c r="H727">
        <v>0.88200000000000001</v>
      </c>
      <c r="I727">
        <v>0.82499999999999996</v>
      </c>
      <c r="J727">
        <v>0.52600000000000002</v>
      </c>
      <c r="K727">
        <v>22.8</v>
      </c>
    </row>
    <row r="728" spans="1:11" x14ac:dyDescent="0.45">
      <c r="A728" s="10" t="s">
        <v>579</v>
      </c>
      <c r="B728" s="10" t="s">
        <v>21</v>
      </c>
      <c r="C728">
        <v>615</v>
      </c>
      <c r="D728">
        <v>0.224</v>
      </c>
      <c r="E728">
        <v>0.64500000000000002</v>
      </c>
      <c r="F728">
        <v>0.436</v>
      </c>
      <c r="G728">
        <v>0.55600000000000005</v>
      </c>
      <c r="H728">
        <v>0.85</v>
      </c>
      <c r="I728">
        <v>0.77500000000000002</v>
      </c>
      <c r="J728">
        <v>0.503</v>
      </c>
      <c r="K728">
        <v>21.3</v>
      </c>
    </row>
    <row r="729" spans="1:11" x14ac:dyDescent="0.45">
      <c r="A729" s="10" t="s">
        <v>829</v>
      </c>
      <c r="B729" s="10" t="s">
        <v>21</v>
      </c>
      <c r="C729">
        <v>947</v>
      </c>
      <c r="D729">
        <v>0.224</v>
      </c>
      <c r="E729">
        <v>0.626</v>
      </c>
      <c r="F729">
        <v>0.441</v>
      </c>
      <c r="G729">
        <v>0.68200000000000005</v>
      </c>
      <c r="H729">
        <v>0.85099999999999998</v>
      </c>
      <c r="I729">
        <v>0.81100000000000005</v>
      </c>
      <c r="J729">
        <v>0.54100000000000004</v>
      </c>
      <c r="K729">
        <v>21.3</v>
      </c>
    </row>
    <row r="730" spans="1:11" x14ac:dyDescent="0.45">
      <c r="A730" s="10" t="s">
        <v>281</v>
      </c>
      <c r="B730" s="10" t="s">
        <v>21</v>
      </c>
      <c r="C730">
        <v>352</v>
      </c>
      <c r="D730">
        <v>0.22</v>
      </c>
      <c r="E730">
        <v>0.60899999999999999</v>
      </c>
      <c r="F730">
        <v>0.41399999999999998</v>
      </c>
      <c r="G730">
        <v>0.64400000000000002</v>
      </c>
      <c r="H730">
        <v>0.84199999999999997</v>
      </c>
      <c r="I730">
        <v>0.78900000000000003</v>
      </c>
      <c r="J730">
        <v>0.497</v>
      </c>
      <c r="K730">
        <v>23.5</v>
      </c>
    </row>
    <row r="731" spans="1:11" x14ac:dyDescent="0.45">
      <c r="A731" s="10" t="s">
        <v>64</v>
      </c>
      <c r="B731" s="10" t="s">
        <v>21</v>
      </c>
      <c r="C731">
        <v>391</v>
      </c>
      <c r="D731">
        <v>0.215</v>
      </c>
      <c r="E731">
        <v>0.61599999999999999</v>
      </c>
      <c r="F731">
        <v>0.40899999999999997</v>
      </c>
      <c r="G731">
        <v>0.64800000000000002</v>
      </c>
      <c r="H731">
        <v>0.90900000000000003</v>
      </c>
      <c r="I731">
        <v>0.83899999999999997</v>
      </c>
      <c r="J731">
        <v>0.48399999999999999</v>
      </c>
      <c r="K731">
        <v>23.2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2 6 c 8 a 0 - f 6 a 4 - 4 e 8 3 - 9 0 6 6 - 3 7 7 0 a 5 7 c 0 9 5 a "   x m l n s = " h t t p : / / s c h e m a s . m i c r o s o f t . c o m / D a t a M a s h u p " > A A A A A J 0 J A A B Q S w M E F A A C A A g A N S 7 I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S 7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u y F j g f I d q l w Y A A O I 0 A A A T A B w A R m 9 y b X V s Y X M v U 2 V j d G l v b j E u b S C i G A A o o B Q A A A A A A A A A A A A A A A A A A A A A A A A A A A D t m m t P G z k U h r 8 j 8 R 9 G q Z o m X X K x J 9 D S K r v K D K R B S Q n K p B c V V c g k J s x 2 M p O d c Q I I 8 d / X c y G J 8 T G 0 m C r s K h U l 6 L V 9 f N 4 T P x 5 j E t E B c w P f c N J X 9 H 5 z Y 3 M j O i c h H R o v c k c u G 5 z T M D J K R m M 4 I / 6 A D n N G 3 f A o 2 9 w w + D 8 n m I Y D y p U v 9 L R 8 R E a 0 E P 9 g B z 6 j P o s K u X P G J t G 7 S u X i 4 q J 8 R v x R S C b n U X k Q j C s e J U M e u O T R E R l c l U k 0 u f x r E k R 1 4 n n 5 i B E W 1 S c u y 3 u j R P h n S r z 6 V Z 5 d T W g d 5 y N K o s C v 4 y q u 5 c d 8 q v N 6 N d M Q F 6 v b e d c f c o l R M u Y v Y R A x / s J z 4 9 / P X I / R s J 6 f e O S K z x 4 P Z C R k Q 8 J o M r R U R f w r T / 1 h J u F a C e G S i f K T O A A 6 2 a 5 W q 7 l i c S u 1 v 0 c Y q X H 3 a R m u a z f H s f I 9 a 3 2 R s 8 + 5 Z 1 7 I P k 8 8 r l u f n H q 0 3 A + J H 5 0 F 4 d g O v O n Y j x u j Q h J q 6 / o 6 1 0 o K k 9 s y Y r c G o 5 f s Z s u 4 z r 3 g y o H P d m r l u H 8 i H Z I x l f r 1 u W t J t B r W w d G t 6 k / H p z R M 9 A 9 W p W k B e m f v J V e P K D f l M 2 5 8 M e c H S 9 X S V L Y c N N V t r V 6 a A d T W c 2 T P P a e y C y R s 8 V U S y b 0 d F r o / K N C Q r m u o Y e p 5 q l x t L q j a u p N J o G p z g j P l u I 9 0 q C w N C c G 2 m + J 8 f f X o O J j x 9 Z U u p G i x x N K G T C 7 c W Y h b S 4 u M r 6 u b 4 u a G 6 6 t C K v c D i z D G t b j y 6 y 1 h v S W s t 4 T 1 l u B w S A c k Y i v f D 2 q / a 0 O Y b w P / b f h B 8 v d n 8 R s i h 9 3 / L I 0 f k 0 t A 7 T T k X Y a E I Y U w T B t e S g P i F d 5 y m T w g a 5 B H 7 P c a g J n L J T n p K i A S h L y k M C R J k 5 q S u O x L q G Q l v 6 1 y W t h F J d P a z c u V V m i p K E t l W H K + 7 D W z l / p 5 D O a y 2 T s u H s m 6 P e W Z + 6 t D v f q T q H N x j f q v o 7 7 U W Y B 9 + U Q A c f c T w K s e b A 9 h D 4 1 7 G P 5 M X v k T 0 v V H n J r k x / m a W O U z 8 r c 9 I v / H Z 2 b 1 m b V p z Y B 1 6 H S U 5 7 8 O 1 N / u K 8 + Z f b C / M h 8 b z M d u K f u 3 w P y b y v y b U P / 2 o a p / + 3 A m F / 7 r 1 2 d 5 l k 1 J / U y 9 Y O C y q 1 V z i q p r U J / m o T d r Q s + K W b M P q j a o O q D a h V T n A F Q 7 k G p / g t Q 2 m M M + 6 M 1 u g b P Z U m l m 7 c N n + m j 0 + A o 0 9 t x o 4 E 4 8 1 1 / 5 A x J t r 8 F 7 G v C 6 J e e C v 8 e q Z 8 O 3 + 5 v v b e y W 4 j V A B s o D 4 r e H O j w 0 P v C p q u 2 I D O j z Z K l V + s g 7 j l f 5 + 9 k t R W h N 0 d N Q 1 G y U v k J y H 5 Z t W H Z g u b u Q 5 1 k 4 B 2 B f p w P K 9 i d Q b s N 5 7 B / B Q V r w l H C Q 9 u G d r J 8 J f Z + f D 3 3 r v 4 w 8 H X 3 f Y P p A 2 Y Z l B 5 a 7 o M z 5 A + U O K H P + I L k N Z 8 L 5 A 4 O 0 4 C m X g s z L x O m 7 2 3 e l / C W L N P 4 T h D 8 k 4 d C Y 8 5 h M q w b R C o O L K L 7 x h T A 8 J R E 9 5 V C V Q n p G Q + o P 6 C 2 P o y m N K m P y d x B G l W T h R 9 n E p U k 2 c T k 6 Z 2 M v t y j J / i U L + U k j 9 h q n Z D T D Y G y 0 4 j 4 8 l f i 1 n O i F N D 1 e 4 v h w E l t F y Q 1 z w + r s H 7 v D + q s M x 5 P b G U 9 u Z 3 z 1 3 f j T e M 3 / 9 3 v 8 2 z v O e o n r 3 r C A i r n s r B O H w 7 r h s B D O 1 A 1 n C u F q u u F q Q r h t 3 X D b Q r g d 3 X A 7 Q r g 3 u u H e C O H e 6 o Z 7 K 4 T b 1 Q 2 3 K 4 R D V e 1 1 X B U D 6 o M h k o G 0 0 U A i G 0 g b D i T S g b T x Q C I f S B s Q J B K C t B F B I i N I G x I k U o K 0 M U E i J 0 g b F C S S g r V J w S I p W J s U f O c Z o v 8 Q E U n B 2 q R g k R S s T Q o W S c H a p G C R F K x N C h Z J w d q k Y J E U r E 0 K F k n B 2 q R g k R R T m x R T J M X U J s U U S T G 1 S T H v n L f 0 D 1 w i K a Y 2 K a Z I i q l N i h m T w i M e 9 4 I L h 3 p 0 w I K w / o s R c 9 + L j / n V 8 r 5 z + p Z w J B d / H V q c r S H d V O g 1 h b 6 t 0 H c U + h u F / l a h 7 y r 0 5 I w G N q g c I 5 V l p P K M V K a R y j V S 2 U Y q 3 0 h l H K m c Y 5 V z r H y v V c 6 x y j l W O c c q 5 1 j l H K u c Y 5 V z r H J u q p y b K u e m c p m r n J s q 5 6 b o f O k G 4 Y h j F 8 Q U p j c C S 1 c I W U u m S 3 c I x n H W o e F 5 z o B 4 J I z q L J x S x X 6 A H t w Q p E z i f a D 3 Q 3 I E X j E 1 R s C 1 k 3 z p 1 B l J 0 h e 5 k 9 y n 1 L n 3 E 3 F z 7 Y O s O L L U l N 8 l e a D T 6 s q a / G n A x T X a 4 s N 9 k t I D k p e H y Z J l y f M B m i N n 2 r L k v K y 2 X F i g l 1 w d X u k / J L E J O P / S g s o h E 9 n q y Z p l y Z r T h b S K u G R 0 r + N Q f B / H 1 / k N e I f F Z z A s y m m h x h 7 1 3 L H L a K h E K f 0 k o p h D c s O V M U N J / L E o H r K c h p x H L J z w o 8 T r X F H 0 t X w t + F B K 7 / 8 F U E s B A i 0 A F A A C A A g A N S 7 I W P F q 3 7 K k A A A A 9 g A A A B I A A A A A A A A A A A A A A A A A A A A A A E N v b m Z p Z y 9 Q Y W N r Y W d l L n h t b F B L A Q I t A B Q A A g A I A D U u y F g P y u m r p A A A A O k A A A A T A A A A A A A A A A A A A A A A A P A A A A B b Q 2 9 u d G V u d F 9 U e X B l c 1 0 u e G 1 s U E s B A i 0 A F A A C A A g A N S 7 I W O B 8 h 2 q X B g A A 4 j Q A A B M A A A A A A A A A A A A A A A A A 4 Q E A A E Z v c m 1 1 b G F z L 1 N l Y 3 R p b 2 4 x L m 1 Q S w U G A A A A A A M A A w D C A A A A x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M Q A A A A A A A B e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l 0 Y 2 h l c n M l M j A t J T I w Q W R 2 Y W 5 j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U x Y T c 5 Y S 0 5 M j V j L T Q z M 2 I t O T Q w M i 1 j O D R k Z W U 4 M W V i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p d G N o Z X J z X 1 9 f Q W R 2 Y W 5 j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I x O j Q y O j I 2 L j U 0 M D Q 5 N z d a I i A v P j x F b n R y e S B U e X B l P S J G a W x s Q 2 9 s d W 1 u V H l w Z X M i I F Z h b H V l P S J z Q m d Z R k J R U U V C Q V F F Q X d V R E F 3 T U V C Q V F F Q k F R P S I g L z 4 8 R W 5 0 c n k g V H l w Z T 0 i R m l s b E N v b H V t b k 5 h b W V z I i B W Y W x 1 Z T 0 i c 1 s m c X V v d D t O Y W 1 l J n F 1 b 3 Q 7 L C Z x d W 9 0 O 1 R l Y W 0 m c X V v d D s s J n F 1 b 3 Q 7 Q k F C S V A m c X V v d D s s J n F 1 b 3 Q 7 R 0 I v R k I m c X V v d D s s J n F 1 b 3 Q 7 T E Q l J n F 1 b 3 Q 7 L C Z x d W 9 0 O 0 d C J S Z x d W 9 0 O y w m c X V v d D t G Q i U m c X V v d D s s J n F 1 b 3 Q 7 S U Z G Q i U m c X V v d D s s J n F 1 b 3 Q 7 S F I v R k I m c X V v d D s s J n F 1 b 3 Q 7 U l M m c X V v d D s s J n F 1 b 3 Q 7 U l M v O S Z x d W 9 0 O y w m c X V v d D t C Y W x s c y Z x d W 9 0 O y w m c X V v d D t T d H J p a 2 V z J n F 1 b 3 Q 7 L C Z x d W 9 0 O 1 B p d G N o Z X M m c X V v d D s s J n F 1 b 3 Q 7 U H V s b C U m c X V v d D s s J n F 1 b 3 Q 7 Q 2 V u d C U m c X V v d D s s J n F 1 b 3 Q 7 T 3 B w b y U m c X V v d D s s J n F 1 b 3 Q 7 U 2 9 m d C U m c X V v d D s s J n F 1 b 3 Q 7 T W V k J S Z x d W 9 0 O y w m c X V v d D t I Y X J k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V y c y A t I E F k d m F u Y 2 V k L 0 F 1 d G 9 S Z W 1 v d m V k Q 2 9 s d W 1 u c z E u e 0 5 h b W U s M H 0 m c X V v d D s s J n F 1 b 3 Q 7 U 2 V j d G l v b j E v U G l 0 Y 2 h l c n M g L S B B Z H Z h b m N l Z C 9 B d X R v U m V t b 3 Z l Z E N v b H V t b n M x L n t U Z W F t L D F 9 J n F 1 b 3 Q 7 L C Z x d W 9 0 O 1 N l Y 3 R p b 2 4 x L 1 B p d G N o Z X J z I C 0 g Q W R 2 Y W 5 j Z W Q v Q X V 0 b 1 J l b W 9 2 Z W R D b 2 x 1 b W 5 z M S 5 7 Q k F C S V A s M n 0 m c X V v d D s s J n F 1 b 3 Q 7 U 2 V j d G l v b j E v U G l 0 Y 2 h l c n M g L S B B Z H Z h b m N l Z C 9 B d X R v U m V t b 3 Z l Z E N v b H V t b n M x L n t H Q i 9 G Q i w z f S Z x d W 9 0 O y w m c X V v d D t T Z W N 0 a W 9 u M S 9 Q a X R j a G V y c y A t I E F k d m F u Y 2 V k L 0 F 1 d G 9 S Z W 1 v d m V k Q 2 9 s d W 1 u c z E u e 0 x E J S w 0 f S Z x d W 9 0 O y w m c X V v d D t T Z W N 0 a W 9 u M S 9 Q a X R j a G V y c y A t I E F k d m F u Y 2 V k L 0 F 1 d G 9 S Z W 1 v d m V k Q 2 9 s d W 1 u c z E u e 0 d C J S w 1 f S Z x d W 9 0 O y w m c X V v d D t T Z W N 0 a W 9 u M S 9 Q a X R j a G V y c y A t I E F k d m F u Y 2 V k L 0 F 1 d G 9 S Z W 1 v d m V k Q 2 9 s d W 1 u c z E u e 0 Z C J S w 2 f S Z x d W 9 0 O y w m c X V v d D t T Z W N 0 a W 9 u M S 9 Q a X R j a G V y c y A t I E F k d m F u Y 2 V k L 0 F 1 d G 9 S Z W 1 v d m V k Q 2 9 s d W 1 u c z E u e 0 l G R k I l L D d 9 J n F 1 b 3 Q 7 L C Z x d W 9 0 O 1 N l Y 3 R p b 2 4 x L 1 B p d G N o Z X J z I C 0 g Q W R 2 Y W 5 j Z W Q v Q X V 0 b 1 J l b W 9 2 Z W R D b 2 x 1 b W 5 z M S 5 7 S F I v R k I s O H 0 m c X V v d D s s J n F 1 b 3 Q 7 U 2 V j d G l v b j E v U G l 0 Y 2 h l c n M g L S B B Z H Z h b m N l Z C 9 B d X R v U m V t b 3 Z l Z E N v b H V t b n M x L n t S U y w 5 f S Z x d W 9 0 O y w m c X V v d D t T Z W N 0 a W 9 u M S 9 Q a X R j a G V y c y A t I E F k d m F u Y 2 V k L 0 F 1 d G 9 S Z W 1 v d m V k Q 2 9 s d W 1 u c z E u e 1 J T L z k s M T B 9 J n F 1 b 3 Q 7 L C Z x d W 9 0 O 1 N l Y 3 R p b 2 4 x L 1 B p d G N o Z X J z I C 0 g Q W R 2 Y W 5 j Z W Q v Q X V 0 b 1 J l b W 9 2 Z W R D b 2 x 1 b W 5 z M S 5 7 Q m F s b H M s M T F 9 J n F 1 b 3 Q 7 L C Z x d W 9 0 O 1 N l Y 3 R p b 2 4 x L 1 B p d G N o Z X J z I C 0 g Q W R 2 Y W 5 j Z W Q v Q X V 0 b 1 J l b W 9 2 Z W R D b 2 x 1 b W 5 z M S 5 7 U 3 R y a W t l c y w x M n 0 m c X V v d D s s J n F 1 b 3 Q 7 U 2 V j d G l v b j E v U G l 0 Y 2 h l c n M g L S B B Z H Z h b m N l Z C 9 B d X R v U m V t b 3 Z l Z E N v b H V t b n M x L n t Q a X R j a G V z L D E z f S Z x d W 9 0 O y w m c X V v d D t T Z W N 0 a W 9 u M S 9 Q a X R j a G V y c y A t I E F k d m F u Y 2 V k L 0 F 1 d G 9 S Z W 1 v d m V k Q 2 9 s d W 1 u c z E u e 1 B 1 b G w l L D E 0 f S Z x d W 9 0 O y w m c X V v d D t T Z W N 0 a W 9 u M S 9 Q a X R j a G V y c y A t I E F k d m F u Y 2 V k L 0 F 1 d G 9 S Z W 1 v d m V k Q 2 9 s d W 1 u c z E u e 0 N l b n Q l L D E 1 f S Z x d W 9 0 O y w m c X V v d D t T Z W N 0 a W 9 u M S 9 Q a X R j a G V y c y A t I E F k d m F u Y 2 V k L 0 F 1 d G 9 S Z W 1 v d m V k Q 2 9 s d W 1 u c z E u e 0 9 w c G 8 l L D E 2 f S Z x d W 9 0 O y w m c X V v d D t T Z W N 0 a W 9 u M S 9 Q a X R j a G V y c y A t I E F k d m F u Y 2 V k L 0 F 1 d G 9 S Z W 1 v d m V k Q 2 9 s d W 1 u c z E u e 1 N v Z n Q l L D E 3 f S Z x d W 9 0 O y w m c X V v d D t T Z W N 0 a W 9 u M S 9 Q a X R j a G V y c y A t I E F k d m F u Y 2 V k L 0 F 1 d G 9 S Z W 1 v d m V k Q 2 9 s d W 1 u c z E u e 0 1 l Z C U s M T h 9 J n F 1 b 3 Q 7 L C Z x d W 9 0 O 1 N l Y 3 R p b 2 4 x L 1 B p d G N o Z X J z I C 0 g Q W R 2 Y W 5 j Z W Q v Q X V 0 b 1 J l b W 9 2 Z W R D b 2 x 1 b W 5 z M S 5 7 S G F y Z C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a X R j a G V y c y A t I E F k d m F u Y 2 V k L 0 F 1 d G 9 S Z W 1 v d m V k Q 2 9 s d W 1 u c z E u e 0 5 h b W U s M H 0 m c X V v d D s s J n F 1 b 3 Q 7 U 2 V j d G l v b j E v U G l 0 Y 2 h l c n M g L S B B Z H Z h b m N l Z C 9 B d X R v U m V t b 3 Z l Z E N v b H V t b n M x L n t U Z W F t L D F 9 J n F 1 b 3 Q 7 L C Z x d W 9 0 O 1 N l Y 3 R p b 2 4 x L 1 B p d G N o Z X J z I C 0 g Q W R 2 Y W 5 j Z W Q v Q X V 0 b 1 J l b W 9 2 Z W R D b 2 x 1 b W 5 z M S 5 7 Q k F C S V A s M n 0 m c X V v d D s s J n F 1 b 3 Q 7 U 2 V j d G l v b j E v U G l 0 Y 2 h l c n M g L S B B Z H Z h b m N l Z C 9 B d X R v U m V t b 3 Z l Z E N v b H V t b n M x L n t H Q i 9 G Q i w z f S Z x d W 9 0 O y w m c X V v d D t T Z W N 0 a W 9 u M S 9 Q a X R j a G V y c y A t I E F k d m F u Y 2 V k L 0 F 1 d G 9 S Z W 1 v d m V k Q 2 9 s d W 1 u c z E u e 0 x E J S w 0 f S Z x d W 9 0 O y w m c X V v d D t T Z W N 0 a W 9 u M S 9 Q a X R j a G V y c y A t I E F k d m F u Y 2 V k L 0 F 1 d G 9 S Z W 1 v d m V k Q 2 9 s d W 1 u c z E u e 0 d C J S w 1 f S Z x d W 9 0 O y w m c X V v d D t T Z W N 0 a W 9 u M S 9 Q a X R j a G V y c y A t I E F k d m F u Y 2 V k L 0 F 1 d G 9 S Z W 1 v d m V k Q 2 9 s d W 1 u c z E u e 0 Z C J S w 2 f S Z x d W 9 0 O y w m c X V v d D t T Z W N 0 a W 9 u M S 9 Q a X R j a G V y c y A t I E F k d m F u Y 2 V k L 0 F 1 d G 9 S Z W 1 v d m V k Q 2 9 s d W 1 u c z E u e 0 l G R k I l L D d 9 J n F 1 b 3 Q 7 L C Z x d W 9 0 O 1 N l Y 3 R p b 2 4 x L 1 B p d G N o Z X J z I C 0 g Q W R 2 Y W 5 j Z W Q v Q X V 0 b 1 J l b W 9 2 Z W R D b 2 x 1 b W 5 z M S 5 7 S F I v R k I s O H 0 m c X V v d D s s J n F 1 b 3 Q 7 U 2 V j d G l v b j E v U G l 0 Y 2 h l c n M g L S B B Z H Z h b m N l Z C 9 B d X R v U m V t b 3 Z l Z E N v b H V t b n M x L n t S U y w 5 f S Z x d W 9 0 O y w m c X V v d D t T Z W N 0 a W 9 u M S 9 Q a X R j a G V y c y A t I E F k d m F u Y 2 V k L 0 F 1 d G 9 S Z W 1 v d m V k Q 2 9 s d W 1 u c z E u e 1 J T L z k s M T B 9 J n F 1 b 3 Q 7 L C Z x d W 9 0 O 1 N l Y 3 R p b 2 4 x L 1 B p d G N o Z X J z I C 0 g Q W R 2 Y W 5 j Z W Q v Q X V 0 b 1 J l b W 9 2 Z W R D b 2 x 1 b W 5 z M S 5 7 Q m F s b H M s M T F 9 J n F 1 b 3 Q 7 L C Z x d W 9 0 O 1 N l Y 3 R p b 2 4 x L 1 B p d G N o Z X J z I C 0 g Q W R 2 Y W 5 j Z W Q v Q X V 0 b 1 J l b W 9 2 Z W R D b 2 x 1 b W 5 z M S 5 7 U 3 R y a W t l c y w x M n 0 m c X V v d D s s J n F 1 b 3 Q 7 U 2 V j d G l v b j E v U G l 0 Y 2 h l c n M g L S B B Z H Z h b m N l Z C 9 B d X R v U m V t b 3 Z l Z E N v b H V t b n M x L n t Q a X R j a G V z L D E z f S Z x d W 9 0 O y w m c X V v d D t T Z W N 0 a W 9 u M S 9 Q a X R j a G V y c y A t I E F k d m F u Y 2 V k L 0 F 1 d G 9 S Z W 1 v d m V k Q 2 9 s d W 1 u c z E u e 1 B 1 b G w l L D E 0 f S Z x d W 9 0 O y w m c X V v d D t T Z W N 0 a W 9 u M S 9 Q a X R j a G V y c y A t I E F k d m F u Y 2 V k L 0 F 1 d G 9 S Z W 1 v d m V k Q 2 9 s d W 1 u c z E u e 0 N l b n Q l L D E 1 f S Z x d W 9 0 O y w m c X V v d D t T Z W N 0 a W 9 u M S 9 Q a X R j a G V y c y A t I E F k d m F u Y 2 V k L 0 F 1 d G 9 S Z W 1 v d m V k Q 2 9 s d W 1 u c z E u e 0 9 w c G 8 l L D E 2 f S Z x d W 9 0 O y w m c X V v d D t T Z W N 0 a W 9 u M S 9 Q a X R j a G V y c y A t I E F k d m F u Y 2 V k L 0 F 1 d G 9 S Z W 1 v d m V k Q 2 9 s d W 1 u c z E u e 1 N v Z n Q l L D E 3 f S Z x d W 9 0 O y w m c X V v d D t T Z W N 0 a W 9 u M S 9 Q a X R j a G V y c y A t I E F k d m F u Y 2 V k L 0 F 1 d G 9 S Z W 1 v d m V k Q 2 9 s d W 1 u c z E u e 0 1 l Z C U s M T h 9 J n F 1 b 3 Q 7 L C Z x d W 9 0 O 1 N l Y 3 R p b 2 4 x L 1 B p d G N o Z X J z I C 0 g Q W R 2 Y W 5 j Z W Q v Q X V 0 b 1 J l b W 9 2 Z W R D b 2 x 1 b W 5 z M S 5 7 S G F y Z C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R j a G V y c y U y M C 0 l M j B B Z H Z h b m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c y U y M C 0 l M j B B Z H Z h b m N l Z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z J T I w L S U y M E F k d m F u Y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l c n M l M j A t J T I w Q W R 2 Y W 5 j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c y U y M C 0 l M j B C Y X R 0 Z W Q l M j B C Y W x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5 Y W V k Y 2 Y t Y 2 U 4 N i 0 0 N z A 2 L W F i M j A t N G M x N D A x M m F h N j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a X R j a G V y c 1 9 f X 0 J h d H R l Z F 9 C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1 Q y M T o 0 M j o y N i 4 1 O D Y 0 N D U y W i I g L z 4 8 R W 5 0 c n k g V H l w Z T 0 i R m l s b E N v b H V t b l R 5 c G V z I i B W Y W x 1 Z T 0 i c 0 J n W U Z C U V F F Q k F R R U F 3 V U R B d 0 1 F Q k F R R U J B U T 0 i I C 8 + P E V u d H J 5 I F R 5 c G U 9 I k Z p b G x D b 2 x 1 b W 5 O Y W 1 l c y I g V m F s d W U 9 I n N b J n F 1 b 3 Q 7 T m F t Z S Z x d W 9 0 O y w m c X V v d D t U Z W F t J n F 1 b 3 Q 7 L C Z x d W 9 0 O 0 J B Q k l Q J n F 1 b 3 Q 7 L C Z x d W 9 0 O 0 d C L 0 Z C J n F 1 b 3 Q 7 L C Z x d W 9 0 O 0 x E J S Z x d W 9 0 O y w m c X V v d D t H Q i U m c X V v d D s s J n F 1 b 3 Q 7 R k I l J n F 1 b 3 Q 7 L C Z x d W 9 0 O 0 l G R k I l J n F 1 b 3 Q 7 L C Z x d W 9 0 O 0 h S L 0 Z C J n F 1 b 3 Q 7 L C Z x d W 9 0 O 1 J T J n F 1 b 3 Q 7 L C Z x d W 9 0 O 1 J T L z k m c X V v d D s s J n F 1 b 3 Q 7 Q m F s b H M m c X V v d D s s J n F 1 b 3 Q 7 U 3 R y a W t l c y Z x d W 9 0 O y w m c X V v d D t Q a X R j a G V z J n F 1 b 3 Q 7 L C Z x d W 9 0 O 1 B 1 b G w l J n F 1 b 3 Q 7 L C Z x d W 9 0 O 0 N l b n Q l J n F 1 b 3 Q 7 L C Z x d W 9 0 O 0 9 w c G 8 l J n F 1 b 3 Q 7 L C Z x d W 9 0 O 1 N v Z n Q l J n F 1 b 3 Q 7 L C Z x d W 9 0 O 0 1 l Z C U m c X V v d D s s J n F 1 b 3 Q 7 S G F y Z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l c n M g L S B C Y X R 0 Z W Q g Q m F s b C 9 B d X R v U m V t b 3 Z l Z E N v b H V t b n M x L n t O Y W 1 l L D B 9 J n F 1 b 3 Q 7 L C Z x d W 9 0 O 1 N l Y 3 R p b 2 4 x L 1 B p d G N o Z X J z I C 0 g Q m F 0 d G V k I E J h b G w v Q X V 0 b 1 J l b W 9 2 Z W R D b 2 x 1 b W 5 z M S 5 7 V G V h b S w x f S Z x d W 9 0 O y w m c X V v d D t T Z W N 0 a W 9 u M S 9 Q a X R j a G V y c y A t I E J h d H R l Z C B C Y W x s L 0 F 1 d G 9 S Z W 1 v d m V k Q 2 9 s d W 1 u c z E u e 0 J B Q k l Q L D J 9 J n F 1 b 3 Q 7 L C Z x d W 9 0 O 1 N l Y 3 R p b 2 4 x L 1 B p d G N o Z X J z I C 0 g Q m F 0 d G V k I E J h b G w v Q X V 0 b 1 J l b W 9 2 Z W R D b 2 x 1 b W 5 z M S 5 7 R 0 I v R k I s M 3 0 m c X V v d D s s J n F 1 b 3 Q 7 U 2 V j d G l v b j E v U G l 0 Y 2 h l c n M g L S B C Y X R 0 Z W Q g Q m F s b C 9 B d X R v U m V t b 3 Z l Z E N v b H V t b n M x L n t M R C U s N H 0 m c X V v d D s s J n F 1 b 3 Q 7 U 2 V j d G l v b j E v U G l 0 Y 2 h l c n M g L S B C Y X R 0 Z W Q g Q m F s b C 9 B d X R v U m V t b 3 Z l Z E N v b H V t b n M x L n t H Q i U s N X 0 m c X V v d D s s J n F 1 b 3 Q 7 U 2 V j d G l v b j E v U G l 0 Y 2 h l c n M g L S B C Y X R 0 Z W Q g Q m F s b C 9 B d X R v U m V t b 3 Z l Z E N v b H V t b n M x L n t G Q i U s N n 0 m c X V v d D s s J n F 1 b 3 Q 7 U 2 V j d G l v b j E v U G l 0 Y 2 h l c n M g L S B C Y X R 0 Z W Q g Q m F s b C 9 B d X R v U m V t b 3 Z l Z E N v b H V t b n M x L n t J R k Z C J S w 3 f S Z x d W 9 0 O y w m c X V v d D t T Z W N 0 a W 9 u M S 9 Q a X R j a G V y c y A t I E J h d H R l Z C B C Y W x s L 0 F 1 d G 9 S Z W 1 v d m V k Q 2 9 s d W 1 u c z E u e 0 h S L 0 Z C L D h 9 J n F 1 b 3 Q 7 L C Z x d W 9 0 O 1 N l Y 3 R p b 2 4 x L 1 B p d G N o Z X J z I C 0 g Q m F 0 d G V k I E J h b G w v Q X V 0 b 1 J l b W 9 2 Z W R D b 2 x 1 b W 5 z M S 5 7 U l M s O X 0 m c X V v d D s s J n F 1 b 3 Q 7 U 2 V j d G l v b j E v U G l 0 Y 2 h l c n M g L S B C Y X R 0 Z W Q g Q m F s b C 9 B d X R v U m V t b 3 Z l Z E N v b H V t b n M x L n t S U y 8 5 L D E w f S Z x d W 9 0 O y w m c X V v d D t T Z W N 0 a W 9 u M S 9 Q a X R j a G V y c y A t I E J h d H R l Z C B C Y W x s L 0 F 1 d G 9 S Z W 1 v d m V k Q 2 9 s d W 1 u c z E u e 0 J h b G x z L D E x f S Z x d W 9 0 O y w m c X V v d D t T Z W N 0 a W 9 u M S 9 Q a X R j a G V y c y A t I E J h d H R l Z C B C Y W x s L 0 F 1 d G 9 S Z W 1 v d m V k Q 2 9 s d W 1 u c z E u e 1 N 0 c m l r Z X M s M T J 9 J n F 1 b 3 Q 7 L C Z x d W 9 0 O 1 N l Y 3 R p b 2 4 x L 1 B p d G N o Z X J z I C 0 g Q m F 0 d G V k I E J h b G w v Q X V 0 b 1 J l b W 9 2 Z W R D b 2 x 1 b W 5 z M S 5 7 U G l 0 Y 2 h l c y w x M 3 0 m c X V v d D s s J n F 1 b 3 Q 7 U 2 V j d G l v b j E v U G l 0 Y 2 h l c n M g L S B C Y X R 0 Z W Q g Q m F s b C 9 B d X R v U m V t b 3 Z l Z E N v b H V t b n M x L n t Q d W x s J S w x N H 0 m c X V v d D s s J n F 1 b 3 Q 7 U 2 V j d G l v b j E v U G l 0 Y 2 h l c n M g L S B C Y X R 0 Z W Q g Q m F s b C 9 B d X R v U m V t b 3 Z l Z E N v b H V t b n M x L n t D Z W 5 0 J S w x N X 0 m c X V v d D s s J n F 1 b 3 Q 7 U 2 V j d G l v b j E v U G l 0 Y 2 h l c n M g L S B C Y X R 0 Z W Q g Q m F s b C 9 B d X R v U m V t b 3 Z l Z E N v b H V t b n M x L n t P c H B v J S w x N n 0 m c X V v d D s s J n F 1 b 3 Q 7 U 2 V j d G l v b j E v U G l 0 Y 2 h l c n M g L S B C Y X R 0 Z W Q g Q m F s b C 9 B d X R v U m V t b 3 Z l Z E N v b H V t b n M x L n t T b 2 Z 0 J S w x N 3 0 m c X V v d D s s J n F 1 b 3 Q 7 U 2 V j d G l v b j E v U G l 0 Y 2 h l c n M g L S B C Y X R 0 Z W Q g Q m F s b C 9 B d X R v U m V t b 3 Z l Z E N v b H V t b n M x L n t N Z W Q l L D E 4 f S Z x d W 9 0 O y w m c X V v d D t T Z W N 0 a W 9 u M S 9 Q a X R j a G V y c y A t I E J h d H R l Z C B C Y W x s L 0 F 1 d G 9 S Z W 1 v d m V k Q 2 9 s d W 1 u c z E u e 0 h h c m Q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G l 0 Y 2 h l c n M g L S B C Y X R 0 Z W Q g Q m F s b C 9 B d X R v U m V t b 3 Z l Z E N v b H V t b n M x L n t O Y W 1 l L D B 9 J n F 1 b 3 Q 7 L C Z x d W 9 0 O 1 N l Y 3 R p b 2 4 x L 1 B p d G N o Z X J z I C 0 g Q m F 0 d G V k I E J h b G w v Q X V 0 b 1 J l b W 9 2 Z W R D b 2 x 1 b W 5 z M S 5 7 V G V h b S w x f S Z x d W 9 0 O y w m c X V v d D t T Z W N 0 a W 9 u M S 9 Q a X R j a G V y c y A t I E J h d H R l Z C B C Y W x s L 0 F 1 d G 9 S Z W 1 v d m V k Q 2 9 s d W 1 u c z E u e 0 J B Q k l Q L D J 9 J n F 1 b 3 Q 7 L C Z x d W 9 0 O 1 N l Y 3 R p b 2 4 x L 1 B p d G N o Z X J z I C 0 g Q m F 0 d G V k I E J h b G w v Q X V 0 b 1 J l b W 9 2 Z W R D b 2 x 1 b W 5 z M S 5 7 R 0 I v R k I s M 3 0 m c X V v d D s s J n F 1 b 3 Q 7 U 2 V j d G l v b j E v U G l 0 Y 2 h l c n M g L S B C Y X R 0 Z W Q g Q m F s b C 9 B d X R v U m V t b 3 Z l Z E N v b H V t b n M x L n t M R C U s N H 0 m c X V v d D s s J n F 1 b 3 Q 7 U 2 V j d G l v b j E v U G l 0 Y 2 h l c n M g L S B C Y X R 0 Z W Q g Q m F s b C 9 B d X R v U m V t b 3 Z l Z E N v b H V t b n M x L n t H Q i U s N X 0 m c X V v d D s s J n F 1 b 3 Q 7 U 2 V j d G l v b j E v U G l 0 Y 2 h l c n M g L S B C Y X R 0 Z W Q g Q m F s b C 9 B d X R v U m V t b 3 Z l Z E N v b H V t b n M x L n t G Q i U s N n 0 m c X V v d D s s J n F 1 b 3 Q 7 U 2 V j d G l v b j E v U G l 0 Y 2 h l c n M g L S B C Y X R 0 Z W Q g Q m F s b C 9 B d X R v U m V t b 3 Z l Z E N v b H V t b n M x L n t J R k Z C J S w 3 f S Z x d W 9 0 O y w m c X V v d D t T Z W N 0 a W 9 u M S 9 Q a X R j a G V y c y A t I E J h d H R l Z C B C Y W x s L 0 F 1 d G 9 S Z W 1 v d m V k Q 2 9 s d W 1 u c z E u e 0 h S L 0 Z C L D h 9 J n F 1 b 3 Q 7 L C Z x d W 9 0 O 1 N l Y 3 R p b 2 4 x L 1 B p d G N o Z X J z I C 0 g Q m F 0 d G V k I E J h b G w v Q X V 0 b 1 J l b W 9 2 Z W R D b 2 x 1 b W 5 z M S 5 7 U l M s O X 0 m c X V v d D s s J n F 1 b 3 Q 7 U 2 V j d G l v b j E v U G l 0 Y 2 h l c n M g L S B C Y X R 0 Z W Q g Q m F s b C 9 B d X R v U m V t b 3 Z l Z E N v b H V t b n M x L n t S U y 8 5 L D E w f S Z x d W 9 0 O y w m c X V v d D t T Z W N 0 a W 9 u M S 9 Q a X R j a G V y c y A t I E J h d H R l Z C B C Y W x s L 0 F 1 d G 9 S Z W 1 v d m V k Q 2 9 s d W 1 u c z E u e 0 J h b G x z L D E x f S Z x d W 9 0 O y w m c X V v d D t T Z W N 0 a W 9 u M S 9 Q a X R j a G V y c y A t I E J h d H R l Z C B C Y W x s L 0 F 1 d G 9 S Z W 1 v d m V k Q 2 9 s d W 1 u c z E u e 1 N 0 c m l r Z X M s M T J 9 J n F 1 b 3 Q 7 L C Z x d W 9 0 O 1 N l Y 3 R p b 2 4 x L 1 B p d G N o Z X J z I C 0 g Q m F 0 d G V k I E J h b G w v Q X V 0 b 1 J l b W 9 2 Z W R D b 2 x 1 b W 5 z M S 5 7 U G l 0 Y 2 h l c y w x M 3 0 m c X V v d D s s J n F 1 b 3 Q 7 U 2 V j d G l v b j E v U G l 0 Y 2 h l c n M g L S B C Y X R 0 Z W Q g Q m F s b C 9 B d X R v U m V t b 3 Z l Z E N v b H V t b n M x L n t Q d W x s J S w x N H 0 m c X V v d D s s J n F 1 b 3 Q 7 U 2 V j d G l v b j E v U G l 0 Y 2 h l c n M g L S B C Y X R 0 Z W Q g Q m F s b C 9 B d X R v U m V t b 3 Z l Z E N v b H V t b n M x L n t D Z W 5 0 J S w x N X 0 m c X V v d D s s J n F 1 b 3 Q 7 U 2 V j d G l v b j E v U G l 0 Y 2 h l c n M g L S B C Y X R 0 Z W Q g Q m F s b C 9 B d X R v U m V t b 3 Z l Z E N v b H V t b n M x L n t P c H B v J S w x N n 0 m c X V v d D s s J n F 1 b 3 Q 7 U 2 V j d G l v b j E v U G l 0 Y 2 h l c n M g L S B C Y X R 0 Z W Q g Q m F s b C 9 B d X R v U m V t b 3 Z l Z E N v b H V t b n M x L n t T b 2 Z 0 J S w x N 3 0 m c X V v d D s s J n F 1 b 3 Q 7 U 2 V j d G l v b j E v U G l 0 Y 2 h l c n M g L S B C Y X R 0 Z W Q g Q m F s b C 9 B d X R v U m V t b 3 Z l Z E N v b H V t b n M x L n t N Z W Q l L D E 4 f S Z x d W 9 0 O y w m c X V v d D t T Z W N 0 a W 9 u M S 9 Q a X R j a G V y c y A t I E J h d H R l Z C B C Y W x s L 0 F 1 d G 9 S Z W 1 v d m V k Q 2 9 s d W 1 u c z E u e 0 h h c m Q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l c n M l M j A t J T I w Q m F 0 d G V k J T I w Q m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c y U y M C 0 l M j B C Y X R 0 Z W Q l M j B C Y W x s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l c n M l M j A t J T I w Q m F 0 d G V k J T I w Q m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z J T I w L S U y M E J h d H R l Z C U y M E J h b G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c y U y M C 0 l M j B T d G F 0 Y 2 F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M j Y x N T J j L W J j Y W I t N G Y x O C 1 h Z W N j L T I x Y 2 Z j Y j B j M T c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l 0 Y 2 h l c n N f X 1 9 T d G F 0 Y 2 F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G V h b S Z x d W 9 0 O y w m c X V v d D t J U C Z x d W 9 0 O y w m c X V v d D t F d m V u d H M m c X V v d D s s J n F 1 b 3 Q 7 R V Y m c X V v d D s s J n F 1 b 3 Q 7 b W F 4 R V Y m c X V v d D s s J n F 1 b 3 Q 7 T E E m c X V v d D s s J n F 1 b 3 Q 7 Q m F y c m V s c y Z x d W 9 0 O y w m c X V v d D t C Y X J y Z W w l J n F 1 b 3 Q 7 L C Z x d W 9 0 O 0 h h c m R I a X Q m c X V v d D s s J n F 1 b 3 Q 7 S G F y Z E h p d C U m c X V v d D s s J n F 1 b 3 Q 7 R V J B J n F 1 b 3 Q 7 L C Z x d W 9 0 O 3 h F U k E m c X V v d D t d I i A v P j x F b n R y e S B U e X B l P S J G a W x s Q 2 9 s d W 1 u V H l w Z X M i I F Z h b H V l P S J z Q m d Z R k F 3 W U d C Z 0 1 H Q X d Z R k J n P T 0 i I C 8 + P E V u d H J 5 I F R 5 c G U 9 I k Z p b G x M Y X N 0 V X B k Y X R l Z C I g V m F s d W U 9 I m Q y M D I 0 L T A 2 L T A 3 V D I x O j Q y O j A z L j g z M j g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Z X J z I C 0 g U 3 R h d G N h c 3 Q v Q X V 0 b 1 J l b W 9 2 Z W R D b 2 x 1 b W 5 z M S 5 7 T m F t Z S w w f S Z x d W 9 0 O y w m c X V v d D t T Z W N 0 a W 9 u M S 9 Q a X R j a G V y c y A t I F N 0 Y X R j Y X N 0 L 0 F 1 d G 9 S Z W 1 v d m V k Q 2 9 s d W 1 u c z E u e 1 R l Y W 0 s M X 0 m c X V v d D s s J n F 1 b 3 Q 7 U 2 V j d G l v b j E v U G l 0 Y 2 h l c n M g L S B T d G F 0 Y 2 F z d C 9 B d X R v U m V t b 3 Z l Z E N v b H V t b n M x L n t J U C w y f S Z x d W 9 0 O y w m c X V v d D t T Z W N 0 a W 9 u M S 9 Q a X R j a G V y c y A t I F N 0 Y X R j Y X N 0 L 0 F 1 d G 9 S Z W 1 v d m V k Q 2 9 s d W 1 u c z E u e 0 V 2 Z W 5 0 c y w z f S Z x d W 9 0 O y w m c X V v d D t T Z W N 0 a W 9 u M S 9 Q a X R j a G V y c y A t I F N 0 Y X R j Y X N 0 L 0 F 1 d G 9 S Z W 1 v d m V k Q 2 9 s d W 1 u c z E u e 0 V W L D R 9 J n F 1 b 3 Q 7 L C Z x d W 9 0 O 1 N l Y 3 R p b 2 4 x L 1 B p d G N o Z X J z I C 0 g U 3 R h d G N h c 3 Q v Q X V 0 b 1 J l b W 9 2 Z W R D b 2 x 1 b W 5 z M S 5 7 b W F 4 R V Y s N X 0 m c X V v d D s s J n F 1 b 3 Q 7 U 2 V j d G l v b j E v U G l 0 Y 2 h l c n M g L S B T d G F 0 Y 2 F z d C 9 B d X R v U m V t b 3 Z l Z E N v b H V t b n M x L n t M Q S w 2 f S Z x d W 9 0 O y w m c X V v d D t T Z W N 0 a W 9 u M S 9 Q a X R j a G V y c y A t I F N 0 Y X R j Y X N 0 L 0 F 1 d G 9 S Z W 1 v d m V k Q 2 9 s d W 1 u c z E u e 0 J h c n J l b H M s N 3 0 m c X V v d D s s J n F 1 b 3 Q 7 U 2 V j d G l v b j E v U G l 0 Y 2 h l c n M g L S B T d G F 0 Y 2 F z d C 9 B d X R v U m V t b 3 Z l Z E N v b H V t b n M x L n t C Y X J y Z W w l L D h 9 J n F 1 b 3 Q 7 L C Z x d W 9 0 O 1 N l Y 3 R p b 2 4 x L 1 B p d G N o Z X J z I C 0 g U 3 R h d G N h c 3 Q v Q X V 0 b 1 J l b W 9 2 Z W R D b 2 x 1 b W 5 z M S 5 7 S G F y Z E h p d C w 5 f S Z x d W 9 0 O y w m c X V v d D t T Z W N 0 a W 9 u M S 9 Q a X R j a G V y c y A t I F N 0 Y X R j Y X N 0 L 0 F 1 d G 9 S Z W 1 v d m V k Q 2 9 s d W 1 u c z E u e 0 h h c m R I a X Q l L D E w f S Z x d W 9 0 O y w m c X V v d D t T Z W N 0 a W 9 u M S 9 Q a X R j a G V y c y A t I F N 0 Y X R j Y X N 0 L 0 F 1 d G 9 S Z W 1 v d m V k Q 2 9 s d W 1 u c z E u e 0 V S Q S w x M X 0 m c X V v d D s s J n F 1 b 3 Q 7 U 2 V j d G l v b j E v U G l 0 Y 2 h l c n M g L S B T d G F 0 Y 2 F z d C 9 B d X R v U m V t b 3 Z l Z E N v b H V t b n M x L n t 4 R V J B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l 0 Y 2 h l c n M g L S B T d G F 0 Y 2 F z d C 9 B d X R v U m V t b 3 Z l Z E N v b H V t b n M x L n t O Y W 1 l L D B 9 J n F 1 b 3 Q 7 L C Z x d W 9 0 O 1 N l Y 3 R p b 2 4 x L 1 B p d G N o Z X J z I C 0 g U 3 R h d G N h c 3 Q v Q X V 0 b 1 J l b W 9 2 Z W R D b 2 x 1 b W 5 z M S 5 7 V G V h b S w x f S Z x d W 9 0 O y w m c X V v d D t T Z W N 0 a W 9 u M S 9 Q a X R j a G V y c y A t I F N 0 Y X R j Y X N 0 L 0 F 1 d G 9 S Z W 1 v d m V k Q 2 9 s d W 1 u c z E u e 0 l Q L D J 9 J n F 1 b 3 Q 7 L C Z x d W 9 0 O 1 N l Y 3 R p b 2 4 x L 1 B p d G N o Z X J z I C 0 g U 3 R h d G N h c 3 Q v Q X V 0 b 1 J l b W 9 2 Z W R D b 2 x 1 b W 5 z M S 5 7 R X Z l b n R z L D N 9 J n F 1 b 3 Q 7 L C Z x d W 9 0 O 1 N l Y 3 R p b 2 4 x L 1 B p d G N o Z X J z I C 0 g U 3 R h d G N h c 3 Q v Q X V 0 b 1 J l b W 9 2 Z W R D b 2 x 1 b W 5 z M S 5 7 R V Y s N H 0 m c X V v d D s s J n F 1 b 3 Q 7 U 2 V j d G l v b j E v U G l 0 Y 2 h l c n M g L S B T d G F 0 Y 2 F z d C 9 B d X R v U m V t b 3 Z l Z E N v b H V t b n M x L n t t Y X h F V i w 1 f S Z x d W 9 0 O y w m c X V v d D t T Z W N 0 a W 9 u M S 9 Q a X R j a G V y c y A t I F N 0 Y X R j Y X N 0 L 0 F 1 d G 9 S Z W 1 v d m V k Q 2 9 s d W 1 u c z E u e 0 x B L D Z 9 J n F 1 b 3 Q 7 L C Z x d W 9 0 O 1 N l Y 3 R p b 2 4 x L 1 B p d G N o Z X J z I C 0 g U 3 R h d G N h c 3 Q v Q X V 0 b 1 J l b W 9 2 Z W R D b 2 x 1 b W 5 z M S 5 7 Q m F y c m V s c y w 3 f S Z x d W 9 0 O y w m c X V v d D t T Z W N 0 a W 9 u M S 9 Q a X R j a G V y c y A t I F N 0 Y X R j Y X N 0 L 0 F 1 d G 9 S Z W 1 v d m V k Q 2 9 s d W 1 u c z E u e 0 J h c n J l b C U s O H 0 m c X V v d D s s J n F 1 b 3 Q 7 U 2 V j d G l v b j E v U G l 0 Y 2 h l c n M g L S B T d G F 0 Y 2 F z d C 9 B d X R v U m V t b 3 Z l Z E N v b H V t b n M x L n t I Y X J k S G l 0 L D l 9 J n F 1 b 3 Q 7 L C Z x d W 9 0 O 1 N l Y 3 R p b 2 4 x L 1 B p d G N o Z X J z I C 0 g U 3 R h d G N h c 3 Q v Q X V 0 b 1 J l b W 9 2 Z W R D b 2 x 1 b W 5 z M S 5 7 S G F y Z E h p d C U s M T B 9 J n F 1 b 3 Q 7 L C Z x d W 9 0 O 1 N l Y 3 R p b 2 4 x L 1 B p d G N o Z X J z I C 0 g U 3 R h d G N h c 3 Q v Q X V 0 b 1 J l b W 9 2 Z W R D b 2 x 1 b W 5 z M S 5 7 R V J B L D E x f S Z x d W 9 0 O y w m c X V v d D t T Z W N 0 a W 9 u M S 9 Q a X R j a G V y c y A t I F N 0 Y X R j Y X N 0 L 0 F 1 d G 9 S Z W 1 v d m V k Q 2 9 s d W 1 u c z E u e 3 h F U k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R j a G V y c y U y M C 0 l M j B T d G F 0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c y U y M C 0 l M j B T d G F 0 Y 2 F z d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z J T I w L S U y M F N 0 Y X R j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l c n M l M j A t J T I w U 3 R h d G N h c 3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z J T I w L S U y M F N 0 Y X R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l c n M l M j A t J T I w Q 3 V y c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O T U y N D M 0 L T h i Z W M t N D Q 2 Z C 0 4 Y z d m L T B l M T E z O D l h M D U 4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l 0 Y 2 h l c n N f X 1 9 D d X J y Z W 5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U Z W F t J n F 1 b 3 Q 7 L C Z x d W 9 0 O 0 l Q J n F 1 b 3 Q 7 L C Z x d W 9 0 O 0 V 2 Z W 5 0 c y Z x d W 9 0 O y w m c X V v d D t F V i Z x d W 9 0 O y w m c X V v d D t t Y X h F V i Z x d W 9 0 O y w m c X V v d D t M Q S Z x d W 9 0 O y w m c X V v d D t C Y X J y Z W x z J n F 1 b 3 Q 7 L C Z x d W 9 0 O 0 J h c n J l b C U m c X V v d D s s J n F 1 b 3 Q 7 S G F y Z E h p d C Z x d W 9 0 O y w m c X V v d D t I Y X J k S G l 0 J S Z x d W 9 0 O y w m c X V v d D t F U k E m c X V v d D s s J n F 1 b 3 Q 7 e E V S Q S Z x d W 9 0 O 1 0 i I C 8 + P E V u d H J 5 I F R 5 c G U 9 I k Z p b G x D b 2 x 1 b W 5 U e X B l c y I g V m F s d W U 9 I n N C Z 1 l G Q X d V R k J R T U V B d 1 F G Q l E 9 P S I g L z 4 8 R W 5 0 c n k g V H l w Z T 0 i R m l s b E x h c 3 R V c G R h d G V k I i B W Y W x 1 Z T 0 i Z D I w M j Q t M D Y t M D d U M j E 6 N D E 6 N T M u M z U 5 N z M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l c n M g L S B D d X J y Z W 5 0 L 0 F 1 d G 9 S Z W 1 v d m V k Q 2 9 s d W 1 u c z E u e 0 5 h b W U s M H 0 m c X V v d D s s J n F 1 b 3 Q 7 U 2 V j d G l v b j E v U G l 0 Y 2 h l c n M g L S B D d X J y Z W 5 0 L 0 F 1 d G 9 S Z W 1 v d m V k Q 2 9 s d W 1 u c z E u e 1 R l Y W 0 s M X 0 m c X V v d D s s J n F 1 b 3 Q 7 U 2 V j d G l v b j E v U G l 0 Y 2 h l c n M g L S B D d X J y Z W 5 0 L 0 F 1 d G 9 S Z W 1 v d m V k Q 2 9 s d W 1 u c z E u e 0 l Q L D J 9 J n F 1 b 3 Q 7 L C Z x d W 9 0 O 1 N l Y 3 R p b 2 4 x L 1 B p d G N o Z X J z I C 0 g Q 3 V y c m V u d C 9 B d X R v U m V t b 3 Z l Z E N v b H V t b n M x L n t F d m V u d H M s M 3 0 m c X V v d D s s J n F 1 b 3 Q 7 U 2 V j d G l v b j E v U G l 0 Y 2 h l c n M g L S B D d X J y Z W 5 0 L 0 F 1 d G 9 S Z W 1 v d m V k Q 2 9 s d W 1 u c z E u e 0 V W L D R 9 J n F 1 b 3 Q 7 L C Z x d W 9 0 O 1 N l Y 3 R p b 2 4 x L 1 B p d G N o Z X J z I C 0 g Q 3 V y c m V u d C 9 B d X R v U m V t b 3 Z l Z E N v b H V t b n M x L n t t Y X h F V i w 1 f S Z x d W 9 0 O y w m c X V v d D t T Z W N 0 a W 9 u M S 9 Q a X R j a G V y c y A t I E N 1 c n J l b n Q v Q X V 0 b 1 J l b W 9 2 Z W R D b 2 x 1 b W 5 z M S 5 7 T E E s N n 0 m c X V v d D s s J n F 1 b 3 Q 7 U 2 V j d G l v b j E v U G l 0 Y 2 h l c n M g L S B D d X J y Z W 5 0 L 0 F 1 d G 9 S Z W 1 v d m V k Q 2 9 s d W 1 u c z E u e 0 J h c n J l b H M s N 3 0 m c X V v d D s s J n F 1 b 3 Q 7 U 2 V j d G l v b j E v U G l 0 Y 2 h l c n M g L S B D d X J y Z W 5 0 L 0 F 1 d G 9 S Z W 1 v d m V k Q 2 9 s d W 1 u c z E u e 0 J h c n J l b C U s O H 0 m c X V v d D s s J n F 1 b 3 Q 7 U 2 V j d G l v b j E v U G l 0 Y 2 h l c n M g L S B D d X J y Z W 5 0 L 0 F 1 d G 9 S Z W 1 v d m V k Q 2 9 s d W 1 u c z E u e 0 h h c m R I a X Q s O X 0 m c X V v d D s s J n F 1 b 3 Q 7 U 2 V j d G l v b j E v U G l 0 Y 2 h l c n M g L S B D d X J y Z W 5 0 L 0 F 1 d G 9 S Z W 1 v d m V k Q 2 9 s d W 1 u c z E u e 0 h h c m R I a X Q l L D E w f S Z x d W 9 0 O y w m c X V v d D t T Z W N 0 a W 9 u M S 9 Q a X R j a G V y c y A t I E N 1 c n J l b n Q v Q X V 0 b 1 J l b W 9 2 Z W R D b 2 x 1 b W 5 z M S 5 7 R V J B L D E x f S Z x d W 9 0 O y w m c X V v d D t T Z W N 0 a W 9 u M S 9 Q a X R j a G V y c y A t I E N 1 c n J l b n Q v Q X V 0 b 1 J l b W 9 2 Z W R D b 2 x 1 b W 5 z M S 5 7 e E V S Q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p d G N o Z X J z I C 0 g Q 3 V y c m V u d C 9 B d X R v U m V t b 3 Z l Z E N v b H V t b n M x L n t O Y W 1 l L D B 9 J n F 1 b 3 Q 7 L C Z x d W 9 0 O 1 N l Y 3 R p b 2 4 x L 1 B p d G N o Z X J z I C 0 g Q 3 V y c m V u d C 9 B d X R v U m V t b 3 Z l Z E N v b H V t b n M x L n t U Z W F t L D F 9 J n F 1 b 3 Q 7 L C Z x d W 9 0 O 1 N l Y 3 R p b 2 4 x L 1 B p d G N o Z X J z I C 0 g Q 3 V y c m V u d C 9 B d X R v U m V t b 3 Z l Z E N v b H V t b n M x L n t J U C w y f S Z x d W 9 0 O y w m c X V v d D t T Z W N 0 a W 9 u M S 9 Q a X R j a G V y c y A t I E N 1 c n J l b n Q v Q X V 0 b 1 J l b W 9 2 Z W R D b 2 x 1 b W 5 z M S 5 7 R X Z l b n R z L D N 9 J n F 1 b 3 Q 7 L C Z x d W 9 0 O 1 N l Y 3 R p b 2 4 x L 1 B p d G N o Z X J z I C 0 g Q 3 V y c m V u d C 9 B d X R v U m V t b 3 Z l Z E N v b H V t b n M x L n t F V i w 0 f S Z x d W 9 0 O y w m c X V v d D t T Z W N 0 a W 9 u M S 9 Q a X R j a G V y c y A t I E N 1 c n J l b n Q v Q X V 0 b 1 J l b W 9 2 Z W R D b 2 x 1 b W 5 z M S 5 7 b W F 4 R V Y s N X 0 m c X V v d D s s J n F 1 b 3 Q 7 U 2 V j d G l v b j E v U G l 0 Y 2 h l c n M g L S B D d X J y Z W 5 0 L 0 F 1 d G 9 S Z W 1 v d m V k Q 2 9 s d W 1 u c z E u e 0 x B L D Z 9 J n F 1 b 3 Q 7 L C Z x d W 9 0 O 1 N l Y 3 R p b 2 4 x L 1 B p d G N o Z X J z I C 0 g Q 3 V y c m V u d C 9 B d X R v U m V t b 3 Z l Z E N v b H V t b n M x L n t C Y X J y Z W x z L D d 9 J n F 1 b 3 Q 7 L C Z x d W 9 0 O 1 N l Y 3 R p b 2 4 x L 1 B p d G N o Z X J z I C 0 g Q 3 V y c m V u d C 9 B d X R v U m V t b 3 Z l Z E N v b H V t b n M x L n t C Y X J y Z W w l L D h 9 J n F 1 b 3 Q 7 L C Z x d W 9 0 O 1 N l Y 3 R p b 2 4 x L 1 B p d G N o Z X J z I C 0 g Q 3 V y c m V u d C 9 B d X R v U m V t b 3 Z l Z E N v b H V t b n M x L n t I Y X J k S G l 0 L D l 9 J n F 1 b 3 Q 7 L C Z x d W 9 0 O 1 N l Y 3 R p b 2 4 x L 1 B p d G N o Z X J z I C 0 g Q 3 V y c m V u d C 9 B d X R v U m V t b 3 Z l Z E N v b H V t b n M x L n t I Y X J k S G l 0 J S w x M H 0 m c X V v d D s s J n F 1 b 3 Q 7 U 2 V j d G l v b j E v U G l 0 Y 2 h l c n M g L S B D d X J y Z W 5 0 L 0 F 1 d G 9 S Z W 1 v d m V k Q 2 9 s d W 1 u c z E u e 0 V S Q S w x M X 0 m c X V v d D s s J n F 1 b 3 Q 7 U 2 V j d G l v b j E v U G l 0 Y 2 h l c n M g L S B D d X J y Z W 5 0 L 0 F 1 d G 9 S Z W 1 v d m V k Q 2 9 s d W 1 u c z E u e 3 h F U k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R j a G V y c y U y M C 0 l M j B D d X J y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z J T I w L S U y M E N 1 c n J l b n Q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c y U y M C 0 l M j B D d X J y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l c n M l M j A t J T I w Q 3 V y c m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L S U y M F B p d G N o J T I w V H l w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O W E z M D c 3 L T k 4 M 2 U t N G U 4 M S 0 5 M W R h L T h i N W J l N 2 F h O G I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l 0 Y 2 h p b m d f X 1 9 Q a X R j a F 9 U e X B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U Z W F t J n F 1 b 3 Q 7 L C Z x d W 9 0 O 0 Z C J S Z x d W 9 0 O y w m c X V v d D t G Q n Y m c X V v d D s s J n F 1 b 3 Q 7 U 0 w l J n F 1 b 3 Q 7 L C Z x d W 9 0 O 1 N M d i Z x d W 9 0 O y w m c X V v d D t D V C U m c X V v d D s s J n F 1 b 3 Q 7 Q 1 R 2 J n F 1 b 3 Q 7 L C Z x d W 9 0 O 0 N C J S Z x d W 9 0 O y w m c X V v d D t D Q n Y m c X V v d D s s J n F 1 b 3 Q 7 Q 0 g l J n F 1 b 3 Q 7 L C Z x d W 9 0 O 0 N I d i Z x d W 9 0 O y w m c X V v d D t T R i U m c X V v d D s s J n F 1 b 3 Q 7 U 0 Z 2 J n F 1 b 3 Q 7 L C Z x d W 9 0 O 0 t O J S Z x d W 9 0 O y w m c X V v d D t L T n Y m c X V v d D s s J n F 1 b 3 Q 7 W F g l J n F 1 b 3 Q 7 X S I g L z 4 8 R W 5 0 c n k g V H l w Z T 0 i R m l s b E N v b H V t b l R 5 c G V z I i B W Y W x 1 Z T 0 i c 0 J n W U V C U V F G Q k F V R U J R U U Z C Q V V F Q X d R P S I g L z 4 8 R W 5 0 c n k g V H l w Z T 0 i R m l s b E x h c 3 R V c G R h d G V k I i B W Y W x 1 Z T 0 i Z D I w M j Q t M D Y t M D d U M j E 6 N D I 6 N T Q u N j Q 5 M z E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a W 5 n I C 0 g U G l 0 Y 2 g g V H l w Z S 9 B d X R v U m V t b 3 Z l Z E N v b H V t b n M x L n t O Y W 1 l L D B 9 J n F 1 b 3 Q 7 L C Z x d W 9 0 O 1 N l Y 3 R p b 2 4 x L 1 B p d G N o a W 5 n I C 0 g U G l 0 Y 2 g g V H l w Z S 9 B d X R v U m V t b 3 Z l Z E N v b H V t b n M x L n t U Z W F t L D F 9 J n F 1 b 3 Q 7 L C Z x d W 9 0 O 1 N l Y 3 R p b 2 4 x L 1 B p d G N o a W 5 n I C 0 g U G l 0 Y 2 g g V H l w Z S 9 B d X R v U m V t b 3 Z l Z E N v b H V t b n M x L n t G Q i U s M n 0 m c X V v d D s s J n F 1 b 3 Q 7 U 2 V j d G l v b j E v U G l 0 Y 2 h p b m c g L S B Q a X R j a C B U e X B l L 0 F 1 d G 9 S Z W 1 v d m V k Q 2 9 s d W 1 u c z E u e 0 Z C d i w z f S Z x d W 9 0 O y w m c X V v d D t T Z W N 0 a W 9 u M S 9 Q a X R j a G l u Z y A t I F B p d G N o I F R 5 c G U v Q X V 0 b 1 J l b W 9 2 Z W R D b 2 x 1 b W 5 z M S 5 7 U 0 w l L D R 9 J n F 1 b 3 Q 7 L C Z x d W 9 0 O 1 N l Y 3 R p b 2 4 x L 1 B p d G N o a W 5 n I C 0 g U G l 0 Y 2 g g V H l w Z S 9 B d X R v U m V t b 3 Z l Z E N v b H V t b n M x L n t T T H Y s N X 0 m c X V v d D s s J n F 1 b 3 Q 7 U 2 V j d G l v b j E v U G l 0 Y 2 h p b m c g L S B Q a X R j a C B U e X B l L 0 F 1 d G 9 S Z W 1 v d m V k Q 2 9 s d W 1 u c z E u e 0 N U J S w 2 f S Z x d W 9 0 O y w m c X V v d D t T Z W N 0 a W 9 u M S 9 Q a X R j a G l u Z y A t I F B p d G N o I F R 5 c G U v Q X V 0 b 1 J l b W 9 2 Z W R D b 2 x 1 b W 5 z M S 5 7 Q 1 R 2 L D d 9 J n F 1 b 3 Q 7 L C Z x d W 9 0 O 1 N l Y 3 R p b 2 4 x L 1 B p d G N o a W 5 n I C 0 g U G l 0 Y 2 g g V H l w Z S 9 B d X R v U m V t b 3 Z l Z E N v b H V t b n M x L n t D Q i U s O H 0 m c X V v d D s s J n F 1 b 3 Q 7 U 2 V j d G l v b j E v U G l 0 Y 2 h p b m c g L S B Q a X R j a C B U e X B l L 0 F 1 d G 9 S Z W 1 v d m V k Q 2 9 s d W 1 u c z E u e 0 N C d i w 5 f S Z x d W 9 0 O y w m c X V v d D t T Z W N 0 a W 9 u M S 9 Q a X R j a G l u Z y A t I F B p d G N o I F R 5 c G U v Q X V 0 b 1 J l b W 9 2 Z W R D b 2 x 1 b W 5 z M S 5 7 Q 0 g l L D E w f S Z x d W 9 0 O y w m c X V v d D t T Z W N 0 a W 9 u M S 9 Q a X R j a G l u Z y A t I F B p d G N o I F R 5 c G U v Q X V 0 b 1 J l b W 9 2 Z W R D b 2 x 1 b W 5 z M S 5 7 Q 0 h 2 L D E x f S Z x d W 9 0 O y w m c X V v d D t T Z W N 0 a W 9 u M S 9 Q a X R j a G l u Z y A t I F B p d G N o I F R 5 c G U v Q X V 0 b 1 J l b W 9 2 Z W R D b 2 x 1 b W 5 z M S 5 7 U 0 Y l L D E y f S Z x d W 9 0 O y w m c X V v d D t T Z W N 0 a W 9 u M S 9 Q a X R j a G l u Z y A t I F B p d G N o I F R 5 c G U v Q X V 0 b 1 J l b W 9 2 Z W R D b 2 x 1 b W 5 z M S 5 7 U 0 Z 2 L D E z f S Z x d W 9 0 O y w m c X V v d D t T Z W N 0 a W 9 u M S 9 Q a X R j a G l u Z y A t I F B p d G N o I F R 5 c G U v Q X V 0 b 1 J l b W 9 2 Z W R D b 2 x 1 b W 5 z M S 5 7 S 0 4 l L D E 0 f S Z x d W 9 0 O y w m c X V v d D t T Z W N 0 a W 9 u M S 9 Q a X R j a G l u Z y A t I F B p d G N o I F R 5 c G U v Q X V 0 b 1 J l b W 9 2 Z W R D b 2 x 1 b W 5 z M S 5 7 S 0 5 2 L D E 1 f S Z x d W 9 0 O y w m c X V v d D t T Z W N 0 a W 9 u M S 9 Q a X R j a G l u Z y A t I F B p d G N o I F R 5 c G U v Q X V 0 b 1 J l b W 9 2 Z W R D b 2 x 1 b W 5 z M S 5 7 W F g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G l 0 Y 2 h p b m c g L S B Q a X R j a C B U e X B l L 0 F 1 d G 9 S Z W 1 v d m V k Q 2 9 s d W 1 u c z E u e 0 5 h b W U s M H 0 m c X V v d D s s J n F 1 b 3 Q 7 U 2 V j d G l v b j E v U G l 0 Y 2 h p b m c g L S B Q a X R j a C B U e X B l L 0 F 1 d G 9 S Z W 1 v d m V k Q 2 9 s d W 1 u c z E u e 1 R l Y W 0 s M X 0 m c X V v d D s s J n F 1 b 3 Q 7 U 2 V j d G l v b j E v U G l 0 Y 2 h p b m c g L S B Q a X R j a C B U e X B l L 0 F 1 d G 9 S Z W 1 v d m V k Q 2 9 s d W 1 u c z E u e 0 Z C J S w y f S Z x d W 9 0 O y w m c X V v d D t T Z W N 0 a W 9 u M S 9 Q a X R j a G l u Z y A t I F B p d G N o I F R 5 c G U v Q X V 0 b 1 J l b W 9 2 Z W R D b 2 x 1 b W 5 z M S 5 7 R k J 2 L D N 9 J n F 1 b 3 Q 7 L C Z x d W 9 0 O 1 N l Y 3 R p b 2 4 x L 1 B p d G N o a W 5 n I C 0 g U G l 0 Y 2 g g V H l w Z S 9 B d X R v U m V t b 3 Z l Z E N v b H V t b n M x L n t T T C U s N H 0 m c X V v d D s s J n F 1 b 3 Q 7 U 2 V j d G l v b j E v U G l 0 Y 2 h p b m c g L S B Q a X R j a C B U e X B l L 0 F 1 d G 9 S Z W 1 v d m V k Q 2 9 s d W 1 u c z E u e 1 N M d i w 1 f S Z x d W 9 0 O y w m c X V v d D t T Z W N 0 a W 9 u M S 9 Q a X R j a G l u Z y A t I F B p d G N o I F R 5 c G U v Q X V 0 b 1 J l b W 9 2 Z W R D b 2 x 1 b W 5 z M S 5 7 Q 1 Q l L D Z 9 J n F 1 b 3 Q 7 L C Z x d W 9 0 O 1 N l Y 3 R p b 2 4 x L 1 B p d G N o a W 5 n I C 0 g U G l 0 Y 2 g g V H l w Z S 9 B d X R v U m V t b 3 Z l Z E N v b H V t b n M x L n t D V H Y s N 3 0 m c X V v d D s s J n F 1 b 3 Q 7 U 2 V j d G l v b j E v U G l 0 Y 2 h p b m c g L S B Q a X R j a C B U e X B l L 0 F 1 d G 9 S Z W 1 v d m V k Q 2 9 s d W 1 u c z E u e 0 N C J S w 4 f S Z x d W 9 0 O y w m c X V v d D t T Z W N 0 a W 9 u M S 9 Q a X R j a G l u Z y A t I F B p d G N o I F R 5 c G U v Q X V 0 b 1 J l b W 9 2 Z W R D b 2 x 1 b W 5 z M S 5 7 Q 0 J 2 L D l 9 J n F 1 b 3 Q 7 L C Z x d W 9 0 O 1 N l Y 3 R p b 2 4 x L 1 B p d G N o a W 5 n I C 0 g U G l 0 Y 2 g g V H l w Z S 9 B d X R v U m V t b 3 Z l Z E N v b H V t b n M x L n t D S C U s M T B 9 J n F 1 b 3 Q 7 L C Z x d W 9 0 O 1 N l Y 3 R p b 2 4 x L 1 B p d G N o a W 5 n I C 0 g U G l 0 Y 2 g g V H l w Z S 9 B d X R v U m V t b 3 Z l Z E N v b H V t b n M x L n t D S H Y s M T F 9 J n F 1 b 3 Q 7 L C Z x d W 9 0 O 1 N l Y 3 R p b 2 4 x L 1 B p d G N o a W 5 n I C 0 g U G l 0 Y 2 g g V H l w Z S 9 B d X R v U m V t b 3 Z l Z E N v b H V t b n M x L n t T R i U s M T J 9 J n F 1 b 3 Q 7 L C Z x d W 9 0 O 1 N l Y 3 R p b 2 4 x L 1 B p d G N o a W 5 n I C 0 g U G l 0 Y 2 g g V H l w Z S 9 B d X R v U m V t b 3 Z l Z E N v b H V t b n M x L n t T R n Y s M T N 9 J n F 1 b 3 Q 7 L C Z x d W 9 0 O 1 N l Y 3 R p b 2 4 x L 1 B p d G N o a W 5 n I C 0 g U G l 0 Y 2 g g V H l w Z S 9 B d X R v U m V t b 3 Z l Z E N v b H V t b n M x L n t L T i U s M T R 9 J n F 1 b 3 Q 7 L C Z x d W 9 0 O 1 N l Y 3 R p b 2 4 x L 1 B p d G N o a W 5 n I C 0 g U G l 0 Y 2 g g V H l w Z S 9 B d X R v U m V t b 3 Z l Z E N v b H V t b n M x L n t L T n Y s M T V 9 J n F 1 b 3 Q 7 L C Z x d W 9 0 O 1 N l Y 3 R p b 2 4 x L 1 B p d G N o a W 5 n I C 0 g U G l 0 Y 2 g g V H l w Z S 9 B d X R v U m V t b 3 Z l Z E N v b H V t b n M x L n t Y W C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R j a G l u Z y U y M C 0 l M j B Q a X R j a C U y M F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U G l 0 Y 2 g l M j B U e X B l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U G l 0 Y 2 g l M j B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U G l 0 Y 2 g l M j B U e X B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V m V s b 2 N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c x O W Y 1 N i 0 5 N T h h L T Q 4 Y z I t O D J m M C 1 l N z Y 2 M D M x M G I y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p d G N o a W 5 n X 1 9 f V m V s b 2 N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R l Y W 0 m c X V v d D s s J n F 1 b 3 Q 7 S V A m c X V v d D s s J n F 1 b 3 Q 7 d k Z B J n F 1 b 3 Q 7 L C Z x d W 9 0 O 3 Z G V C Z x d W 9 0 O y w m c X V v d D t 2 R k M m c X V v d D s s J n F 1 b 3 Q 7 d k Z T J n F 1 b 3 Q 7 L C Z x d W 9 0 O 3 Z G T y Z x d W 9 0 O y w m c X V v d D t 2 U 0 k m c X V v d D s s J n F 1 b 3 Q 7 d l N M J n F 1 b 3 Q 7 L C Z x d W 9 0 O 3 Z D V S Z x d W 9 0 O y w m c X V v d D t 2 S 0 M m c X V v d D s s J n F 1 b 3 Q 7 d k V Q J n F 1 b 3 Q 7 L C Z x d W 9 0 O 3 Z D S C Z x d W 9 0 O y w m c X V v d D t 2 U 0 M m c X V v d D s s J n F 1 b 3 Q 7 d k t O J n F 1 b 3 Q 7 X S I g L z 4 8 R W 5 0 c n k g V H l w Z T 0 i R m l s b E N v b H V t b l R 5 c G V z I i B W Y W x 1 Z T 0 i c 0 J n W U Z C U V V G Q l F V R k J R V U Z C U V V H Q l E 9 P S I g L z 4 8 R W 5 0 c n k g V H l w Z T 0 i R m l s b E x h c 3 R V c G R h d G V k I i B W Y W x 1 Z T 0 i Z D I w M j Q t M D Y t M D d U M j E 6 N D I 6 N D g u M j Y 5 M D Q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p b m c g L S B W Z W x v Y 2 l 0 e S 9 B d X R v U m V t b 3 Z l Z E N v b H V t b n M x L n t O Y W 1 l L D B 9 J n F 1 b 3 Q 7 L C Z x d W 9 0 O 1 N l Y 3 R p b 2 4 x L 1 B p d G N o a W 5 n I C 0 g V m V s b 2 N p d H k v Q X V 0 b 1 J l b W 9 2 Z W R D b 2 x 1 b W 5 z M S 5 7 V G V h b S w x f S Z x d W 9 0 O y w m c X V v d D t T Z W N 0 a W 9 u M S 9 Q a X R j a G l u Z y A t I F Z l b G 9 j a X R 5 L 0 F 1 d G 9 S Z W 1 v d m V k Q 2 9 s d W 1 u c z E u e 0 l Q L D J 9 J n F 1 b 3 Q 7 L C Z x d W 9 0 O 1 N l Y 3 R p b 2 4 x L 1 B p d G N o a W 5 n I C 0 g V m V s b 2 N p d H k v Q X V 0 b 1 J l b W 9 2 Z W R D b 2 x 1 b W 5 z M S 5 7 d k Z B L D N 9 J n F 1 b 3 Q 7 L C Z x d W 9 0 O 1 N l Y 3 R p b 2 4 x L 1 B p d G N o a W 5 n I C 0 g V m V s b 2 N p d H k v Q X V 0 b 1 J l b W 9 2 Z W R D b 2 x 1 b W 5 z M S 5 7 d k Z U L D R 9 J n F 1 b 3 Q 7 L C Z x d W 9 0 O 1 N l Y 3 R p b 2 4 x L 1 B p d G N o a W 5 n I C 0 g V m V s b 2 N p d H k v Q X V 0 b 1 J l b W 9 2 Z W R D b 2 x 1 b W 5 z M S 5 7 d k Z D L D V 9 J n F 1 b 3 Q 7 L C Z x d W 9 0 O 1 N l Y 3 R p b 2 4 x L 1 B p d G N o a W 5 n I C 0 g V m V s b 2 N p d H k v Q X V 0 b 1 J l b W 9 2 Z W R D b 2 x 1 b W 5 z M S 5 7 d k Z T L D Z 9 J n F 1 b 3 Q 7 L C Z x d W 9 0 O 1 N l Y 3 R p b 2 4 x L 1 B p d G N o a W 5 n I C 0 g V m V s b 2 N p d H k v Q X V 0 b 1 J l b W 9 2 Z W R D b 2 x 1 b W 5 z M S 5 7 d k Z P L D d 9 J n F 1 b 3 Q 7 L C Z x d W 9 0 O 1 N l Y 3 R p b 2 4 x L 1 B p d G N o a W 5 n I C 0 g V m V s b 2 N p d H k v Q X V 0 b 1 J l b W 9 2 Z W R D b 2 x 1 b W 5 z M S 5 7 d l N J L D h 9 J n F 1 b 3 Q 7 L C Z x d W 9 0 O 1 N l Y 3 R p b 2 4 x L 1 B p d G N o a W 5 n I C 0 g V m V s b 2 N p d H k v Q X V 0 b 1 J l b W 9 2 Z W R D b 2 x 1 b W 5 z M S 5 7 d l N M L D l 9 J n F 1 b 3 Q 7 L C Z x d W 9 0 O 1 N l Y 3 R p b 2 4 x L 1 B p d G N o a W 5 n I C 0 g V m V s b 2 N p d H k v Q X V 0 b 1 J l b W 9 2 Z W R D b 2 x 1 b W 5 z M S 5 7 d k N V L D E w f S Z x d W 9 0 O y w m c X V v d D t T Z W N 0 a W 9 u M S 9 Q a X R j a G l u Z y A t I F Z l b G 9 j a X R 5 L 0 F 1 d G 9 S Z W 1 v d m V k Q 2 9 s d W 1 u c z E u e 3 Z L Q y w x M X 0 m c X V v d D s s J n F 1 b 3 Q 7 U 2 V j d G l v b j E v U G l 0 Y 2 h p b m c g L S B W Z W x v Y 2 l 0 e S 9 B d X R v U m V t b 3 Z l Z E N v b H V t b n M x L n t 2 R V A s M T J 9 J n F 1 b 3 Q 7 L C Z x d W 9 0 O 1 N l Y 3 R p b 2 4 x L 1 B p d G N o a W 5 n I C 0 g V m V s b 2 N p d H k v Q X V 0 b 1 J l b W 9 2 Z W R D b 2 x 1 b W 5 z M S 5 7 d k N I L D E z f S Z x d W 9 0 O y w m c X V v d D t T Z W N 0 a W 9 u M S 9 Q a X R j a G l u Z y A t I F Z l b G 9 j a X R 5 L 0 F 1 d G 9 S Z W 1 v d m V k Q 2 9 s d W 1 u c z E u e 3 Z T Q y w x N H 0 m c X V v d D s s J n F 1 b 3 Q 7 U 2 V j d G l v b j E v U G l 0 Y 2 h p b m c g L S B W Z W x v Y 2 l 0 e S 9 B d X R v U m V t b 3 Z l Z E N v b H V t b n M x L n t 2 S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a X R j a G l u Z y A t I F Z l b G 9 j a X R 5 L 0 F 1 d G 9 S Z W 1 v d m V k Q 2 9 s d W 1 u c z E u e 0 5 h b W U s M H 0 m c X V v d D s s J n F 1 b 3 Q 7 U 2 V j d G l v b j E v U G l 0 Y 2 h p b m c g L S B W Z W x v Y 2 l 0 e S 9 B d X R v U m V t b 3 Z l Z E N v b H V t b n M x L n t U Z W F t L D F 9 J n F 1 b 3 Q 7 L C Z x d W 9 0 O 1 N l Y 3 R p b 2 4 x L 1 B p d G N o a W 5 n I C 0 g V m V s b 2 N p d H k v Q X V 0 b 1 J l b W 9 2 Z W R D b 2 x 1 b W 5 z M S 5 7 S V A s M n 0 m c X V v d D s s J n F 1 b 3 Q 7 U 2 V j d G l v b j E v U G l 0 Y 2 h p b m c g L S B W Z W x v Y 2 l 0 e S 9 B d X R v U m V t b 3 Z l Z E N v b H V t b n M x L n t 2 R k E s M 3 0 m c X V v d D s s J n F 1 b 3 Q 7 U 2 V j d G l v b j E v U G l 0 Y 2 h p b m c g L S B W Z W x v Y 2 l 0 e S 9 B d X R v U m V t b 3 Z l Z E N v b H V t b n M x L n t 2 R l Q s N H 0 m c X V v d D s s J n F 1 b 3 Q 7 U 2 V j d G l v b j E v U G l 0 Y 2 h p b m c g L S B W Z W x v Y 2 l 0 e S 9 B d X R v U m V t b 3 Z l Z E N v b H V t b n M x L n t 2 R k M s N X 0 m c X V v d D s s J n F 1 b 3 Q 7 U 2 V j d G l v b j E v U G l 0 Y 2 h p b m c g L S B W Z W x v Y 2 l 0 e S 9 B d X R v U m V t b 3 Z l Z E N v b H V t b n M x L n t 2 R l M s N n 0 m c X V v d D s s J n F 1 b 3 Q 7 U 2 V j d G l v b j E v U G l 0 Y 2 h p b m c g L S B W Z W x v Y 2 l 0 e S 9 B d X R v U m V t b 3 Z l Z E N v b H V t b n M x L n t 2 R k 8 s N 3 0 m c X V v d D s s J n F 1 b 3 Q 7 U 2 V j d G l v b j E v U G l 0 Y 2 h p b m c g L S B W Z W x v Y 2 l 0 e S 9 B d X R v U m V t b 3 Z l Z E N v b H V t b n M x L n t 2 U 0 k s O H 0 m c X V v d D s s J n F 1 b 3 Q 7 U 2 V j d G l v b j E v U G l 0 Y 2 h p b m c g L S B W Z W x v Y 2 l 0 e S 9 B d X R v U m V t b 3 Z l Z E N v b H V t b n M x L n t 2 U 0 w s O X 0 m c X V v d D s s J n F 1 b 3 Q 7 U 2 V j d G l v b j E v U G l 0 Y 2 h p b m c g L S B W Z W x v Y 2 l 0 e S 9 B d X R v U m V t b 3 Z l Z E N v b H V t b n M x L n t 2 Q 1 U s M T B 9 J n F 1 b 3 Q 7 L C Z x d W 9 0 O 1 N l Y 3 R p b 2 4 x L 1 B p d G N o a W 5 n I C 0 g V m V s b 2 N p d H k v Q X V 0 b 1 J l b W 9 2 Z W R D b 2 x 1 b W 5 z M S 5 7 d k t D L D E x f S Z x d W 9 0 O y w m c X V v d D t T Z W N 0 a W 9 u M S 9 Q a X R j a G l u Z y A t I F Z l b G 9 j a X R 5 L 0 F 1 d G 9 S Z W 1 v d m V k Q 2 9 s d W 1 u c z E u e 3 Z F U C w x M n 0 m c X V v d D s s J n F 1 b 3 Q 7 U 2 V j d G l v b j E v U G l 0 Y 2 h p b m c g L S B W Z W x v Y 2 l 0 e S 9 B d X R v U m V t b 3 Z l Z E N v b H V t b n M x L n t 2 Q 0 g s M T N 9 J n F 1 b 3 Q 7 L C Z x d W 9 0 O 1 N l Y 3 R p b 2 4 x L 1 B p d G N o a W 5 n I C 0 g V m V s b 2 N p d H k v Q X V 0 b 1 J l b W 9 2 Z W R D b 2 x 1 b W 5 z M S 5 7 d l N D L D E 0 f S Z x d W 9 0 O y w m c X V v d D t T Z W N 0 a W 9 u M S 9 Q a X R j a G l u Z y A t I F Z l b G 9 j a X R 5 L 0 F 1 d G 9 S Z W 1 v d m V k Q 2 9 s d W 1 u c z E u e 3 Z L T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d G N o a W 5 n J T I w L S U y M F Z l b G 9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L S U y M F Z l b G 9 j a X R 5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V m V s b 2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C 0 l M j B W Z W x v Y 2 l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L S U y M F B s Y X R l J T I w R G l z Y 2 l w b G l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Z j N j M D g x L W Y 0 O T Y t N D k 0 Y i 1 h M z g 5 L T h k M T F i Y j Z k M D R i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l 0 Y 2 h p b m d f X 1 9 Q b G F 0 Z V 9 E a X N j a X B s a W 5 l I i A v P j x F b n R y e S B U e X B l P S J G a W x s Z W R D b 2 1 w b G V 0 Z V J l c 3 V s d F R v V 2 9 y a 3 N o Z W V 0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j E 6 N D M 6 M j I u M z M z M j A 2 N 1 o i I C 8 + P E V u d H J 5 I F R 5 c G U 9 I k Z p b G x D b 2 x 1 b W 5 U e X B l c y I g V m F s d W U 9 I n N C Z 1 l G Q k F R R U J B U U V C Q V U 9 I i A v P j x F b n R y e S B U e X B l P S J G a W x s Q 2 9 s d W 1 u T m F t Z X M i I F Z h b H V l P S J z W y Z x d W 9 0 O 0 5 h b W U m c X V v d D s s J n F 1 b 3 Q 7 V G V h b S Z x d W 9 0 O y w m c X V v d D t J U C Z x d W 9 0 O y w m c X V v d D t P L V N 3 a W 5 n J S Z x d W 9 0 O y w m c X V v d D t a L V N 3 a W 5 n J S Z x d W 9 0 O y w m c X V v d D t T d 2 l u Z y U m c X V v d D s s J n F 1 b 3 Q 7 T y 1 D b 2 5 0 Y W N 0 J S Z x d W 9 0 O y w m c X V v d D t a L U N v b n R h Y 3 Q l J n F 1 b 3 Q 7 L C Z x d W 9 0 O 0 N v b n R h Y 3 Q l J n F 1 b 3 Q 7 L C Z x d W 9 0 O 1 p v b m U l J n F 1 b 3 Q 7 L C Z x d W 9 0 O 1 B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p b m c g L S B Q b G F 0 Z S B E a X N j a X B s a W 5 l L 0 F 1 d G 9 S Z W 1 v d m V k Q 2 9 s d W 1 u c z E u e 0 5 h b W U s M H 0 m c X V v d D s s J n F 1 b 3 Q 7 U 2 V j d G l v b j E v U G l 0 Y 2 h p b m c g L S B Q b G F 0 Z S B E a X N j a X B s a W 5 l L 0 F 1 d G 9 S Z W 1 v d m V k Q 2 9 s d W 1 u c z E u e 1 R l Y W 0 s M X 0 m c X V v d D s s J n F 1 b 3 Q 7 U 2 V j d G l v b j E v U G l 0 Y 2 h p b m c g L S B Q b G F 0 Z S B E a X N j a X B s a W 5 l L 0 F 1 d G 9 S Z W 1 v d m V k Q 2 9 s d W 1 u c z E u e 0 l Q L D J 9 J n F 1 b 3 Q 7 L C Z x d W 9 0 O 1 N l Y 3 R p b 2 4 x L 1 B p d G N o a W 5 n I C 0 g U G x h d G U g R G l z Y 2 l w b G l u Z S 9 B d X R v U m V t b 3 Z l Z E N v b H V t b n M x L n t P L V N 3 a W 5 n J S w z f S Z x d W 9 0 O y w m c X V v d D t T Z W N 0 a W 9 u M S 9 Q a X R j a G l u Z y A t I F B s Y X R l I E R p c 2 N p c G x p b m U v Q X V 0 b 1 J l b W 9 2 Z W R D b 2 x 1 b W 5 z M S 5 7 W i 1 T d 2 l u Z y U s N H 0 m c X V v d D s s J n F 1 b 3 Q 7 U 2 V j d G l v b j E v U G l 0 Y 2 h p b m c g L S B Q b G F 0 Z S B E a X N j a X B s a W 5 l L 0 F 1 d G 9 S Z W 1 v d m V k Q 2 9 s d W 1 u c z E u e 1 N 3 a W 5 n J S w 1 f S Z x d W 9 0 O y w m c X V v d D t T Z W N 0 a W 9 u M S 9 Q a X R j a G l u Z y A t I F B s Y X R l I E R p c 2 N p c G x p b m U v Q X V 0 b 1 J l b W 9 2 Z W R D b 2 x 1 b W 5 z M S 5 7 T y 1 D b 2 5 0 Y W N 0 J S w 2 f S Z x d W 9 0 O y w m c X V v d D t T Z W N 0 a W 9 u M S 9 Q a X R j a G l u Z y A t I F B s Y X R l I E R p c 2 N p c G x p b m U v Q X V 0 b 1 J l b W 9 2 Z W R D b 2 x 1 b W 5 z M S 5 7 W i 1 D b 2 5 0 Y W N 0 J S w 3 f S Z x d W 9 0 O y w m c X V v d D t T Z W N 0 a W 9 u M S 9 Q a X R j a G l u Z y A t I F B s Y X R l I E R p c 2 N p c G x p b m U v Q X V 0 b 1 J l b W 9 2 Z W R D b 2 x 1 b W 5 z M S 5 7 Q 2 9 u d G F j d C U s O H 0 m c X V v d D s s J n F 1 b 3 Q 7 U 2 V j d G l v b j E v U G l 0 Y 2 h p b m c g L S B Q b G F 0 Z S B E a X N j a X B s a W 5 l L 0 F 1 d G 9 S Z W 1 v d m V k Q 2 9 s d W 1 u c z E u e 1 p v b m U l L D l 9 J n F 1 b 3 Q 7 L C Z x d W 9 0 O 1 N l Y 3 R p b 2 4 x L 1 B p d G N o a W 5 n I C 0 g U G x h d G U g R G l z Y 2 l w b G l u Z S 9 B d X R v U m V t b 3 Z l Z E N v b H V t b n M x L n t Q Y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l 0 Y 2 h p b m c g L S B Q b G F 0 Z S B E a X N j a X B s a W 5 l L 0 F 1 d G 9 S Z W 1 v d m V k Q 2 9 s d W 1 u c z E u e 0 5 h b W U s M H 0 m c X V v d D s s J n F 1 b 3 Q 7 U 2 V j d G l v b j E v U G l 0 Y 2 h p b m c g L S B Q b G F 0 Z S B E a X N j a X B s a W 5 l L 0 F 1 d G 9 S Z W 1 v d m V k Q 2 9 s d W 1 u c z E u e 1 R l Y W 0 s M X 0 m c X V v d D s s J n F 1 b 3 Q 7 U 2 V j d G l v b j E v U G l 0 Y 2 h p b m c g L S B Q b G F 0 Z S B E a X N j a X B s a W 5 l L 0 F 1 d G 9 S Z W 1 v d m V k Q 2 9 s d W 1 u c z E u e 0 l Q L D J 9 J n F 1 b 3 Q 7 L C Z x d W 9 0 O 1 N l Y 3 R p b 2 4 x L 1 B p d G N o a W 5 n I C 0 g U G x h d G U g R G l z Y 2 l w b G l u Z S 9 B d X R v U m V t b 3 Z l Z E N v b H V t b n M x L n t P L V N 3 a W 5 n J S w z f S Z x d W 9 0 O y w m c X V v d D t T Z W N 0 a W 9 u M S 9 Q a X R j a G l u Z y A t I F B s Y X R l I E R p c 2 N p c G x p b m U v Q X V 0 b 1 J l b W 9 2 Z W R D b 2 x 1 b W 5 z M S 5 7 W i 1 T d 2 l u Z y U s N H 0 m c X V v d D s s J n F 1 b 3 Q 7 U 2 V j d G l v b j E v U G l 0 Y 2 h p b m c g L S B Q b G F 0 Z S B E a X N j a X B s a W 5 l L 0 F 1 d G 9 S Z W 1 v d m V k Q 2 9 s d W 1 u c z E u e 1 N 3 a W 5 n J S w 1 f S Z x d W 9 0 O y w m c X V v d D t T Z W N 0 a W 9 u M S 9 Q a X R j a G l u Z y A t I F B s Y X R l I E R p c 2 N p c G x p b m U v Q X V 0 b 1 J l b W 9 2 Z W R D b 2 x 1 b W 5 z M S 5 7 T y 1 D b 2 5 0 Y W N 0 J S w 2 f S Z x d W 9 0 O y w m c X V v d D t T Z W N 0 a W 9 u M S 9 Q a X R j a G l u Z y A t I F B s Y X R l I E R p c 2 N p c G x p b m U v Q X V 0 b 1 J l b W 9 2 Z W R D b 2 x 1 b W 5 z M S 5 7 W i 1 D b 2 5 0 Y W N 0 J S w 3 f S Z x d W 9 0 O y w m c X V v d D t T Z W N 0 a W 9 u M S 9 Q a X R j a G l u Z y A t I F B s Y X R l I E R p c 2 N p c G x p b m U v Q X V 0 b 1 J l b W 9 2 Z W R D b 2 x 1 b W 5 z M S 5 7 Q 2 9 u d G F j d C U s O H 0 m c X V v d D s s J n F 1 b 3 Q 7 U 2 V j d G l v b j E v U G l 0 Y 2 h p b m c g L S B Q b G F 0 Z S B E a X N j a X B s a W 5 l L 0 F 1 d G 9 S Z W 1 v d m V k Q 2 9 s d W 1 u c z E u e 1 p v b m U l L D l 9 J n F 1 b 3 Q 7 L C Z x d W 9 0 O 1 N l Y 3 R p b 2 4 x L 1 B p d G N o a W 5 n I C 0 g U G x h d G U g R G l z Y 2 l w b G l u Z S 9 B d X R v U m V t b 3 Z l Z E N v b H V t b n M x L n t Q Y W N l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R j a G l u Z y U y M C 0 l M j B Q b G F 0 Z S U y M E R p c 2 N p c G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U G x h d G U l M j B E a X N j a X B s a W 5 l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U G x h d G U l M j B E a X N j a X B s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U G x h d G U l M j B E a X N j a X B s a W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S C 1 N b 3 Z l b W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N j M z N z U y L T k 4 M W I t N G F m Y S 0 5 M j d i L W R h Y z Y 3 M j h l Z W F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l 0 Y 2 h p b m d f X 1 9 I X 0 1 v d m V t Z W 5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U Z W F t J n F 1 b 3 Q 7 L C Z x d W 9 0 O 0 l Q J n F 1 b 3 Q 7 L C Z x d W 9 0 O 0 Z B L V g m c X V v d D s s J n F 1 b 3 Q 7 R l Q t W C Z x d W 9 0 O y w m c X V v d D t G Q y 1 Y J n F 1 b 3 Q 7 L C Z x d W 9 0 O 0 Z T L V g m c X V v d D s s J n F 1 b 3 Q 7 R k 8 t W C Z x d W 9 0 O y w m c X V v d D t T S S 1 Y J n F 1 b 3 Q 7 L C Z x d W 9 0 O 1 N M L V g m c X V v d D s s J n F 1 b 3 Q 7 Q 1 U t W C Z x d W 9 0 O y w m c X V v d D t L Q y 1 Y J n F 1 b 3 Q 7 L C Z x d W 9 0 O 0 V Q L V g m c X V v d D s s J n F 1 b 3 Q 7 Q 0 g t W C Z x d W 9 0 O y w m c X V v d D t T Q y 1 Y J n F 1 b 3 Q 7 L C Z x d W 9 0 O 0 t O L V g m c X V v d D t d I i A v P j x F b n R y e S B U e X B l P S J G a W x s Q 2 9 s d W 1 u V H l w Z X M i I F Z h b H V l P S J z Q m d Z R k J R V U Z C U V l G Q l F V R k J R V U Z C Z z 0 9 I i A v P j x F b n R y e S B U e X B l P S J G a W x s T G F z d F V w Z G F 0 Z W Q i I F Z h b H V l P S J k M j A y N C 0 w N i 0 w N 1 Q y M T o 0 M j o x M S 4 y O T g 2 M j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l u Z y A t I E g t T W 9 2 Z W 1 l b n Q v Q X V 0 b 1 J l b W 9 2 Z W R D b 2 x 1 b W 5 z M S 5 7 T m F t Z S w w f S Z x d W 9 0 O y w m c X V v d D t T Z W N 0 a W 9 u M S 9 Q a X R j a G l u Z y A t I E g t T W 9 2 Z W 1 l b n Q v Q X V 0 b 1 J l b W 9 2 Z W R D b 2 x 1 b W 5 z M S 5 7 V G V h b S w x f S Z x d W 9 0 O y w m c X V v d D t T Z W N 0 a W 9 u M S 9 Q a X R j a G l u Z y A t I E g t T W 9 2 Z W 1 l b n Q v Q X V 0 b 1 J l b W 9 2 Z W R D b 2 x 1 b W 5 z M S 5 7 S V A s M n 0 m c X V v d D s s J n F 1 b 3 Q 7 U 2 V j d G l v b j E v U G l 0 Y 2 h p b m c g L S B I L U 1 v d m V t Z W 5 0 L 0 F 1 d G 9 S Z W 1 v d m V k Q 2 9 s d W 1 u c z E u e 0 Z B L V g s M 3 0 m c X V v d D s s J n F 1 b 3 Q 7 U 2 V j d G l v b j E v U G l 0 Y 2 h p b m c g L S B I L U 1 v d m V t Z W 5 0 L 0 F 1 d G 9 S Z W 1 v d m V k Q 2 9 s d W 1 u c z E u e 0 Z U L V g s N H 0 m c X V v d D s s J n F 1 b 3 Q 7 U 2 V j d G l v b j E v U G l 0 Y 2 h p b m c g L S B I L U 1 v d m V t Z W 5 0 L 0 F 1 d G 9 S Z W 1 v d m V k Q 2 9 s d W 1 u c z E u e 0 Z D L V g s N X 0 m c X V v d D s s J n F 1 b 3 Q 7 U 2 V j d G l v b j E v U G l 0 Y 2 h p b m c g L S B I L U 1 v d m V t Z W 5 0 L 0 F 1 d G 9 S Z W 1 v d m V k Q 2 9 s d W 1 u c z E u e 0 Z T L V g s N n 0 m c X V v d D s s J n F 1 b 3 Q 7 U 2 V j d G l v b j E v U G l 0 Y 2 h p b m c g L S B I L U 1 v d m V t Z W 5 0 L 0 F 1 d G 9 S Z W 1 v d m V k Q 2 9 s d W 1 u c z E u e 0 Z P L V g s N 3 0 m c X V v d D s s J n F 1 b 3 Q 7 U 2 V j d G l v b j E v U G l 0 Y 2 h p b m c g L S B I L U 1 v d m V t Z W 5 0 L 0 F 1 d G 9 S Z W 1 v d m V k Q 2 9 s d W 1 u c z E u e 1 N J L V g s O H 0 m c X V v d D s s J n F 1 b 3 Q 7 U 2 V j d G l v b j E v U G l 0 Y 2 h p b m c g L S B I L U 1 v d m V t Z W 5 0 L 0 F 1 d G 9 S Z W 1 v d m V k Q 2 9 s d W 1 u c z E u e 1 N M L V g s O X 0 m c X V v d D s s J n F 1 b 3 Q 7 U 2 V j d G l v b j E v U G l 0 Y 2 h p b m c g L S B I L U 1 v d m V t Z W 5 0 L 0 F 1 d G 9 S Z W 1 v d m V k Q 2 9 s d W 1 u c z E u e 0 N V L V g s M T B 9 J n F 1 b 3 Q 7 L C Z x d W 9 0 O 1 N l Y 3 R p b 2 4 x L 1 B p d G N o a W 5 n I C 0 g S C 1 N b 3 Z l b W V u d C 9 B d X R v U m V t b 3 Z l Z E N v b H V t b n M x L n t L Q y 1 Y L D E x f S Z x d W 9 0 O y w m c X V v d D t T Z W N 0 a W 9 u M S 9 Q a X R j a G l u Z y A t I E g t T W 9 2 Z W 1 l b n Q v Q X V 0 b 1 J l b W 9 2 Z W R D b 2 x 1 b W 5 z M S 5 7 R V A t W C w x M n 0 m c X V v d D s s J n F 1 b 3 Q 7 U 2 V j d G l v b j E v U G l 0 Y 2 h p b m c g L S B I L U 1 v d m V t Z W 5 0 L 0 F 1 d G 9 S Z W 1 v d m V k Q 2 9 s d W 1 u c z E u e 0 N I L V g s M T N 9 J n F 1 b 3 Q 7 L C Z x d W 9 0 O 1 N l Y 3 R p b 2 4 x L 1 B p d G N o a W 5 n I C 0 g S C 1 N b 3 Z l b W V u d C 9 B d X R v U m V t b 3 Z l Z E N v b H V t b n M x L n t T Q y 1 Y L D E 0 f S Z x d W 9 0 O y w m c X V v d D t T Z W N 0 a W 9 u M S 9 Q a X R j a G l u Z y A t I E g t T W 9 2 Z W 1 l b n Q v Q X V 0 b 1 J l b W 9 2 Z W R D b 2 x 1 b W 5 z M S 5 7 S 0 4 t W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p d G N o a W 5 n I C 0 g S C 1 N b 3 Z l b W V u d C 9 B d X R v U m V t b 3 Z l Z E N v b H V t b n M x L n t O Y W 1 l L D B 9 J n F 1 b 3 Q 7 L C Z x d W 9 0 O 1 N l Y 3 R p b 2 4 x L 1 B p d G N o a W 5 n I C 0 g S C 1 N b 3 Z l b W V u d C 9 B d X R v U m V t b 3 Z l Z E N v b H V t b n M x L n t U Z W F t L D F 9 J n F 1 b 3 Q 7 L C Z x d W 9 0 O 1 N l Y 3 R p b 2 4 x L 1 B p d G N o a W 5 n I C 0 g S C 1 N b 3 Z l b W V u d C 9 B d X R v U m V t b 3 Z l Z E N v b H V t b n M x L n t J U C w y f S Z x d W 9 0 O y w m c X V v d D t T Z W N 0 a W 9 u M S 9 Q a X R j a G l u Z y A t I E g t T W 9 2 Z W 1 l b n Q v Q X V 0 b 1 J l b W 9 2 Z W R D b 2 x 1 b W 5 z M S 5 7 R k E t W C w z f S Z x d W 9 0 O y w m c X V v d D t T Z W N 0 a W 9 u M S 9 Q a X R j a G l u Z y A t I E g t T W 9 2 Z W 1 l b n Q v Q X V 0 b 1 J l b W 9 2 Z W R D b 2 x 1 b W 5 z M S 5 7 R l Q t W C w 0 f S Z x d W 9 0 O y w m c X V v d D t T Z W N 0 a W 9 u M S 9 Q a X R j a G l u Z y A t I E g t T W 9 2 Z W 1 l b n Q v Q X V 0 b 1 J l b W 9 2 Z W R D b 2 x 1 b W 5 z M S 5 7 R k M t W C w 1 f S Z x d W 9 0 O y w m c X V v d D t T Z W N 0 a W 9 u M S 9 Q a X R j a G l u Z y A t I E g t T W 9 2 Z W 1 l b n Q v Q X V 0 b 1 J l b W 9 2 Z W R D b 2 x 1 b W 5 z M S 5 7 R l M t W C w 2 f S Z x d W 9 0 O y w m c X V v d D t T Z W N 0 a W 9 u M S 9 Q a X R j a G l u Z y A t I E g t T W 9 2 Z W 1 l b n Q v Q X V 0 b 1 J l b W 9 2 Z W R D b 2 x 1 b W 5 z M S 5 7 R k 8 t W C w 3 f S Z x d W 9 0 O y w m c X V v d D t T Z W N 0 a W 9 u M S 9 Q a X R j a G l u Z y A t I E g t T W 9 2 Z W 1 l b n Q v Q X V 0 b 1 J l b W 9 2 Z W R D b 2 x 1 b W 5 z M S 5 7 U 0 k t W C w 4 f S Z x d W 9 0 O y w m c X V v d D t T Z W N 0 a W 9 u M S 9 Q a X R j a G l u Z y A t I E g t T W 9 2 Z W 1 l b n Q v Q X V 0 b 1 J l b W 9 2 Z W R D b 2 x 1 b W 5 z M S 5 7 U 0 w t W C w 5 f S Z x d W 9 0 O y w m c X V v d D t T Z W N 0 a W 9 u M S 9 Q a X R j a G l u Z y A t I E g t T W 9 2 Z W 1 l b n Q v Q X V 0 b 1 J l b W 9 2 Z W R D b 2 x 1 b W 5 z M S 5 7 Q 1 U t W C w x M H 0 m c X V v d D s s J n F 1 b 3 Q 7 U 2 V j d G l v b j E v U G l 0 Y 2 h p b m c g L S B I L U 1 v d m V t Z W 5 0 L 0 F 1 d G 9 S Z W 1 v d m V k Q 2 9 s d W 1 u c z E u e 0 t D L V g s M T F 9 J n F 1 b 3 Q 7 L C Z x d W 9 0 O 1 N l Y 3 R p b 2 4 x L 1 B p d G N o a W 5 n I C 0 g S C 1 N b 3 Z l b W V u d C 9 B d X R v U m V t b 3 Z l Z E N v b H V t b n M x L n t F U C 1 Y L D E y f S Z x d W 9 0 O y w m c X V v d D t T Z W N 0 a W 9 u M S 9 Q a X R j a G l u Z y A t I E g t T W 9 2 Z W 1 l b n Q v Q X V 0 b 1 J l b W 9 2 Z W R D b 2 x 1 b W 5 z M S 5 7 Q 0 g t W C w x M 3 0 m c X V v d D s s J n F 1 b 3 Q 7 U 2 V j d G l v b j E v U G l 0 Y 2 h p b m c g L S B I L U 1 v d m V t Z W 5 0 L 0 F 1 d G 9 S Z W 1 v d m V k Q 2 9 s d W 1 u c z E u e 1 N D L V g s M T R 9 J n F 1 b 3 Q 7 L C Z x d W 9 0 O 1 N l Y 3 R p b 2 4 x L 1 B p d G N o a W 5 n I C 0 g S C 1 N b 3 Z l b W V u d C 9 B d X R v U m V t b 3 Z l Z E N v b H V t b n M x L n t L T i 1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p b m c l M j A t J T I w S C 1 N b 3 Z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C 0 l M j B I L U 1 v d m V t Z W 5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S C 1 N b 3 Z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L S U y M E g t T W 9 2 Z W 1 l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C 0 l M j B W L U 1 v d m V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5 O D M w N W E t Y 2 U 3 O C 0 0 Z j R i L T g 4 M z M t Z D J h N T A 3 Y T J h Y z Q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a X R j a G l u Z 1 9 f X 1 Z f T W 9 2 Z W 1 l b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R l Y W 0 m c X V v d D s s J n F 1 b 3 Q 7 S V A m c X V v d D s s J n F 1 b 3 Q 7 R k E t W i Z x d W 9 0 O y w m c X V v d D t G V C 1 a J n F 1 b 3 Q 7 L C Z x d W 9 0 O 0 Z D L V o m c X V v d D s s J n F 1 b 3 Q 7 R l M t W i Z x d W 9 0 O y w m c X V v d D t G T y 1 a J n F 1 b 3 Q 7 L C Z x d W 9 0 O 1 N J L V o m c X V v d D s s J n F 1 b 3 Q 7 U 0 w t W i Z x d W 9 0 O y w m c X V v d D t D V S 1 a J n F 1 b 3 Q 7 L C Z x d W 9 0 O 0 t D L V o m c X V v d D s s J n F 1 b 3 Q 7 R V A t W i Z x d W 9 0 O y w m c X V v d D t D S C 1 a J n F 1 b 3 Q 7 L C Z x d W 9 0 O 1 N D L V o m c X V v d D s s J n F 1 b 3 Q 7 S 0 4 t W i Z x d W 9 0 O 1 0 i I C 8 + P E V u d H J 5 I F R 5 c G U 9 I k Z p b G x D b 2 x 1 b W 5 U e X B l c y I g V m F s d W U 9 I n N C Z 1 l G Q l F V R k J R V U Z C U V V G Q l F V R 0 J R P T 0 i I C 8 + P E V u d H J 5 I F R 5 c G U 9 I k Z p b G x M Y X N 0 V X B k Y X R l Z C I g V m F s d W U 9 I m Q y M D I 0 L T A 2 L T A 3 V D I x O j Q y O j A 3 L j Y w M T M 4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a W 5 n I C 0 g V i 1 N b 3 Z l b W V u d C 9 B d X R v U m V t b 3 Z l Z E N v b H V t b n M x L n t O Y W 1 l L D B 9 J n F 1 b 3 Q 7 L C Z x d W 9 0 O 1 N l Y 3 R p b 2 4 x L 1 B p d G N o a W 5 n I C 0 g V i 1 N b 3 Z l b W V u d C 9 B d X R v U m V t b 3 Z l Z E N v b H V t b n M x L n t U Z W F t L D F 9 J n F 1 b 3 Q 7 L C Z x d W 9 0 O 1 N l Y 3 R p b 2 4 x L 1 B p d G N o a W 5 n I C 0 g V i 1 N b 3 Z l b W V u d C 9 B d X R v U m V t b 3 Z l Z E N v b H V t b n M x L n t J U C w y f S Z x d W 9 0 O y w m c X V v d D t T Z W N 0 a W 9 u M S 9 Q a X R j a G l u Z y A t I F Y t T W 9 2 Z W 1 l b n Q v Q X V 0 b 1 J l b W 9 2 Z W R D b 2 x 1 b W 5 z M S 5 7 R k E t W i w z f S Z x d W 9 0 O y w m c X V v d D t T Z W N 0 a W 9 u M S 9 Q a X R j a G l u Z y A t I F Y t T W 9 2 Z W 1 l b n Q v Q X V 0 b 1 J l b W 9 2 Z W R D b 2 x 1 b W 5 z M S 5 7 R l Q t W i w 0 f S Z x d W 9 0 O y w m c X V v d D t T Z W N 0 a W 9 u M S 9 Q a X R j a G l u Z y A t I F Y t T W 9 2 Z W 1 l b n Q v Q X V 0 b 1 J l b W 9 2 Z W R D b 2 x 1 b W 5 z M S 5 7 R k M t W i w 1 f S Z x d W 9 0 O y w m c X V v d D t T Z W N 0 a W 9 u M S 9 Q a X R j a G l u Z y A t I F Y t T W 9 2 Z W 1 l b n Q v Q X V 0 b 1 J l b W 9 2 Z W R D b 2 x 1 b W 5 z M S 5 7 R l M t W i w 2 f S Z x d W 9 0 O y w m c X V v d D t T Z W N 0 a W 9 u M S 9 Q a X R j a G l u Z y A t I F Y t T W 9 2 Z W 1 l b n Q v Q X V 0 b 1 J l b W 9 2 Z W R D b 2 x 1 b W 5 z M S 5 7 R k 8 t W i w 3 f S Z x d W 9 0 O y w m c X V v d D t T Z W N 0 a W 9 u M S 9 Q a X R j a G l u Z y A t I F Y t T W 9 2 Z W 1 l b n Q v Q X V 0 b 1 J l b W 9 2 Z W R D b 2 x 1 b W 5 z M S 5 7 U 0 k t W i w 4 f S Z x d W 9 0 O y w m c X V v d D t T Z W N 0 a W 9 u M S 9 Q a X R j a G l u Z y A t I F Y t T W 9 2 Z W 1 l b n Q v Q X V 0 b 1 J l b W 9 2 Z W R D b 2 x 1 b W 5 z M S 5 7 U 0 w t W i w 5 f S Z x d W 9 0 O y w m c X V v d D t T Z W N 0 a W 9 u M S 9 Q a X R j a G l u Z y A t I F Y t T W 9 2 Z W 1 l b n Q v Q X V 0 b 1 J l b W 9 2 Z W R D b 2 x 1 b W 5 z M S 5 7 Q 1 U t W i w x M H 0 m c X V v d D s s J n F 1 b 3 Q 7 U 2 V j d G l v b j E v U G l 0 Y 2 h p b m c g L S B W L U 1 v d m V t Z W 5 0 L 0 F 1 d G 9 S Z W 1 v d m V k Q 2 9 s d W 1 u c z E u e 0 t D L V o s M T F 9 J n F 1 b 3 Q 7 L C Z x d W 9 0 O 1 N l Y 3 R p b 2 4 x L 1 B p d G N o a W 5 n I C 0 g V i 1 N b 3 Z l b W V u d C 9 B d X R v U m V t b 3 Z l Z E N v b H V t b n M x L n t F U C 1 a L D E y f S Z x d W 9 0 O y w m c X V v d D t T Z W N 0 a W 9 u M S 9 Q a X R j a G l u Z y A t I F Y t T W 9 2 Z W 1 l b n Q v Q X V 0 b 1 J l b W 9 2 Z W R D b 2 x 1 b W 5 z M S 5 7 Q 0 g t W i w x M 3 0 m c X V v d D s s J n F 1 b 3 Q 7 U 2 V j d G l v b j E v U G l 0 Y 2 h p b m c g L S B W L U 1 v d m V t Z W 5 0 L 0 F 1 d G 9 S Z W 1 v d m V k Q 2 9 s d W 1 u c z E u e 1 N D L V o s M T R 9 J n F 1 b 3 Q 7 L C Z x d W 9 0 O 1 N l Y 3 R p b 2 4 x L 1 B p d G N o a W 5 n I C 0 g V i 1 N b 3 Z l b W V u d C 9 B d X R v U m V t b 3 Z l Z E N v b H V t b n M x L n t L T i 1 a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l 0 Y 2 h p b m c g L S B W L U 1 v d m V t Z W 5 0 L 0 F 1 d G 9 S Z W 1 v d m V k Q 2 9 s d W 1 u c z E u e 0 5 h b W U s M H 0 m c X V v d D s s J n F 1 b 3 Q 7 U 2 V j d G l v b j E v U G l 0 Y 2 h p b m c g L S B W L U 1 v d m V t Z W 5 0 L 0 F 1 d G 9 S Z W 1 v d m V k Q 2 9 s d W 1 u c z E u e 1 R l Y W 0 s M X 0 m c X V v d D s s J n F 1 b 3 Q 7 U 2 V j d G l v b j E v U G l 0 Y 2 h p b m c g L S B W L U 1 v d m V t Z W 5 0 L 0 F 1 d G 9 S Z W 1 v d m V k Q 2 9 s d W 1 u c z E u e 0 l Q L D J 9 J n F 1 b 3 Q 7 L C Z x d W 9 0 O 1 N l Y 3 R p b 2 4 x L 1 B p d G N o a W 5 n I C 0 g V i 1 N b 3 Z l b W V u d C 9 B d X R v U m V t b 3 Z l Z E N v b H V t b n M x L n t G Q S 1 a L D N 9 J n F 1 b 3 Q 7 L C Z x d W 9 0 O 1 N l Y 3 R p b 2 4 x L 1 B p d G N o a W 5 n I C 0 g V i 1 N b 3 Z l b W V u d C 9 B d X R v U m V t b 3 Z l Z E N v b H V t b n M x L n t G V C 1 a L D R 9 J n F 1 b 3 Q 7 L C Z x d W 9 0 O 1 N l Y 3 R p b 2 4 x L 1 B p d G N o a W 5 n I C 0 g V i 1 N b 3 Z l b W V u d C 9 B d X R v U m V t b 3 Z l Z E N v b H V t b n M x L n t G Q y 1 a L D V 9 J n F 1 b 3 Q 7 L C Z x d W 9 0 O 1 N l Y 3 R p b 2 4 x L 1 B p d G N o a W 5 n I C 0 g V i 1 N b 3 Z l b W V u d C 9 B d X R v U m V t b 3 Z l Z E N v b H V t b n M x L n t G U y 1 a L D Z 9 J n F 1 b 3 Q 7 L C Z x d W 9 0 O 1 N l Y 3 R p b 2 4 x L 1 B p d G N o a W 5 n I C 0 g V i 1 N b 3 Z l b W V u d C 9 B d X R v U m V t b 3 Z l Z E N v b H V t b n M x L n t G T y 1 a L D d 9 J n F 1 b 3 Q 7 L C Z x d W 9 0 O 1 N l Y 3 R p b 2 4 x L 1 B p d G N o a W 5 n I C 0 g V i 1 N b 3 Z l b W V u d C 9 B d X R v U m V t b 3 Z l Z E N v b H V t b n M x L n t T S S 1 a L D h 9 J n F 1 b 3 Q 7 L C Z x d W 9 0 O 1 N l Y 3 R p b 2 4 x L 1 B p d G N o a W 5 n I C 0 g V i 1 N b 3 Z l b W V u d C 9 B d X R v U m V t b 3 Z l Z E N v b H V t b n M x L n t T T C 1 a L D l 9 J n F 1 b 3 Q 7 L C Z x d W 9 0 O 1 N l Y 3 R p b 2 4 x L 1 B p d G N o a W 5 n I C 0 g V i 1 N b 3 Z l b W V u d C 9 B d X R v U m V t b 3 Z l Z E N v b H V t b n M x L n t D V S 1 a L D E w f S Z x d W 9 0 O y w m c X V v d D t T Z W N 0 a W 9 u M S 9 Q a X R j a G l u Z y A t I F Y t T W 9 2 Z W 1 l b n Q v Q X V 0 b 1 J l b W 9 2 Z W R D b 2 x 1 b W 5 z M S 5 7 S 0 M t W i w x M X 0 m c X V v d D s s J n F 1 b 3 Q 7 U 2 V j d G l v b j E v U G l 0 Y 2 h p b m c g L S B W L U 1 v d m V t Z W 5 0 L 0 F 1 d G 9 S Z W 1 v d m V k Q 2 9 s d W 1 u c z E u e 0 V Q L V o s M T J 9 J n F 1 b 3 Q 7 L C Z x d W 9 0 O 1 N l Y 3 R p b 2 4 x L 1 B p d G N o a W 5 n I C 0 g V i 1 N b 3 Z l b W V u d C 9 B d X R v U m V t b 3 Z l Z E N v b H V t b n M x L n t D S C 1 a L D E z f S Z x d W 9 0 O y w m c X V v d D t T Z W N 0 a W 9 u M S 9 Q a X R j a G l u Z y A t I F Y t T W 9 2 Z W 1 l b n Q v Q X V 0 b 1 J l b W 9 2 Z W R D b 2 x 1 b W 5 z M S 5 7 U 0 M t W i w x N H 0 m c X V v d D s s J n F 1 b 3 Q 7 U 2 V j d G l v b j E v U G l 0 Y 2 h p b m c g L S B W L U 1 v d m V t Z W 5 0 L 0 F 1 d G 9 S Z W 1 v d m V k Q 2 9 s d W 1 u c z E u e 0 t O L V o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R j a G l u Z y U y M C 0 l M j B W L U 1 v d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L S U y M F Y t T W 9 2 Z W 1 l b n Q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C 0 l M j B W L U 1 v d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A t J T I w V i 1 N b 3 Z l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W 5 k Y X J k J T I w U G l 0 Y 2 h p b m c l M j B U Y W J s Z T w v S X R l b V B h d G g + P C 9 J d G V t T G 9 j Y X R p b 2 4 + P F N 0 Y W J s Z U V u d H J p Z X M + P E V u d H J 5 I F R 5 c G U 9 I l F 1 Z X J 5 S U Q i I F Z h b H V l P S J z M z U z O T U 2 N W U t N G N i N C 0 0 Z j A x L W I w Y T Y t N z M 0 M T A 2 Z T g w M G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X 1 N 0 Y W 5 k Y X J k X 1 B p d G N o a W 5 n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F Q w O T o 0 O T o 0 M i 4 3 O D Q 4 N z I z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O Y W 1 l J n F 1 b 3 Q 7 L C Z x d W 9 0 O 0 F n Z S Z x d W 9 0 O y w m c X V v d D t U b S Z x d W 9 0 O y w m c X V v d D t M Z y Z x d W 9 0 O y w m c X V v d D t X J n F 1 b 3 Q 7 L C Z x d W 9 0 O 0 w m c X V v d D s s J n F 1 b 3 Q 7 V y 1 M J S Z x d W 9 0 O y w m c X V v d D t F U k E m c X V v d D s s J n F 1 b 3 Q 7 R y Z x d W 9 0 O y w m c X V v d D t H U y Z x d W 9 0 O y w m c X V v d D t H R i Z x d W 9 0 O y w m c X V v d D t D R y Z x d W 9 0 O y w m c X V v d D t T S E 8 m c X V v d D s s J n F 1 b 3 Q 7 U 1 Y m c X V v d D s s J n F 1 b 3 Q 7 S V A m c X V v d D s s J n F 1 b 3 Q 7 S C Z x d W 9 0 O y w m c X V v d D t S J n F 1 b 3 Q 7 L C Z x d W 9 0 O 0 V S J n F 1 b 3 Q 7 L C Z x d W 9 0 O 0 h S J n F 1 b 3 Q 7 L C Z x d W 9 0 O 0 J C J n F 1 b 3 Q 7 L C Z x d W 9 0 O 0 l C Q i Z x d W 9 0 O y w m c X V v d D t T T y Z x d W 9 0 O y w m c X V v d D t I Q l A m c X V v d D s s J n F 1 b 3 Q 7 Q k s m c X V v d D s s J n F 1 b 3 Q 7 V 1 A m c X V v d D s s J n F 1 b 3 Q 7 Q k Y m c X V v d D s s J n F 1 b 3 Q 7 R V J B K y Z x d W 9 0 O y w m c X V v d D t G S V A m c X V v d D s s J n F 1 b 3 Q 7 V 0 h J U C Z x d W 9 0 O y w m c X V v d D t I O S Z x d W 9 0 O y w m c X V v d D t I U j k m c X V v d D s s J n F 1 b 3 Q 7 Q k I 5 J n F 1 b 3 Q 7 L C Z x d W 9 0 O 1 N P O S Z x d W 9 0 O y w m c X V v d D t T T y 9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T d G F u Z G F y Z C B Q a X R j a G l u Z y B U Y W J s Z S 9 B d X R v U m V t b 3 Z l Z E N v b H V t b n M x L n t O Y W 1 l L D B 9 J n F 1 b 3 Q 7 L C Z x d W 9 0 O 1 N l Y 3 R p b 2 4 x L 1 B s Y X l l c i B T d G F u Z G F y Z C B Q a X R j a G l u Z y B U Y W J s Z S 9 B d X R v U m V t b 3 Z l Z E N v b H V t b n M x L n t B Z 2 U s M X 0 m c X V v d D s s J n F 1 b 3 Q 7 U 2 V j d G l v b j E v U G x h e W V y I F N 0 Y W 5 k Y X J k I F B p d G N o a W 5 n I F R h Y m x l L 0 F 1 d G 9 S Z W 1 v d m V k Q 2 9 s d W 1 u c z E u e 1 R t L D J 9 J n F 1 b 3 Q 7 L C Z x d W 9 0 O 1 N l Y 3 R p b 2 4 x L 1 B s Y X l l c i B T d G F u Z G F y Z C B Q a X R j a G l u Z y B U Y W J s Z S 9 B d X R v U m V t b 3 Z l Z E N v b H V t b n M x L n t M Z y w z f S Z x d W 9 0 O y w m c X V v d D t T Z W N 0 a W 9 u M S 9 Q b G F 5 Z X I g U 3 R h b m R h c m Q g U G l 0 Y 2 h p b m c g V G F i b G U v Q X V 0 b 1 J l b W 9 2 Z W R D b 2 x 1 b W 5 z M S 5 7 V y w 0 f S Z x d W 9 0 O y w m c X V v d D t T Z W N 0 a W 9 u M S 9 Q b G F 5 Z X I g U 3 R h b m R h c m Q g U G l 0 Y 2 h p b m c g V G F i b G U v Q X V 0 b 1 J l b W 9 2 Z W R D b 2 x 1 b W 5 z M S 5 7 T C w 1 f S Z x d W 9 0 O y w m c X V v d D t T Z W N 0 a W 9 u M S 9 Q b G F 5 Z X I g U 3 R h b m R h c m Q g U G l 0 Y 2 h p b m c g V G F i b G U v Q X V 0 b 1 J l b W 9 2 Z W R D b 2 x 1 b W 5 z M S 5 7 V y 1 M J S w 2 f S Z x d W 9 0 O y w m c X V v d D t T Z W N 0 a W 9 u M S 9 Q b G F 5 Z X I g U 3 R h b m R h c m Q g U G l 0 Y 2 h p b m c g V G F i b G U v Q X V 0 b 1 J l b W 9 2 Z W R D b 2 x 1 b W 5 z M S 5 7 R V J B L D d 9 J n F 1 b 3 Q 7 L C Z x d W 9 0 O 1 N l Y 3 R p b 2 4 x L 1 B s Y X l l c i B T d G F u Z G F y Z C B Q a X R j a G l u Z y B U Y W J s Z S 9 B d X R v U m V t b 3 Z l Z E N v b H V t b n M x L n t H L D h 9 J n F 1 b 3 Q 7 L C Z x d W 9 0 O 1 N l Y 3 R p b 2 4 x L 1 B s Y X l l c i B T d G F u Z G F y Z C B Q a X R j a G l u Z y B U Y W J s Z S 9 B d X R v U m V t b 3 Z l Z E N v b H V t b n M x L n t H U y w 5 f S Z x d W 9 0 O y w m c X V v d D t T Z W N 0 a W 9 u M S 9 Q b G F 5 Z X I g U 3 R h b m R h c m Q g U G l 0 Y 2 h p b m c g V G F i b G U v Q X V 0 b 1 J l b W 9 2 Z W R D b 2 x 1 b W 5 z M S 5 7 R 0 Y s M T B 9 J n F 1 b 3 Q 7 L C Z x d W 9 0 O 1 N l Y 3 R p b 2 4 x L 1 B s Y X l l c i B T d G F u Z G F y Z C B Q a X R j a G l u Z y B U Y W J s Z S 9 B d X R v U m V t b 3 Z l Z E N v b H V t b n M x L n t D R y w x M X 0 m c X V v d D s s J n F 1 b 3 Q 7 U 2 V j d G l v b j E v U G x h e W V y I F N 0 Y W 5 k Y X J k I F B p d G N o a W 5 n I F R h Y m x l L 0 F 1 d G 9 S Z W 1 v d m V k Q 2 9 s d W 1 u c z E u e 1 N I T y w x M n 0 m c X V v d D s s J n F 1 b 3 Q 7 U 2 V j d G l v b j E v U G x h e W V y I F N 0 Y W 5 k Y X J k I F B p d G N o a W 5 n I F R h Y m x l L 0 F 1 d G 9 S Z W 1 v d m V k Q 2 9 s d W 1 u c z E u e 1 N W L D E z f S Z x d W 9 0 O y w m c X V v d D t T Z W N 0 a W 9 u M S 9 Q b G F 5 Z X I g U 3 R h b m R h c m Q g U G l 0 Y 2 h p b m c g V G F i b G U v Q X V 0 b 1 J l b W 9 2 Z W R D b 2 x 1 b W 5 z M S 5 7 S V A s M T R 9 J n F 1 b 3 Q 7 L C Z x d W 9 0 O 1 N l Y 3 R p b 2 4 x L 1 B s Y X l l c i B T d G F u Z G F y Z C B Q a X R j a G l u Z y B U Y W J s Z S 9 B d X R v U m V t b 3 Z l Z E N v b H V t b n M x L n t I L D E 1 f S Z x d W 9 0 O y w m c X V v d D t T Z W N 0 a W 9 u M S 9 Q b G F 5 Z X I g U 3 R h b m R h c m Q g U G l 0 Y 2 h p b m c g V G F i b G U v Q X V 0 b 1 J l b W 9 2 Z W R D b 2 x 1 b W 5 z M S 5 7 U i w x N n 0 m c X V v d D s s J n F 1 b 3 Q 7 U 2 V j d G l v b j E v U G x h e W V y I F N 0 Y W 5 k Y X J k I F B p d G N o a W 5 n I F R h Y m x l L 0 F 1 d G 9 S Z W 1 v d m V k Q 2 9 s d W 1 u c z E u e 0 V S L D E 3 f S Z x d W 9 0 O y w m c X V v d D t T Z W N 0 a W 9 u M S 9 Q b G F 5 Z X I g U 3 R h b m R h c m Q g U G l 0 Y 2 h p b m c g V G F i b G U v Q X V 0 b 1 J l b W 9 2 Z W R D b 2 x 1 b W 5 z M S 5 7 S F I s M T h 9 J n F 1 b 3 Q 7 L C Z x d W 9 0 O 1 N l Y 3 R p b 2 4 x L 1 B s Y X l l c i B T d G F u Z G F y Z C B Q a X R j a G l u Z y B U Y W J s Z S 9 B d X R v U m V t b 3 Z l Z E N v b H V t b n M x L n t C Q i w x O X 0 m c X V v d D s s J n F 1 b 3 Q 7 U 2 V j d G l v b j E v U G x h e W V y I F N 0 Y W 5 k Y X J k I F B p d G N o a W 5 n I F R h Y m x l L 0 F 1 d G 9 S Z W 1 v d m V k Q 2 9 s d W 1 u c z E u e 0 l C Q i w y M H 0 m c X V v d D s s J n F 1 b 3 Q 7 U 2 V j d G l v b j E v U G x h e W V y I F N 0 Y W 5 k Y X J k I F B p d G N o a W 5 n I F R h Y m x l L 0 F 1 d G 9 S Z W 1 v d m V k Q 2 9 s d W 1 u c z E u e 1 N P L D I x f S Z x d W 9 0 O y w m c X V v d D t T Z W N 0 a W 9 u M S 9 Q b G F 5 Z X I g U 3 R h b m R h c m Q g U G l 0 Y 2 h p b m c g V G F i b G U v Q X V 0 b 1 J l b W 9 2 Z W R D b 2 x 1 b W 5 z M S 5 7 S E J Q L D I y f S Z x d W 9 0 O y w m c X V v d D t T Z W N 0 a W 9 u M S 9 Q b G F 5 Z X I g U 3 R h b m R h c m Q g U G l 0 Y 2 h p b m c g V G F i b G U v Q X V 0 b 1 J l b W 9 2 Z W R D b 2 x 1 b W 5 z M S 5 7 Q k s s M j N 9 J n F 1 b 3 Q 7 L C Z x d W 9 0 O 1 N l Y 3 R p b 2 4 x L 1 B s Y X l l c i B T d G F u Z G F y Z C B Q a X R j a G l u Z y B U Y W J s Z S 9 B d X R v U m V t b 3 Z l Z E N v b H V t b n M x L n t X U C w y N H 0 m c X V v d D s s J n F 1 b 3 Q 7 U 2 V j d G l v b j E v U G x h e W V y I F N 0 Y W 5 k Y X J k I F B p d G N o a W 5 n I F R h Y m x l L 0 F 1 d G 9 S Z W 1 v d m V k Q 2 9 s d W 1 u c z E u e 0 J G L D I 1 f S Z x d W 9 0 O y w m c X V v d D t T Z W N 0 a W 9 u M S 9 Q b G F 5 Z X I g U 3 R h b m R h c m Q g U G l 0 Y 2 h p b m c g V G F i b G U v Q X V 0 b 1 J l b W 9 2 Z W R D b 2 x 1 b W 5 z M S 5 7 R V J B K y w y N n 0 m c X V v d D s s J n F 1 b 3 Q 7 U 2 V j d G l v b j E v U G x h e W V y I F N 0 Y W 5 k Y X J k I F B p d G N o a W 5 n I F R h Y m x l L 0 F 1 d G 9 S Z W 1 v d m V k Q 2 9 s d W 1 u c z E u e 0 Z J U C w y N 3 0 m c X V v d D s s J n F 1 b 3 Q 7 U 2 V j d G l v b j E v U G x h e W V y I F N 0 Y W 5 k Y X J k I F B p d G N o a W 5 n I F R h Y m x l L 0 F 1 d G 9 S Z W 1 v d m V k Q 2 9 s d W 1 u c z E u e 1 d I S V A s M j h 9 J n F 1 b 3 Q 7 L C Z x d W 9 0 O 1 N l Y 3 R p b 2 4 x L 1 B s Y X l l c i B T d G F u Z G F y Z C B Q a X R j a G l u Z y B U Y W J s Z S 9 B d X R v U m V t b 3 Z l Z E N v b H V t b n M x L n t I O S w y O X 0 m c X V v d D s s J n F 1 b 3 Q 7 U 2 V j d G l v b j E v U G x h e W V y I F N 0 Y W 5 k Y X J k I F B p d G N o a W 5 n I F R h Y m x l L 0 F 1 d G 9 S Z W 1 v d m V k Q 2 9 s d W 1 u c z E u e 0 h S O S w z M H 0 m c X V v d D s s J n F 1 b 3 Q 7 U 2 V j d G l v b j E v U G x h e W V y I F N 0 Y W 5 k Y X J k I F B p d G N o a W 5 n I F R h Y m x l L 0 F 1 d G 9 S Z W 1 v d m V k Q 2 9 s d W 1 u c z E u e 0 J C O S w z M X 0 m c X V v d D s s J n F 1 b 3 Q 7 U 2 V j d G l v b j E v U G x h e W V y I F N 0 Y W 5 k Y X J k I F B p d G N o a W 5 n I F R h Y m x l L 0 F 1 d G 9 S Z W 1 v d m V k Q 2 9 s d W 1 u c z E u e 1 N P O S w z M n 0 m c X V v d D s s J n F 1 b 3 Q 7 U 2 V j d G l v b j E v U G x h e W V y I F N 0 Y W 5 k Y X J k I F B p d G N o a W 5 n I F R h Y m x l L 0 F 1 d G 9 S Z W 1 v d m V k Q 2 9 s d W 1 u c z E u e 1 N P L 1 c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Q b G F 5 Z X I g U 3 R h b m R h c m Q g U G l 0 Y 2 h p b m c g V G F i b G U v Q X V 0 b 1 J l b W 9 2 Z W R D b 2 x 1 b W 5 z M S 5 7 T m F t Z S w w f S Z x d W 9 0 O y w m c X V v d D t T Z W N 0 a W 9 u M S 9 Q b G F 5 Z X I g U 3 R h b m R h c m Q g U G l 0 Y 2 h p b m c g V G F i b G U v Q X V 0 b 1 J l b W 9 2 Z W R D b 2 x 1 b W 5 z M S 5 7 Q W d l L D F 9 J n F 1 b 3 Q 7 L C Z x d W 9 0 O 1 N l Y 3 R p b 2 4 x L 1 B s Y X l l c i B T d G F u Z G F y Z C B Q a X R j a G l u Z y B U Y W J s Z S 9 B d X R v U m V t b 3 Z l Z E N v b H V t b n M x L n t U b S w y f S Z x d W 9 0 O y w m c X V v d D t T Z W N 0 a W 9 u M S 9 Q b G F 5 Z X I g U 3 R h b m R h c m Q g U G l 0 Y 2 h p b m c g V G F i b G U v Q X V 0 b 1 J l b W 9 2 Z W R D b 2 x 1 b W 5 z M S 5 7 T G c s M 3 0 m c X V v d D s s J n F 1 b 3 Q 7 U 2 V j d G l v b j E v U G x h e W V y I F N 0 Y W 5 k Y X J k I F B p d G N o a W 5 n I F R h Y m x l L 0 F 1 d G 9 S Z W 1 v d m V k Q 2 9 s d W 1 u c z E u e 1 c s N H 0 m c X V v d D s s J n F 1 b 3 Q 7 U 2 V j d G l v b j E v U G x h e W V y I F N 0 Y W 5 k Y X J k I F B p d G N o a W 5 n I F R h Y m x l L 0 F 1 d G 9 S Z W 1 v d m V k Q 2 9 s d W 1 u c z E u e 0 w s N X 0 m c X V v d D s s J n F 1 b 3 Q 7 U 2 V j d G l v b j E v U G x h e W V y I F N 0 Y W 5 k Y X J k I F B p d G N o a W 5 n I F R h Y m x l L 0 F 1 d G 9 S Z W 1 v d m V k Q 2 9 s d W 1 u c z E u e 1 c t T C U s N n 0 m c X V v d D s s J n F 1 b 3 Q 7 U 2 V j d G l v b j E v U G x h e W V y I F N 0 Y W 5 k Y X J k I F B p d G N o a W 5 n I F R h Y m x l L 0 F 1 d G 9 S Z W 1 v d m V k Q 2 9 s d W 1 u c z E u e 0 V S Q S w 3 f S Z x d W 9 0 O y w m c X V v d D t T Z W N 0 a W 9 u M S 9 Q b G F 5 Z X I g U 3 R h b m R h c m Q g U G l 0 Y 2 h p b m c g V G F i b G U v Q X V 0 b 1 J l b W 9 2 Z W R D b 2 x 1 b W 5 z M S 5 7 R y w 4 f S Z x d W 9 0 O y w m c X V v d D t T Z W N 0 a W 9 u M S 9 Q b G F 5 Z X I g U 3 R h b m R h c m Q g U G l 0 Y 2 h p b m c g V G F i b G U v Q X V 0 b 1 J l b W 9 2 Z W R D b 2 x 1 b W 5 z M S 5 7 R 1 M s O X 0 m c X V v d D s s J n F 1 b 3 Q 7 U 2 V j d G l v b j E v U G x h e W V y I F N 0 Y W 5 k Y X J k I F B p d G N o a W 5 n I F R h Y m x l L 0 F 1 d G 9 S Z W 1 v d m V k Q 2 9 s d W 1 u c z E u e 0 d G L D E w f S Z x d W 9 0 O y w m c X V v d D t T Z W N 0 a W 9 u M S 9 Q b G F 5 Z X I g U 3 R h b m R h c m Q g U G l 0 Y 2 h p b m c g V G F i b G U v Q X V 0 b 1 J l b W 9 2 Z W R D b 2 x 1 b W 5 z M S 5 7 Q 0 c s M T F 9 J n F 1 b 3 Q 7 L C Z x d W 9 0 O 1 N l Y 3 R p b 2 4 x L 1 B s Y X l l c i B T d G F u Z G F y Z C B Q a X R j a G l u Z y B U Y W J s Z S 9 B d X R v U m V t b 3 Z l Z E N v b H V t b n M x L n t T S E 8 s M T J 9 J n F 1 b 3 Q 7 L C Z x d W 9 0 O 1 N l Y 3 R p b 2 4 x L 1 B s Y X l l c i B T d G F u Z G F y Z C B Q a X R j a G l u Z y B U Y W J s Z S 9 B d X R v U m V t b 3 Z l Z E N v b H V t b n M x L n t T V i w x M 3 0 m c X V v d D s s J n F 1 b 3 Q 7 U 2 V j d G l v b j E v U G x h e W V y I F N 0 Y W 5 k Y X J k I F B p d G N o a W 5 n I F R h Y m x l L 0 F 1 d G 9 S Z W 1 v d m V k Q 2 9 s d W 1 u c z E u e 0 l Q L D E 0 f S Z x d W 9 0 O y w m c X V v d D t T Z W N 0 a W 9 u M S 9 Q b G F 5 Z X I g U 3 R h b m R h c m Q g U G l 0 Y 2 h p b m c g V G F i b G U v Q X V 0 b 1 J l b W 9 2 Z W R D b 2 x 1 b W 5 z M S 5 7 S C w x N X 0 m c X V v d D s s J n F 1 b 3 Q 7 U 2 V j d G l v b j E v U G x h e W V y I F N 0 Y W 5 k Y X J k I F B p d G N o a W 5 n I F R h Y m x l L 0 F 1 d G 9 S Z W 1 v d m V k Q 2 9 s d W 1 u c z E u e 1 I s M T Z 9 J n F 1 b 3 Q 7 L C Z x d W 9 0 O 1 N l Y 3 R p b 2 4 x L 1 B s Y X l l c i B T d G F u Z G F y Z C B Q a X R j a G l u Z y B U Y W J s Z S 9 B d X R v U m V t b 3 Z l Z E N v b H V t b n M x L n t F U i w x N 3 0 m c X V v d D s s J n F 1 b 3 Q 7 U 2 V j d G l v b j E v U G x h e W V y I F N 0 Y W 5 k Y X J k I F B p d G N o a W 5 n I F R h Y m x l L 0 F 1 d G 9 S Z W 1 v d m V k Q 2 9 s d W 1 u c z E u e 0 h S L D E 4 f S Z x d W 9 0 O y w m c X V v d D t T Z W N 0 a W 9 u M S 9 Q b G F 5 Z X I g U 3 R h b m R h c m Q g U G l 0 Y 2 h p b m c g V G F i b G U v Q X V 0 b 1 J l b W 9 2 Z W R D b 2 x 1 b W 5 z M S 5 7 Q k I s M T l 9 J n F 1 b 3 Q 7 L C Z x d W 9 0 O 1 N l Y 3 R p b 2 4 x L 1 B s Y X l l c i B T d G F u Z G F y Z C B Q a X R j a G l u Z y B U Y W J s Z S 9 B d X R v U m V t b 3 Z l Z E N v b H V t b n M x L n t J Q k I s M j B 9 J n F 1 b 3 Q 7 L C Z x d W 9 0 O 1 N l Y 3 R p b 2 4 x L 1 B s Y X l l c i B T d G F u Z G F y Z C B Q a X R j a G l u Z y B U Y W J s Z S 9 B d X R v U m V t b 3 Z l Z E N v b H V t b n M x L n t T T y w y M X 0 m c X V v d D s s J n F 1 b 3 Q 7 U 2 V j d G l v b j E v U G x h e W V y I F N 0 Y W 5 k Y X J k I F B p d G N o a W 5 n I F R h Y m x l L 0 F 1 d G 9 S Z W 1 v d m V k Q 2 9 s d W 1 u c z E u e 0 h C U C w y M n 0 m c X V v d D s s J n F 1 b 3 Q 7 U 2 V j d G l v b j E v U G x h e W V y I F N 0 Y W 5 k Y X J k I F B p d G N o a W 5 n I F R h Y m x l L 0 F 1 d G 9 S Z W 1 v d m V k Q 2 9 s d W 1 u c z E u e 0 J L L D I z f S Z x d W 9 0 O y w m c X V v d D t T Z W N 0 a W 9 u M S 9 Q b G F 5 Z X I g U 3 R h b m R h c m Q g U G l 0 Y 2 h p b m c g V G F i b G U v Q X V 0 b 1 J l b W 9 2 Z W R D b 2 x 1 b W 5 z M S 5 7 V 1 A s M j R 9 J n F 1 b 3 Q 7 L C Z x d W 9 0 O 1 N l Y 3 R p b 2 4 x L 1 B s Y X l l c i B T d G F u Z G F y Z C B Q a X R j a G l u Z y B U Y W J s Z S 9 B d X R v U m V t b 3 Z l Z E N v b H V t b n M x L n t C R i w y N X 0 m c X V v d D s s J n F 1 b 3 Q 7 U 2 V j d G l v b j E v U G x h e W V y I F N 0 Y W 5 k Y X J k I F B p d G N o a W 5 n I F R h Y m x l L 0 F 1 d G 9 S Z W 1 v d m V k Q 2 9 s d W 1 u c z E u e 0 V S Q S s s M j Z 9 J n F 1 b 3 Q 7 L C Z x d W 9 0 O 1 N l Y 3 R p b 2 4 x L 1 B s Y X l l c i B T d G F u Z G F y Z C B Q a X R j a G l u Z y B U Y W J s Z S 9 B d X R v U m V t b 3 Z l Z E N v b H V t b n M x L n t G S V A s M j d 9 J n F 1 b 3 Q 7 L C Z x d W 9 0 O 1 N l Y 3 R p b 2 4 x L 1 B s Y X l l c i B T d G F u Z G F y Z C B Q a X R j a G l u Z y B U Y W J s Z S 9 B d X R v U m V t b 3 Z l Z E N v b H V t b n M x L n t X S E l Q L D I 4 f S Z x d W 9 0 O y w m c X V v d D t T Z W N 0 a W 9 u M S 9 Q b G F 5 Z X I g U 3 R h b m R h c m Q g U G l 0 Y 2 h p b m c g V G F i b G U v Q X V 0 b 1 J l b W 9 2 Z W R D b 2 x 1 b W 5 z M S 5 7 S D k s M j l 9 J n F 1 b 3 Q 7 L C Z x d W 9 0 O 1 N l Y 3 R p b 2 4 x L 1 B s Y X l l c i B T d G F u Z G F y Z C B Q a X R j a G l u Z y B U Y W J s Z S 9 B d X R v U m V t b 3 Z l Z E N v b H V t b n M x L n t I U j k s M z B 9 J n F 1 b 3 Q 7 L C Z x d W 9 0 O 1 N l Y 3 R p b 2 4 x L 1 B s Y X l l c i B T d G F u Z G F y Z C B Q a X R j a G l u Z y B U Y W J s Z S 9 B d X R v U m V t b 3 Z l Z E N v b H V t b n M x L n t C Q j k s M z F 9 J n F 1 b 3 Q 7 L C Z x d W 9 0 O 1 N l Y 3 R p b 2 4 x L 1 B s Y X l l c i B T d G F u Z G F y Z C B Q a X R j a G l u Z y B U Y W J s Z S 9 B d X R v U m V t b 3 Z l Z E N v b H V t b n M x L n t T T z k s M z J 9 J n F 1 b 3 Q 7 L C Z x d W 9 0 O 1 N l Y 3 R p b 2 4 x L 1 B s Y X l l c i B T d G F u Z G F y Z C B Q a X R j a G l u Z y B U Y W J s Z S 9 B d X R v U m V t b 3 Z l Z E N v b H V t b n M x L n t T T y 9 X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J T I w U 3 R h b m R h c m Q l M j B Q a X R j a G l u Z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W 5 k Y X J k J T I w U G l 0 Y 2 h p b m c l M j B U Y W J s Z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b m R h c m Q l M j B Q a X R j a G l u Z y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b m R h c m Q l M j B Q a X R j a G l u Z y U y M F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W 5 k Y X J k J T I w U G l 0 Y 2 h p b m c l M j B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u Z G F y Z C U y M F B p d G N o a W 5 n J T I w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u Z G F y Z C U y M F B p d G N o a W 5 n J T I w V G F i b G U v R X h 0 c m F j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z 1 r c O m 9 R K J s 5 e l l f V T 0 A A A A A A I A A A A A A B B m A A A A A Q A A I A A A A M q e c 2 K P d n X M 8 E m d 5 c J U c C b t o N V M t E i a Z F T 5 9 n 2 s F S s o A A A A A A 6 A A A A A A g A A I A A A A O 4 W P 9 p R S 5 z f G R I 8 N i z Q 6 e j T n c + o C S / R o k I + g F c H 3 w d j U A A A A H J S R N H / m 6 G h u f u R A I E p U I 3 2 V S d / H 0 7 o E 1 U W Q f c n g L q z S 2 u O H A j e w E u Y W M g g Y z K c B h B S y m m X 4 n N o t k o N l x c 3 R Q K n f D + x b 7 U c o H s a Y u 0 1 9 o R 9 Q A A A A L 6 / q j K X A m N X o j M q l K R d I x / 4 e 9 k p I 8 s z i t k a v b L T f g l d z W X Y q G C 9 i + 2 w b k D / d T D P U l k m J T E H p o 1 v m Q J + A N p 4 j V 8 = < / D a t a M a s h u p > 
</file>

<file path=customXml/itemProps1.xml><?xml version="1.0" encoding="utf-8"?>
<ds:datastoreItem xmlns:ds="http://schemas.openxmlformats.org/officeDocument/2006/customXml" ds:itemID="{39CA3B2A-BDA9-4BD0-BD9E-26C6B9FF10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Pitchers - Current</vt:lpstr>
      <vt:lpstr>Player Standard Pitching Table</vt:lpstr>
      <vt:lpstr>P - Batted Ball</vt:lpstr>
      <vt:lpstr>Pitchers - Statcast</vt:lpstr>
      <vt:lpstr>P - Advanced</vt:lpstr>
      <vt:lpstr>Pitching - V-Movement</vt:lpstr>
      <vt:lpstr>Pitching - H-Movement</vt:lpstr>
      <vt:lpstr>Pitching - Plate Discipline</vt:lpstr>
      <vt:lpstr>Pitching - Velocity</vt:lpstr>
      <vt:lpstr>Pitching - Pitch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2024-05-18T12:07:02Z</dcterms:created>
  <dcterms:modified xsi:type="dcterms:W3CDTF">2024-06-08T09:53:52Z</dcterms:modified>
</cp:coreProperties>
</file>