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Output\"/>
    </mc:Choice>
  </mc:AlternateContent>
  <xr:revisionPtr revIDLastSave="0" documentId="8_{5922A985-FFE2-40AD-A5EA-502858912F1D}" xr6:coauthVersionLast="47" xr6:coauthVersionMax="47" xr10:uidLastSave="{00000000-0000-0000-0000-000000000000}"/>
  <bookViews>
    <workbookView xWindow="2543" yWindow="2543" windowWidth="16875" windowHeight="10432" xr2:uid="{00000000-000D-0000-FFFF-FFFF00000000}"/>
  </bookViews>
  <sheets>
    <sheet name="Sheet 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F32" i="1"/>
  <c r="D32" i="1"/>
  <c r="G32" i="1"/>
  <c r="H32" i="1"/>
  <c r="C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<sst xmlns="http://schemas.openxmlformats.org/spreadsheetml/2006/main" count="139" uniqueCount="81">
  <si>
    <t>TeamID</t>
  </si>
  <si>
    <t>Team</t>
  </si>
  <si>
    <t>Home Wins</t>
  </si>
  <si>
    <t>Home Losses</t>
  </si>
  <si>
    <t>Home Winning Pct</t>
  </si>
  <si>
    <t>Away Wins</t>
  </si>
  <si>
    <t>Away Losses</t>
  </si>
  <si>
    <t>Away Winning Pct</t>
  </si>
  <si>
    <t>Total Winning Pct</t>
  </si>
  <si>
    <t>Testing Home vs Away</t>
  </si>
  <si>
    <t>Testing vs Rest of League</t>
  </si>
  <si>
    <t>CHN</t>
  </si>
  <si>
    <t>Chicago Cubs</t>
  </si>
  <si>
    <t/>
  </si>
  <si>
    <t>CIN</t>
  </si>
  <si>
    <t>Cincinnati Reds</t>
  </si>
  <si>
    <t>LAN</t>
  </si>
  <si>
    <t>Los Angeles Dodgers</t>
  </si>
  <si>
    <t>*</t>
  </si>
  <si>
    <t>MIA</t>
  </si>
  <si>
    <t>Miami Marlins</t>
  </si>
  <si>
    <t>SDN</t>
  </si>
  <si>
    <t>San Diego Padres</t>
  </si>
  <si>
    <t>SLN</t>
  </si>
  <si>
    <t>St. Louis Cardinals</t>
  </si>
  <si>
    <t>WAS</t>
  </si>
  <si>
    <t>Washington Nationals</t>
  </si>
  <si>
    <t>BOS</t>
  </si>
  <si>
    <t>Boston Red Sox</t>
  </si>
  <si>
    <t>HOU</t>
  </si>
  <si>
    <t>Houston Astros</t>
  </si>
  <si>
    <t>KCA</t>
  </si>
  <si>
    <t>Kansas City Royals</t>
  </si>
  <si>
    <t>NYA</t>
  </si>
  <si>
    <t>New York Yankees</t>
  </si>
  <si>
    <t>OAK</t>
  </si>
  <si>
    <t>Oakland Athletics</t>
  </si>
  <si>
    <t>SEA</t>
  </si>
  <si>
    <t>Seattle Mariners</t>
  </si>
  <si>
    <t>TBA</t>
  </si>
  <si>
    <t>Tampa Bay Rays</t>
  </si>
  <si>
    <t>TEX</t>
  </si>
  <si>
    <t>Texas Rangers</t>
  </si>
  <si>
    <t>MIL</t>
  </si>
  <si>
    <t>Milwaukee Brewers</t>
  </si>
  <si>
    <t>CHA</t>
  </si>
  <si>
    <t>Chicago White Sox</t>
  </si>
  <si>
    <t>ARI</t>
  </si>
  <si>
    <t>Arizona Diamondbacks</t>
  </si>
  <si>
    <t>ATL</t>
  </si>
  <si>
    <t>Atlanta Braves</t>
  </si>
  <si>
    <t>COL</t>
  </si>
  <si>
    <t>Colorado Rockies</t>
  </si>
  <si>
    <t>DET</t>
  </si>
  <si>
    <t>Detroit Tigers</t>
  </si>
  <si>
    <t>NYN</t>
  </si>
  <si>
    <t>New York Mets</t>
  </si>
  <si>
    <t>PHI</t>
  </si>
  <si>
    <t>Philadelphia Phillies</t>
  </si>
  <si>
    <t>PIT</t>
  </si>
  <si>
    <t>Pittsburgh Pirates</t>
  </si>
  <si>
    <t>SFN</t>
  </si>
  <si>
    <t>San Francisco Giants</t>
  </si>
  <si>
    <t>ANA</t>
  </si>
  <si>
    <t>Los Angeles Angels</t>
  </si>
  <si>
    <t>BAL</t>
  </si>
  <si>
    <t>Baltimore Orioles</t>
  </si>
  <si>
    <t>CLE</t>
  </si>
  <si>
    <t>Cleveland Guardians</t>
  </si>
  <si>
    <t>MIN</t>
  </si>
  <si>
    <t>Minnesota Twins</t>
  </si>
  <si>
    <t>TOR</t>
  </si>
  <si>
    <t>Toronto Blue Jays</t>
  </si>
  <si>
    <t>Significant Difference - Home Win% vs Rest of League Home Win%</t>
  </si>
  <si>
    <t>Significant Difference - Home Win% vs Away Win%</t>
  </si>
  <si>
    <t>Home Win% - Away Win%</t>
  </si>
  <si>
    <t>Home Win% - Overall Win%</t>
  </si>
  <si>
    <t>Home Record</t>
  </si>
  <si>
    <t>Away Record</t>
  </si>
  <si>
    <t>MLB</t>
  </si>
  <si>
    <t>League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</si>
</sst>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2"/>
  <sheetViews>
    <sheetView tabSelected="1" topLeftCell="A2" workbookViewId="0">
      <selection activeCell="M29" sqref="M29"/>
    </sheetView>
  </sheetViews>
  <sheetFormatPr defaultColWidth="10.6640625"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77</v>
      </c>
      <c r="F1" t="s">
        <v>4</v>
      </c>
      <c r="G1" t="s">
        <v>5</v>
      </c>
      <c r="H1" t="s">
        <v>6</v>
      </c>
      <c r="I1" t="s">
        <v>78</v>
      </c>
      <c r="J1" t="s">
        <v>7</v>
      </c>
      <c r="K1" t="s">
        <v>8</v>
      </c>
      <c r="L1" t="s">
        <v>76</v>
      </c>
      <c r="M1" t="s">
        <v>75</v>
      </c>
      <c r="N1" t="s">
        <v>9</v>
      </c>
      <c r="O1" t="s">
        <v>10</v>
      </c>
      <c r="P1" t="s">
        <v>74</v>
      </c>
      <c r="Q1" t="s">
        <v>73</v>
      </c>
    </row>
    <row r="2" spans="1:17" x14ac:dyDescent="0.45">
      <c r="A2" t="s">
        <v>11</v>
      </c>
      <c r="B2" t="s">
        <v>12</v>
      </c>
      <c r="C2">
        <v>147</v>
      </c>
      <c r="D2">
        <v>145</v>
      </c>
      <c r="E2" t="str">
        <f>_xlfn.CONCAT(C2, " - ", D2)</f>
        <v>147 - 145</v>
      </c>
      <c r="F2">
        <v>0.49794238683127601</v>
      </c>
      <c r="G2">
        <v>129</v>
      </c>
      <c r="H2">
        <v>166</v>
      </c>
      <c r="I2" t="str">
        <f>_xlfn.CONCAT(G2, " - ", H2)</f>
        <v>129 - 166</v>
      </c>
      <c r="J2">
        <v>0.44032921810699599</v>
      </c>
      <c r="K2">
        <v>0.469135802469136</v>
      </c>
      <c r="L2">
        <v>2.8806584362140002E-2</v>
      </c>
      <c r="M2">
        <v>6.1403508771929897E-2</v>
      </c>
      <c r="N2">
        <v>0.203972459420313</v>
      </c>
      <c r="O2">
        <v>0.357025895090676</v>
      </c>
      <c r="P2" t="s">
        <v>13</v>
      </c>
      <c r="Q2" t="s">
        <v>13</v>
      </c>
    </row>
    <row r="3" spans="1:17" x14ac:dyDescent="0.45">
      <c r="A3" t="s">
        <v>14</v>
      </c>
      <c r="B3" t="s">
        <v>15</v>
      </c>
      <c r="C3">
        <v>140</v>
      </c>
      <c r="D3">
        <v>156</v>
      </c>
      <c r="E3" t="str">
        <f t="shared" ref="E3:E31" si="0">_xlfn.CONCAT(C3, " - ", D3)</f>
        <v>140 - 156</v>
      </c>
      <c r="F3">
        <v>0.47325102880658398</v>
      </c>
      <c r="G3">
        <v>134</v>
      </c>
      <c r="H3">
        <v>156</v>
      </c>
      <c r="I3" t="str">
        <f t="shared" ref="I3:I31" si="1">_xlfn.CONCAT(G3, " - ", H3)</f>
        <v>134 - 156</v>
      </c>
      <c r="J3">
        <v>0.46090534979423903</v>
      </c>
      <c r="K3">
        <v>0.46707818930041201</v>
      </c>
      <c r="L3">
        <v>6.1728395061728704E-3</v>
      </c>
      <c r="M3">
        <v>1.32158590308371E-2</v>
      </c>
      <c r="N3">
        <v>0.78557168052400295</v>
      </c>
      <c r="O3">
        <v>0.84663739441392305</v>
      </c>
      <c r="P3" t="s">
        <v>13</v>
      </c>
      <c r="Q3" t="s">
        <v>13</v>
      </c>
    </row>
    <row r="4" spans="1:17" x14ac:dyDescent="0.45">
      <c r="A4" t="s">
        <v>16</v>
      </c>
      <c r="B4" t="s">
        <v>17</v>
      </c>
      <c r="C4">
        <v>199</v>
      </c>
      <c r="D4">
        <v>94</v>
      </c>
      <c r="E4" t="str">
        <f t="shared" si="0"/>
        <v>199 - 94</v>
      </c>
      <c r="F4">
        <v>0.69135802469135799</v>
      </c>
      <c r="G4">
        <v>177</v>
      </c>
      <c r="H4">
        <v>116</v>
      </c>
      <c r="I4" t="str">
        <f t="shared" si="1"/>
        <v>177 - 116</v>
      </c>
      <c r="J4">
        <v>0.61316872427983504</v>
      </c>
      <c r="K4">
        <v>0.65226337448559701</v>
      </c>
      <c r="L4">
        <v>3.9094650205761299E-2</v>
      </c>
      <c r="M4">
        <v>5.9936908517350097E-2</v>
      </c>
      <c r="N4">
        <v>7.0598930012946107E-2</v>
      </c>
      <c r="O4">
        <v>8.0338119907136702E-12</v>
      </c>
      <c r="P4" t="s">
        <v>13</v>
      </c>
      <c r="Q4" t="s">
        <v>18</v>
      </c>
    </row>
    <row r="5" spans="1:17" x14ac:dyDescent="0.45">
      <c r="A5" t="s">
        <v>19</v>
      </c>
      <c r="B5" t="s">
        <v>20</v>
      </c>
      <c r="C5">
        <v>142</v>
      </c>
      <c r="D5">
        <v>153</v>
      </c>
      <c r="E5" t="str">
        <f t="shared" si="0"/>
        <v>142 - 153</v>
      </c>
      <c r="F5">
        <v>0.50205761316872399</v>
      </c>
      <c r="G5">
        <v>113</v>
      </c>
      <c r="H5">
        <v>177</v>
      </c>
      <c r="I5" t="str">
        <f t="shared" si="1"/>
        <v>113 - 177</v>
      </c>
      <c r="J5">
        <v>0.40329218106995901</v>
      </c>
      <c r="K5">
        <v>0.452674897119342</v>
      </c>
      <c r="L5">
        <v>4.9382716049382797E-2</v>
      </c>
      <c r="M5">
        <v>0.109090909090909</v>
      </c>
      <c r="N5">
        <v>2.8749345119226201E-2</v>
      </c>
      <c r="O5">
        <v>0.29734262313064602</v>
      </c>
      <c r="P5" t="s">
        <v>18</v>
      </c>
      <c r="Q5" t="s">
        <v>13</v>
      </c>
    </row>
    <row r="6" spans="1:17" x14ac:dyDescent="0.45">
      <c r="A6" t="s">
        <v>21</v>
      </c>
      <c r="B6" t="s">
        <v>22</v>
      </c>
      <c r="C6">
        <v>159</v>
      </c>
      <c r="D6">
        <v>138</v>
      </c>
      <c r="E6" t="str">
        <f t="shared" si="0"/>
        <v>159 - 138</v>
      </c>
      <c r="F6">
        <v>0.54732510288065805</v>
      </c>
      <c r="G6">
        <v>143</v>
      </c>
      <c r="H6">
        <v>148</v>
      </c>
      <c r="I6" t="str">
        <f t="shared" si="1"/>
        <v>143 - 148</v>
      </c>
      <c r="J6">
        <v>0.48148148148148101</v>
      </c>
      <c r="K6">
        <v>0.51440329218106995</v>
      </c>
      <c r="L6">
        <v>3.2921810699588397E-2</v>
      </c>
      <c r="M6">
        <v>6.3999999999999904E-2</v>
      </c>
      <c r="N6">
        <v>0.14706191364170201</v>
      </c>
      <c r="O6">
        <v>1.7481979114796702E-2</v>
      </c>
      <c r="P6" t="s">
        <v>13</v>
      </c>
      <c r="Q6" t="s">
        <v>18</v>
      </c>
    </row>
    <row r="7" spans="1:17" x14ac:dyDescent="0.45">
      <c r="A7" t="s">
        <v>23</v>
      </c>
      <c r="B7" t="s">
        <v>24</v>
      </c>
      <c r="C7">
        <v>159</v>
      </c>
      <c r="D7">
        <v>132</v>
      </c>
      <c r="E7" t="str">
        <f t="shared" si="0"/>
        <v>159 - 132</v>
      </c>
      <c r="F7">
        <v>0.54732510288065805</v>
      </c>
      <c r="G7">
        <v>147</v>
      </c>
      <c r="H7">
        <v>147</v>
      </c>
      <c r="I7" t="str">
        <f t="shared" si="1"/>
        <v>147 - 147</v>
      </c>
      <c r="J7">
        <v>0.49794238683127601</v>
      </c>
      <c r="K7">
        <v>0.52263374485596703</v>
      </c>
      <c r="L7">
        <v>2.4691358024691398E-2</v>
      </c>
      <c r="M7">
        <v>4.7244094488188997E-2</v>
      </c>
      <c r="N7">
        <v>0.27675494661178601</v>
      </c>
      <c r="O7">
        <v>1.7481979114796702E-2</v>
      </c>
      <c r="P7" t="s">
        <v>13</v>
      </c>
      <c r="Q7" t="s">
        <v>18</v>
      </c>
    </row>
    <row r="8" spans="1:17" x14ac:dyDescent="0.45">
      <c r="A8" t="s">
        <v>25</v>
      </c>
      <c r="B8" t="s">
        <v>26</v>
      </c>
      <c r="C8">
        <v>118</v>
      </c>
      <c r="D8">
        <v>172</v>
      </c>
      <c r="E8" t="str">
        <f t="shared" si="0"/>
        <v>118 - 172</v>
      </c>
      <c r="F8">
        <v>0.390946502057613</v>
      </c>
      <c r="G8">
        <v>120</v>
      </c>
      <c r="H8">
        <v>176</v>
      </c>
      <c r="I8" t="str">
        <f t="shared" si="1"/>
        <v>120 - 176</v>
      </c>
      <c r="J8">
        <v>0.39506172839506198</v>
      </c>
      <c r="K8">
        <v>0.39300411522633699</v>
      </c>
      <c r="L8">
        <v>-2.05761316872427E-3</v>
      </c>
      <c r="M8">
        <v>-5.2356020942408103E-3</v>
      </c>
      <c r="N8">
        <v>0.92619396360456596</v>
      </c>
      <c r="O8">
        <v>2.27538410540758E-2</v>
      </c>
      <c r="P8" t="s">
        <v>13</v>
      </c>
      <c r="Q8" t="s">
        <v>18</v>
      </c>
    </row>
    <row r="9" spans="1:17" x14ac:dyDescent="0.45">
      <c r="A9" t="s">
        <v>27</v>
      </c>
      <c r="B9" t="s">
        <v>28</v>
      </c>
      <c r="C9">
        <v>155</v>
      </c>
      <c r="D9">
        <v>137</v>
      </c>
      <c r="E9" t="str">
        <f t="shared" si="0"/>
        <v>155 - 137</v>
      </c>
      <c r="F9">
        <v>0.53909465020576097</v>
      </c>
      <c r="G9">
        <v>146</v>
      </c>
      <c r="H9">
        <v>146</v>
      </c>
      <c r="I9" t="str">
        <f t="shared" si="1"/>
        <v>146 - 146</v>
      </c>
      <c r="J9">
        <v>0.48148148148148101</v>
      </c>
      <c r="K9">
        <v>0.51028806584362096</v>
      </c>
      <c r="L9">
        <v>2.8806584362139901E-2</v>
      </c>
      <c r="M9">
        <v>5.6451612903225798E-2</v>
      </c>
      <c r="N9">
        <v>0.20474173705277199</v>
      </c>
      <c r="O9">
        <v>3.2915142487371603E-2</v>
      </c>
      <c r="P9" t="s">
        <v>13</v>
      </c>
      <c r="Q9" t="s">
        <v>18</v>
      </c>
    </row>
    <row r="10" spans="1:17" x14ac:dyDescent="0.45">
      <c r="A10" t="s">
        <v>29</v>
      </c>
      <c r="B10" t="s">
        <v>30</v>
      </c>
      <c r="C10">
        <v>173</v>
      </c>
      <c r="D10">
        <v>119</v>
      </c>
      <c r="E10" t="str">
        <f t="shared" si="0"/>
        <v>173 - 119</v>
      </c>
      <c r="F10">
        <v>0.59670781893004099</v>
      </c>
      <c r="G10">
        <v>170</v>
      </c>
      <c r="H10">
        <v>123</v>
      </c>
      <c r="I10" t="str">
        <f t="shared" si="1"/>
        <v>170 - 123</v>
      </c>
      <c r="J10">
        <v>0.60082304526748997</v>
      </c>
      <c r="K10">
        <v>0.59876543209876498</v>
      </c>
      <c r="L10">
        <v>-2.0576131687243299E-3</v>
      </c>
      <c r="M10">
        <v>-3.4364261168385699E-3</v>
      </c>
      <c r="N10">
        <v>0.926453817613483</v>
      </c>
      <c r="O10">
        <v>1.1722570775066601E-4</v>
      </c>
      <c r="P10" t="s">
        <v>13</v>
      </c>
      <c r="Q10" t="s">
        <v>18</v>
      </c>
    </row>
    <row r="11" spans="1:17" x14ac:dyDescent="0.45">
      <c r="A11" t="s">
        <v>31</v>
      </c>
      <c r="B11" t="s">
        <v>32</v>
      </c>
      <c r="C11">
        <v>145</v>
      </c>
      <c r="D11">
        <v>150</v>
      </c>
      <c r="E11" t="str">
        <f t="shared" si="0"/>
        <v>145 - 150</v>
      </c>
      <c r="F11">
        <v>0.45679012345678999</v>
      </c>
      <c r="G11">
        <v>105</v>
      </c>
      <c r="H11">
        <v>186</v>
      </c>
      <c r="I11" t="str">
        <f t="shared" si="1"/>
        <v>105 - 186</v>
      </c>
      <c r="J11">
        <v>0.34567901234567899</v>
      </c>
      <c r="K11">
        <v>0.40123456790123502</v>
      </c>
      <c r="L11">
        <v>5.5555555555555497E-2</v>
      </c>
      <c r="M11">
        <v>0.138461538461538</v>
      </c>
      <c r="N11">
        <v>1.2407742280434401E-2</v>
      </c>
      <c r="O11">
        <v>0.76902135124969995</v>
      </c>
      <c r="P11" t="s">
        <v>18</v>
      </c>
      <c r="Q11" t="s">
        <v>13</v>
      </c>
    </row>
    <row r="12" spans="1:17" x14ac:dyDescent="0.45">
      <c r="A12" t="s">
        <v>33</v>
      </c>
      <c r="B12" t="s">
        <v>34</v>
      </c>
      <c r="C12">
        <v>171</v>
      </c>
      <c r="D12">
        <v>119</v>
      </c>
      <c r="E12" t="str">
        <f t="shared" si="0"/>
        <v>171 - 119</v>
      </c>
      <c r="F12">
        <v>0.59670781893004099</v>
      </c>
      <c r="G12">
        <v>161</v>
      </c>
      <c r="H12">
        <v>136</v>
      </c>
      <c r="I12" t="str">
        <f t="shared" si="1"/>
        <v>161 - 136</v>
      </c>
      <c r="J12">
        <v>0.52674897119341602</v>
      </c>
      <c r="K12">
        <v>0.561728395061728</v>
      </c>
      <c r="L12">
        <v>3.4979423868312702E-2</v>
      </c>
      <c r="M12">
        <v>6.2271062271062098E-2</v>
      </c>
      <c r="N12">
        <v>0.12064082968049</v>
      </c>
      <c r="O12">
        <v>1.1722570775066601E-4</v>
      </c>
      <c r="P12" t="s">
        <v>13</v>
      </c>
      <c r="Q12" t="s">
        <v>18</v>
      </c>
    </row>
    <row r="13" spans="1:17" x14ac:dyDescent="0.45">
      <c r="A13" t="s">
        <v>35</v>
      </c>
      <c r="B13" t="s">
        <v>36</v>
      </c>
      <c r="C13">
        <v>122</v>
      </c>
      <c r="D13">
        <v>170</v>
      </c>
      <c r="E13" t="str">
        <f t="shared" si="0"/>
        <v>122 - 170</v>
      </c>
      <c r="F13">
        <v>0.40495867768595001</v>
      </c>
      <c r="G13">
        <v>113</v>
      </c>
      <c r="H13">
        <v>182</v>
      </c>
      <c r="I13" t="str">
        <f t="shared" si="1"/>
        <v>113 - 182</v>
      </c>
      <c r="J13">
        <v>0.40163934426229497</v>
      </c>
      <c r="K13">
        <v>0.40329218106995901</v>
      </c>
      <c r="L13">
        <v>1.66649661599155E-3</v>
      </c>
      <c r="M13">
        <v>4.13223140495865E-3</v>
      </c>
      <c r="N13">
        <v>0.94069883349670302</v>
      </c>
      <c r="O13">
        <v>6.4943471683038795E-2</v>
      </c>
      <c r="P13" t="s">
        <v>13</v>
      </c>
      <c r="Q13" t="s">
        <v>13</v>
      </c>
    </row>
    <row r="14" spans="1:17" x14ac:dyDescent="0.45">
      <c r="A14" t="s">
        <v>37</v>
      </c>
      <c r="B14" t="s">
        <v>38</v>
      </c>
      <c r="C14">
        <v>168</v>
      </c>
      <c r="D14">
        <v>126</v>
      </c>
      <c r="E14" t="str">
        <f t="shared" si="0"/>
        <v>168 - 126</v>
      </c>
      <c r="F14">
        <v>0.563786008230453</v>
      </c>
      <c r="G14">
        <v>153</v>
      </c>
      <c r="H14">
        <v>140</v>
      </c>
      <c r="I14" t="str">
        <f t="shared" si="1"/>
        <v>153 - 140</v>
      </c>
      <c r="J14">
        <v>0.53909465020576097</v>
      </c>
      <c r="K14">
        <v>0.55144032921810704</v>
      </c>
      <c r="L14">
        <v>1.23456790123456E-2</v>
      </c>
      <c r="M14">
        <v>2.2388059701492401E-2</v>
      </c>
      <c r="N14">
        <v>0.58512794703535598</v>
      </c>
      <c r="O14">
        <v>4.1731240646511198E-3</v>
      </c>
      <c r="P14" t="s">
        <v>13</v>
      </c>
      <c r="Q14" t="s">
        <v>18</v>
      </c>
    </row>
    <row r="15" spans="1:17" x14ac:dyDescent="0.45">
      <c r="A15" t="s">
        <v>39</v>
      </c>
      <c r="B15" t="s">
        <v>40</v>
      </c>
      <c r="C15">
        <v>183</v>
      </c>
      <c r="D15">
        <v>114</v>
      </c>
      <c r="E15" t="str">
        <f t="shared" si="0"/>
        <v>183 - 114</v>
      </c>
      <c r="F15">
        <v>0.64197530864197505</v>
      </c>
      <c r="G15">
        <v>152</v>
      </c>
      <c r="H15">
        <v>136</v>
      </c>
      <c r="I15" t="str">
        <f t="shared" si="1"/>
        <v>152 - 136</v>
      </c>
      <c r="J15">
        <v>0.530864197530864</v>
      </c>
      <c r="K15">
        <v>0.58641975308642003</v>
      </c>
      <c r="L15">
        <v>5.5555555555555497E-2</v>
      </c>
      <c r="M15">
        <v>9.4736842105262994E-2</v>
      </c>
      <c r="N15">
        <v>1.2830237535769499E-2</v>
      </c>
      <c r="O15">
        <v>1.56676395185925E-7</v>
      </c>
      <c r="P15" t="s">
        <v>18</v>
      </c>
      <c r="Q15" t="s">
        <v>18</v>
      </c>
    </row>
    <row r="16" spans="1:17" x14ac:dyDescent="0.45">
      <c r="A16" t="s">
        <v>41</v>
      </c>
      <c r="B16" t="s">
        <v>42</v>
      </c>
      <c r="C16">
        <v>146</v>
      </c>
      <c r="D16">
        <v>146</v>
      </c>
      <c r="E16" t="str">
        <f t="shared" si="0"/>
        <v>146 - 146</v>
      </c>
      <c r="F16">
        <v>0.49382716049382702</v>
      </c>
      <c r="G16">
        <v>120</v>
      </c>
      <c r="H16">
        <v>174</v>
      </c>
      <c r="I16" t="str">
        <f t="shared" si="1"/>
        <v>120 - 174</v>
      </c>
      <c r="J16">
        <v>0.40329218106995901</v>
      </c>
      <c r="K16">
        <v>0.44855967078189302</v>
      </c>
      <c r="L16">
        <v>4.5267489711934103E-2</v>
      </c>
      <c r="M16">
        <v>0.10091743119266</v>
      </c>
      <c r="N16">
        <v>4.4907130544988703E-2</v>
      </c>
      <c r="O16">
        <v>0.42375785756905798</v>
      </c>
      <c r="P16" t="s">
        <v>18</v>
      </c>
      <c r="Q16" t="s">
        <v>13</v>
      </c>
    </row>
    <row r="17" spans="1:17" x14ac:dyDescent="0.45">
      <c r="A17" t="s">
        <v>43</v>
      </c>
      <c r="B17" t="s">
        <v>44</v>
      </c>
      <c r="C17">
        <v>169</v>
      </c>
      <c r="D17">
        <v>120</v>
      </c>
      <c r="E17" t="str">
        <f t="shared" si="0"/>
        <v>169 - 120</v>
      </c>
      <c r="F17">
        <v>0.57613168724279795</v>
      </c>
      <c r="G17">
        <v>161</v>
      </c>
      <c r="H17">
        <v>135</v>
      </c>
      <c r="I17" t="str">
        <f t="shared" si="1"/>
        <v>161 - 135</v>
      </c>
      <c r="J17">
        <v>0.54732510288065805</v>
      </c>
      <c r="K17">
        <v>0.561728395061728</v>
      </c>
      <c r="L17">
        <v>1.44032921810699E-2</v>
      </c>
      <c r="M17">
        <v>2.5641025641025599E-2</v>
      </c>
      <c r="N17">
        <v>0.52319045333773195</v>
      </c>
      <c r="O17">
        <v>1.22478855885924E-3</v>
      </c>
      <c r="P17" t="s">
        <v>13</v>
      </c>
      <c r="Q17" t="s">
        <v>18</v>
      </c>
    </row>
    <row r="18" spans="1:17" x14ac:dyDescent="0.45">
      <c r="A18" t="s">
        <v>45</v>
      </c>
      <c r="B18" t="s">
        <v>46</v>
      </c>
      <c r="C18">
        <v>138</v>
      </c>
      <c r="D18">
        <v>156</v>
      </c>
      <c r="E18" t="str">
        <f t="shared" si="0"/>
        <v>138 - 156</v>
      </c>
      <c r="F18">
        <v>0.49794238683127601</v>
      </c>
      <c r="G18">
        <v>124</v>
      </c>
      <c r="H18">
        <v>169</v>
      </c>
      <c r="I18" t="str">
        <f t="shared" si="1"/>
        <v>124 - 169</v>
      </c>
      <c r="J18">
        <v>0.469135802469136</v>
      </c>
      <c r="K18">
        <v>0.483539094650206</v>
      </c>
      <c r="L18">
        <v>1.44032921810699E-2</v>
      </c>
      <c r="M18">
        <v>2.97872340425532E-2</v>
      </c>
      <c r="N18">
        <v>0.52615076143945005</v>
      </c>
      <c r="O18">
        <v>0.357025895090676</v>
      </c>
      <c r="P18" t="s">
        <v>13</v>
      </c>
      <c r="Q18" t="s">
        <v>13</v>
      </c>
    </row>
    <row r="19" spans="1:17" x14ac:dyDescent="0.45">
      <c r="A19" t="s">
        <v>47</v>
      </c>
      <c r="B19" t="s">
        <v>48</v>
      </c>
      <c r="C19">
        <v>141</v>
      </c>
      <c r="D19">
        <v>152</v>
      </c>
      <c r="E19" t="str">
        <f t="shared" si="0"/>
        <v>141 - 152</v>
      </c>
      <c r="F19">
        <v>0.47325102880658398</v>
      </c>
      <c r="G19">
        <v>120</v>
      </c>
      <c r="H19">
        <v>173</v>
      </c>
      <c r="I19" t="str">
        <f t="shared" si="1"/>
        <v>120 - 173</v>
      </c>
      <c r="J19">
        <v>0.390946502057613</v>
      </c>
      <c r="K19">
        <v>0.43209876543209902</v>
      </c>
      <c r="L19">
        <v>4.1152263374485597E-2</v>
      </c>
      <c r="M19">
        <v>9.5238095238095302E-2</v>
      </c>
      <c r="N19">
        <v>6.7272527192148004E-2</v>
      </c>
      <c r="O19">
        <v>0.84663739441392305</v>
      </c>
      <c r="P19" t="s">
        <v>13</v>
      </c>
      <c r="Q19" t="s">
        <v>13</v>
      </c>
    </row>
    <row r="20" spans="1:17" x14ac:dyDescent="0.45">
      <c r="A20" t="s">
        <v>49</v>
      </c>
      <c r="B20" t="s">
        <v>50</v>
      </c>
      <c r="C20">
        <v>179</v>
      </c>
      <c r="D20">
        <v>112</v>
      </c>
      <c r="E20" t="str">
        <f t="shared" si="0"/>
        <v>179 - 112</v>
      </c>
      <c r="F20">
        <v>0.61570247933884303</v>
      </c>
      <c r="G20">
        <v>168</v>
      </c>
      <c r="H20">
        <v>124</v>
      </c>
      <c r="I20" t="str">
        <f t="shared" si="1"/>
        <v>168 - 124</v>
      </c>
      <c r="J20">
        <v>0.592592592592593</v>
      </c>
      <c r="K20">
        <v>0.60412371134020604</v>
      </c>
      <c r="L20">
        <v>1.15787679986368E-2</v>
      </c>
      <c r="M20">
        <v>1.9166220066002899E-2</v>
      </c>
      <c r="N20">
        <v>0.60369799879308905</v>
      </c>
      <c r="O20">
        <v>9.7947912718441996E-6</v>
      </c>
      <c r="P20" t="s">
        <v>13</v>
      </c>
      <c r="Q20" t="s">
        <v>18</v>
      </c>
    </row>
    <row r="21" spans="1:17" x14ac:dyDescent="0.45">
      <c r="A21" t="s">
        <v>51</v>
      </c>
      <c r="B21" t="s">
        <v>52</v>
      </c>
      <c r="C21">
        <v>148</v>
      </c>
      <c r="D21">
        <v>145</v>
      </c>
      <c r="E21" t="str">
        <f t="shared" si="0"/>
        <v>148 - 145</v>
      </c>
      <c r="F21">
        <v>0.51851851851851805</v>
      </c>
      <c r="G21">
        <v>89</v>
      </c>
      <c r="H21">
        <v>203</v>
      </c>
      <c r="I21" t="str">
        <f t="shared" si="1"/>
        <v>89 - 203</v>
      </c>
      <c r="J21">
        <v>0.30991735537190102</v>
      </c>
      <c r="K21">
        <v>0.41443298969072201</v>
      </c>
      <c r="L21">
        <v>0.10408552882779699</v>
      </c>
      <c r="M21">
        <v>0.25115164916159899</v>
      </c>
      <c r="N21">
        <v>2.54390253854966E-6</v>
      </c>
      <c r="O21">
        <v>0.126869386846541</v>
      </c>
      <c r="P21" t="s">
        <v>18</v>
      </c>
      <c r="Q21" t="s">
        <v>13</v>
      </c>
    </row>
    <row r="22" spans="1:17" x14ac:dyDescent="0.45">
      <c r="A22" t="s">
        <v>53</v>
      </c>
      <c r="B22" t="s">
        <v>54</v>
      </c>
      <c r="C22">
        <v>139</v>
      </c>
      <c r="D22">
        <v>153</v>
      </c>
      <c r="E22" t="str">
        <f t="shared" si="0"/>
        <v>139 - 153</v>
      </c>
      <c r="F22">
        <v>0.47131147540983598</v>
      </c>
      <c r="G22">
        <v>131</v>
      </c>
      <c r="H22">
        <v>163</v>
      </c>
      <c r="I22" t="str">
        <f t="shared" si="1"/>
        <v>131 - 163</v>
      </c>
      <c r="J22">
        <v>0.43801652892561999</v>
      </c>
      <c r="K22">
        <v>0.45473251028806599</v>
      </c>
      <c r="L22">
        <v>1.65789651217703E-2</v>
      </c>
      <c r="M22">
        <v>3.6458719679549098E-2</v>
      </c>
      <c r="N22">
        <v>0.462128004908539</v>
      </c>
      <c r="O22">
        <v>0.89129284421066202</v>
      </c>
      <c r="P22" t="s">
        <v>13</v>
      </c>
      <c r="Q22" t="s">
        <v>13</v>
      </c>
    </row>
    <row r="23" spans="1:17" x14ac:dyDescent="0.45">
      <c r="A23" t="s">
        <v>55</v>
      </c>
      <c r="B23" t="s">
        <v>56</v>
      </c>
      <c r="C23">
        <v>170</v>
      </c>
      <c r="D23">
        <v>125</v>
      </c>
      <c r="E23" t="str">
        <f t="shared" si="0"/>
        <v>170 - 125</v>
      </c>
      <c r="F23">
        <v>0.592592592592593</v>
      </c>
      <c r="G23">
        <v>133</v>
      </c>
      <c r="H23">
        <v>156</v>
      </c>
      <c r="I23" t="str">
        <f t="shared" si="1"/>
        <v>133 - 156</v>
      </c>
      <c r="J23">
        <v>0.44855967078189302</v>
      </c>
      <c r="K23">
        <v>0.52057613168724304</v>
      </c>
      <c r="L23">
        <v>7.2016460905349702E-2</v>
      </c>
      <c r="M23">
        <v>0.138339920948616</v>
      </c>
      <c r="N23">
        <v>1.44040925370075E-3</v>
      </c>
      <c r="O23">
        <v>1.9337426834245899E-4</v>
      </c>
      <c r="P23" t="s">
        <v>18</v>
      </c>
      <c r="Q23" t="s">
        <v>18</v>
      </c>
    </row>
    <row r="24" spans="1:17" x14ac:dyDescent="0.45">
      <c r="A24" t="s">
        <v>57</v>
      </c>
      <c r="B24" t="s">
        <v>58</v>
      </c>
      <c r="C24">
        <v>180</v>
      </c>
      <c r="D24">
        <v>116</v>
      </c>
      <c r="E24" t="str">
        <f t="shared" si="0"/>
        <v>180 - 116</v>
      </c>
      <c r="F24">
        <v>0.58847736625514402</v>
      </c>
      <c r="G24">
        <v>142</v>
      </c>
      <c r="H24">
        <v>147</v>
      </c>
      <c r="I24" t="str">
        <f t="shared" si="1"/>
        <v>142 - 147</v>
      </c>
      <c r="J24">
        <v>0.47736625514403302</v>
      </c>
      <c r="K24">
        <v>0.53292181069958799</v>
      </c>
      <c r="L24">
        <v>5.5555555555555601E-2</v>
      </c>
      <c r="M24">
        <v>0.104247104247104</v>
      </c>
      <c r="N24">
        <v>1.40439903180626E-2</v>
      </c>
      <c r="O24">
        <v>3.1397959997877498E-4</v>
      </c>
      <c r="P24" t="s">
        <v>18</v>
      </c>
      <c r="Q24" t="s">
        <v>18</v>
      </c>
    </row>
    <row r="25" spans="1:17" x14ac:dyDescent="0.45">
      <c r="A25" t="s">
        <v>59</v>
      </c>
      <c r="B25" t="s">
        <v>60</v>
      </c>
      <c r="C25">
        <v>134</v>
      </c>
      <c r="D25">
        <v>158</v>
      </c>
      <c r="E25" t="str">
        <f t="shared" si="0"/>
        <v>134 - 158</v>
      </c>
      <c r="F25">
        <v>0.452674897119342</v>
      </c>
      <c r="G25">
        <v>115</v>
      </c>
      <c r="H25">
        <v>178</v>
      </c>
      <c r="I25" t="str">
        <f t="shared" si="1"/>
        <v>115 - 178</v>
      </c>
      <c r="J25">
        <v>0.36625514403292198</v>
      </c>
      <c r="K25">
        <v>0.40946502057613199</v>
      </c>
      <c r="L25">
        <v>4.3209876543209798E-2</v>
      </c>
      <c r="M25">
        <v>0.10552763819095499</v>
      </c>
      <c r="N25">
        <v>5.2875951304397102E-2</v>
      </c>
      <c r="O25">
        <v>0.677559813843984</v>
      </c>
      <c r="P25" t="s">
        <v>13</v>
      </c>
      <c r="Q25" t="s">
        <v>13</v>
      </c>
    </row>
    <row r="26" spans="1:17" x14ac:dyDescent="0.45">
      <c r="A26" t="s">
        <v>61</v>
      </c>
      <c r="B26" t="s">
        <v>62</v>
      </c>
      <c r="C26">
        <v>171</v>
      </c>
      <c r="D26">
        <v>122</v>
      </c>
      <c r="E26" t="str">
        <f t="shared" si="0"/>
        <v>171 - 122</v>
      </c>
      <c r="F26">
        <v>0.58847736625514402</v>
      </c>
      <c r="G26">
        <v>144</v>
      </c>
      <c r="H26">
        <v>149</v>
      </c>
      <c r="I26" t="str">
        <f t="shared" si="1"/>
        <v>144 - 149</v>
      </c>
      <c r="J26">
        <v>0.51028806584362096</v>
      </c>
      <c r="K26">
        <v>0.54938271604938305</v>
      </c>
      <c r="L26">
        <v>3.9094650205761299E-2</v>
      </c>
      <c r="M26">
        <v>7.1161048689138598E-2</v>
      </c>
      <c r="N26">
        <v>8.3559048269361294E-2</v>
      </c>
      <c r="O26">
        <v>3.1397959997877498E-4</v>
      </c>
      <c r="P26" t="s">
        <v>13</v>
      </c>
      <c r="Q26" t="s">
        <v>18</v>
      </c>
    </row>
    <row r="27" spans="1:17" x14ac:dyDescent="0.45">
      <c r="A27" t="s">
        <v>63</v>
      </c>
      <c r="B27" t="s">
        <v>64</v>
      </c>
      <c r="C27">
        <v>140</v>
      </c>
      <c r="D27">
        <v>155</v>
      </c>
      <c r="E27" t="str">
        <f t="shared" si="0"/>
        <v>140 - 155</v>
      </c>
      <c r="F27">
        <v>0.483606557377049</v>
      </c>
      <c r="G27">
        <v>125</v>
      </c>
      <c r="H27">
        <v>165</v>
      </c>
      <c r="I27" t="str">
        <f t="shared" si="1"/>
        <v>125 - 165</v>
      </c>
      <c r="J27">
        <v>0.43388429752066099</v>
      </c>
      <c r="K27">
        <v>0.45884773662551398</v>
      </c>
      <c r="L27">
        <v>2.47588207515347E-2</v>
      </c>
      <c r="M27">
        <v>5.3958685584062201E-2</v>
      </c>
      <c r="N27">
        <v>0.27230989132875499</v>
      </c>
      <c r="O27">
        <v>0.61700957841814896</v>
      </c>
      <c r="P27" t="s">
        <v>13</v>
      </c>
      <c r="Q27" t="s">
        <v>13</v>
      </c>
    </row>
    <row r="28" spans="1:17" x14ac:dyDescent="0.45">
      <c r="A28" t="s">
        <v>65</v>
      </c>
      <c r="B28" t="s">
        <v>66</v>
      </c>
      <c r="C28">
        <v>151</v>
      </c>
      <c r="D28">
        <v>144</v>
      </c>
      <c r="E28" t="str">
        <f t="shared" si="0"/>
        <v>151 - 144</v>
      </c>
      <c r="F28">
        <v>0.49794238683127601</v>
      </c>
      <c r="G28">
        <v>145</v>
      </c>
      <c r="H28">
        <v>145</v>
      </c>
      <c r="I28" t="str">
        <f t="shared" si="1"/>
        <v>145 - 145</v>
      </c>
      <c r="J28">
        <v>0.47325102880658398</v>
      </c>
      <c r="K28">
        <v>0.48559670781893</v>
      </c>
      <c r="L28">
        <v>1.2345679012345699E-2</v>
      </c>
      <c r="M28">
        <v>2.5423728813559299E-2</v>
      </c>
      <c r="N28">
        <v>0.58696617492502801</v>
      </c>
      <c r="O28">
        <v>0.357025895090676</v>
      </c>
      <c r="P28" t="s">
        <v>13</v>
      </c>
      <c r="Q28" t="s">
        <v>13</v>
      </c>
    </row>
    <row r="29" spans="1:17" x14ac:dyDescent="0.45">
      <c r="A29" t="s">
        <v>67</v>
      </c>
      <c r="B29" t="s">
        <v>68</v>
      </c>
      <c r="C29">
        <v>159</v>
      </c>
      <c r="D29">
        <v>128</v>
      </c>
      <c r="E29" t="str">
        <f t="shared" si="0"/>
        <v>159 - 128</v>
      </c>
      <c r="F29">
        <v>0.52674897119341602</v>
      </c>
      <c r="G29">
        <v>148</v>
      </c>
      <c r="H29">
        <v>149</v>
      </c>
      <c r="I29" t="str">
        <f t="shared" si="1"/>
        <v>148 - 149</v>
      </c>
      <c r="J29">
        <v>0.49382716049382702</v>
      </c>
      <c r="K29">
        <v>0.51028806584362096</v>
      </c>
      <c r="L29">
        <v>1.6460905349794299E-2</v>
      </c>
      <c r="M29">
        <v>3.2258064516129101E-2</v>
      </c>
      <c r="N29">
        <v>0.46890886951897698</v>
      </c>
      <c r="O29">
        <v>7.6899578162529403E-2</v>
      </c>
      <c r="P29" t="s">
        <v>13</v>
      </c>
      <c r="Q29" t="s">
        <v>13</v>
      </c>
    </row>
    <row r="30" spans="1:17" x14ac:dyDescent="0.45">
      <c r="A30" t="s">
        <v>69</v>
      </c>
      <c r="B30" t="s">
        <v>70</v>
      </c>
      <c r="C30">
        <v>158</v>
      </c>
      <c r="D30">
        <v>132</v>
      </c>
      <c r="E30" t="str">
        <f t="shared" si="0"/>
        <v>158 - 132</v>
      </c>
      <c r="F30">
        <v>0.53909465020576097</v>
      </c>
      <c r="G30">
        <v>134</v>
      </c>
      <c r="H30">
        <v>160</v>
      </c>
      <c r="I30" t="str">
        <f t="shared" si="1"/>
        <v>134 - 160</v>
      </c>
      <c r="J30">
        <v>0.44032921810699599</v>
      </c>
      <c r="K30">
        <v>0.48971193415637898</v>
      </c>
      <c r="L30">
        <v>4.9382716049382699E-2</v>
      </c>
      <c r="M30">
        <v>0.10084033613445401</v>
      </c>
      <c r="N30">
        <v>2.9442851371521899E-2</v>
      </c>
      <c r="O30">
        <v>3.2915142487371603E-2</v>
      </c>
      <c r="P30" t="s">
        <v>18</v>
      </c>
      <c r="Q30" t="s">
        <v>18</v>
      </c>
    </row>
    <row r="31" spans="1:17" x14ac:dyDescent="0.45">
      <c r="A31" t="s">
        <v>71</v>
      </c>
      <c r="B31" t="s">
        <v>72</v>
      </c>
      <c r="C31">
        <v>159</v>
      </c>
      <c r="D31">
        <v>131</v>
      </c>
      <c r="E31" t="str">
        <f t="shared" si="0"/>
        <v>159 - 131</v>
      </c>
      <c r="F31">
        <v>0.56611570247933896</v>
      </c>
      <c r="G31">
        <v>158</v>
      </c>
      <c r="H31">
        <v>137</v>
      </c>
      <c r="I31" t="str">
        <f t="shared" si="1"/>
        <v>158 - 137</v>
      </c>
      <c r="J31">
        <v>0.55327868852458995</v>
      </c>
      <c r="K31">
        <v>0.55967078189300401</v>
      </c>
      <c r="L31">
        <v>6.4449205863347202E-3</v>
      </c>
      <c r="M31">
        <v>1.15155566358775E-2</v>
      </c>
      <c r="N31">
        <v>0.77617022591434004</v>
      </c>
      <c r="O31">
        <v>3.4072043495357498E-3</v>
      </c>
      <c r="P31" t="s">
        <v>13</v>
      </c>
      <c r="Q31" t="s">
        <v>18</v>
      </c>
    </row>
    <row r="32" spans="1:17" x14ac:dyDescent="0.45">
      <c r="A32" t="s">
        <v>79</v>
      </c>
      <c r="B32" t="s">
        <v>80</v>
      </c>
      <c r="C32">
        <f>SUM(C2:C31)</f>
        <v>4663</v>
      </c>
      <c r="D32">
        <f t="shared" ref="D32:H32" si="2">SUM(D2:D31)</f>
        <v>4120</v>
      </c>
      <c r="F32">
        <f>C32/SUM(C32:D32)</f>
        <v>0.53091198906979387</v>
      </c>
      <c r="G32">
        <f t="shared" si="2"/>
        <v>4120</v>
      </c>
      <c r="H32">
        <f t="shared" si="2"/>
        <v>4662</v>
      </c>
      <c r="J32">
        <f>G32/SUM(G32:H32)</f>
        <v>0.46914142564336142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2024-07-22T20:53:05Z</dcterms:created>
  <dcterms:modified xsi:type="dcterms:W3CDTF">2024-07-26T01:35:18Z</dcterms:modified>
</cp:coreProperties>
</file>